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1\"/>
    </mc:Choice>
  </mc:AlternateContent>
  <xr:revisionPtr revIDLastSave="0" documentId="13_ncr:1_{A4052647-B1F4-4932-B50E-AD7E50AB18D7}" xr6:coauthVersionLast="36" xr6:coauthVersionMax="36" xr10:uidLastSave="{00000000-0000-0000-0000-000000000000}"/>
  <bookViews>
    <workbookView xWindow="11916" yWindow="504" windowWidth="16884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5" i="4" l="1"/>
  <c r="AI205" i="4" s="1"/>
  <c r="AJ205" i="4" s="1"/>
  <c r="X205" i="4"/>
  <c r="Z205" i="4"/>
  <c r="AB205" i="4"/>
  <c r="AG205" i="4"/>
  <c r="AN205" i="4"/>
  <c r="AU205" i="4"/>
  <c r="V217" i="4"/>
  <c r="AI217" i="4" s="1"/>
  <c r="AJ217" i="4" s="1"/>
  <c r="X217" i="4"/>
  <c r="Z217" i="4"/>
  <c r="AG217" i="4"/>
  <c r="AN217" i="4"/>
  <c r="AU217" i="4"/>
  <c r="V209" i="4"/>
  <c r="AB209" i="4" s="1"/>
  <c r="AC209" i="4" s="1"/>
  <c r="X209" i="4"/>
  <c r="Z209" i="4"/>
  <c r="AG209" i="4"/>
  <c r="AN209" i="4"/>
  <c r="AU209" i="4"/>
  <c r="V227" i="4"/>
  <c r="X227" i="4"/>
  <c r="Z227" i="4"/>
  <c r="AG227" i="4"/>
  <c r="AN227" i="4"/>
  <c r="AU227" i="4"/>
  <c r="V212" i="4"/>
  <c r="AI212" i="4" s="1"/>
  <c r="AJ212" i="4" s="1"/>
  <c r="X212" i="4"/>
  <c r="Z212" i="4"/>
  <c r="AG212" i="4"/>
  <c r="AN212" i="4"/>
  <c r="AU212" i="4"/>
  <c r="V216" i="4"/>
  <c r="AB216" i="4" s="1"/>
  <c r="X216" i="4"/>
  <c r="Z216" i="4"/>
  <c r="AG216" i="4"/>
  <c r="AN216" i="4"/>
  <c r="AU216" i="4"/>
  <c r="V207" i="4"/>
  <c r="X207" i="4"/>
  <c r="Z207" i="4"/>
  <c r="AG207" i="4"/>
  <c r="AN207" i="4"/>
  <c r="AU207" i="4"/>
  <c r="V204" i="4"/>
  <c r="AI204" i="4" s="1"/>
  <c r="X204" i="4"/>
  <c r="Z204" i="4"/>
  <c r="AG204" i="4"/>
  <c r="AN204" i="4"/>
  <c r="AU204" i="4"/>
  <c r="V210" i="4"/>
  <c r="AB210" i="4" s="1"/>
  <c r="X210" i="4"/>
  <c r="Z210" i="4"/>
  <c r="AG210" i="4"/>
  <c r="AN210" i="4"/>
  <c r="AU210" i="4"/>
  <c r="V220" i="4"/>
  <c r="AI220" i="4" s="1"/>
  <c r="X220" i="4"/>
  <c r="Z220" i="4"/>
  <c r="AG220" i="4"/>
  <c r="AN220" i="4"/>
  <c r="AU220" i="4"/>
  <c r="V219" i="4"/>
  <c r="AI219" i="4" s="1"/>
  <c r="X219" i="4"/>
  <c r="Z219" i="4"/>
  <c r="AG219" i="4"/>
  <c r="AN219" i="4"/>
  <c r="AU219" i="4"/>
  <c r="V229" i="4"/>
  <c r="AI229" i="4" s="1"/>
  <c r="AJ229" i="4" s="1"/>
  <c r="X229" i="4"/>
  <c r="Z229" i="4"/>
  <c r="AG229" i="4"/>
  <c r="AN229" i="4"/>
  <c r="AU229" i="4"/>
  <c r="V228" i="4"/>
  <c r="AI228" i="4" s="1"/>
  <c r="X228" i="4"/>
  <c r="Z228" i="4"/>
  <c r="AG228" i="4"/>
  <c r="AN228" i="4"/>
  <c r="AU228" i="4"/>
  <c r="V225" i="4"/>
  <c r="AB225" i="4" s="1"/>
  <c r="X225" i="4"/>
  <c r="Z225" i="4"/>
  <c r="AG225" i="4"/>
  <c r="AN225" i="4"/>
  <c r="AU225" i="4"/>
  <c r="V224" i="4"/>
  <c r="AB224" i="4" s="1"/>
  <c r="AC224" i="4" s="1"/>
  <c r="X224" i="4"/>
  <c r="Z224" i="4"/>
  <c r="AG224" i="4"/>
  <c r="AN224" i="4"/>
  <c r="AU224" i="4"/>
  <c r="V211" i="4"/>
  <c r="AB211" i="4" s="1"/>
  <c r="X211" i="4"/>
  <c r="Z211" i="4"/>
  <c r="AG211" i="4"/>
  <c r="AN211" i="4"/>
  <c r="AU211" i="4"/>
  <c r="V213" i="4"/>
  <c r="X213" i="4"/>
  <c r="Z213" i="4"/>
  <c r="AG213" i="4"/>
  <c r="AN213" i="4"/>
  <c r="AU213" i="4"/>
  <c r="V208" i="4"/>
  <c r="X208" i="4"/>
  <c r="Z208" i="4"/>
  <c r="AG208" i="4"/>
  <c r="AN208" i="4"/>
  <c r="AU208" i="4"/>
  <c r="V206" i="4"/>
  <c r="X206" i="4"/>
  <c r="Z206" i="4"/>
  <c r="AG206" i="4"/>
  <c r="AN206" i="4"/>
  <c r="AU206" i="4"/>
  <c r="V218" i="4"/>
  <c r="AI218" i="4" s="1"/>
  <c r="AL218" i="4" s="1"/>
  <c r="X218" i="4"/>
  <c r="Z218" i="4"/>
  <c r="AG218" i="4"/>
  <c r="AN218" i="4"/>
  <c r="AU218" i="4"/>
  <c r="V226" i="4"/>
  <c r="AB226" i="4" s="1"/>
  <c r="AC226" i="4" s="1"/>
  <c r="X226" i="4"/>
  <c r="Z226" i="4"/>
  <c r="AG226" i="4"/>
  <c r="AN226" i="4"/>
  <c r="AP226" i="4"/>
  <c r="AU226" i="4"/>
  <c r="V222" i="4"/>
  <c r="AB222" i="4" s="1"/>
  <c r="AC222" i="4" s="1"/>
  <c r="X222" i="4"/>
  <c r="Z222" i="4"/>
  <c r="AG222" i="4"/>
  <c r="AN222" i="4"/>
  <c r="AU222" i="4"/>
  <c r="V215" i="4"/>
  <c r="AI215" i="4" s="1"/>
  <c r="AJ215" i="4" s="1"/>
  <c r="X215" i="4"/>
  <c r="Z215" i="4"/>
  <c r="AG215" i="4"/>
  <c r="AN215" i="4"/>
  <c r="AU215" i="4"/>
  <c r="V230" i="4"/>
  <c r="AI230" i="4" s="1"/>
  <c r="AJ230" i="4" s="1"/>
  <c r="X230" i="4"/>
  <c r="Z230" i="4"/>
  <c r="AG230" i="4"/>
  <c r="AN230" i="4"/>
  <c r="AU230" i="4"/>
  <c r="V221" i="4"/>
  <c r="AB221" i="4" s="1"/>
  <c r="X221" i="4"/>
  <c r="Z221" i="4"/>
  <c r="AG221" i="4"/>
  <c r="AI221" i="4"/>
  <c r="AN221" i="4"/>
  <c r="AP221" i="4"/>
  <c r="AU221" i="4"/>
  <c r="V231" i="4"/>
  <c r="X231" i="4"/>
  <c r="Z231" i="4"/>
  <c r="AG231" i="4"/>
  <c r="AN231" i="4"/>
  <c r="AU231" i="4"/>
  <c r="V214" i="4"/>
  <c r="AB214" i="4" s="1"/>
  <c r="AC214" i="4" s="1"/>
  <c r="X214" i="4"/>
  <c r="Z214" i="4"/>
  <c r="AG214" i="4"/>
  <c r="AN214" i="4"/>
  <c r="AU214" i="4"/>
  <c r="V223" i="4"/>
  <c r="AI223" i="4" s="1"/>
  <c r="X223" i="4"/>
  <c r="Z223" i="4"/>
  <c r="AG223" i="4"/>
  <c r="AN223" i="4"/>
  <c r="AU223" i="4"/>
  <c r="V306" i="4"/>
  <c r="AB306" i="4" s="1"/>
  <c r="X306" i="4"/>
  <c r="Z306" i="4"/>
  <c r="AG306" i="4"/>
  <c r="AN306" i="4"/>
  <c r="AU306" i="4"/>
  <c r="V311" i="4"/>
  <c r="X311" i="4"/>
  <c r="Z311" i="4"/>
  <c r="AG311" i="4"/>
  <c r="AN311" i="4"/>
  <c r="AU311" i="4"/>
  <c r="V326" i="4"/>
  <c r="X326" i="4"/>
  <c r="Z326" i="4"/>
  <c r="AG326" i="4"/>
  <c r="AN326" i="4"/>
  <c r="AU326" i="4"/>
  <c r="V314" i="4"/>
  <c r="X314" i="4"/>
  <c r="Z314" i="4"/>
  <c r="AG314" i="4"/>
  <c r="AN314" i="4"/>
  <c r="AU314" i="4"/>
  <c r="V308" i="4"/>
  <c r="AB308" i="4" s="1"/>
  <c r="AC308" i="4" s="1"/>
  <c r="X308" i="4"/>
  <c r="Z308" i="4"/>
  <c r="AG308" i="4"/>
  <c r="AN308" i="4"/>
  <c r="AU308" i="4"/>
  <c r="V318" i="4"/>
  <c r="AB318" i="4" s="1"/>
  <c r="X318" i="4"/>
  <c r="Z318" i="4"/>
  <c r="AG318" i="4"/>
  <c r="AN318" i="4"/>
  <c r="AU318" i="4"/>
  <c r="V331" i="4"/>
  <c r="AI331" i="4" s="1"/>
  <c r="AJ331" i="4" s="1"/>
  <c r="X331" i="4"/>
  <c r="Z331" i="4"/>
  <c r="AG331" i="4"/>
  <c r="AN331" i="4"/>
  <c r="AP331" i="4"/>
  <c r="AQ331" i="4" s="1"/>
  <c r="AU331" i="4"/>
  <c r="V334" i="4"/>
  <c r="AI334" i="4" s="1"/>
  <c r="X334" i="4"/>
  <c r="Z334" i="4"/>
  <c r="AG334" i="4"/>
  <c r="AN334" i="4"/>
  <c r="AU334" i="4"/>
  <c r="V312" i="4"/>
  <c r="AP312" i="4" s="1"/>
  <c r="AQ312" i="4" s="1"/>
  <c r="X312" i="4"/>
  <c r="Z312" i="4"/>
  <c r="AG312" i="4"/>
  <c r="AN312" i="4"/>
  <c r="AU312" i="4"/>
  <c r="V320" i="4"/>
  <c r="AB320" i="4" s="1"/>
  <c r="X320" i="4"/>
  <c r="Z320" i="4"/>
  <c r="AG320" i="4"/>
  <c r="AN320" i="4"/>
  <c r="AU320" i="4"/>
  <c r="V317" i="4"/>
  <c r="AP317" i="4" s="1"/>
  <c r="AQ317" i="4" s="1"/>
  <c r="X317" i="4"/>
  <c r="Z317" i="4"/>
  <c r="AG317" i="4"/>
  <c r="AN317" i="4"/>
  <c r="AU317" i="4"/>
  <c r="V310" i="4"/>
  <c r="X310" i="4"/>
  <c r="Z310" i="4"/>
  <c r="AG310" i="4"/>
  <c r="AN310" i="4"/>
  <c r="AU310" i="4"/>
  <c r="V305" i="4"/>
  <c r="AB305" i="4" s="1"/>
  <c r="AC305" i="4" s="1"/>
  <c r="X305" i="4"/>
  <c r="Z305" i="4"/>
  <c r="AG305" i="4"/>
  <c r="AN305" i="4"/>
  <c r="AU305" i="4"/>
  <c r="V321" i="4"/>
  <c r="AP321" i="4" s="1"/>
  <c r="X321" i="4"/>
  <c r="Z321" i="4"/>
  <c r="AG321" i="4"/>
  <c r="AN321" i="4"/>
  <c r="AU321" i="4"/>
  <c r="V316" i="4"/>
  <c r="AB316" i="4" s="1"/>
  <c r="X316" i="4"/>
  <c r="Z316" i="4"/>
  <c r="AG316" i="4"/>
  <c r="AN316" i="4"/>
  <c r="AU316" i="4"/>
  <c r="V307" i="4"/>
  <c r="X307" i="4"/>
  <c r="Z307" i="4"/>
  <c r="AG307" i="4"/>
  <c r="AN307" i="4"/>
  <c r="AU307" i="4"/>
  <c r="V322" i="4"/>
  <c r="AB322" i="4" s="1"/>
  <c r="AC322" i="4" s="1"/>
  <c r="X322" i="4"/>
  <c r="Z322" i="4"/>
  <c r="AG322" i="4"/>
  <c r="AN322" i="4"/>
  <c r="AU322" i="4"/>
  <c r="V319" i="4"/>
  <c r="X319" i="4"/>
  <c r="Z319" i="4"/>
  <c r="AG319" i="4"/>
  <c r="AN319" i="4"/>
  <c r="AU319" i="4"/>
  <c r="V315" i="4"/>
  <c r="AB315" i="4" s="1"/>
  <c r="AC315" i="4" s="1"/>
  <c r="X315" i="4"/>
  <c r="Z315" i="4"/>
  <c r="AG315" i="4"/>
  <c r="AN315" i="4"/>
  <c r="AU315" i="4"/>
  <c r="V313" i="4"/>
  <c r="AB313" i="4" s="1"/>
  <c r="X313" i="4"/>
  <c r="Z313" i="4"/>
  <c r="AG313" i="4"/>
  <c r="AN313" i="4"/>
  <c r="AU313" i="4"/>
  <c r="V309" i="4"/>
  <c r="AP309" i="4" s="1"/>
  <c r="AQ309" i="4" s="1"/>
  <c r="X309" i="4"/>
  <c r="Z309" i="4"/>
  <c r="AG309" i="4"/>
  <c r="AN309" i="4"/>
  <c r="AU309" i="4"/>
  <c r="V329" i="4"/>
  <c r="AI329" i="4" s="1"/>
  <c r="AJ329" i="4" s="1"/>
  <c r="X329" i="4"/>
  <c r="Z329" i="4"/>
  <c r="AG329" i="4"/>
  <c r="AN329" i="4"/>
  <c r="AU329" i="4"/>
  <c r="V327" i="4"/>
  <c r="AI327" i="4" s="1"/>
  <c r="X327" i="4"/>
  <c r="Z327" i="4"/>
  <c r="AG327" i="4"/>
  <c r="AN327" i="4"/>
  <c r="AU327" i="4"/>
  <c r="V332" i="4"/>
  <c r="AB332" i="4" s="1"/>
  <c r="X332" i="4"/>
  <c r="Z332" i="4"/>
  <c r="AG332" i="4"/>
  <c r="AN332" i="4"/>
  <c r="AU332" i="4"/>
  <c r="V304" i="4"/>
  <c r="AB304" i="4" s="1"/>
  <c r="X304" i="4"/>
  <c r="Z304" i="4"/>
  <c r="AG304" i="4"/>
  <c r="AN304" i="4"/>
  <c r="AU304" i="4"/>
  <c r="V333" i="4"/>
  <c r="AP333" i="4" s="1"/>
  <c r="X333" i="4"/>
  <c r="Z333" i="4"/>
  <c r="AG333" i="4"/>
  <c r="AN333" i="4"/>
  <c r="AU333" i="4"/>
  <c r="V336" i="4"/>
  <c r="X336" i="4"/>
  <c r="Z336" i="4"/>
  <c r="AG336" i="4"/>
  <c r="AN336" i="4"/>
  <c r="AU336" i="4"/>
  <c r="V337" i="4"/>
  <c r="AP337" i="4" s="1"/>
  <c r="X337" i="4"/>
  <c r="Z337" i="4"/>
  <c r="AG337" i="4"/>
  <c r="AN337" i="4"/>
  <c r="AU337" i="4"/>
  <c r="V328" i="4"/>
  <c r="AB328" i="4" s="1"/>
  <c r="X328" i="4"/>
  <c r="Z328" i="4"/>
  <c r="AG328" i="4"/>
  <c r="AN328" i="4"/>
  <c r="AU328" i="4"/>
  <c r="V335" i="4"/>
  <c r="AI335" i="4" s="1"/>
  <c r="X335" i="4"/>
  <c r="Z335" i="4"/>
  <c r="AG335" i="4"/>
  <c r="AN335" i="4"/>
  <c r="AU335" i="4"/>
  <c r="V325" i="4"/>
  <c r="AI325" i="4" s="1"/>
  <c r="X325" i="4"/>
  <c r="Z325" i="4"/>
  <c r="AG325" i="4"/>
  <c r="AN325" i="4"/>
  <c r="AU325" i="4"/>
  <c r="V330" i="4"/>
  <c r="AB330" i="4" s="1"/>
  <c r="X330" i="4"/>
  <c r="Z330" i="4"/>
  <c r="AG330" i="4"/>
  <c r="AN330" i="4"/>
  <c r="AU330" i="4"/>
  <c r="V338" i="4"/>
  <c r="X338" i="4"/>
  <c r="Z338" i="4"/>
  <c r="AG338" i="4"/>
  <c r="AN338" i="4"/>
  <c r="AU338" i="4"/>
  <c r="V323" i="4"/>
  <c r="AB323" i="4" s="1"/>
  <c r="AC323" i="4" s="1"/>
  <c r="X323" i="4"/>
  <c r="Z323" i="4"/>
  <c r="AG323" i="4"/>
  <c r="AN323" i="4"/>
  <c r="AU323" i="4"/>
  <c r="V324" i="4"/>
  <c r="AB324" i="4" s="1"/>
  <c r="AC324" i="4" s="1"/>
  <c r="X324" i="4"/>
  <c r="Z324" i="4"/>
  <c r="AG324" i="4"/>
  <c r="AN324" i="4"/>
  <c r="AU324" i="4"/>
  <c r="AE318" i="4" l="1"/>
  <c r="AL325" i="4"/>
  <c r="AP334" i="4"/>
  <c r="AQ334" i="4" s="1"/>
  <c r="AL204" i="4"/>
  <c r="AP332" i="4"/>
  <c r="AQ332" i="4" s="1"/>
  <c r="AP228" i="4"/>
  <c r="AB219" i="4"/>
  <c r="AE219" i="4" s="1"/>
  <c r="AI328" i="4"/>
  <c r="AC221" i="4"/>
  <c r="AE221" i="4"/>
  <c r="AF221" i="4" s="1"/>
  <c r="R221" i="4" s="1"/>
  <c r="AB220" i="4"/>
  <c r="AE220" i="4" s="1"/>
  <c r="AP222" i="4"/>
  <c r="AS333" i="4"/>
  <c r="AB331" i="4"/>
  <c r="AC331" i="4" s="1"/>
  <c r="AE313" i="4"/>
  <c r="AS321" i="4"/>
  <c r="AL219" i="4"/>
  <c r="AI316" i="4"/>
  <c r="AB334" i="4"/>
  <c r="AC334" i="4" s="1"/>
  <c r="AP220" i="4"/>
  <c r="AS220" i="4" s="1"/>
  <c r="AI312" i="4"/>
  <c r="AJ312" i="4" s="1"/>
  <c r="AI317" i="4"/>
  <c r="AJ317" i="4" s="1"/>
  <c r="AQ333" i="4"/>
  <c r="AT333" i="4" s="1"/>
  <c r="O333" i="4" s="1"/>
  <c r="AI226" i="4"/>
  <c r="AJ226" i="4" s="1"/>
  <c r="AP217" i="4"/>
  <c r="AQ217" i="4" s="1"/>
  <c r="AP313" i="4"/>
  <c r="AQ313" i="4" s="1"/>
  <c r="AP323" i="4"/>
  <c r="AB329" i="4"/>
  <c r="AP330" i="4"/>
  <c r="AS330" i="4" s="1"/>
  <c r="AI313" i="4"/>
  <c r="AJ313" i="4" s="1"/>
  <c r="AP335" i="4"/>
  <c r="AS335" i="4" s="1"/>
  <c r="AI304" i="4"/>
  <c r="AJ304" i="4" s="1"/>
  <c r="AB312" i="4"/>
  <c r="AC312" i="4" s="1"/>
  <c r="AI318" i="4"/>
  <c r="AL318" i="4" s="1"/>
  <c r="AS309" i="4"/>
  <c r="AT309" i="4" s="1"/>
  <c r="O309" i="4" s="1"/>
  <c r="AB335" i="4"/>
  <c r="AC335" i="4" s="1"/>
  <c r="AS331" i="4"/>
  <c r="AT331" i="4" s="1"/>
  <c r="AP325" i="4"/>
  <c r="AP315" i="4"/>
  <c r="AQ315" i="4" s="1"/>
  <c r="AP322" i="4"/>
  <c r="AS322" i="4" s="1"/>
  <c r="AP320" i="4"/>
  <c r="AS320" i="4" s="1"/>
  <c r="AI315" i="4"/>
  <c r="AP308" i="4"/>
  <c r="AS308" i="4" s="1"/>
  <c r="AI330" i="4"/>
  <c r="AB325" i="4"/>
  <c r="AE325" i="4" s="1"/>
  <c r="AI333" i="4"/>
  <c r="AP316" i="4"/>
  <c r="AQ316" i="4" s="1"/>
  <c r="AI320" i="4"/>
  <c r="AJ320" i="4" s="1"/>
  <c r="AB333" i="4"/>
  <c r="AC333" i="4" s="1"/>
  <c r="AP318" i="4"/>
  <c r="AQ318" i="4" s="1"/>
  <c r="AI332" i="4"/>
  <c r="AL332" i="4" s="1"/>
  <c r="AB309" i="4"/>
  <c r="AC309" i="4" s="1"/>
  <c r="AB317" i="4"/>
  <c r="AC317" i="4" s="1"/>
  <c r="AI323" i="4"/>
  <c r="AJ323" i="4" s="1"/>
  <c r="AP304" i="4"/>
  <c r="AS304" i="4" s="1"/>
  <c r="AP329" i="4"/>
  <c r="AQ329" i="4" s="1"/>
  <c r="AC313" i="4"/>
  <c r="AF313" i="4" s="1"/>
  <c r="AW313" i="4" s="1"/>
  <c r="AC318" i="4"/>
  <c r="AF318" i="4" s="1"/>
  <c r="M318" i="4" s="1"/>
  <c r="P318" i="4" s="1"/>
  <c r="AE324" i="4"/>
  <c r="AF324" i="4" s="1"/>
  <c r="AJ325" i="4"/>
  <c r="AB228" i="4"/>
  <c r="AC228" i="4" s="1"/>
  <c r="AP225" i="4"/>
  <c r="AQ225" i="4" s="1"/>
  <c r="AB215" i="4"/>
  <c r="AE215" i="4" s="1"/>
  <c r="AQ220" i="4"/>
  <c r="AT220" i="4" s="1"/>
  <c r="AY220" i="4" s="1"/>
  <c r="AB217" i="4"/>
  <c r="AC217" i="4" s="1"/>
  <c r="AB230" i="4"/>
  <c r="AE230" i="4" s="1"/>
  <c r="AB229" i="4"/>
  <c r="AC229" i="4" s="1"/>
  <c r="AP210" i="4"/>
  <c r="AP224" i="4"/>
  <c r="AI225" i="4"/>
  <c r="AL225" i="4" s="1"/>
  <c r="AI210" i="4"/>
  <c r="AJ210" i="4" s="1"/>
  <c r="AI222" i="4"/>
  <c r="AL222" i="4" s="1"/>
  <c r="AP219" i="4"/>
  <c r="AS219" i="4" s="1"/>
  <c r="AI224" i="4"/>
  <c r="AJ224" i="4" s="1"/>
  <c r="AP215" i="4"/>
  <c r="AQ215" i="4" s="1"/>
  <c r="AP214" i="4"/>
  <c r="AQ214" i="4" s="1"/>
  <c r="AP230" i="4"/>
  <c r="AQ230" i="4" s="1"/>
  <c r="AP229" i="4"/>
  <c r="AS229" i="4" s="1"/>
  <c r="AI214" i="4"/>
  <c r="AJ214" i="4" s="1"/>
  <c r="AP209" i="4"/>
  <c r="AQ209" i="4" s="1"/>
  <c r="AI209" i="4"/>
  <c r="AJ209" i="4" s="1"/>
  <c r="AP205" i="4"/>
  <c r="AJ219" i="4"/>
  <c r="AJ222" i="4"/>
  <c r="AM222" i="4" s="1"/>
  <c r="S222" i="4" s="1"/>
  <c r="AL217" i="4"/>
  <c r="AM217" i="4" s="1"/>
  <c r="AL226" i="4"/>
  <c r="AM226" i="4" s="1"/>
  <c r="N226" i="4" s="1"/>
  <c r="AL229" i="4"/>
  <c r="AM229" i="4" s="1"/>
  <c r="N229" i="4" s="1"/>
  <c r="AJ218" i="4"/>
  <c r="AM218" i="4" s="1"/>
  <c r="AX218" i="4" s="1"/>
  <c r="AE224" i="4"/>
  <c r="AF224" i="4" s="1"/>
  <c r="AE322" i="4"/>
  <c r="AF322" i="4" s="1"/>
  <c r="AW322" i="4" s="1"/>
  <c r="AC219" i="4"/>
  <c r="AF219" i="4" s="1"/>
  <c r="AW219" i="4" s="1"/>
  <c r="AE305" i="4"/>
  <c r="AF305" i="4" s="1"/>
  <c r="AE222" i="4"/>
  <c r="AF222" i="4" s="1"/>
  <c r="M222" i="4" s="1"/>
  <c r="P222" i="4" s="1"/>
  <c r="AE323" i="4"/>
  <c r="AF323" i="4" s="1"/>
  <c r="AE209" i="4"/>
  <c r="AF209" i="4" s="1"/>
  <c r="AC306" i="4"/>
  <c r="AE306" i="4"/>
  <c r="AS316" i="4"/>
  <c r="AP338" i="4"/>
  <c r="AB338" i="4"/>
  <c r="AI338" i="4"/>
  <c r="AE330" i="4"/>
  <c r="AC330" i="4"/>
  <c r="AE335" i="4"/>
  <c r="AJ334" i="4"/>
  <c r="AL334" i="4"/>
  <c r="AC216" i="4"/>
  <c r="AE216" i="4"/>
  <c r="M313" i="4"/>
  <c r="P313" i="4" s="1"/>
  <c r="AE331" i="4"/>
  <c r="AB307" i="4"/>
  <c r="AI307" i="4"/>
  <c r="AP307" i="4"/>
  <c r="AP231" i="4"/>
  <c r="AB231" i="4"/>
  <c r="AI231" i="4"/>
  <c r="AB319" i="4"/>
  <c r="AP319" i="4"/>
  <c r="AP326" i="4"/>
  <c r="AB326" i="4"/>
  <c r="AI326" i="4"/>
  <c r="AQ221" i="4"/>
  <c r="AS221" i="4"/>
  <c r="AP206" i="4"/>
  <c r="AB206" i="4"/>
  <c r="AI206" i="4"/>
  <c r="AI324" i="4"/>
  <c r="AB327" i="4"/>
  <c r="AP327" i="4"/>
  <c r="AP328" i="4"/>
  <c r="AB337" i="4"/>
  <c r="AI337" i="4"/>
  <c r="AJ221" i="4"/>
  <c r="AL221" i="4"/>
  <c r="AJ315" i="4"/>
  <c r="AL315" i="4"/>
  <c r="AJ328" i="4"/>
  <c r="AL328" i="4"/>
  <c r="AQ337" i="4"/>
  <c r="AS337" i="4"/>
  <c r="AL316" i="4"/>
  <c r="AJ316" i="4"/>
  <c r="AP310" i="4"/>
  <c r="AB310" i="4"/>
  <c r="AI310" i="4"/>
  <c r="AS312" i="4"/>
  <c r="AL335" i="4"/>
  <c r="AJ335" i="4"/>
  <c r="AJ327" i="4"/>
  <c r="AL327" i="4"/>
  <c r="AI319" i="4"/>
  <c r="AL323" i="4"/>
  <c r="AM323" i="4" s="1"/>
  <c r="AP324" i="4"/>
  <c r="AC328" i="4"/>
  <c r="AE328" i="4"/>
  <c r="AI336" i="4"/>
  <c r="AP336" i="4"/>
  <c r="AB336" i="4"/>
  <c r="AE304" i="4"/>
  <c r="AC304" i="4"/>
  <c r="AC332" i="4"/>
  <c r="AE332" i="4"/>
  <c r="AC316" i="4"/>
  <c r="AE316" i="4"/>
  <c r="AJ223" i="4"/>
  <c r="AL223" i="4"/>
  <c r="AE214" i="4"/>
  <c r="AF214" i="4" s="1"/>
  <c r="AQ321" i="4"/>
  <c r="AE226" i="4"/>
  <c r="AF226" i="4" s="1"/>
  <c r="AI213" i="4"/>
  <c r="AP213" i="4"/>
  <c r="AB213" i="4"/>
  <c r="AC225" i="4"/>
  <c r="AE225" i="4"/>
  <c r="AS317" i="4"/>
  <c r="AT317" i="4" s="1"/>
  <c r="AC320" i="4"/>
  <c r="AE320" i="4"/>
  <c r="AL230" i="4"/>
  <c r="AM230" i="4" s="1"/>
  <c r="AL329" i="4"/>
  <c r="AM329" i="4" s="1"/>
  <c r="AI309" i="4"/>
  <c r="AI322" i="4"/>
  <c r="AL212" i="4"/>
  <c r="AM212" i="4" s="1"/>
  <c r="AP227" i="4"/>
  <c r="AB227" i="4"/>
  <c r="AI227" i="4"/>
  <c r="AI305" i="4"/>
  <c r="AP305" i="4"/>
  <c r="AL317" i="4"/>
  <c r="AI306" i="4"/>
  <c r="AP306" i="4"/>
  <c r="AS226" i="4"/>
  <c r="AQ226" i="4"/>
  <c r="AE229" i="4"/>
  <c r="AF229" i="4" s="1"/>
  <c r="AP223" i="4"/>
  <c r="AB223" i="4"/>
  <c r="AE210" i="4"/>
  <c r="AC210" i="4"/>
  <c r="AC205" i="4"/>
  <c r="AE205" i="4"/>
  <c r="AQ228" i="4"/>
  <c r="AS228" i="4"/>
  <c r="AL220" i="4"/>
  <c r="AJ220" i="4"/>
  <c r="AE315" i="4"/>
  <c r="AF315" i="4" s="1"/>
  <c r="AI314" i="4"/>
  <c r="AP314" i="4"/>
  <c r="AB314" i="4"/>
  <c r="AC211" i="4"/>
  <c r="AE211" i="4"/>
  <c r="AJ228" i="4"/>
  <c r="AL228" i="4"/>
  <c r="AS318" i="4"/>
  <c r="AT318" i="4" s="1"/>
  <c r="AB208" i="4"/>
  <c r="AI208" i="4"/>
  <c r="AP208" i="4"/>
  <c r="AP211" i="4"/>
  <c r="AI211" i="4"/>
  <c r="AB321" i="4"/>
  <c r="AI321" i="4"/>
  <c r="AT312" i="4"/>
  <c r="AL331" i="4"/>
  <c r="AM331" i="4" s="1"/>
  <c r="AE308" i="4"/>
  <c r="AF308" i="4" s="1"/>
  <c r="AB311" i="4"/>
  <c r="AI311" i="4"/>
  <c r="AP311" i="4"/>
  <c r="AL215" i="4"/>
  <c r="AM215" i="4" s="1"/>
  <c r="AJ204" i="4"/>
  <c r="AP207" i="4"/>
  <c r="AB207" i="4"/>
  <c r="AI207" i="4"/>
  <c r="AB218" i="4"/>
  <c r="AB204" i="4"/>
  <c r="AP216" i="4"/>
  <c r="AI308" i="4"/>
  <c r="AP218" i="4"/>
  <c r="AP204" i="4"/>
  <c r="AB212" i="4"/>
  <c r="AL205" i="4"/>
  <c r="AM205" i="4" s="1"/>
  <c r="AI216" i="4"/>
  <c r="AP212" i="4"/>
  <c r="AS217" i="4"/>
  <c r="AT217" i="4" s="1"/>
  <c r="V655" i="4"/>
  <c r="AI655" i="4" s="1"/>
  <c r="X655" i="4"/>
  <c r="Z655" i="4"/>
  <c r="AG655" i="4"/>
  <c r="AN655" i="4"/>
  <c r="AU655" i="4"/>
  <c r="V643" i="4"/>
  <c r="AP643" i="4" s="1"/>
  <c r="X643" i="4"/>
  <c r="Z643" i="4"/>
  <c r="AG643" i="4"/>
  <c r="AN643" i="4"/>
  <c r="AU643" i="4"/>
  <c r="V652" i="4"/>
  <c r="AP652" i="4" s="1"/>
  <c r="AQ652" i="4" s="1"/>
  <c r="X652" i="4"/>
  <c r="Z652" i="4"/>
  <c r="AG652" i="4"/>
  <c r="AN652" i="4"/>
  <c r="AU652" i="4"/>
  <c r="V647" i="4"/>
  <c r="AI647" i="4" s="1"/>
  <c r="AJ647" i="4" s="1"/>
  <c r="X647" i="4"/>
  <c r="Z647" i="4"/>
  <c r="AG647" i="4"/>
  <c r="AN647" i="4"/>
  <c r="AU647" i="4"/>
  <c r="V644" i="4"/>
  <c r="AP644" i="4" s="1"/>
  <c r="X644" i="4"/>
  <c r="Z644" i="4"/>
  <c r="AG644" i="4"/>
  <c r="AN644" i="4"/>
  <c r="AU644" i="4"/>
  <c r="V658" i="4"/>
  <c r="X658" i="4"/>
  <c r="Z658" i="4"/>
  <c r="AG658" i="4"/>
  <c r="AN658" i="4"/>
  <c r="AU658" i="4"/>
  <c r="V661" i="4"/>
  <c r="AB661" i="4" s="1"/>
  <c r="X661" i="4"/>
  <c r="Z661" i="4"/>
  <c r="AG661" i="4"/>
  <c r="AN661" i="4"/>
  <c r="AU661" i="4"/>
  <c r="V667" i="4"/>
  <c r="AI667" i="4" s="1"/>
  <c r="AJ667" i="4" s="1"/>
  <c r="X667" i="4"/>
  <c r="Z667" i="4"/>
  <c r="AG667" i="4"/>
  <c r="AN667" i="4"/>
  <c r="AU667" i="4"/>
  <c r="V666" i="4"/>
  <c r="AP666" i="4" s="1"/>
  <c r="X666" i="4"/>
  <c r="Z666" i="4"/>
  <c r="AG666" i="4"/>
  <c r="AN666" i="4"/>
  <c r="AU666" i="4"/>
  <c r="V659" i="4"/>
  <c r="AP659" i="4" s="1"/>
  <c r="AQ659" i="4" s="1"/>
  <c r="X659" i="4"/>
  <c r="Z659" i="4"/>
  <c r="AG659" i="4"/>
  <c r="AN659" i="4"/>
  <c r="AU659" i="4"/>
  <c r="V668" i="4"/>
  <c r="X668" i="4"/>
  <c r="Z668" i="4"/>
  <c r="AG668" i="4"/>
  <c r="AN668" i="4"/>
  <c r="AU668" i="4"/>
  <c r="V663" i="4"/>
  <c r="AP663" i="4" s="1"/>
  <c r="X663" i="4"/>
  <c r="Z663" i="4"/>
  <c r="AG663" i="4"/>
  <c r="AN663" i="4"/>
  <c r="AU663" i="4"/>
  <c r="V660" i="4"/>
  <c r="X660" i="4"/>
  <c r="Z660" i="4"/>
  <c r="AG660" i="4"/>
  <c r="AN660" i="4"/>
  <c r="AU660" i="4"/>
  <c r="V664" i="4"/>
  <c r="AP664" i="4" s="1"/>
  <c r="X664" i="4"/>
  <c r="Z664" i="4"/>
  <c r="AG664" i="4"/>
  <c r="AN664" i="4"/>
  <c r="AU664" i="4"/>
  <c r="V662" i="4"/>
  <c r="AB662" i="4" s="1"/>
  <c r="X662" i="4"/>
  <c r="Z662" i="4"/>
  <c r="AG662" i="4"/>
  <c r="AN662" i="4"/>
  <c r="AU662" i="4"/>
  <c r="V665" i="4"/>
  <c r="AB665" i="4" s="1"/>
  <c r="AC665" i="4" s="1"/>
  <c r="X665" i="4"/>
  <c r="Z665" i="4"/>
  <c r="AG665" i="4"/>
  <c r="AN665" i="4"/>
  <c r="AU665" i="4"/>
  <c r="V773" i="4"/>
  <c r="AP773" i="4" s="1"/>
  <c r="X773" i="4"/>
  <c r="Z773" i="4"/>
  <c r="AG773" i="4"/>
  <c r="AN773" i="4"/>
  <c r="AU773" i="4"/>
  <c r="V767" i="4"/>
  <c r="X767" i="4"/>
  <c r="Z767" i="4"/>
  <c r="AG767" i="4"/>
  <c r="AN767" i="4"/>
  <c r="AU767" i="4"/>
  <c r="V756" i="4"/>
  <c r="AB756" i="4" s="1"/>
  <c r="X756" i="4"/>
  <c r="Z756" i="4"/>
  <c r="AG756" i="4"/>
  <c r="AN756" i="4"/>
  <c r="AU756" i="4"/>
  <c r="V765" i="4"/>
  <c r="AI765" i="4" s="1"/>
  <c r="X765" i="4"/>
  <c r="Z765" i="4"/>
  <c r="AG765" i="4"/>
  <c r="AN765" i="4"/>
  <c r="AU765" i="4"/>
  <c r="V768" i="4"/>
  <c r="AB768" i="4" s="1"/>
  <c r="X768" i="4"/>
  <c r="Z768" i="4"/>
  <c r="AG768" i="4"/>
  <c r="AN768" i="4"/>
  <c r="AU768" i="4"/>
  <c r="V763" i="4"/>
  <c r="AP763" i="4" s="1"/>
  <c r="AQ763" i="4" s="1"/>
  <c r="X763" i="4"/>
  <c r="Z763" i="4"/>
  <c r="AG763" i="4"/>
  <c r="AN763" i="4"/>
  <c r="AU763" i="4"/>
  <c r="V764" i="4"/>
  <c r="X764" i="4"/>
  <c r="Z764" i="4"/>
  <c r="AG764" i="4"/>
  <c r="AN764" i="4"/>
  <c r="AU764" i="4"/>
  <c r="V759" i="4"/>
  <c r="X759" i="4"/>
  <c r="Z759" i="4"/>
  <c r="AG759" i="4"/>
  <c r="AN759" i="4"/>
  <c r="AU759" i="4"/>
  <c r="V751" i="4"/>
  <c r="AP751" i="4" s="1"/>
  <c r="X751" i="4"/>
  <c r="Z751" i="4"/>
  <c r="AG751" i="4"/>
  <c r="AN751" i="4"/>
  <c r="AU751" i="4"/>
  <c r="V755" i="4"/>
  <c r="X755" i="4"/>
  <c r="Z755" i="4"/>
  <c r="AG755" i="4"/>
  <c r="AN755" i="4"/>
  <c r="AU755" i="4"/>
  <c r="V760" i="4"/>
  <c r="AI760" i="4" s="1"/>
  <c r="AJ760" i="4" s="1"/>
  <c r="X760" i="4"/>
  <c r="Z760" i="4"/>
  <c r="AG760" i="4"/>
  <c r="AN760" i="4"/>
  <c r="AU760" i="4"/>
  <c r="V757" i="4"/>
  <c r="AI757" i="4" s="1"/>
  <c r="AJ757" i="4" s="1"/>
  <c r="X757" i="4"/>
  <c r="Z757" i="4"/>
  <c r="AG757" i="4"/>
  <c r="AN757" i="4"/>
  <c r="AU757" i="4"/>
  <c r="V769" i="4"/>
  <c r="AP769" i="4" s="1"/>
  <c r="X769" i="4"/>
  <c r="Z769" i="4"/>
  <c r="AG769" i="4"/>
  <c r="AN769" i="4"/>
  <c r="AU769" i="4"/>
  <c r="V770" i="4"/>
  <c r="AI770" i="4" s="1"/>
  <c r="X770" i="4"/>
  <c r="Z770" i="4"/>
  <c r="AG770" i="4"/>
  <c r="AN770" i="4"/>
  <c r="AU770" i="4"/>
  <c r="V752" i="4"/>
  <c r="AB752" i="4" s="1"/>
  <c r="X752" i="4"/>
  <c r="Z752" i="4"/>
  <c r="AG752" i="4"/>
  <c r="AN752" i="4"/>
  <c r="AU752" i="4"/>
  <c r="V774" i="4"/>
  <c r="AI774" i="4" s="1"/>
  <c r="X774" i="4"/>
  <c r="Z774" i="4"/>
  <c r="AG774" i="4"/>
  <c r="AN774" i="4"/>
  <c r="AU774" i="4"/>
  <c r="V772" i="4"/>
  <c r="AP772" i="4" s="1"/>
  <c r="X772" i="4"/>
  <c r="Z772" i="4"/>
  <c r="AG772" i="4"/>
  <c r="AN772" i="4"/>
  <c r="AU772" i="4"/>
  <c r="V753" i="4"/>
  <c r="AP753" i="4" s="1"/>
  <c r="AQ753" i="4" s="1"/>
  <c r="X753" i="4"/>
  <c r="Z753" i="4"/>
  <c r="AG753" i="4"/>
  <c r="AN753" i="4"/>
  <c r="AU753" i="4"/>
  <c r="V754" i="4"/>
  <c r="AB754" i="4" s="1"/>
  <c r="X754" i="4"/>
  <c r="Z754" i="4"/>
  <c r="AG754" i="4"/>
  <c r="AN754" i="4"/>
  <c r="AU754" i="4"/>
  <c r="V761" i="4"/>
  <c r="X761" i="4"/>
  <c r="Z761" i="4"/>
  <c r="AG761" i="4"/>
  <c r="AN761" i="4"/>
  <c r="AU761" i="4"/>
  <c r="V766" i="4"/>
  <c r="AB766" i="4" s="1"/>
  <c r="AC766" i="4" s="1"/>
  <c r="X766" i="4"/>
  <c r="Z766" i="4"/>
  <c r="AG766" i="4"/>
  <c r="AN766" i="4"/>
  <c r="AU766" i="4"/>
  <c r="V758" i="4"/>
  <c r="AP758" i="4" s="1"/>
  <c r="X758" i="4"/>
  <c r="Z758" i="4"/>
  <c r="AG758" i="4"/>
  <c r="AN758" i="4"/>
  <c r="AU758" i="4"/>
  <c r="V762" i="4"/>
  <c r="AB762" i="4" s="1"/>
  <c r="AC762" i="4" s="1"/>
  <c r="X762" i="4"/>
  <c r="Z762" i="4"/>
  <c r="AG762" i="4"/>
  <c r="AN762" i="4"/>
  <c r="AU762" i="4"/>
  <c r="V771" i="4"/>
  <c r="AB771" i="4" s="1"/>
  <c r="AC771" i="4" s="1"/>
  <c r="X771" i="4"/>
  <c r="Z771" i="4"/>
  <c r="AG771" i="4"/>
  <c r="AN771" i="4"/>
  <c r="AU771" i="4"/>
  <c r="V683" i="4"/>
  <c r="AI683" i="4" s="1"/>
  <c r="AJ683" i="4" s="1"/>
  <c r="X683" i="4"/>
  <c r="Z683" i="4"/>
  <c r="AG683" i="4"/>
  <c r="AN683" i="4"/>
  <c r="AU683" i="4"/>
  <c r="V696" i="4"/>
  <c r="AP696" i="4" s="1"/>
  <c r="X696" i="4"/>
  <c r="Z696" i="4"/>
  <c r="AG696" i="4"/>
  <c r="AN696" i="4"/>
  <c r="AU696" i="4"/>
  <c r="V697" i="4"/>
  <c r="AI697" i="4" s="1"/>
  <c r="X697" i="4"/>
  <c r="Z697" i="4"/>
  <c r="AG697" i="4"/>
  <c r="AN697" i="4"/>
  <c r="AU697" i="4"/>
  <c r="V693" i="4"/>
  <c r="X693" i="4"/>
  <c r="Z693" i="4"/>
  <c r="AG693" i="4"/>
  <c r="AN693" i="4"/>
  <c r="AU693" i="4"/>
  <c r="V707" i="4"/>
  <c r="X707" i="4"/>
  <c r="Z707" i="4"/>
  <c r="AG707" i="4"/>
  <c r="AN707" i="4"/>
  <c r="AU707" i="4"/>
  <c r="V703" i="4"/>
  <c r="AB703" i="4" s="1"/>
  <c r="X703" i="4"/>
  <c r="Z703" i="4"/>
  <c r="AG703" i="4"/>
  <c r="AN703" i="4"/>
  <c r="AU703" i="4"/>
  <c r="V708" i="4"/>
  <c r="AB708" i="4" s="1"/>
  <c r="AC708" i="4" s="1"/>
  <c r="X708" i="4"/>
  <c r="Z708" i="4"/>
  <c r="AG708" i="4"/>
  <c r="AN708" i="4"/>
  <c r="AU708" i="4"/>
  <c r="V715" i="4"/>
  <c r="AP715" i="4" s="1"/>
  <c r="X715" i="4"/>
  <c r="Z715" i="4"/>
  <c r="AG715" i="4"/>
  <c r="AN715" i="4"/>
  <c r="AU715" i="4"/>
  <c r="V702" i="4"/>
  <c r="AP702" i="4" s="1"/>
  <c r="X702" i="4"/>
  <c r="Z702" i="4"/>
  <c r="AG702" i="4"/>
  <c r="AN702" i="4"/>
  <c r="AU702" i="4"/>
  <c r="V700" i="4"/>
  <c r="AP700" i="4" s="1"/>
  <c r="X700" i="4"/>
  <c r="Z700" i="4"/>
  <c r="AG700" i="4"/>
  <c r="AN700" i="4"/>
  <c r="AU700" i="4"/>
  <c r="V714" i="4"/>
  <c r="AB714" i="4" s="1"/>
  <c r="AC714" i="4" s="1"/>
  <c r="X714" i="4"/>
  <c r="Z714" i="4"/>
  <c r="AG714" i="4"/>
  <c r="AN714" i="4"/>
  <c r="AU714" i="4"/>
  <c r="V709" i="4"/>
  <c r="AI709" i="4" s="1"/>
  <c r="X709" i="4"/>
  <c r="Z709" i="4"/>
  <c r="AG709" i="4"/>
  <c r="AN709" i="4"/>
  <c r="AU709" i="4"/>
  <c r="V711" i="4"/>
  <c r="AB711" i="4" s="1"/>
  <c r="X711" i="4"/>
  <c r="Z711" i="4"/>
  <c r="AG711" i="4"/>
  <c r="AN711" i="4"/>
  <c r="AU711" i="4"/>
  <c r="V704" i="4"/>
  <c r="AP704" i="4" s="1"/>
  <c r="X704" i="4"/>
  <c r="Z704" i="4"/>
  <c r="AG704" i="4"/>
  <c r="AN704" i="4"/>
  <c r="AU704" i="4"/>
  <c r="V705" i="4"/>
  <c r="AI705" i="4" s="1"/>
  <c r="X705" i="4"/>
  <c r="Z705" i="4"/>
  <c r="AG705" i="4"/>
  <c r="AN705" i="4"/>
  <c r="AU705" i="4"/>
  <c r="V713" i="4"/>
  <c r="X713" i="4"/>
  <c r="Z713" i="4"/>
  <c r="AG713" i="4"/>
  <c r="AN713" i="4"/>
  <c r="AU713" i="4"/>
  <c r="V701" i="4"/>
  <c r="X701" i="4"/>
  <c r="Z701" i="4"/>
  <c r="AG701" i="4"/>
  <c r="AN701" i="4"/>
  <c r="AU701" i="4"/>
  <c r="V710" i="4"/>
  <c r="X710" i="4"/>
  <c r="Z710" i="4"/>
  <c r="AG710" i="4"/>
  <c r="AN710" i="4"/>
  <c r="AU710" i="4"/>
  <c r="V712" i="4"/>
  <c r="AB712" i="4" s="1"/>
  <c r="AC712" i="4" s="1"/>
  <c r="X712" i="4"/>
  <c r="Z712" i="4"/>
  <c r="AG712" i="4"/>
  <c r="AN712" i="4"/>
  <c r="AU712" i="4"/>
  <c r="V706" i="4"/>
  <c r="AP706" i="4" s="1"/>
  <c r="X706" i="4"/>
  <c r="Z706" i="4"/>
  <c r="AG706" i="4"/>
  <c r="AN706" i="4"/>
  <c r="AU706" i="4"/>
  <c r="V637" i="4"/>
  <c r="AP637" i="4" s="1"/>
  <c r="X637" i="4"/>
  <c r="Z637" i="4"/>
  <c r="AG637" i="4"/>
  <c r="AN637" i="4"/>
  <c r="AU637" i="4"/>
  <c r="V641" i="4"/>
  <c r="AP641" i="4" s="1"/>
  <c r="X641" i="4"/>
  <c r="Z641" i="4"/>
  <c r="AG641" i="4"/>
  <c r="AN641" i="4"/>
  <c r="AU641" i="4"/>
  <c r="V629" i="4"/>
  <c r="AP629" i="4" s="1"/>
  <c r="X629" i="4"/>
  <c r="Z629" i="4"/>
  <c r="AG629" i="4"/>
  <c r="AN629" i="4"/>
  <c r="AU629" i="4"/>
  <c r="V634" i="4"/>
  <c r="AB634" i="4" s="1"/>
  <c r="AC634" i="4" s="1"/>
  <c r="X634" i="4"/>
  <c r="Z634" i="4"/>
  <c r="AG634" i="4"/>
  <c r="AN634" i="4"/>
  <c r="AU634" i="4"/>
  <c r="V638" i="4"/>
  <c r="AB638" i="4" s="1"/>
  <c r="X638" i="4"/>
  <c r="Z638" i="4"/>
  <c r="AG638" i="4"/>
  <c r="AN638" i="4"/>
  <c r="AU638" i="4"/>
  <c r="V642" i="4"/>
  <c r="AI642" i="4" s="1"/>
  <c r="X642" i="4"/>
  <c r="Z642" i="4"/>
  <c r="AG642" i="4"/>
  <c r="AN642" i="4"/>
  <c r="AU642" i="4"/>
  <c r="V630" i="4"/>
  <c r="AP630" i="4" s="1"/>
  <c r="X630" i="4"/>
  <c r="Z630" i="4"/>
  <c r="AG630" i="4"/>
  <c r="AN630" i="4"/>
  <c r="AU630" i="4"/>
  <c r="V631" i="4"/>
  <c r="X631" i="4"/>
  <c r="Z631" i="4"/>
  <c r="AG631" i="4"/>
  <c r="AN631" i="4"/>
  <c r="AU631" i="4"/>
  <c r="V636" i="4"/>
  <c r="X636" i="4"/>
  <c r="Z636" i="4"/>
  <c r="AG636" i="4"/>
  <c r="AN636" i="4"/>
  <c r="AU636" i="4"/>
  <c r="V633" i="4"/>
  <c r="AI633" i="4" s="1"/>
  <c r="AJ633" i="4" s="1"/>
  <c r="X633" i="4"/>
  <c r="Z633" i="4"/>
  <c r="AG633" i="4"/>
  <c r="AN633" i="4"/>
  <c r="AU633" i="4"/>
  <c r="V635" i="4"/>
  <c r="AB635" i="4" s="1"/>
  <c r="X635" i="4"/>
  <c r="Z635" i="4"/>
  <c r="AG635" i="4"/>
  <c r="AN635" i="4"/>
  <c r="AU635" i="4"/>
  <c r="V632" i="4"/>
  <c r="AI632" i="4" s="1"/>
  <c r="AJ632" i="4" s="1"/>
  <c r="X632" i="4"/>
  <c r="Z632" i="4"/>
  <c r="AG632" i="4"/>
  <c r="AN632" i="4"/>
  <c r="AU632" i="4"/>
  <c r="V639" i="4"/>
  <c r="AP639" i="4" s="1"/>
  <c r="AQ639" i="4" s="1"/>
  <c r="X639" i="4"/>
  <c r="Z639" i="4"/>
  <c r="AG639" i="4"/>
  <c r="AN639" i="4"/>
  <c r="AU639" i="4"/>
  <c r="V640" i="4"/>
  <c r="AP640" i="4" s="1"/>
  <c r="X640" i="4"/>
  <c r="Z640" i="4"/>
  <c r="AG640" i="4"/>
  <c r="AN640" i="4"/>
  <c r="AU640" i="4"/>
  <c r="V729" i="4"/>
  <c r="AB729" i="4" s="1"/>
  <c r="X729" i="4"/>
  <c r="Z729" i="4"/>
  <c r="AG729" i="4"/>
  <c r="AN729" i="4"/>
  <c r="AU729" i="4"/>
  <c r="V742" i="4"/>
  <c r="AB742" i="4" s="1"/>
  <c r="AC742" i="4" s="1"/>
  <c r="X742" i="4"/>
  <c r="Z742" i="4"/>
  <c r="AG742" i="4"/>
  <c r="AN742" i="4"/>
  <c r="AU742" i="4"/>
  <c r="V726" i="4"/>
  <c r="AI726" i="4" s="1"/>
  <c r="AJ726" i="4" s="1"/>
  <c r="X726" i="4"/>
  <c r="Z726" i="4"/>
  <c r="AG726" i="4"/>
  <c r="AN726" i="4"/>
  <c r="AU726" i="4"/>
  <c r="V745" i="4"/>
  <c r="AI745" i="4" s="1"/>
  <c r="AJ745" i="4" s="1"/>
  <c r="X745" i="4"/>
  <c r="Z745" i="4"/>
  <c r="AG745" i="4"/>
  <c r="AN745" i="4"/>
  <c r="AU745" i="4"/>
  <c r="V724" i="4"/>
  <c r="AP724" i="4" s="1"/>
  <c r="AQ724" i="4" s="1"/>
  <c r="X724" i="4"/>
  <c r="Z724" i="4"/>
  <c r="AG724" i="4"/>
  <c r="AN724" i="4"/>
  <c r="AU724" i="4"/>
  <c r="V749" i="4"/>
  <c r="X749" i="4"/>
  <c r="Z749" i="4"/>
  <c r="AG749" i="4"/>
  <c r="AN749" i="4"/>
  <c r="AU749" i="4"/>
  <c r="V744" i="4"/>
  <c r="AI744" i="4" s="1"/>
  <c r="AJ744" i="4" s="1"/>
  <c r="X744" i="4"/>
  <c r="Z744" i="4"/>
  <c r="AG744" i="4"/>
  <c r="AN744" i="4"/>
  <c r="AU744" i="4"/>
  <c r="V727" i="4"/>
  <c r="AB727" i="4" s="1"/>
  <c r="X727" i="4"/>
  <c r="Z727" i="4"/>
  <c r="AG727" i="4"/>
  <c r="AN727" i="4"/>
  <c r="AU727" i="4"/>
  <c r="V723" i="4"/>
  <c r="AP723" i="4" s="1"/>
  <c r="X723" i="4"/>
  <c r="Z723" i="4"/>
  <c r="AG723" i="4"/>
  <c r="AN723" i="4"/>
  <c r="AU723" i="4"/>
  <c r="V741" i="4"/>
  <c r="AB741" i="4" s="1"/>
  <c r="X741" i="4"/>
  <c r="Z741" i="4"/>
  <c r="AG741" i="4"/>
  <c r="AN741" i="4"/>
  <c r="AU741" i="4"/>
  <c r="V720" i="4"/>
  <c r="AB720" i="4" s="1"/>
  <c r="X720" i="4"/>
  <c r="Z720" i="4"/>
  <c r="AG720" i="4"/>
  <c r="AN720" i="4"/>
  <c r="AU720" i="4"/>
  <c r="V735" i="4"/>
  <c r="AI735" i="4" s="1"/>
  <c r="X735" i="4"/>
  <c r="Z735" i="4"/>
  <c r="AG735" i="4"/>
  <c r="AN735" i="4"/>
  <c r="AU735" i="4"/>
  <c r="V732" i="4"/>
  <c r="AB732" i="4" s="1"/>
  <c r="X732" i="4"/>
  <c r="Z732" i="4"/>
  <c r="AG732" i="4"/>
  <c r="AN732" i="4"/>
  <c r="AU732" i="4"/>
  <c r="V736" i="4"/>
  <c r="AI736" i="4" s="1"/>
  <c r="X736" i="4"/>
  <c r="Z736" i="4"/>
  <c r="AG736" i="4"/>
  <c r="AN736" i="4"/>
  <c r="AU736" i="4"/>
  <c r="V746" i="4"/>
  <c r="AP746" i="4" s="1"/>
  <c r="X746" i="4"/>
  <c r="Z746" i="4"/>
  <c r="AG746" i="4"/>
  <c r="AN746" i="4"/>
  <c r="AU746" i="4"/>
  <c r="V734" i="4"/>
  <c r="X734" i="4"/>
  <c r="Z734" i="4"/>
  <c r="AG734" i="4"/>
  <c r="AN734" i="4"/>
  <c r="AU734" i="4"/>
  <c r="V730" i="4"/>
  <c r="AI730" i="4" s="1"/>
  <c r="X730" i="4"/>
  <c r="Z730" i="4"/>
  <c r="AG730" i="4"/>
  <c r="AN730" i="4"/>
  <c r="AU730" i="4"/>
  <c r="V738" i="4"/>
  <c r="AP738" i="4" s="1"/>
  <c r="X738" i="4"/>
  <c r="Z738" i="4"/>
  <c r="AG738" i="4"/>
  <c r="AN738" i="4"/>
  <c r="AU738" i="4"/>
  <c r="V716" i="4"/>
  <c r="AI716" i="4" s="1"/>
  <c r="X716" i="4"/>
  <c r="Z716" i="4"/>
  <c r="AG716" i="4"/>
  <c r="AN716" i="4"/>
  <c r="AU716" i="4"/>
  <c r="V733" i="4"/>
  <c r="X733" i="4"/>
  <c r="Z733" i="4"/>
  <c r="AG733" i="4"/>
  <c r="AN733" i="4"/>
  <c r="AU733" i="4"/>
  <c r="V722" i="4"/>
  <c r="AI722" i="4" s="1"/>
  <c r="AJ722" i="4" s="1"/>
  <c r="X722" i="4"/>
  <c r="Z722" i="4"/>
  <c r="AG722" i="4"/>
  <c r="AN722" i="4"/>
  <c r="AU722" i="4"/>
  <c r="V739" i="4"/>
  <c r="AB739" i="4" s="1"/>
  <c r="AC739" i="4" s="1"/>
  <c r="X739" i="4"/>
  <c r="Z739" i="4"/>
  <c r="AG739" i="4"/>
  <c r="AN739" i="4"/>
  <c r="AU739" i="4"/>
  <c r="V748" i="4"/>
  <c r="AI748" i="4" s="1"/>
  <c r="X748" i="4"/>
  <c r="Z748" i="4"/>
  <c r="AG748" i="4"/>
  <c r="AN748" i="4"/>
  <c r="AU748" i="4"/>
  <c r="V743" i="4"/>
  <c r="AI743" i="4" s="1"/>
  <c r="AJ743" i="4" s="1"/>
  <c r="X743" i="4"/>
  <c r="Z743" i="4"/>
  <c r="AG743" i="4"/>
  <c r="AN743" i="4"/>
  <c r="AU743" i="4"/>
  <c r="V750" i="4"/>
  <c r="AP750" i="4" s="1"/>
  <c r="AQ750" i="4" s="1"/>
  <c r="X750" i="4"/>
  <c r="Z750" i="4"/>
  <c r="AG750" i="4"/>
  <c r="AN750" i="4"/>
  <c r="AU750" i="4"/>
  <c r="V731" i="4"/>
  <c r="AI731" i="4" s="1"/>
  <c r="X731" i="4"/>
  <c r="Z731" i="4"/>
  <c r="AG731" i="4"/>
  <c r="AN731" i="4"/>
  <c r="AU731" i="4"/>
  <c r="V740" i="4"/>
  <c r="AI740" i="4" s="1"/>
  <c r="AJ740" i="4" s="1"/>
  <c r="X740" i="4"/>
  <c r="Z740" i="4"/>
  <c r="AG740" i="4"/>
  <c r="AN740" i="4"/>
  <c r="AU740" i="4"/>
  <c r="V725" i="4"/>
  <c r="AI725" i="4" s="1"/>
  <c r="AJ725" i="4" s="1"/>
  <c r="X725" i="4"/>
  <c r="Z725" i="4"/>
  <c r="AG725" i="4"/>
  <c r="AN725" i="4"/>
  <c r="AU725" i="4"/>
  <c r="V737" i="4"/>
  <c r="AI737" i="4" s="1"/>
  <c r="AJ737" i="4" s="1"/>
  <c r="X737" i="4"/>
  <c r="Z737" i="4"/>
  <c r="AG737" i="4"/>
  <c r="AN737" i="4"/>
  <c r="AU737" i="4"/>
  <c r="V717" i="4"/>
  <c r="AI717" i="4" s="1"/>
  <c r="X717" i="4"/>
  <c r="Z717" i="4"/>
  <c r="AG717" i="4"/>
  <c r="AN717" i="4"/>
  <c r="AU717" i="4"/>
  <c r="V721" i="4"/>
  <c r="AB721" i="4" s="1"/>
  <c r="X721" i="4"/>
  <c r="Z721" i="4"/>
  <c r="AG721" i="4"/>
  <c r="AN721" i="4"/>
  <c r="AU721" i="4"/>
  <c r="V718" i="4"/>
  <c r="AI718" i="4" s="1"/>
  <c r="X718" i="4"/>
  <c r="Z718" i="4"/>
  <c r="AG718" i="4"/>
  <c r="AN718" i="4"/>
  <c r="AU718" i="4"/>
  <c r="V719" i="4"/>
  <c r="AI719" i="4" s="1"/>
  <c r="X719" i="4"/>
  <c r="Z719" i="4"/>
  <c r="AG719" i="4"/>
  <c r="AN719" i="4"/>
  <c r="AU719" i="4"/>
  <c r="V728" i="4"/>
  <c r="AP728" i="4" s="1"/>
  <c r="AQ728" i="4" s="1"/>
  <c r="X728" i="4"/>
  <c r="Z728" i="4"/>
  <c r="AG728" i="4"/>
  <c r="AN728" i="4"/>
  <c r="AU728" i="4"/>
  <c r="V747" i="4"/>
  <c r="AI747" i="4" s="1"/>
  <c r="X747" i="4"/>
  <c r="Z747" i="4"/>
  <c r="AG747" i="4"/>
  <c r="AN747" i="4"/>
  <c r="AU747" i="4"/>
  <c r="V650" i="4"/>
  <c r="AB650" i="4" s="1"/>
  <c r="X650" i="4"/>
  <c r="Z650" i="4"/>
  <c r="AG650" i="4"/>
  <c r="AN650" i="4"/>
  <c r="AU650" i="4"/>
  <c r="V656" i="4"/>
  <c r="AI656" i="4" s="1"/>
  <c r="X656" i="4"/>
  <c r="Z656" i="4"/>
  <c r="AG656" i="4"/>
  <c r="AN656" i="4"/>
  <c r="AU656" i="4"/>
  <c r="V648" i="4"/>
  <c r="AB648" i="4" s="1"/>
  <c r="X648" i="4"/>
  <c r="Z648" i="4"/>
  <c r="AG648" i="4"/>
  <c r="AN648" i="4"/>
  <c r="AU648" i="4"/>
  <c r="V651" i="4"/>
  <c r="AB651" i="4" s="1"/>
  <c r="AC651" i="4" s="1"/>
  <c r="X651" i="4"/>
  <c r="Z651" i="4"/>
  <c r="AG651" i="4"/>
  <c r="AN651" i="4"/>
  <c r="AU651" i="4"/>
  <c r="V657" i="4"/>
  <c r="AI657" i="4" s="1"/>
  <c r="X657" i="4"/>
  <c r="Z657" i="4"/>
  <c r="AG657" i="4"/>
  <c r="AN657" i="4"/>
  <c r="AU657" i="4"/>
  <c r="V649" i="4"/>
  <c r="AP649" i="4" s="1"/>
  <c r="X649" i="4"/>
  <c r="Z649" i="4"/>
  <c r="AG649" i="4"/>
  <c r="AN649" i="4"/>
  <c r="AU649" i="4"/>
  <c r="V646" i="4"/>
  <c r="AB646" i="4" s="1"/>
  <c r="AC646" i="4" s="1"/>
  <c r="X646" i="4"/>
  <c r="Z646" i="4"/>
  <c r="AG646" i="4"/>
  <c r="AN646" i="4"/>
  <c r="AU646" i="4"/>
  <c r="V654" i="4"/>
  <c r="AB654" i="4" s="1"/>
  <c r="AC654" i="4" s="1"/>
  <c r="X654" i="4"/>
  <c r="Z654" i="4"/>
  <c r="AG654" i="4"/>
  <c r="AN654" i="4"/>
  <c r="AU654" i="4"/>
  <c r="V653" i="4"/>
  <c r="AI653" i="4" s="1"/>
  <c r="X653" i="4"/>
  <c r="Z653" i="4"/>
  <c r="AG653" i="4"/>
  <c r="AN653" i="4"/>
  <c r="AU653" i="4"/>
  <c r="V645" i="4"/>
  <c r="AB645" i="4" s="1"/>
  <c r="AC645" i="4" s="1"/>
  <c r="X645" i="4"/>
  <c r="Z645" i="4"/>
  <c r="AG645" i="4"/>
  <c r="AN645" i="4"/>
  <c r="AU645" i="4"/>
  <c r="AU686" i="4"/>
  <c r="AN686" i="4"/>
  <c r="AG686" i="4"/>
  <c r="Z686" i="4"/>
  <c r="X686" i="4"/>
  <c r="V686" i="4"/>
  <c r="AI686" i="4" s="1"/>
  <c r="AU694" i="4"/>
  <c r="AN694" i="4"/>
  <c r="AG694" i="4"/>
  <c r="Z694" i="4"/>
  <c r="X694" i="4"/>
  <c r="V694" i="4"/>
  <c r="AP694" i="4" s="1"/>
  <c r="AU698" i="4"/>
  <c r="AN698" i="4"/>
  <c r="AG698" i="4"/>
  <c r="Z698" i="4"/>
  <c r="X698" i="4"/>
  <c r="V698" i="4"/>
  <c r="AP698" i="4" s="1"/>
  <c r="AU689" i="4"/>
  <c r="AN689" i="4"/>
  <c r="AG689" i="4"/>
  <c r="Z689" i="4"/>
  <c r="X689" i="4"/>
  <c r="V689" i="4"/>
  <c r="AI689" i="4" s="1"/>
  <c r="AU690" i="4"/>
  <c r="AN690" i="4"/>
  <c r="AG690" i="4"/>
  <c r="Z690" i="4"/>
  <c r="X690" i="4"/>
  <c r="V690" i="4"/>
  <c r="AB690" i="4" s="1"/>
  <c r="AU687" i="4"/>
  <c r="AN687" i="4"/>
  <c r="AG687" i="4"/>
  <c r="Z687" i="4"/>
  <c r="X687" i="4"/>
  <c r="V687" i="4"/>
  <c r="AB687" i="4" s="1"/>
  <c r="AU684" i="4"/>
  <c r="AN684" i="4"/>
  <c r="AG684" i="4"/>
  <c r="Z684" i="4"/>
  <c r="X684" i="4"/>
  <c r="V684" i="4"/>
  <c r="AP684" i="4" s="1"/>
  <c r="AU695" i="4"/>
  <c r="AN695" i="4"/>
  <c r="AG695" i="4"/>
  <c r="Z695" i="4"/>
  <c r="X695" i="4"/>
  <c r="V695" i="4"/>
  <c r="AP695" i="4" s="1"/>
  <c r="AU692" i="4"/>
  <c r="AN692" i="4"/>
  <c r="AG692" i="4"/>
  <c r="Z692" i="4"/>
  <c r="X692" i="4"/>
  <c r="V692" i="4"/>
  <c r="AP692" i="4" s="1"/>
  <c r="AQ692" i="4" s="1"/>
  <c r="AU688" i="4"/>
  <c r="AN688" i="4"/>
  <c r="AG688" i="4"/>
  <c r="Z688" i="4"/>
  <c r="X688" i="4"/>
  <c r="V688" i="4"/>
  <c r="AP688" i="4" s="1"/>
  <c r="AU691" i="4"/>
  <c r="AN691" i="4"/>
  <c r="AG691" i="4"/>
  <c r="Z691" i="4"/>
  <c r="X691" i="4"/>
  <c r="V691" i="4"/>
  <c r="AB691" i="4" s="1"/>
  <c r="AU699" i="4"/>
  <c r="AN699" i="4"/>
  <c r="AG699" i="4"/>
  <c r="Z699" i="4"/>
  <c r="X699" i="4"/>
  <c r="V699" i="4"/>
  <c r="AB699" i="4" s="1"/>
  <c r="AU682" i="4"/>
  <c r="AN682" i="4"/>
  <c r="AG682" i="4"/>
  <c r="Z682" i="4"/>
  <c r="X682" i="4"/>
  <c r="V682" i="4"/>
  <c r="AI682" i="4" s="1"/>
  <c r="AJ225" i="4" l="1"/>
  <c r="AM225" i="4" s="1"/>
  <c r="AT321" i="4"/>
  <c r="O321" i="4" s="1"/>
  <c r="M221" i="4"/>
  <c r="P221" i="4" s="1"/>
  <c r="AM317" i="4"/>
  <c r="AE228" i="4"/>
  <c r="AL312" i="4"/>
  <c r="AM312" i="4" s="1"/>
  <c r="AE309" i="4"/>
  <c r="AF309" i="4" s="1"/>
  <c r="AM204" i="4"/>
  <c r="S204" i="4" s="1"/>
  <c r="AQ335" i="4"/>
  <c r="AT335" i="4" s="1"/>
  <c r="O335" i="4" s="1"/>
  <c r="AQ322" i="4"/>
  <c r="AT322" i="4" s="1"/>
  <c r="AJ332" i="4"/>
  <c r="AM332" i="4" s="1"/>
  <c r="AX332" i="4" s="1"/>
  <c r="AS215" i="4"/>
  <c r="AT215" i="4" s="1"/>
  <c r="AS334" i="4"/>
  <c r="AT334" i="4" s="1"/>
  <c r="AS332" i="4"/>
  <c r="AT332" i="4" s="1"/>
  <c r="AQ219" i="4"/>
  <c r="AW221" i="4"/>
  <c r="AM325" i="4"/>
  <c r="AE334" i="4"/>
  <c r="AF334" i="4" s="1"/>
  <c r="AW334" i="4" s="1"/>
  <c r="AC220" i="4"/>
  <c r="AF220" i="4" s="1"/>
  <c r="M220" i="4" s="1"/>
  <c r="P220" i="4" s="1"/>
  <c r="AQ320" i="4"/>
  <c r="AL313" i="4"/>
  <c r="AM313" i="4" s="1"/>
  <c r="AX313" i="4" s="1"/>
  <c r="AL304" i="4"/>
  <c r="AM304" i="4" s="1"/>
  <c r="AM219" i="4"/>
  <c r="N219" i="4" s="1"/>
  <c r="Q219" i="4" s="1"/>
  <c r="AY333" i="4"/>
  <c r="AS222" i="4"/>
  <c r="AQ222" i="4"/>
  <c r="AE217" i="4"/>
  <c r="AF217" i="4" s="1"/>
  <c r="M217" i="4" s="1"/>
  <c r="P217" i="4" s="1"/>
  <c r="AS214" i="4"/>
  <c r="AT214" i="4" s="1"/>
  <c r="O214" i="4" s="1"/>
  <c r="AE312" i="4"/>
  <c r="AF312" i="4" s="1"/>
  <c r="AS329" i="4"/>
  <c r="AT329" i="4" s="1"/>
  <c r="AS313" i="4"/>
  <c r="AT313" i="4" s="1"/>
  <c r="AY309" i="4"/>
  <c r="AQ308" i="4"/>
  <c r="AT308" i="4" s="1"/>
  <c r="O308" i="4" s="1"/>
  <c r="AS315" i="4"/>
  <c r="AT315" i="4" s="1"/>
  <c r="AY315" i="4" s="1"/>
  <c r="AE329" i="4"/>
  <c r="AC329" i="4"/>
  <c r="AF329" i="4" s="1"/>
  <c r="AQ323" i="4"/>
  <c r="AS323" i="4"/>
  <c r="AQ330" i="4"/>
  <c r="AT330" i="4" s="1"/>
  <c r="O330" i="4" s="1"/>
  <c r="AJ318" i="4"/>
  <c r="AM318" i="4" s="1"/>
  <c r="AX318" i="4" s="1"/>
  <c r="AL320" i="4"/>
  <c r="AM320" i="4" s="1"/>
  <c r="N320" i="4" s="1"/>
  <c r="AL333" i="4"/>
  <c r="AJ333" i="4"/>
  <c r="AM333" i="4" s="1"/>
  <c r="S333" i="4" s="1"/>
  <c r="AJ330" i="4"/>
  <c r="AL330" i="4"/>
  <c r="R313" i="4"/>
  <c r="AE317" i="4"/>
  <c r="AF317" i="4" s="1"/>
  <c r="R317" i="4" s="1"/>
  <c r="AC325" i="4"/>
  <c r="AF325" i="4" s="1"/>
  <c r="AW325" i="4" s="1"/>
  <c r="AQ304" i="4"/>
  <c r="AT304" i="4" s="1"/>
  <c r="O304" i="4" s="1"/>
  <c r="AS325" i="4"/>
  <c r="AQ325" i="4"/>
  <c r="AE333" i="4"/>
  <c r="AF333" i="4" s="1"/>
  <c r="AW318" i="4"/>
  <c r="AF328" i="4"/>
  <c r="R328" i="4" s="1"/>
  <c r="R322" i="4"/>
  <c r="R318" i="4"/>
  <c r="AQ229" i="4"/>
  <c r="AS225" i="4"/>
  <c r="AT225" i="4" s="1"/>
  <c r="AY225" i="4" s="1"/>
  <c r="AL210" i="4"/>
  <c r="AM210" i="4" s="1"/>
  <c r="AX210" i="4" s="1"/>
  <c r="AC215" i="4"/>
  <c r="AF215" i="4" s="1"/>
  <c r="M215" i="4" s="1"/>
  <c r="P215" i="4" s="1"/>
  <c r="AL214" i="4"/>
  <c r="AM214" i="4" s="1"/>
  <c r="AS209" i="4"/>
  <c r="AT209" i="4" s="1"/>
  <c r="S219" i="4"/>
  <c r="AC230" i="4"/>
  <c r="AF230" i="4" s="1"/>
  <c r="R230" i="4" s="1"/>
  <c r="AX219" i="4"/>
  <c r="AS230" i="4"/>
  <c r="AT230" i="4" s="1"/>
  <c r="O220" i="4"/>
  <c r="AQ224" i="4"/>
  <c r="AS224" i="4"/>
  <c r="AS210" i="4"/>
  <c r="AQ210" i="4"/>
  <c r="AX222" i="4"/>
  <c r="AL224" i="4"/>
  <c r="AM224" i="4" s="1"/>
  <c r="N224" i="4" s="1"/>
  <c r="AL209" i="4"/>
  <c r="AM209" i="4" s="1"/>
  <c r="N209" i="4" s="1"/>
  <c r="AQ205" i="4"/>
  <c r="AS205" i="4"/>
  <c r="S217" i="4"/>
  <c r="N217" i="4"/>
  <c r="Q217" i="4" s="1"/>
  <c r="AX217" i="4"/>
  <c r="N222" i="4"/>
  <c r="T222" i="4" s="1"/>
  <c r="M219" i="4"/>
  <c r="P219" i="4" s="1"/>
  <c r="R219" i="4"/>
  <c r="R220" i="4"/>
  <c r="S229" i="4"/>
  <c r="AX229" i="4"/>
  <c r="S218" i="4"/>
  <c r="N218" i="4"/>
  <c r="S226" i="4"/>
  <c r="AX226" i="4"/>
  <c r="AM220" i="4"/>
  <c r="S220" i="4" s="1"/>
  <c r="S210" i="4"/>
  <c r="AM223" i="4"/>
  <c r="N223" i="4" s="1"/>
  <c r="R222" i="4"/>
  <c r="AW222" i="4"/>
  <c r="AF225" i="4"/>
  <c r="M225" i="4" s="1"/>
  <c r="P225" i="4" s="1"/>
  <c r="M322" i="4"/>
  <c r="P322" i="4" s="1"/>
  <c r="AF316" i="4"/>
  <c r="AW316" i="4" s="1"/>
  <c r="AM228" i="4"/>
  <c r="S228" i="4" s="1"/>
  <c r="AM328" i="4"/>
  <c r="AX328" i="4" s="1"/>
  <c r="AF332" i="4"/>
  <c r="M332" i="4" s="1"/>
  <c r="P332" i="4" s="1"/>
  <c r="S332" i="4"/>
  <c r="N332" i="4"/>
  <c r="AM334" i="4"/>
  <c r="N334" i="4" s="1"/>
  <c r="AF211" i="4"/>
  <c r="AW211" i="4" s="1"/>
  <c r="AF320" i="4"/>
  <c r="M320" i="4" s="1"/>
  <c r="P320" i="4" s="1"/>
  <c r="AM316" i="4"/>
  <c r="AX316" i="4" s="1"/>
  <c r="AM221" i="4"/>
  <c r="AX221" i="4" s="1"/>
  <c r="AF335" i="4"/>
  <c r="M335" i="4" s="1"/>
  <c r="P335" i="4" s="1"/>
  <c r="AW308" i="4"/>
  <c r="R308" i="4"/>
  <c r="M308" i="4"/>
  <c r="P308" i="4" s="1"/>
  <c r="O217" i="4"/>
  <c r="AY217" i="4"/>
  <c r="S313" i="4"/>
  <c r="O317" i="4"/>
  <c r="AY317" i="4"/>
  <c r="AW214" i="4"/>
  <c r="R214" i="4"/>
  <c r="M214" i="4"/>
  <c r="P214" i="4" s="1"/>
  <c r="N323" i="4"/>
  <c r="S323" i="4"/>
  <c r="AX323" i="4"/>
  <c r="AY318" i="4"/>
  <c r="O318" i="4"/>
  <c r="N329" i="4"/>
  <c r="S329" i="4"/>
  <c r="AX329" i="4"/>
  <c r="S334" i="4"/>
  <c r="AS204" i="4"/>
  <c r="AQ204" i="4"/>
  <c r="N230" i="4"/>
  <c r="AX230" i="4"/>
  <c r="S230" i="4"/>
  <c r="AT229" i="4"/>
  <c r="AC321" i="4"/>
  <c r="AE321" i="4"/>
  <c r="AJ208" i="4"/>
  <c r="AL208" i="4"/>
  <c r="AF304" i="4"/>
  <c r="AM335" i="4"/>
  <c r="AC310" i="4"/>
  <c r="AE310" i="4"/>
  <c r="R323" i="4"/>
  <c r="AW323" i="4"/>
  <c r="M323" i="4"/>
  <c r="P323" i="4" s="1"/>
  <c r="AS326" i="4"/>
  <c r="AQ326" i="4"/>
  <c r="AQ231" i="4"/>
  <c r="AS231" i="4"/>
  <c r="AF330" i="4"/>
  <c r="AW224" i="4"/>
  <c r="R224" i="4"/>
  <c r="M224" i="4"/>
  <c r="P224" i="4" s="1"/>
  <c r="AS218" i="4"/>
  <c r="AQ218" i="4"/>
  <c r="N204" i="4"/>
  <c r="AX204" i="4"/>
  <c r="R334" i="4"/>
  <c r="AL314" i="4"/>
  <c r="AJ314" i="4"/>
  <c r="AF210" i="4"/>
  <c r="M312" i="4"/>
  <c r="P312" i="4" s="1"/>
  <c r="R312" i="4"/>
  <c r="AW312" i="4"/>
  <c r="AJ309" i="4"/>
  <c r="AL309" i="4"/>
  <c r="N325" i="4"/>
  <c r="S325" i="4"/>
  <c r="AX325" i="4"/>
  <c r="AS336" i="4"/>
  <c r="AQ336" i="4"/>
  <c r="AT219" i="4"/>
  <c r="AC307" i="4"/>
  <c r="AE307" i="4"/>
  <c r="AC338" i="4"/>
  <c r="AE338" i="4"/>
  <c r="AL308" i="4"/>
  <c r="AJ308" i="4"/>
  <c r="N215" i="4"/>
  <c r="AX215" i="4"/>
  <c r="S215" i="4"/>
  <c r="AL336" i="4"/>
  <c r="AJ336" i="4"/>
  <c r="AQ338" i="4"/>
  <c r="AS338" i="4"/>
  <c r="M305" i="4"/>
  <c r="P305" i="4" s="1"/>
  <c r="AW305" i="4"/>
  <c r="R305" i="4"/>
  <c r="AS216" i="4"/>
  <c r="AQ216" i="4"/>
  <c r="AS311" i="4"/>
  <c r="AQ311" i="4"/>
  <c r="AW209" i="4"/>
  <c r="R209" i="4"/>
  <c r="M209" i="4"/>
  <c r="P209" i="4" s="1"/>
  <c r="AT228" i="4"/>
  <c r="AQ305" i="4"/>
  <c r="AS305" i="4"/>
  <c r="AF228" i="4"/>
  <c r="AL206" i="4"/>
  <c r="AJ206" i="4"/>
  <c r="AF306" i="4"/>
  <c r="AE204" i="4"/>
  <c r="AC204" i="4"/>
  <c r="AJ311" i="4"/>
  <c r="AL311" i="4"/>
  <c r="AX320" i="4"/>
  <c r="S320" i="4"/>
  <c r="AC223" i="4"/>
  <c r="AE223" i="4"/>
  <c r="AL305" i="4"/>
  <c r="AJ305" i="4"/>
  <c r="AW328" i="4"/>
  <c r="AT320" i="4"/>
  <c r="M324" i="4"/>
  <c r="P324" i="4" s="1"/>
  <c r="R324" i="4"/>
  <c r="AW324" i="4"/>
  <c r="AW317" i="4"/>
  <c r="AC206" i="4"/>
  <c r="AE206" i="4"/>
  <c r="AQ319" i="4"/>
  <c r="AS319" i="4"/>
  <c r="AT316" i="4"/>
  <c r="AJ322" i="4"/>
  <c r="AL322" i="4"/>
  <c r="AQ307" i="4"/>
  <c r="AS307" i="4"/>
  <c r="Q226" i="4"/>
  <c r="T226" i="4"/>
  <c r="AC336" i="4"/>
  <c r="AE336" i="4"/>
  <c r="AJ307" i="4"/>
  <c r="AL307" i="4"/>
  <c r="AE218" i="4"/>
  <c r="AC218" i="4"/>
  <c r="AC311" i="4"/>
  <c r="AE311" i="4"/>
  <c r="AW226" i="4"/>
  <c r="R226" i="4"/>
  <c r="M226" i="4"/>
  <c r="P226" i="4" s="1"/>
  <c r="AQ223" i="4"/>
  <c r="AS223" i="4"/>
  <c r="R225" i="4"/>
  <c r="AQ324" i="4"/>
  <c r="AS324" i="4"/>
  <c r="AL319" i="4"/>
  <c r="AJ319" i="4"/>
  <c r="AS327" i="4"/>
  <c r="AQ327" i="4"/>
  <c r="AT327" i="4" s="1"/>
  <c r="AS206" i="4"/>
  <c r="AQ206" i="4"/>
  <c r="AC319" i="4"/>
  <c r="AE319" i="4"/>
  <c r="AC208" i="4"/>
  <c r="AE208" i="4"/>
  <c r="AS314" i="4"/>
  <c r="AQ314" i="4"/>
  <c r="AL207" i="4"/>
  <c r="AJ207" i="4"/>
  <c r="AF205" i="4"/>
  <c r="N317" i="4"/>
  <c r="AX317" i="4"/>
  <c r="S317" i="4"/>
  <c r="T219" i="4"/>
  <c r="AC213" i="4"/>
  <c r="AE213" i="4"/>
  <c r="AT337" i="4"/>
  <c r="AC327" i="4"/>
  <c r="AE327" i="4"/>
  <c r="T229" i="4"/>
  <c r="Q229" i="4"/>
  <c r="AF216" i="4"/>
  <c r="AQ310" i="4"/>
  <c r="AS310" i="4"/>
  <c r="N212" i="4"/>
  <c r="AX212" i="4"/>
  <c r="S212" i="4"/>
  <c r="AL338" i="4"/>
  <c r="AJ338" i="4"/>
  <c r="AQ212" i="4"/>
  <c r="AS212" i="4"/>
  <c r="AC207" i="4"/>
  <c r="AE207" i="4"/>
  <c r="N331" i="4"/>
  <c r="AX331" i="4"/>
  <c r="S331" i="4"/>
  <c r="AJ211" i="4"/>
  <c r="AL211" i="4"/>
  <c r="O331" i="4"/>
  <c r="AY331" i="4"/>
  <c r="R229" i="4"/>
  <c r="M229" i="4"/>
  <c r="P229" i="4" s="1"/>
  <c r="AW229" i="4"/>
  <c r="AJ227" i="4"/>
  <c r="AL227" i="4"/>
  <c r="AQ213" i="4"/>
  <c r="AS213" i="4"/>
  <c r="AM327" i="4"/>
  <c r="AM315" i="4"/>
  <c r="AJ337" i="4"/>
  <c r="AL337" i="4"/>
  <c r="AT221" i="4"/>
  <c r="R309" i="4"/>
  <c r="M309" i="4"/>
  <c r="P309" i="4" s="1"/>
  <c r="AW309" i="4"/>
  <c r="AF331" i="4"/>
  <c r="AQ306" i="4"/>
  <c r="AS306" i="4"/>
  <c r="AX312" i="4"/>
  <c r="N312" i="4"/>
  <c r="S312" i="4"/>
  <c r="N205" i="4"/>
  <c r="AX205" i="4"/>
  <c r="S205" i="4"/>
  <c r="AJ216" i="4"/>
  <c r="AL216" i="4"/>
  <c r="AS207" i="4"/>
  <c r="AQ207" i="4"/>
  <c r="O312" i="4"/>
  <c r="AY312" i="4"/>
  <c r="AQ211" i="4"/>
  <c r="AS211" i="4"/>
  <c r="R315" i="4"/>
  <c r="M315" i="4"/>
  <c r="P315" i="4" s="1"/>
  <c r="AW315" i="4"/>
  <c r="Q218" i="4"/>
  <c r="T218" i="4"/>
  <c r="AT226" i="4"/>
  <c r="AC227" i="4"/>
  <c r="AE227" i="4"/>
  <c r="AJ213" i="4"/>
  <c r="AL213" i="4"/>
  <c r="AY332" i="4"/>
  <c r="O332" i="4"/>
  <c r="AC337" i="4"/>
  <c r="AE337" i="4"/>
  <c r="AJ324" i="4"/>
  <c r="AL324" i="4"/>
  <c r="AL326" i="4"/>
  <c r="AJ326" i="4"/>
  <c r="AJ231" i="4"/>
  <c r="AL231" i="4"/>
  <c r="AC212" i="4"/>
  <c r="AE212" i="4"/>
  <c r="AE314" i="4"/>
  <c r="AC314" i="4"/>
  <c r="AJ306" i="4"/>
  <c r="AL306" i="4"/>
  <c r="S316" i="4"/>
  <c r="AJ321" i="4"/>
  <c r="AL321" i="4"/>
  <c r="AS208" i="4"/>
  <c r="AQ208" i="4"/>
  <c r="R217" i="4"/>
  <c r="AQ227" i="4"/>
  <c r="AS227" i="4"/>
  <c r="AJ310" i="4"/>
  <c r="AL310" i="4"/>
  <c r="AS328" i="4"/>
  <c r="AQ328" i="4"/>
  <c r="AC326" i="4"/>
  <c r="AE326" i="4"/>
  <c r="AC231" i="4"/>
  <c r="AE231" i="4"/>
  <c r="AP719" i="4"/>
  <c r="AQ719" i="4" s="1"/>
  <c r="AP774" i="4"/>
  <c r="AQ774" i="4" s="1"/>
  <c r="AI637" i="4"/>
  <c r="AJ637" i="4" s="1"/>
  <c r="AP770" i="4"/>
  <c r="AQ770" i="4" s="1"/>
  <c r="AE741" i="4"/>
  <c r="AE727" i="4"/>
  <c r="AI750" i="4"/>
  <c r="AJ750" i="4" s="1"/>
  <c r="AP768" i="4"/>
  <c r="AQ768" i="4" s="1"/>
  <c r="AB736" i="4"/>
  <c r="AC736" i="4" s="1"/>
  <c r="AI768" i="4"/>
  <c r="AL768" i="4" s="1"/>
  <c r="AP653" i="4"/>
  <c r="AQ653" i="4" s="1"/>
  <c r="AB750" i="4"/>
  <c r="AC750" i="4" s="1"/>
  <c r="AP731" i="4"/>
  <c r="AQ731" i="4" s="1"/>
  <c r="AB757" i="4"/>
  <c r="AC757" i="4" s="1"/>
  <c r="AB637" i="4"/>
  <c r="AC637" i="4" s="1"/>
  <c r="AB683" i="4"/>
  <c r="AE683" i="4" s="1"/>
  <c r="AI769" i="4"/>
  <c r="AL769" i="4" s="1"/>
  <c r="AB722" i="4"/>
  <c r="AC722" i="4" s="1"/>
  <c r="AB705" i="4"/>
  <c r="AC705" i="4" s="1"/>
  <c r="AB731" i="4"/>
  <c r="AC731" i="4" s="1"/>
  <c r="AS751" i="4"/>
  <c r="AS640" i="4"/>
  <c r="AS758" i="4"/>
  <c r="AP736" i="4"/>
  <c r="AQ736" i="4" s="1"/>
  <c r="AB726" i="4"/>
  <c r="AC726" i="4" s="1"/>
  <c r="AI700" i="4"/>
  <c r="AJ700" i="4" s="1"/>
  <c r="AS706" i="4"/>
  <c r="AI696" i="4"/>
  <c r="AJ696" i="4" s="1"/>
  <c r="AP647" i="4"/>
  <c r="AQ647" i="4" s="1"/>
  <c r="AP741" i="4"/>
  <c r="AQ741" i="4" s="1"/>
  <c r="AB765" i="4"/>
  <c r="AC765" i="4" s="1"/>
  <c r="AP716" i="4"/>
  <c r="AS716" i="4" s="1"/>
  <c r="AI741" i="4"/>
  <c r="AJ741" i="4" s="1"/>
  <c r="AI711" i="4"/>
  <c r="AJ711" i="4" s="1"/>
  <c r="AE650" i="4"/>
  <c r="AP721" i="4"/>
  <c r="AQ721" i="4" s="1"/>
  <c r="AP646" i="4"/>
  <c r="AQ646" i="4" s="1"/>
  <c r="AL747" i="4"/>
  <c r="AI639" i="4"/>
  <c r="AJ639" i="4" s="1"/>
  <c r="AI634" i="4"/>
  <c r="AJ634" i="4" s="1"/>
  <c r="AP661" i="4"/>
  <c r="AQ661" i="4" s="1"/>
  <c r="AI643" i="4"/>
  <c r="AL643" i="4" s="1"/>
  <c r="AS688" i="4"/>
  <c r="AI646" i="4"/>
  <c r="AJ646" i="4" s="1"/>
  <c r="AP739" i="4"/>
  <c r="AS739" i="4" s="1"/>
  <c r="AP771" i="4"/>
  <c r="AQ771" i="4" s="1"/>
  <c r="AI752" i="4"/>
  <c r="AJ752" i="4" s="1"/>
  <c r="AB666" i="4"/>
  <c r="AC666" i="4" s="1"/>
  <c r="AB743" i="4"/>
  <c r="AE743" i="4" s="1"/>
  <c r="AP732" i="4"/>
  <c r="AQ732" i="4" s="1"/>
  <c r="AB639" i="4"/>
  <c r="AE639" i="4" s="1"/>
  <c r="AS753" i="4"/>
  <c r="AT753" i="4" s="1"/>
  <c r="AP765" i="4"/>
  <c r="AQ765" i="4" s="1"/>
  <c r="AE662" i="4"/>
  <c r="AI661" i="4"/>
  <c r="AJ661" i="4" s="1"/>
  <c r="AQ640" i="4"/>
  <c r="AI706" i="4"/>
  <c r="AL706" i="4" s="1"/>
  <c r="AI771" i="4"/>
  <c r="AJ771" i="4" s="1"/>
  <c r="AP654" i="4"/>
  <c r="AQ654" i="4" s="1"/>
  <c r="AI630" i="4"/>
  <c r="AJ630" i="4" s="1"/>
  <c r="AS641" i="4"/>
  <c r="AI753" i="4"/>
  <c r="AJ753" i="4" s="1"/>
  <c r="AI640" i="4"/>
  <c r="AJ640" i="4" s="1"/>
  <c r="AI659" i="4"/>
  <c r="AJ659" i="4" s="1"/>
  <c r="AI652" i="4"/>
  <c r="AL736" i="4"/>
  <c r="AI724" i="4"/>
  <c r="AJ724" i="4" s="1"/>
  <c r="AE742" i="4"/>
  <c r="AF742" i="4" s="1"/>
  <c r="AB630" i="4"/>
  <c r="AC630" i="4" s="1"/>
  <c r="AB753" i="4"/>
  <c r="AC753" i="4" s="1"/>
  <c r="AB760" i="4"/>
  <c r="AE760" i="4" s="1"/>
  <c r="AI651" i="4"/>
  <c r="AJ651" i="4" s="1"/>
  <c r="AB724" i="4"/>
  <c r="AC724" i="4" s="1"/>
  <c r="AS704" i="4"/>
  <c r="AB774" i="4"/>
  <c r="AC774" i="4" s="1"/>
  <c r="AI772" i="4"/>
  <c r="AL772" i="4" s="1"/>
  <c r="AP757" i="4"/>
  <c r="AS757" i="4" s="1"/>
  <c r="AP760" i="4"/>
  <c r="AI763" i="4"/>
  <c r="AJ763" i="4" s="1"/>
  <c r="AQ758" i="4"/>
  <c r="AP762" i="4"/>
  <c r="AQ762" i="4" s="1"/>
  <c r="AP752" i="4"/>
  <c r="AQ752" i="4" s="1"/>
  <c r="AB763" i="4"/>
  <c r="AC763" i="4" s="1"/>
  <c r="AI762" i="4"/>
  <c r="AJ762" i="4" s="1"/>
  <c r="AI766" i="4"/>
  <c r="AJ766" i="4" s="1"/>
  <c r="AP756" i="4"/>
  <c r="AQ756" i="4" s="1"/>
  <c r="AI756" i="4"/>
  <c r="AL756" i="4" s="1"/>
  <c r="AI773" i="4"/>
  <c r="AL760" i="4"/>
  <c r="AM760" i="4" s="1"/>
  <c r="AE771" i="4"/>
  <c r="AF771" i="4" s="1"/>
  <c r="AP665" i="4"/>
  <c r="AP662" i="4"/>
  <c r="AI665" i="4"/>
  <c r="AJ665" i="4" s="1"/>
  <c r="AI664" i="4"/>
  <c r="AI662" i="4"/>
  <c r="AB659" i="4"/>
  <c r="AE659" i="4" s="1"/>
  <c r="AB667" i="4"/>
  <c r="AE667" i="4" s="1"/>
  <c r="AI666" i="4"/>
  <c r="AJ666" i="4" s="1"/>
  <c r="AP667" i="4"/>
  <c r="AC662" i="4"/>
  <c r="AE665" i="4"/>
  <c r="AF665" i="4" s="1"/>
  <c r="AI654" i="4"/>
  <c r="AJ654" i="4" s="1"/>
  <c r="AE646" i="4"/>
  <c r="AF646" i="4" s="1"/>
  <c r="R646" i="4" s="1"/>
  <c r="AP651" i="4"/>
  <c r="AQ651" i="4" s="1"/>
  <c r="AE654" i="4"/>
  <c r="AF654" i="4" s="1"/>
  <c r="AW654" i="4" s="1"/>
  <c r="AP645" i="4"/>
  <c r="AB652" i="4"/>
  <c r="AE652" i="4" s="1"/>
  <c r="AP655" i="4"/>
  <c r="AS655" i="4" s="1"/>
  <c r="AB653" i="4"/>
  <c r="AC653" i="4" s="1"/>
  <c r="AP657" i="4"/>
  <c r="AI645" i="4"/>
  <c r="AL645" i="4" s="1"/>
  <c r="AB647" i="4"/>
  <c r="AB657" i="4"/>
  <c r="AE657" i="4" s="1"/>
  <c r="AI644" i="4"/>
  <c r="AJ644" i="4" s="1"/>
  <c r="AP648" i="4"/>
  <c r="AQ648" i="4" s="1"/>
  <c r="AP656" i="4"/>
  <c r="AB656" i="4"/>
  <c r="AC656" i="4" s="1"/>
  <c r="AP650" i="4"/>
  <c r="AQ650" i="4" s="1"/>
  <c r="AC650" i="4"/>
  <c r="AE645" i="4"/>
  <c r="AF645" i="4" s="1"/>
  <c r="AW645" i="4" s="1"/>
  <c r="AE651" i="4"/>
  <c r="AF651" i="4" s="1"/>
  <c r="M651" i="4" s="1"/>
  <c r="P651" i="4" s="1"/>
  <c r="AL774" i="4"/>
  <c r="AJ774" i="4"/>
  <c r="AC754" i="4"/>
  <c r="AE754" i="4"/>
  <c r="AQ772" i="4"/>
  <c r="AS772" i="4"/>
  <c r="AP755" i="4"/>
  <c r="AB755" i="4"/>
  <c r="AI764" i="4"/>
  <c r="AP764" i="4"/>
  <c r="AQ643" i="4"/>
  <c r="AS643" i="4"/>
  <c r="AB658" i="4"/>
  <c r="AI658" i="4"/>
  <c r="AE766" i="4"/>
  <c r="AF766" i="4" s="1"/>
  <c r="AB761" i="4"/>
  <c r="AI761" i="4"/>
  <c r="AQ769" i="4"/>
  <c r="AS769" i="4"/>
  <c r="AI660" i="4"/>
  <c r="AB660" i="4"/>
  <c r="AL757" i="4"/>
  <c r="AM757" i="4" s="1"/>
  <c r="AB767" i="4"/>
  <c r="AI767" i="4"/>
  <c r="AQ664" i="4"/>
  <c r="AS664" i="4"/>
  <c r="AQ666" i="4"/>
  <c r="AS666" i="4"/>
  <c r="AC661" i="4"/>
  <c r="AE661" i="4"/>
  <c r="AI758" i="4"/>
  <c r="AP761" i="4"/>
  <c r="AB772" i="4"/>
  <c r="AB770" i="4"/>
  <c r="AC756" i="4"/>
  <c r="AE756" i="4"/>
  <c r="AS659" i="4"/>
  <c r="AT659" i="4" s="1"/>
  <c r="AI751" i="4"/>
  <c r="AB751" i="4"/>
  <c r="AQ773" i="4"/>
  <c r="AS773" i="4"/>
  <c r="AL647" i="4"/>
  <c r="AM647" i="4" s="1"/>
  <c r="AS652" i="4"/>
  <c r="AT652" i="4" s="1"/>
  <c r="AQ663" i="4"/>
  <c r="AS663" i="4"/>
  <c r="AB758" i="4"/>
  <c r="AJ770" i="4"/>
  <c r="AL770" i="4"/>
  <c r="AP658" i="4"/>
  <c r="AP759" i="4"/>
  <c r="AB759" i="4"/>
  <c r="AI759" i="4"/>
  <c r="AP766" i="4"/>
  <c r="AI755" i="4"/>
  <c r="AQ751" i="4"/>
  <c r="AS763" i="4"/>
  <c r="AT763" i="4" s="1"/>
  <c r="AC768" i="4"/>
  <c r="AE768" i="4"/>
  <c r="AP767" i="4"/>
  <c r="AP660" i="4"/>
  <c r="AE762" i="4"/>
  <c r="AF762" i="4" s="1"/>
  <c r="AB764" i="4"/>
  <c r="AJ765" i="4"/>
  <c r="AL765" i="4"/>
  <c r="AQ644" i="4"/>
  <c r="AS644" i="4"/>
  <c r="AI754" i="4"/>
  <c r="AP754" i="4"/>
  <c r="AC752" i="4"/>
  <c r="AE752" i="4"/>
  <c r="AB668" i="4"/>
  <c r="AI668" i="4"/>
  <c r="AP668" i="4"/>
  <c r="AJ655" i="4"/>
  <c r="AL655" i="4"/>
  <c r="AI663" i="4"/>
  <c r="AB655" i="4"/>
  <c r="AB769" i="4"/>
  <c r="AB773" i="4"/>
  <c r="AB644" i="4"/>
  <c r="AB663" i="4"/>
  <c r="AL667" i="4"/>
  <c r="AM667" i="4" s="1"/>
  <c r="AB664" i="4"/>
  <c r="AB643" i="4"/>
  <c r="AC732" i="4"/>
  <c r="AE732" i="4"/>
  <c r="AS728" i="4"/>
  <c r="AT728" i="4" s="1"/>
  <c r="O728" i="4" s="1"/>
  <c r="AB730" i="4"/>
  <c r="AC730" i="4" s="1"/>
  <c r="AI732" i="4"/>
  <c r="AP744" i="4"/>
  <c r="AQ744" i="4" s="1"/>
  <c r="AP737" i="4"/>
  <c r="AQ737" i="4" s="1"/>
  <c r="AP748" i="4"/>
  <c r="AQ748" i="4" s="1"/>
  <c r="AP720" i="4"/>
  <c r="AQ720" i="4" s="1"/>
  <c r="AJ747" i="4"/>
  <c r="AI727" i="4"/>
  <c r="AB744" i="4"/>
  <c r="AE744" i="4" s="1"/>
  <c r="AB728" i="4"/>
  <c r="AC728" i="4" s="1"/>
  <c r="AP718" i="4"/>
  <c r="AQ718" i="4" s="1"/>
  <c r="AB737" i="4"/>
  <c r="AC737" i="4" s="1"/>
  <c r="AB748" i="4"/>
  <c r="AC748" i="4" s="1"/>
  <c r="AP722" i="4"/>
  <c r="AQ722" i="4" s="1"/>
  <c r="AI720" i="4"/>
  <c r="AL720" i="4" s="1"/>
  <c r="AI728" i="4"/>
  <c r="AP743" i="4"/>
  <c r="AS743" i="4" s="1"/>
  <c r="AC727" i="4"/>
  <c r="AF727" i="4" s="1"/>
  <c r="AW727" i="4" s="1"/>
  <c r="AP717" i="4"/>
  <c r="AQ717" i="4" s="1"/>
  <c r="AS750" i="4"/>
  <c r="AT750" i="4" s="1"/>
  <c r="AY750" i="4" s="1"/>
  <c r="AL743" i="4"/>
  <c r="AM743" i="4" s="1"/>
  <c r="AL722" i="4"/>
  <c r="AM722" i="4" s="1"/>
  <c r="AQ716" i="4"/>
  <c r="AT716" i="4" s="1"/>
  <c r="AB745" i="4"/>
  <c r="AE745" i="4" s="1"/>
  <c r="AC729" i="4"/>
  <c r="AE729" i="4"/>
  <c r="AL737" i="4"/>
  <c r="AM737" i="4" s="1"/>
  <c r="S737" i="4" s="1"/>
  <c r="AJ736" i="4"/>
  <c r="AL745" i="4"/>
  <c r="AM745" i="4" s="1"/>
  <c r="AL744" i="4"/>
  <c r="AM744" i="4" s="1"/>
  <c r="N744" i="4" s="1"/>
  <c r="AC741" i="4"/>
  <c r="AQ630" i="4"/>
  <c r="AS630" i="4"/>
  <c r="AC635" i="4"/>
  <c r="AE635" i="4"/>
  <c r="AP635" i="4"/>
  <c r="AQ635" i="4" s="1"/>
  <c r="AI635" i="4"/>
  <c r="AJ635" i="4" s="1"/>
  <c r="AP638" i="4"/>
  <c r="AI638" i="4"/>
  <c r="AJ638" i="4" s="1"/>
  <c r="AB632" i="4"/>
  <c r="AC632" i="4" s="1"/>
  <c r="AI641" i="4"/>
  <c r="AQ641" i="4"/>
  <c r="AB641" i="4"/>
  <c r="AQ637" i="4"/>
  <c r="AS637" i="4"/>
  <c r="AL633" i="4"/>
  <c r="AM633" i="4" s="1"/>
  <c r="AX633" i="4" s="1"/>
  <c r="AL632" i="4"/>
  <c r="AM632" i="4" s="1"/>
  <c r="AQ704" i="4"/>
  <c r="AI702" i="4"/>
  <c r="AP712" i="4"/>
  <c r="AS712" i="4" s="1"/>
  <c r="AE705" i="4"/>
  <c r="AF705" i="4" s="1"/>
  <c r="AB700" i="4"/>
  <c r="AQ702" i="4"/>
  <c r="AS702" i="4"/>
  <c r="AP711" i="4"/>
  <c r="AI712" i="4"/>
  <c r="AL712" i="4" s="1"/>
  <c r="AI704" i="4"/>
  <c r="AJ704" i="4" s="1"/>
  <c r="AP714" i="4"/>
  <c r="AS714" i="4" s="1"/>
  <c r="AP705" i="4"/>
  <c r="AQ705" i="4" s="1"/>
  <c r="AB702" i="4"/>
  <c r="AB704" i="4"/>
  <c r="AE704" i="4" s="1"/>
  <c r="AI715" i="4"/>
  <c r="AL715" i="4" s="1"/>
  <c r="AP708" i="4"/>
  <c r="AS708" i="4" s="1"/>
  <c r="AI708" i="4"/>
  <c r="AJ708" i="4" s="1"/>
  <c r="AB696" i="4"/>
  <c r="AC696" i="4" s="1"/>
  <c r="AP697" i="4"/>
  <c r="AQ697" i="4" s="1"/>
  <c r="AI698" i="4"/>
  <c r="AJ698" i="4" s="1"/>
  <c r="AB697" i="4"/>
  <c r="AC697" i="4" s="1"/>
  <c r="AB694" i="4"/>
  <c r="AC694" i="4" s="1"/>
  <c r="AP683" i="4"/>
  <c r="AB695" i="4"/>
  <c r="AE695" i="4" s="1"/>
  <c r="AI695" i="4"/>
  <c r="AL695" i="4" s="1"/>
  <c r="AI691" i="4"/>
  <c r="AL691" i="4" s="1"/>
  <c r="AL656" i="4"/>
  <c r="AJ656" i="4"/>
  <c r="AE648" i="4"/>
  <c r="AC648" i="4"/>
  <c r="AL719" i="4"/>
  <c r="AJ719" i="4"/>
  <c r="AJ653" i="4"/>
  <c r="AL653" i="4"/>
  <c r="AJ717" i="4"/>
  <c r="AL717" i="4"/>
  <c r="AQ746" i="4"/>
  <c r="AS746" i="4"/>
  <c r="AC721" i="4"/>
  <c r="AE721" i="4"/>
  <c r="AQ649" i="4"/>
  <c r="AS649" i="4"/>
  <c r="AJ657" i="4"/>
  <c r="AL657" i="4"/>
  <c r="AJ735" i="4"/>
  <c r="AL735" i="4"/>
  <c r="AQ723" i="4"/>
  <c r="AS723" i="4"/>
  <c r="AS738" i="4"/>
  <c r="AQ738" i="4"/>
  <c r="AL718" i="4"/>
  <c r="AJ718" i="4"/>
  <c r="AJ731" i="4"/>
  <c r="AL731" i="4"/>
  <c r="AI648" i="4"/>
  <c r="AB747" i="4"/>
  <c r="AP740" i="4"/>
  <c r="AE731" i="4"/>
  <c r="AF731" i="4" s="1"/>
  <c r="AL748" i="4"/>
  <c r="AB716" i="4"/>
  <c r="AE720" i="4"/>
  <c r="AC720" i="4"/>
  <c r="AI649" i="4"/>
  <c r="AI721" i="4"/>
  <c r="AC743" i="4"/>
  <c r="AF743" i="4" s="1"/>
  <c r="AS724" i="4"/>
  <c r="AT724" i="4" s="1"/>
  <c r="AJ642" i="4"/>
  <c r="AL642" i="4"/>
  <c r="AI739" i="4"/>
  <c r="AI746" i="4"/>
  <c r="AB718" i="4"/>
  <c r="AL740" i="4"/>
  <c r="AM740" i="4" s="1"/>
  <c r="AL716" i="4"/>
  <c r="AJ716" i="4"/>
  <c r="AP734" i="4"/>
  <c r="AB734" i="4"/>
  <c r="AI734" i="4"/>
  <c r="AP725" i="4"/>
  <c r="AB725" i="4"/>
  <c r="AB649" i="4"/>
  <c r="AB717" i="4"/>
  <c r="AJ748" i="4"/>
  <c r="AP730" i="4"/>
  <c r="AS639" i="4"/>
  <c r="AT639" i="4" s="1"/>
  <c r="AI636" i="4"/>
  <c r="AB636" i="4"/>
  <c r="AP636" i="4"/>
  <c r="AP747" i="4"/>
  <c r="AB719" i="4"/>
  <c r="AI650" i="4"/>
  <c r="AS721" i="4"/>
  <c r="AT721" i="4" s="1"/>
  <c r="AE739" i="4"/>
  <c r="AF739" i="4" s="1"/>
  <c r="AB746" i="4"/>
  <c r="AC638" i="4"/>
  <c r="AE638" i="4"/>
  <c r="AB740" i="4"/>
  <c r="AB710" i="4"/>
  <c r="AI710" i="4"/>
  <c r="AP710" i="4"/>
  <c r="AJ705" i="4"/>
  <c r="AL705" i="4"/>
  <c r="AB738" i="4"/>
  <c r="AI738" i="4"/>
  <c r="AP735" i="4"/>
  <c r="AB735" i="4"/>
  <c r="AL725" i="4"/>
  <c r="AM725" i="4" s="1"/>
  <c r="AP749" i="4"/>
  <c r="AB749" i="4"/>
  <c r="AI749" i="4"/>
  <c r="AP713" i="4"/>
  <c r="AB713" i="4"/>
  <c r="AI713" i="4"/>
  <c r="AI723" i="4"/>
  <c r="AB723" i="4"/>
  <c r="AP733" i="4"/>
  <c r="AB733" i="4"/>
  <c r="AI733" i="4"/>
  <c r="AJ730" i="4"/>
  <c r="AL730" i="4"/>
  <c r="AQ629" i="4"/>
  <c r="AS629" i="4"/>
  <c r="AP631" i="4"/>
  <c r="AB631" i="4"/>
  <c r="AI631" i="4"/>
  <c r="AP642" i="4"/>
  <c r="AB642" i="4"/>
  <c r="AB640" i="4"/>
  <c r="AC711" i="4"/>
  <c r="AE711" i="4"/>
  <c r="AB709" i="4"/>
  <c r="AP709" i="4"/>
  <c r="AQ715" i="4"/>
  <c r="AS715" i="4"/>
  <c r="AB633" i="4"/>
  <c r="AP633" i="4"/>
  <c r="AL634" i="4"/>
  <c r="AS741" i="4"/>
  <c r="AT741" i="4" s="1"/>
  <c r="AP727" i="4"/>
  <c r="AI701" i="4"/>
  <c r="AP701" i="4"/>
  <c r="AB701" i="4"/>
  <c r="AE714" i="4"/>
  <c r="AF714" i="4" s="1"/>
  <c r="AI707" i="4"/>
  <c r="AP707" i="4"/>
  <c r="AB707" i="4"/>
  <c r="AJ709" i="4"/>
  <c r="AL709" i="4"/>
  <c r="AL726" i="4"/>
  <c r="AM726" i="4" s="1"/>
  <c r="AI729" i="4"/>
  <c r="AP729" i="4"/>
  <c r="AC703" i="4"/>
  <c r="AE703" i="4"/>
  <c r="AE712" i="4"/>
  <c r="AF712" i="4" s="1"/>
  <c r="AQ696" i="4"/>
  <c r="AS696" i="4"/>
  <c r="AP745" i="4"/>
  <c r="AP726" i="4"/>
  <c r="AP742" i="4"/>
  <c r="AP632" i="4"/>
  <c r="AE634" i="4"/>
  <c r="AF634" i="4" s="1"/>
  <c r="AQ700" i="4"/>
  <c r="AS700" i="4"/>
  <c r="AJ697" i="4"/>
  <c r="AL697" i="4"/>
  <c r="AI742" i="4"/>
  <c r="AP634" i="4"/>
  <c r="AB629" i="4"/>
  <c r="AI629" i="4"/>
  <c r="AQ706" i="4"/>
  <c r="AP693" i="4"/>
  <c r="AB693" i="4"/>
  <c r="AI693" i="4"/>
  <c r="AE637" i="4"/>
  <c r="AF637" i="4" s="1"/>
  <c r="AE708" i="4"/>
  <c r="AF708" i="4" s="1"/>
  <c r="AB706" i="4"/>
  <c r="AB715" i="4"/>
  <c r="AP703" i="4"/>
  <c r="AI714" i="4"/>
  <c r="AL683" i="4"/>
  <c r="AM683" i="4" s="1"/>
  <c r="AI703" i="4"/>
  <c r="AI687" i="4"/>
  <c r="AJ687" i="4" s="1"/>
  <c r="AI692" i="4"/>
  <c r="AL692" i="4" s="1"/>
  <c r="AB684" i="4"/>
  <c r="AE684" i="4" s="1"/>
  <c r="AI688" i="4"/>
  <c r="AL688" i="4" s="1"/>
  <c r="AB692" i="4"/>
  <c r="AE692" i="4" s="1"/>
  <c r="AB688" i="4"/>
  <c r="AE688" i="4" s="1"/>
  <c r="AB698" i="4"/>
  <c r="AE698" i="4" s="1"/>
  <c r="AB682" i="4"/>
  <c r="AE682" i="4" s="1"/>
  <c r="AQ684" i="4"/>
  <c r="AS684" i="4"/>
  <c r="AS694" i="4"/>
  <c r="AQ694" i="4"/>
  <c r="AE691" i="4"/>
  <c r="AC691" i="4"/>
  <c r="AC690" i="4"/>
  <c r="AE690" i="4"/>
  <c r="AL682" i="4"/>
  <c r="AJ682" i="4"/>
  <c r="AS695" i="4"/>
  <c r="AQ695" i="4"/>
  <c r="AE687" i="4"/>
  <c r="AC687" i="4"/>
  <c r="AS698" i="4"/>
  <c r="AQ698" i="4"/>
  <c r="AL686" i="4"/>
  <c r="AJ686" i="4"/>
  <c r="AC699" i="4"/>
  <c r="AE699" i="4"/>
  <c r="AL689" i="4"/>
  <c r="AJ689" i="4"/>
  <c r="AP689" i="4"/>
  <c r="AP691" i="4"/>
  <c r="AS692" i="4"/>
  <c r="AT692" i="4" s="1"/>
  <c r="AP687" i="4"/>
  <c r="AI690" i="4"/>
  <c r="AB689" i="4"/>
  <c r="AP682" i="4"/>
  <c r="AI699" i="4"/>
  <c r="AP686" i="4"/>
  <c r="AI684" i="4"/>
  <c r="AI694" i="4"/>
  <c r="AB686" i="4"/>
  <c r="AQ688" i="4"/>
  <c r="AP690" i="4"/>
  <c r="AP699" i="4"/>
  <c r="AY215" i="4" l="1"/>
  <c r="O215" i="4"/>
  <c r="AY322" i="4"/>
  <c r="O322" i="4"/>
  <c r="O230" i="4"/>
  <c r="AY230" i="4"/>
  <c r="AT326" i="4"/>
  <c r="N210" i="4"/>
  <c r="T210" i="4" s="1"/>
  <c r="AF635" i="4"/>
  <c r="M635" i="4" s="1"/>
  <c r="P635" i="4" s="1"/>
  <c r="AT630" i="4"/>
  <c r="AE765" i="4"/>
  <c r="AF765" i="4" s="1"/>
  <c r="AW765" i="4" s="1"/>
  <c r="S328" i="4"/>
  <c r="AT211" i="4"/>
  <c r="AW217" i="4"/>
  <c r="M328" i="4"/>
  <c r="P328" i="4" s="1"/>
  <c r="AY335" i="4"/>
  <c r="R325" i="4"/>
  <c r="M325" i="4"/>
  <c r="P325" i="4" s="1"/>
  <c r="AY321" i="4"/>
  <c r="AW220" i="4"/>
  <c r="O315" i="4"/>
  <c r="R654" i="4"/>
  <c r="N313" i="4"/>
  <c r="Q313" i="4" s="1"/>
  <c r="AT323" i="4"/>
  <c r="O334" i="4"/>
  <c r="AY334" i="4"/>
  <c r="S304" i="4"/>
  <c r="N304" i="4"/>
  <c r="Q304" i="4" s="1"/>
  <c r="AX304" i="4"/>
  <c r="AX744" i="4"/>
  <c r="AS774" i="4"/>
  <c r="AT774" i="4" s="1"/>
  <c r="AT222" i="4"/>
  <c r="AS731" i="4"/>
  <c r="AT731" i="4" s="1"/>
  <c r="O225" i="4"/>
  <c r="AT738" i="4"/>
  <c r="AY738" i="4" s="1"/>
  <c r="AF218" i="4"/>
  <c r="M334" i="4"/>
  <c r="P334" i="4" s="1"/>
  <c r="S209" i="4"/>
  <c r="AT758" i="4"/>
  <c r="O758" i="4" s="1"/>
  <c r="AY214" i="4"/>
  <c r="N318" i="4"/>
  <c r="AT325" i="4"/>
  <c r="AY325" i="4" s="1"/>
  <c r="M317" i="4"/>
  <c r="P317" i="4" s="1"/>
  <c r="AY330" i="4"/>
  <c r="AS719" i="4"/>
  <c r="AT719" i="4" s="1"/>
  <c r="AY719" i="4" s="1"/>
  <c r="AT218" i="4"/>
  <c r="AT310" i="4"/>
  <c r="O310" i="4" s="1"/>
  <c r="S318" i="4"/>
  <c r="AY323" i="4"/>
  <c r="O323" i="4"/>
  <c r="R329" i="4"/>
  <c r="M329" i="4"/>
  <c r="P329" i="4" s="1"/>
  <c r="AW329" i="4"/>
  <c r="N316" i="4"/>
  <c r="AT314" i="4"/>
  <c r="O314" i="4" s="1"/>
  <c r="AM326" i="4"/>
  <c r="S326" i="4" s="1"/>
  <c r="AW333" i="4"/>
  <c r="R333" i="4"/>
  <c r="M333" i="4"/>
  <c r="P333" i="4" s="1"/>
  <c r="AT328" i="4"/>
  <c r="AY328" i="4" s="1"/>
  <c r="AT305" i="4"/>
  <c r="AY305" i="4" s="1"/>
  <c r="AT336" i="4"/>
  <c r="AY336" i="4" s="1"/>
  <c r="AM330" i="4"/>
  <c r="AY304" i="4"/>
  <c r="AT324" i="4"/>
  <c r="O324" i="4" s="1"/>
  <c r="N333" i="4"/>
  <c r="AX333" i="4"/>
  <c r="AY308" i="4"/>
  <c r="AF321" i="4"/>
  <c r="AW321" i="4" s="1"/>
  <c r="O325" i="4"/>
  <c r="AM311" i="4"/>
  <c r="S311" i="4" s="1"/>
  <c r="AF307" i="4"/>
  <c r="R307" i="4" s="1"/>
  <c r="M316" i="4"/>
  <c r="P316" i="4" s="1"/>
  <c r="R316" i="4"/>
  <c r="N214" i="4"/>
  <c r="T214" i="4" s="1"/>
  <c r="S214" i="4"/>
  <c r="AX214" i="4"/>
  <c r="AT208" i="4"/>
  <c r="AY208" i="4" s="1"/>
  <c r="Q222" i="4"/>
  <c r="Q210" i="4"/>
  <c r="AT210" i="4"/>
  <c r="AT216" i="4"/>
  <c r="AY216" i="4" s="1"/>
  <c r="R215" i="4"/>
  <c r="AW215" i="4"/>
  <c r="AT231" i="4"/>
  <c r="AY231" i="4" s="1"/>
  <c r="AX224" i="4"/>
  <c r="AT207" i="4"/>
  <c r="AY207" i="4" s="1"/>
  <c r="S224" i="4"/>
  <c r="O209" i="4"/>
  <c r="AY209" i="4"/>
  <c r="AX209" i="4"/>
  <c r="T217" i="4"/>
  <c r="O210" i="4"/>
  <c r="AY210" i="4"/>
  <c r="AX228" i="4"/>
  <c r="AT224" i="4"/>
  <c r="AW230" i="4"/>
  <c r="M230" i="4"/>
  <c r="P230" i="4" s="1"/>
  <c r="AT205" i="4"/>
  <c r="AF204" i="4"/>
  <c r="M204" i="4" s="1"/>
  <c r="P204" i="4" s="1"/>
  <c r="R211" i="4"/>
  <c r="N221" i="4"/>
  <c r="Q221" i="4" s="1"/>
  <c r="S221" i="4"/>
  <c r="AX220" i="4"/>
  <c r="AF206" i="4"/>
  <c r="M206" i="4" s="1"/>
  <c r="P206" i="4" s="1"/>
  <c r="AW225" i="4"/>
  <c r="N220" i="4"/>
  <c r="T220" i="4" s="1"/>
  <c r="AF326" i="4"/>
  <c r="M326" i="4" s="1"/>
  <c r="P326" i="4" s="1"/>
  <c r="AM216" i="4"/>
  <c r="N216" i="4" s="1"/>
  <c r="AF213" i="4"/>
  <c r="AW213" i="4" s="1"/>
  <c r="AM322" i="4"/>
  <c r="AX322" i="4" s="1"/>
  <c r="N328" i="4"/>
  <c r="Q328" i="4" s="1"/>
  <c r="AM319" i="4"/>
  <c r="S319" i="4" s="1"/>
  <c r="AX223" i="4"/>
  <c r="T332" i="4"/>
  <c r="Q332" i="4"/>
  <c r="AM337" i="4"/>
  <c r="AX337" i="4" s="1"/>
  <c r="AF338" i="4"/>
  <c r="AW338" i="4" s="1"/>
  <c r="AW332" i="4"/>
  <c r="AM231" i="4"/>
  <c r="AX231" i="4" s="1"/>
  <c r="R332" i="4"/>
  <c r="M211" i="4"/>
  <c r="P211" i="4" s="1"/>
  <c r="R320" i="4"/>
  <c r="N228" i="4"/>
  <c r="Q228" i="4" s="1"/>
  <c r="AX334" i="4"/>
  <c r="AF336" i="4"/>
  <c r="M336" i="4" s="1"/>
  <c r="P336" i="4" s="1"/>
  <c r="AW320" i="4"/>
  <c r="AM324" i="4"/>
  <c r="S324" i="4" s="1"/>
  <c r="AM211" i="4"/>
  <c r="AX211" i="4" s="1"/>
  <c r="AM308" i="4"/>
  <c r="N308" i="4" s="1"/>
  <c r="AW335" i="4"/>
  <c r="AF311" i="4"/>
  <c r="M311" i="4" s="1"/>
  <c r="P311" i="4" s="1"/>
  <c r="AM309" i="4"/>
  <c r="S309" i="4" s="1"/>
  <c r="R335" i="4"/>
  <c r="AM321" i="4"/>
  <c r="N321" i="4" s="1"/>
  <c r="S223" i="4"/>
  <c r="T317" i="4"/>
  <c r="Q317" i="4"/>
  <c r="Q205" i="4"/>
  <c r="T205" i="4"/>
  <c r="AM338" i="4"/>
  <c r="AY310" i="4"/>
  <c r="O316" i="4"/>
  <c r="AY316" i="4"/>
  <c r="M306" i="4"/>
  <c r="P306" i="4" s="1"/>
  <c r="AW306" i="4"/>
  <c r="R306" i="4"/>
  <c r="AY219" i="4"/>
  <c r="O219" i="4"/>
  <c r="AM314" i="4"/>
  <c r="N335" i="4"/>
  <c r="S335" i="4"/>
  <c r="AX335" i="4"/>
  <c r="AT204" i="4"/>
  <c r="N326" i="4"/>
  <c r="AX326" i="4"/>
  <c r="N315" i="4"/>
  <c r="S315" i="4"/>
  <c r="AX315" i="4"/>
  <c r="AT319" i="4"/>
  <c r="O320" i="4"/>
  <c r="AY320" i="4"/>
  <c r="AT338" i="4"/>
  <c r="AM306" i="4"/>
  <c r="AM213" i="4"/>
  <c r="AY337" i="4"/>
  <c r="O337" i="4"/>
  <c r="M205" i="4"/>
  <c r="P205" i="4" s="1"/>
  <c r="AW205" i="4"/>
  <c r="R205" i="4"/>
  <c r="T224" i="4"/>
  <c r="Q224" i="4"/>
  <c r="Q215" i="4"/>
  <c r="T215" i="4"/>
  <c r="Q329" i="4"/>
  <c r="T329" i="4"/>
  <c r="O207" i="4"/>
  <c r="M331" i="4"/>
  <c r="P331" i="4" s="1"/>
  <c r="R331" i="4"/>
  <c r="AW331" i="4"/>
  <c r="M216" i="4"/>
  <c r="P216" i="4" s="1"/>
  <c r="AW216" i="4"/>
  <c r="R216" i="4"/>
  <c r="Q334" i="4"/>
  <c r="T334" i="4"/>
  <c r="O326" i="4"/>
  <c r="AY326" i="4"/>
  <c r="AF231" i="4"/>
  <c r="AF227" i="4"/>
  <c r="T312" i="4"/>
  <c r="Q312" i="4"/>
  <c r="O313" i="4"/>
  <c r="AY313" i="4"/>
  <c r="AF319" i="4"/>
  <c r="AT307" i="4"/>
  <c r="T325" i="4"/>
  <c r="Q325" i="4"/>
  <c r="AW330" i="4"/>
  <c r="M330" i="4"/>
  <c r="P330" i="4" s="1"/>
  <c r="R330" i="4"/>
  <c r="AM208" i="4"/>
  <c r="Q209" i="4"/>
  <c r="T209" i="4"/>
  <c r="O211" i="4"/>
  <c r="AY211" i="4"/>
  <c r="AY329" i="4"/>
  <c r="O329" i="4"/>
  <c r="AW304" i="4"/>
  <c r="M304" i="4"/>
  <c r="P304" i="4" s="1"/>
  <c r="R304" i="4"/>
  <c r="AF314" i="4"/>
  <c r="AF337" i="4"/>
  <c r="O226" i="4"/>
  <c r="AY226" i="4"/>
  <c r="AT213" i="4"/>
  <c r="Q212" i="4"/>
  <c r="T212" i="4"/>
  <c r="AM207" i="4"/>
  <c r="AF208" i="4"/>
  <c r="AT206" i="4"/>
  <c r="AM305" i="4"/>
  <c r="AM336" i="4"/>
  <c r="T313" i="4"/>
  <c r="AX327" i="4"/>
  <c r="S327" i="4"/>
  <c r="N327" i="4"/>
  <c r="M228" i="4"/>
  <c r="P228" i="4" s="1"/>
  <c r="R228" i="4"/>
  <c r="AW228" i="4"/>
  <c r="T331" i="4"/>
  <c r="Q331" i="4"/>
  <c r="AW311" i="4"/>
  <c r="S322" i="4"/>
  <c r="N322" i="4"/>
  <c r="O228" i="4"/>
  <c r="AY228" i="4"/>
  <c r="Q204" i="4"/>
  <c r="T204" i="4"/>
  <c r="AT306" i="4"/>
  <c r="AY221" i="4"/>
  <c r="O221" i="4"/>
  <c r="AM227" i="4"/>
  <c r="O327" i="4"/>
  <c r="AY327" i="4"/>
  <c r="M218" i="4"/>
  <c r="P218" i="4" s="1"/>
  <c r="AW218" i="4"/>
  <c r="R218" i="4"/>
  <c r="AY218" i="4"/>
  <c r="O218" i="4"/>
  <c r="O229" i="4"/>
  <c r="AY229" i="4"/>
  <c r="AT227" i="4"/>
  <c r="AF212" i="4"/>
  <c r="AF207" i="4"/>
  <c r="AF223" i="4"/>
  <c r="AM206" i="4"/>
  <c r="T223" i="4"/>
  <c r="Q223" i="4"/>
  <c r="N225" i="4"/>
  <c r="AX225" i="4"/>
  <c r="S225" i="4"/>
  <c r="AY314" i="4"/>
  <c r="T304" i="4"/>
  <c r="AM310" i="4"/>
  <c r="Q316" i="4"/>
  <c r="T316" i="4"/>
  <c r="AT212" i="4"/>
  <c r="AF327" i="4"/>
  <c r="AT223" i="4"/>
  <c r="AM307" i="4"/>
  <c r="T320" i="4"/>
  <c r="Q320" i="4"/>
  <c r="AT311" i="4"/>
  <c r="AW210" i="4"/>
  <c r="R210" i="4"/>
  <c r="M210" i="4"/>
  <c r="P210" i="4" s="1"/>
  <c r="AF310" i="4"/>
  <c r="T230" i="4"/>
  <c r="Q230" i="4"/>
  <c r="Q323" i="4"/>
  <c r="T323" i="4"/>
  <c r="AS770" i="4"/>
  <c r="AT770" i="4" s="1"/>
  <c r="AE736" i="4"/>
  <c r="AF736" i="4" s="1"/>
  <c r="R736" i="4" s="1"/>
  <c r="AE630" i="4"/>
  <c r="AF630" i="4" s="1"/>
  <c r="R630" i="4" s="1"/>
  <c r="AL771" i="4"/>
  <c r="AM771" i="4" s="1"/>
  <c r="AX771" i="4" s="1"/>
  <c r="AQ743" i="4"/>
  <c r="AT743" i="4" s="1"/>
  <c r="AF741" i="4"/>
  <c r="AW741" i="4" s="1"/>
  <c r="AC704" i="4"/>
  <c r="AC639" i="4"/>
  <c r="AM747" i="4"/>
  <c r="S747" i="4" s="1"/>
  <c r="AJ768" i="4"/>
  <c r="AM768" i="4" s="1"/>
  <c r="AL696" i="4"/>
  <c r="AM696" i="4" s="1"/>
  <c r="R645" i="4"/>
  <c r="AE737" i="4"/>
  <c r="AF737" i="4" s="1"/>
  <c r="AE757" i="4"/>
  <c r="AF757" i="4" s="1"/>
  <c r="AW757" i="4" s="1"/>
  <c r="AS748" i="4"/>
  <c r="AT748" i="4" s="1"/>
  <c r="AT706" i="4"/>
  <c r="O706" i="4" s="1"/>
  <c r="M654" i="4"/>
  <c r="P654" i="4" s="1"/>
  <c r="AL698" i="4"/>
  <c r="AM698" i="4" s="1"/>
  <c r="N698" i="4" s="1"/>
  <c r="AE753" i="4"/>
  <c r="AF753" i="4" s="1"/>
  <c r="AW753" i="4" s="1"/>
  <c r="AS661" i="4"/>
  <c r="AT661" i="4" s="1"/>
  <c r="O661" i="4" s="1"/>
  <c r="AL630" i="4"/>
  <c r="AM630" i="4" s="1"/>
  <c r="AE666" i="4"/>
  <c r="AF666" i="4" s="1"/>
  <c r="AW666" i="4" s="1"/>
  <c r="AT688" i="4"/>
  <c r="O688" i="4" s="1"/>
  <c r="AE730" i="4"/>
  <c r="AL637" i="4"/>
  <c r="AM637" i="4" s="1"/>
  <c r="N637" i="4" s="1"/>
  <c r="Q637" i="4" s="1"/>
  <c r="AL741" i="4"/>
  <c r="AM741" i="4" s="1"/>
  <c r="N741" i="4" s="1"/>
  <c r="Q741" i="4" s="1"/>
  <c r="AT751" i="4"/>
  <c r="O751" i="4" s="1"/>
  <c r="AQ712" i="4"/>
  <c r="AT712" i="4" s="1"/>
  <c r="O712" i="4" s="1"/>
  <c r="AS647" i="4"/>
  <c r="AT647" i="4" s="1"/>
  <c r="O647" i="4" s="1"/>
  <c r="AT704" i="4"/>
  <c r="O704" i="4" s="1"/>
  <c r="AS653" i="4"/>
  <c r="AT653" i="4" s="1"/>
  <c r="M646" i="4"/>
  <c r="P646" i="4" s="1"/>
  <c r="AE750" i="4"/>
  <c r="AF750" i="4" s="1"/>
  <c r="AS736" i="4"/>
  <c r="AT736" i="4" s="1"/>
  <c r="O736" i="4" s="1"/>
  <c r="AW646" i="4"/>
  <c r="AL644" i="4"/>
  <c r="AM644" i="4" s="1"/>
  <c r="S644" i="4" s="1"/>
  <c r="AT695" i="4"/>
  <c r="O695" i="4" s="1"/>
  <c r="AL639" i="4"/>
  <c r="AM639" i="4" s="1"/>
  <c r="AS732" i="4"/>
  <c r="AT732" i="4" s="1"/>
  <c r="O732" i="4" s="1"/>
  <c r="AJ643" i="4"/>
  <c r="AM643" i="4" s="1"/>
  <c r="S643" i="4" s="1"/>
  <c r="AJ720" i="4"/>
  <c r="AM720" i="4" s="1"/>
  <c r="S720" i="4" s="1"/>
  <c r="AS646" i="4"/>
  <c r="AT646" i="4" s="1"/>
  <c r="AY646" i="4" s="1"/>
  <c r="AL762" i="4"/>
  <c r="AM762" i="4" s="1"/>
  <c r="M727" i="4"/>
  <c r="P727" i="4" s="1"/>
  <c r="AE763" i="4"/>
  <c r="AF763" i="4" s="1"/>
  <c r="M763" i="4" s="1"/>
  <c r="P763" i="4" s="1"/>
  <c r="AL750" i="4"/>
  <c r="AM750" i="4" s="1"/>
  <c r="S750" i="4" s="1"/>
  <c r="AC760" i="4"/>
  <c r="AF760" i="4" s="1"/>
  <c r="M760" i="4" s="1"/>
  <c r="P760" i="4" s="1"/>
  <c r="AS768" i="4"/>
  <c r="AT768" i="4" s="1"/>
  <c r="O768" i="4" s="1"/>
  <c r="AC683" i="4"/>
  <c r="AF732" i="4"/>
  <c r="M732" i="4" s="1"/>
  <c r="P732" i="4" s="1"/>
  <c r="AL711" i="4"/>
  <c r="AM711" i="4" s="1"/>
  <c r="N711" i="4" s="1"/>
  <c r="AJ772" i="4"/>
  <c r="AM772" i="4" s="1"/>
  <c r="AX772" i="4" s="1"/>
  <c r="AE722" i="4"/>
  <c r="AF722" i="4" s="1"/>
  <c r="AL700" i="4"/>
  <c r="AM700" i="4" s="1"/>
  <c r="S700" i="4" s="1"/>
  <c r="AC652" i="4"/>
  <c r="AF652" i="4" s="1"/>
  <c r="R652" i="4" s="1"/>
  <c r="AS752" i="4"/>
  <c r="AT752" i="4" s="1"/>
  <c r="AY752" i="4" s="1"/>
  <c r="AJ769" i="4"/>
  <c r="AM769" i="4" s="1"/>
  <c r="AF650" i="4"/>
  <c r="M650" i="4" s="1"/>
  <c r="P650" i="4" s="1"/>
  <c r="AL724" i="4"/>
  <c r="AM724" i="4" s="1"/>
  <c r="N724" i="4" s="1"/>
  <c r="AE724" i="4"/>
  <c r="AF724" i="4" s="1"/>
  <c r="S633" i="4"/>
  <c r="AQ757" i="4"/>
  <c r="AT757" i="4" s="1"/>
  <c r="O757" i="4" s="1"/>
  <c r="AJ706" i="4"/>
  <c r="AM706" i="4" s="1"/>
  <c r="AQ739" i="4"/>
  <c r="AT739" i="4" s="1"/>
  <c r="O739" i="4" s="1"/>
  <c r="AC745" i="4"/>
  <c r="AF745" i="4" s="1"/>
  <c r="AJ715" i="4"/>
  <c r="AM715" i="4" s="1"/>
  <c r="AC744" i="4"/>
  <c r="AF744" i="4" s="1"/>
  <c r="AL651" i="4"/>
  <c r="AM651" i="4" s="1"/>
  <c r="S651" i="4" s="1"/>
  <c r="S744" i="4"/>
  <c r="AF729" i="4"/>
  <c r="M729" i="4" s="1"/>
  <c r="P729" i="4" s="1"/>
  <c r="AJ645" i="4"/>
  <c r="AM645" i="4" s="1"/>
  <c r="N645" i="4" s="1"/>
  <c r="Q645" i="4" s="1"/>
  <c r="AL659" i="4"/>
  <c r="AM659" i="4" s="1"/>
  <c r="N659" i="4" s="1"/>
  <c r="AT640" i="4"/>
  <c r="AE726" i="4"/>
  <c r="AF726" i="4" s="1"/>
  <c r="AL661" i="4"/>
  <c r="AS737" i="4"/>
  <c r="AT737" i="4" s="1"/>
  <c r="O737" i="4" s="1"/>
  <c r="AS720" i="4"/>
  <c r="AT720" i="4" s="1"/>
  <c r="O720" i="4" s="1"/>
  <c r="AL766" i="4"/>
  <c r="AJ692" i="4"/>
  <c r="AM692" i="4" s="1"/>
  <c r="N692" i="4" s="1"/>
  <c r="AC692" i="4"/>
  <c r="AF692" i="4" s="1"/>
  <c r="R727" i="4"/>
  <c r="AL640" i="4"/>
  <c r="AM640" i="4" s="1"/>
  <c r="AX640" i="4" s="1"/>
  <c r="AS654" i="4"/>
  <c r="AT654" i="4" s="1"/>
  <c r="AY654" i="4" s="1"/>
  <c r="AS722" i="4"/>
  <c r="AT722" i="4" s="1"/>
  <c r="AY722" i="4" s="1"/>
  <c r="AJ756" i="4"/>
  <c r="AM756" i="4" s="1"/>
  <c r="S756" i="4" s="1"/>
  <c r="AT663" i="4"/>
  <c r="O663" i="4" s="1"/>
  <c r="AC657" i="4"/>
  <c r="AF657" i="4" s="1"/>
  <c r="AW657" i="4" s="1"/>
  <c r="AT772" i="4"/>
  <c r="AY772" i="4" s="1"/>
  <c r="M742" i="4"/>
  <c r="P742" i="4" s="1"/>
  <c r="AW742" i="4"/>
  <c r="R742" i="4"/>
  <c r="AL635" i="4"/>
  <c r="AM635" i="4" s="1"/>
  <c r="S635" i="4" s="1"/>
  <c r="AM716" i="4"/>
  <c r="S716" i="4" s="1"/>
  <c r="AM736" i="4"/>
  <c r="AX736" i="4" s="1"/>
  <c r="AL763" i="4"/>
  <c r="AM763" i="4" s="1"/>
  <c r="AX763" i="4" s="1"/>
  <c r="AL752" i="4"/>
  <c r="AM752" i="4" s="1"/>
  <c r="N752" i="4" s="1"/>
  <c r="AS771" i="4"/>
  <c r="AT771" i="4" s="1"/>
  <c r="AY771" i="4" s="1"/>
  <c r="AL646" i="4"/>
  <c r="AM646" i="4" s="1"/>
  <c r="N646" i="4" s="1"/>
  <c r="AE774" i="4"/>
  <c r="AF774" i="4" s="1"/>
  <c r="R774" i="4" s="1"/>
  <c r="AJ652" i="4"/>
  <c r="AL652" i="4"/>
  <c r="AS635" i="4"/>
  <c r="AT635" i="4" s="1"/>
  <c r="AY635" i="4" s="1"/>
  <c r="AE694" i="4"/>
  <c r="AF694" i="4" s="1"/>
  <c r="R694" i="4" s="1"/>
  <c r="AE656" i="4"/>
  <c r="AF656" i="4" s="1"/>
  <c r="R656" i="4" s="1"/>
  <c r="AS651" i="4"/>
  <c r="AT651" i="4" s="1"/>
  <c r="O651" i="4" s="1"/>
  <c r="N747" i="4"/>
  <c r="Q747" i="4" s="1"/>
  <c r="AT641" i="4"/>
  <c r="AY641" i="4" s="1"/>
  <c r="AQ655" i="4"/>
  <c r="AT655" i="4" s="1"/>
  <c r="O655" i="4" s="1"/>
  <c r="AL665" i="4"/>
  <c r="AM665" i="4" s="1"/>
  <c r="N665" i="4" s="1"/>
  <c r="Q665" i="4" s="1"/>
  <c r="AC659" i="4"/>
  <c r="AF659" i="4" s="1"/>
  <c r="R659" i="4" s="1"/>
  <c r="AS717" i="4"/>
  <c r="AT717" i="4" s="1"/>
  <c r="AY717" i="4" s="1"/>
  <c r="O750" i="4"/>
  <c r="AF662" i="4"/>
  <c r="AW662" i="4" s="1"/>
  <c r="AL753" i="4"/>
  <c r="AM753" i="4" s="1"/>
  <c r="S753" i="4" s="1"/>
  <c r="AM719" i="4"/>
  <c r="AX719" i="4" s="1"/>
  <c r="AS765" i="4"/>
  <c r="AT765" i="4" s="1"/>
  <c r="O765" i="4" s="1"/>
  <c r="AY728" i="4"/>
  <c r="AF730" i="4"/>
  <c r="R730" i="4" s="1"/>
  <c r="AS762" i="4"/>
  <c r="AT762" i="4" s="1"/>
  <c r="AQ760" i="4"/>
  <c r="AS760" i="4"/>
  <c r="AS756" i="4"/>
  <c r="AT756" i="4" s="1"/>
  <c r="AL773" i="4"/>
  <c r="AJ773" i="4"/>
  <c r="S760" i="4"/>
  <c r="N760" i="4"/>
  <c r="Q760" i="4" s="1"/>
  <c r="AX760" i="4"/>
  <c r="AF756" i="4"/>
  <c r="M756" i="4" s="1"/>
  <c r="P756" i="4" s="1"/>
  <c r="R763" i="4"/>
  <c r="AJ662" i="4"/>
  <c r="AL662" i="4"/>
  <c r="AL664" i="4"/>
  <c r="AJ664" i="4"/>
  <c r="AS662" i="4"/>
  <c r="AQ662" i="4"/>
  <c r="AS665" i="4"/>
  <c r="AQ665" i="4"/>
  <c r="AC667" i="4"/>
  <c r="AF667" i="4" s="1"/>
  <c r="AL666" i="4"/>
  <c r="AM666" i="4" s="1"/>
  <c r="N666" i="4" s="1"/>
  <c r="AQ667" i="4"/>
  <c r="AS667" i="4"/>
  <c r="AM661" i="4"/>
  <c r="AX661" i="4" s="1"/>
  <c r="R665" i="4"/>
  <c r="M665" i="4"/>
  <c r="P665" i="4" s="1"/>
  <c r="AW665" i="4"/>
  <c r="O646" i="4"/>
  <c r="AW651" i="4"/>
  <c r="AQ657" i="4"/>
  <c r="AS657" i="4"/>
  <c r="AT644" i="4"/>
  <c r="AY644" i="4" s="1"/>
  <c r="AS645" i="4"/>
  <c r="AQ645" i="4"/>
  <c r="AL654" i="4"/>
  <c r="AM654" i="4" s="1"/>
  <c r="AX654" i="4" s="1"/>
  <c r="AE653" i="4"/>
  <c r="AF653" i="4" s="1"/>
  <c r="R653" i="4" s="1"/>
  <c r="AC647" i="4"/>
  <c r="AE647" i="4"/>
  <c r="AS648" i="4"/>
  <c r="AT648" i="4" s="1"/>
  <c r="AM656" i="4"/>
  <c r="S656" i="4" s="1"/>
  <c r="AQ656" i="4"/>
  <c r="AS656" i="4"/>
  <c r="AS650" i="4"/>
  <c r="AT650" i="4" s="1"/>
  <c r="O650" i="4" s="1"/>
  <c r="AM655" i="4"/>
  <c r="N655" i="4" s="1"/>
  <c r="R651" i="4"/>
  <c r="M645" i="4"/>
  <c r="P645" i="4" s="1"/>
  <c r="N667" i="4"/>
  <c r="AX667" i="4"/>
  <c r="S667" i="4"/>
  <c r="R753" i="4"/>
  <c r="M753" i="4"/>
  <c r="P753" i="4" s="1"/>
  <c r="O774" i="4"/>
  <c r="AY774" i="4"/>
  <c r="AW766" i="4"/>
  <c r="R766" i="4"/>
  <c r="M766" i="4"/>
  <c r="P766" i="4" s="1"/>
  <c r="AW762" i="4"/>
  <c r="M762" i="4"/>
  <c r="P762" i="4" s="1"/>
  <c r="R762" i="4"/>
  <c r="O652" i="4"/>
  <c r="AY652" i="4"/>
  <c r="O763" i="4"/>
  <c r="AY763" i="4"/>
  <c r="N647" i="4"/>
  <c r="AX647" i="4"/>
  <c r="S647" i="4"/>
  <c r="AC668" i="4"/>
  <c r="AE668" i="4"/>
  <c r="AC773" i="4"/>
  <c r="AE773" i="4"/>
  <c r="AF768" i="4"/>
  <c r="AL758" i="4"/>
  <c r="AJ758" i="4"/>
  <c r="AT664" i="4"/>
  <c r="AY758" i="4"/>
  <c r="AC761" i="4"/>
  <c r="AE761" i="4"/>
  <c r="AJ764" i="4"/>
  <c r="AL764" i="4"/>
  <c r="AF754" i="4"/>
  <c r="AQ764" i="4"/>
  <c r="AS764" i="4"/>
  <c r="AC769" i="4"/>
  <c r="AE769" i="4"/>
  <c r="AC755" i="4"/>
  <c r="AE755" i="4"/>
  <c r="AM774" i="4"/>
  <c r="AC655" i="4"/>
  <c r="AE655" i="4"/>
  <c r="AJ663" i="4"/>
  <c r="AL663" i="4"/>
  <c r="AL755" i="4"/>
  <c r="AJ755" i="4"/>
  <c r="AY659" i="4"/>
  <c r="O659" i="4"/>
  <c r="AJ767" i="4"/>
  <c r="AL767" i="4"/>
  <c r="AJ658" i="4"/>
  <c r="AL658" i="4"/>
  <c r="AS755" i="4"/>
  <c r="AQ755" i="4"/>
  <c r="AS660" i="4"/>
  <c r="AQ660" i="4"/>
  <c r="AJ759" i="4"/>
  <c r="AL759" i="4"/>
  <c r="AM770" i="4"/>
  <c r="AM766" i="4"/>
  <c r="AC767" i="4"/>
  <c r="AE767" i="4"/>
  <c r="AC660" i="4"/>
  <c r="AE660" i="4"/>
  <c r="AC658" i="4"/>
  <c r="AE658" i="4"/>
  <c r="AS766" i="4"/>
  <c r="AQ766" i="4"/>
  <c r="AC758" i="4"/>
  <c r="AE758" i="4"/>
  <c r="AJ660" i="4"/>
  <c r="AL660" i="4"/>
  <c r="AY770" i="4"/>
  <c r="O770" i="4"/>
  <c r="AJ761" i="4"/>
  <c r="AL761" i="4"/>
  <c r="AC759" i="4"/>
  <c r="AE759" i="4"/>
  <c r="AC664" i="4"/>
  <c r="AE664" i="4"/>
  <c r="AW771" i="4"/>
  <c r="M771" i="4"/>
  <c r="P771" i="4" s="1"/>
  <c r="R771" i="4"/>
  <c r="AQ759" i="4"/>
  <c r="AS759" i="4"/>
  <c r="AT773" i="4"/>
  <c r="AF661" i="4"/>
  <c r="O753" i="4"/>
  <c r="AY753" i="4"/>
  <c r="AQ761" i="4"/>
  <c r="AS761" i="4"/>
  <c r="AC751" i="4"/>
  <c r="AE751" i="4"/>
  <c r="AE770" i="4"/>
  <c r="AC770" i="4"/>
  <c r="AC644" i="4"/>
  <c r="AE644" i="4"/>
  <c r="AC643" i="4"/>
  <c r="AE643" i="4"/>
  <c r="AF752" i="4"/>
  <c r="AS767" i="4"/>
  <c r="AQ767" i="4"/>
  <c r="AJ751" i="4"/>
  <c r="AL751" i="4"/>
  <c r="AT666" i="4"/>
  <c r="N757" i="4"/>
  <c r="AX757" i="4"/>
  <c r="S757" i="4"/>
  <c r="AT769" i="4"/>
  <c r="AT643" i="4"/>
  <c r="AQ668" i="4"/>
  <c r="AS668" i="4"/>
  <c r="AS754" i="4"/>
  <c r="AQ754" i="4"/>
  <c r="AM765" i="4"/>
  <c r="AE772" i="4"/>
  <c r="AC772" i="4"/>
  <c r="AC663" i="4"/>
  <c r="AE663" i="4"/>
  <c r="AJ668" i="4"/>
  <c r="AL668" i="4"/>
  <c r="AJ754" i="4"/>
  <c r="AL754" i="4"/>
  <c r="AC764" i="4"/>
  <c r="AE764" i="4"/>
  <c r="AS658" i="4"/>
  <c r="AQ658" i="4"/>
  <c r="N771" i="4"/>
  <c r="S741" i="4"/>
  <c r="AX741" i="4"/>
  <c r="S722" i="4"/>
  <c r="N722" i="4"/>
  <c r="Q722" i="4" s="1"/>
  <c r="AX722" i="4"/>
  <c r="AE748" i="4"/>
  <c r="AF748" i="4" s="1"/>
  <c r="R748" i="4" s="1"/>
  <c r="AX737" i="4"/>
  <c r="AJ728" i="4"/>
  <c r="AL728" i="4"/>
  <c r="AL732" i="4"/>
  <c r="AJ732" i="4"/>
  <c r="AS744" i="4"/>
  <c r="AT744" i="4" s="1"/>
  <c r="AL727" i="4"/>
  <c r="AJ727" i="4"/>
  <c r="N737" i="4"/>
  <c r="Q737" i="4" s="1"/>
  <c r="AS718" i="4"/>
  <c r="AT718" i="4" s="1"/>
  <c r="O718" i="4" s="1"/>
  <c r="AE728" i="4"/>
  <c r="AF728" i="4" s="1"/>
  <c r="R728" i="4" s="1"/>
  <c r="AQ638" i="4"/>
  <c r="AS638" i="4"/>
  <c r="AL638" i="4"/>
  <c r="AM638" i="4" s="1"/>
  <c r="N638" i="4" s="1"/>
  <c r="AE632" i="4"/>
  <c r="AF632" i="4" s="1"/>
  <c r="R632" i="4" s="1"/>
  <c r="N633" i="4"/>
  <c r="Q633" i="4" s="1"/>
  <c r="AT629" i="4"/>
  <c r="O629" i="4" s="1"/>
  <c r="AC641" i="4"/>
  <c r="AE641" i="4"/>
  <c r="AJ641" i="4"/>
  <c r="AL641" i="4"/>
  <c r="AX637" i="4"/>
  <c r="AT637" i="4"/>
  <c r="AF638" i="4"/>
  <c r="M638" i="4" s="1"/>
  <c r="P638" i="4" s="1"/>
  <c r="AM634" i="4"/>
  <c r="N634" i="4" s="1"/>
  <c r="AJ712" i="4"/>
  <c r="AM712" i="4" s="1"/>
  <c r="AT702" i="4"/>
  <c r="O702" i="4" s="1"/>
  <c r="AE700" i="4"/>
  <c r="AC700" i="4"/>
  <c r="AT715" i="4"/>
  <c r="O715" i="4" s="1"/>
  <c r="AL702" i="4"/>
  <c r="AJ702" i="4"/>
  <c r="AE702" i="4"/>
  <c r="AC702" i="4"/>
  <c r="AS705" i="4"/>
  <c r="AT705" i="4" s="1"/>
  <c r="O705" i="4" s="1"/>
  <c r="AQ714" i="4"/>
  <c r="AT714" i="4" s="1"/>
  <c r="AY714" i="4" s="1"/>
  <c r="AL704" i="4"/>
  <c r="AM704" i="4" s="1"/>
  <c r="N704" i="4" s="1"/>
  <c r="AX700" i="4"/>
  <c r="AQ711" i="4"/>
  <c r="AS711" i="4"/>
  <c r="AL708" i="4"/>
  <c r="AM708" i="4" s="1"/>
  <c r="N708" i="4" s="1"/>
  <c r="AQ708" i="4"/>
  <c r="AT708" i="4" s="1"/>
  <c r="O708" i="4" s="1"/>
  <c r="AF704" i="4"/>
  <c r="AW704" i="4" s="1"/>
  <c r="AE697" i="4"/>
  <c r="AF697" i="4" s="1"/>
  <c r="AF687" i="4"/>
  <c r="AW687" i="4" s="1"/>
  <c r="AE696" i="4"/>
  <c r="AF696" i="4" s="1"/>
  <c r="M696" i="4" s="1"/>
  <c r="P696" i="4" s="1"/>
  <c r="AS697" i="4"/>
  <c r="AT697" i="4" s="1"/>
  <c r="AY697" i="4" s="1"/>
  <c r="AM682" i="4"/>
  <c r="N682" i="4" s="1"/>
  <c r="AQ683" i="4"/>
  <c r="AS683" i="4"/>
  <c r="AJ695" i="4"/>
  <c r="AM695" i="4" s="1"/>
  <c r="AX695" i="4" s="1"/>
  <c r="AJ691" i="4"/>
  <c r="AM691" i="4" s="1"/>
  <c r="S691" i="4" s="1"/>
  <c r="AT696" i="4"/>
  <c r="O696" i="4" s="1"/>
  <c r="AC695" i="4"/>
  <c r="AF695" i="4" s="1"/>
  <c r="AW695" i="4" s="1"/>
  <c r="AC684" i="4"/>
  <c r="AF684" i="4" s="1"/>
  <c r="M684" i="4" s="1"/>
  <c r="P684" i="4" s="1"/>
  <c r="AL687" i="4"/>
  <c r="AM687" i="4" s="1"/>
  <c r="S687" i="4" s="1"/>
  <c r="AC688" i="4"/>
  <c r="AF688" i="4" s="1"/>
  <c r="AW688" i="4" s="1"/>
  <c r="AC698" i="4"/>
  <c r="AF698" i="4" s="1"/>
  <c r="AW698" i="4" s="1"/>
  <c r="AW637" i="4"/>
  <c r="M637" i="4"/>
  <c r="P637" i="4" s="1"/>
  <c r="R637" i="4"/>
  <c r="R739" i="4"/>
  <c r="AW739" i="4"/>
  <c r="M739" i="4"/>
  <c r="P739" i="4" s="1"/>
  <c r="O721" i="4"/>
  <c r="AY721" i="4"/>
  <c r="O719" i="4"/>
  <c r="M708" i="4"/>
  <c r="P708" i="4" s="1"/>
  <c r="AW708" i="4"/>
  <c r="R708" i="4"/>
  <c r="N683" i="4"/>
  <c r="AX683" i="4"/>
  <c r="S683" i="4"/>
  <c r="R634" i="4"/>
  <c r="M634" i="4"/>
  <c r="P634" i="4" s="1"/>
  <c r="AW634" i="4"/>
  <c r="N725" i="4"/>
  <c r="S725" i="4"/>
  <c r="AX725" i="4"/>
  <c r="M712" i="4"/>
  <c r="P712" i="4" s="1"/>
  <c r="AW712" i="4"/>
  <c r="R712" i="4"/>
  <c r="AQ709" i="4"/>
  <c r="AS709" i="4"/>
  <c r="AC649" i="4"/>
  <c r="AE649" i="4"/>
  <c r="AX716" i="4"/>
  <c r="O738" i="4"/>
  <c r="AF721" i="4"/>
  <c r="AM653" i="4"/>
  <c r="AJ714" i="4"/>
  <c r="AL714" i="4"/>
  <c r="AQ707" i="4"/>
  <c r="AS707" i="4"/>
  <c r="AC709" i="4"/>
  <c r="AE709" i="4"/>
  <c r="AW729" i="4"/>
  <c r="N743" i="4"/>
  <c r="S743" i="4"/>
  <c r="AX743" i="4"/>
  <c r="AM657" i="4"/>
  <c r="AM717" i="4"/>
  <c r="AX720" i="4"/>
  <c r="N720" i="4"/>
  <c r="N640" i="4"/>
  <c r="AC707" i="4"/>
  <c r="AE707" i="4"/>
  <c r="AQ632" i="4"/>
  <c r="AS632" i="4"/>
  <c r="AY731" i="4"/>
  <c r="O731" i="4"/>
  <c r="AE715" i="4"/>
  <c r="AC715" i="4"/>
  <c r="AL629" i="4"/>
  <c r="AJ629" i="4"/>
  <c r="AW705" i="4"/>
  <c r="M705" i="4"/>
  <c r="P705" i="4" s="1"/>
  <c r="R705" i="4"/>
  <c r="AQ642" i="4"/>
  <c r="AS642" i="4"/>
  <c r="AQ636" i="4"/>
  <c r="AS636" i="4"/>
  <c r="AE725" i="4"/>
  <c r="AC725" i="4"/>
  <c r="M737" i="4"/>
  <c r="P737" i="4" s="1"/>
  <c r="R737" i="4"/>
  <c r="AW737" i="4"/>
  <c r="AT723" i="4"/>
  <c r="AT649" i="4"/>
  <c r="AS727" i="4"/>
  <c r="AQ727" i="4"/>
  <c r="AS703" i="4"/>
  <c r="AQ703" i="4"/>
  <c r="AJ707" i="4"/>
  <c r="AL707" i="4"/>
  <c r="AE642" i="4"/>
  <c r="AC642" i="4"/>
  <c r="AS742" i="4"/>
  <c r="AQ742" i="4"/>
  <c r="AS633" i="4"/>
  <c r="AQ633" i="4"/>
  <c r="AF711" i="4"/>
  <c r="AM730" i="4"/>
  <c r="AE706" i="4"/>
  <c r="AC706" i="4"/>
  <c r="AC629" i="4"/>
  <c r="AE629" i="4"/>
  <c r="AQ726" i="4"/>
  <c r="AS726" i="4"/>
  <c r="AM709" i="4"/>
  <c r="M630" i="4"/>
  <c r="P630" i="4" s="1"/>
  <c r="AE633" i="4"/>
  <c r="AC633" i="4"/>
  <c r="AJ631" i="4"/>
  <c r="AL631" i="4"/>
  <c r="AJ733" i="4"/>
  <c r="AL733" i="4"/>
  <c r="AL749" i="4"/>
  <c r="AJ749" i="4"/>
  <c r="AM705" i="4"/>
  <c r="AC740" i="4"/>
  <c r="AE740" i="4"/>
  <c r="AC636" i="4"/>
  <c r="AE636" i="4"/>
  <c r="AS725" i="4"/>
  <c r="AQ725" i="4"/>
  <c r="AC718" i="4"/>
  <c r="AE718" i="4"/>
  <c r="AM642" i="4"/>
  <c r="AQ740" i="4"/>
  <c r="AS740" i="4"/>
  <c r="AQ745" i="4"/>
  <c r="AS745" i="4"/>
  <c r="AS710" i="4"/>
  <c r="AQ710" i="4"/>
  <c r="AJ650" i="4"/>
  <c r="AL650" i="4"/>
  <c r="AL636" i="4"/>
  <c r="AJ636" i="4"/>
  <c r="O724" i="4"/>
  <c r="AY724" i="4"/>
  <c r="AE747" i="4"/>
  <c r="AC747" i="4"/>
  <c r="M714" i="4"/>
  <c r="P714" i="4" s="1"/>
  <c r="R714" i="4"/>
  <c r="AW714" i="4"/>
  <c r="AS634" i="4"/>
  <c r="AQ634" i="4"/>
  <c r="AT634" i="4" s="1"/>
  <c r="N635" i="4"/>
  <c r="AC631" i="4"/>
  <c r="AE631" i="4"/>
  <c r="AE733" i="4"/>
  <c r="AC733" i="4"/>
  <c r="AC749" i="4"/>
  <c r="AE749" i="4"/>
  <c r="N745" i="4"/>
  <c r="S745" i="4"/>
  <c r="AX745" i="4"/>
  <c r="AJ742" i="4"/>
  <c r="AL742" i="4"/>
  <c r="AQ729" i="4"/>
  <c r="AS729" i="4"/>
  <c r="AF683" i="4"/>
  <c r="AY741" i="4"/>
  <c r="O741" i="4"/>
  <c r="AS631" i="4"/>
  <c r="AQ631" i="4"/>
  <c r="AS733" i="4"/>
  <c r="AQ733" i="4"/>
  <c r="AJ713" i="4"/>
  <c r="AL713" i="4"/>
  <c r="AQ749" i="4"/>
  <c r="AS749" i="4"/>
  <c r="AJ710" i="4"/>
  <c r="AL710" i="4"/>
  <c r="O639" i="4"/>
  <c r="AY639" i="4"/>
  <c r="AF639" i="4"/>
  <c r="M730" i="4"/>
  <c r="P730" i="4" s="1"/>
  <c r="AQ730" i="4"/>
  <c r="AS730" i="4"/>
  <c r="AJ701" i="4"/>
  <c r="AL701" i="4"/>
  <c r="O716" i="4"/>
  <c r="AY716" i="4"/>
  <c r="AJ729" i="4"/>
  <c r="AL729" i="4"/>
  <c r="AE640" i="4"/>
  <c r="AC640" i="4"/>
  <c r="AC723" i="4"/>
  <c r="AE723" i="4"/>
  <c r="AC713" i="4"/>
  <c r="AE713" i="4"/>
  <c r="AE735" i="4"/>
  <c r="AC735" i="4"/>
  <c r="AC710" i="4"/>
  <c r="AE710" i="4"/>
  <c r="R635" i="4"/>
  <c r="AW635" i="4"/>
  <c r="AJ648" i="4"/>
  <c r="AL648" i="4"/>
  <c r="AJ693" i="4"/>
  <c r="AL693" i="4"/>
  <c r="AM697" i="4"/>
  <c r="S726" i="4"/>
  <c r="N726" i="4"/>
  <c r="AX726" i="4"/>
  <c r="AY732" i="4"/>
  <c r="AL723" i="4"/>
  <c r="AJ723" i="4"/>
  <c r="AQ713" i="4"/>
  <c r="AS713" i="4"/>
  <c r="AQ735" i="4"/>
  <c r="AS735" i="4"/>
  <c r="AM748" i="4"/>
  <c r="M741" i="4"/>
  <c r="P741" i="4" s="1"/>
  <c r="R741" i="4"/>
  <c r="AL746" i="4"/>
  <c r="AJ746" i="4"/>
  <c r="R743" i="4"/>
  <c r="M743" i="4"/>
  <c r="P743" i="4" s="1"/>
  <c r="AW743" i="4"/>
  <c r="AF720" i="4"/>
  <c r="AM735" i="4"/>
  <c r="AE693" i="4"/>
  <c r="AC693" i="4"/>
  <c r="AL739" i="4"/>
  <c r="AJ739" i="4"/>
  <c r="M731" i="4"/>
  <c r="P731" i="4" s="1"/>
  <c r="R731" i="4"/>
  <c r="AW731" i="4"/>
  <c r="N651" i="4"/>
  <c r="AX651" i="4"/>
  <c r="AC701" i="4"/>
  <c r="AE701" i="4"/>
  <c r="N632" i="4"/>
  <c r="AX632" i="4"/>
  <c r="S632" i="4"/>
  <c r="AL738" i="4"/>
  <c r="AJ738" i="4"/>
  <c r="R638" i="4"/>
  <c r="AC719" i="4"/>
  <c r="AE719" i="4"/>
  <c r="AJ734" i="4"/>
  <c r="AL734" i="4"/>
  <c r="AX740" i="4"/>
  <c r="S740" i="4"/>
  <c r="N740" i="4"/>
  <c r="AJ703" i="4"/>
  <c r="AL703" i="4"/>
  <c r="AQ693" i="4"/>
  <c r="AS693" i="4"/>
  <c r="AT700" i="4"/>
  <c r="AF703" i="4"/>
  <c r="AQ701" i="4"/>
  <c r="AS701" i="4"/>
  <c r="O630" i="4"/>
  <c r="AY630" i="4"/>
  <c r="AE738" i="4"/>
  <c r="AC738" i="4"/>
  <c r="AC746" i="4"/>
  <c r="AE746" i="4"/>
  <c r="AQ747" i="4"/>
  <c r="AS747" i="4"/>
  <c r="AE717" i="4"/>
  <c r="AC717" i="4"/>
  <c r="AE734" i="4"/>
  <c r="AC734" i="4"/>
  <c r="AJ721" i="4"/>
  <c r="AL721" i="4"/>
  <c r="M736" i="4"/>
  <c r="P736" i="4" s="1"/>
  <c r="AM731" i="4"/>
  <c r="AM718" i="4"/>
  <c r="AT746" i="4"/>
  <c r="AF648" i="4"/>
  <c r="AQ734" i="4"/>
  <c r="AS734" i="4"/>
  <c r="AJ649" i="4"/>
  <c r="AL649" i="4"/>
  <c r="AC716" i="4"/>
  <c r="AE716" i="4"/>
  <c r="Q744" i="4"/>
  <c r="T744" i="4"/>
  <c r="AM686" i="4"/>
  <c r="AX686" i="4" s="1"/>
  <c r="AJ688" i="4"/>
  <c r="AM688" i="4" s="1"/>
  <c r="S688" i="4" s="1"/>
  <c r="AC682" i="4"/>
  <c r="AF682" i="4" s="1"/>
  <c r="M682" i="4" s="1"/>
  <c r="P682" i="4" s="1"/>
  <c r="AF690" i="4"/>
  <c r="AW690" i="4" s="1"/>
  <c r="AF699" i="4"/>
  <c r="AW699" i="4" s="1"/>
  <c r="M694" i="4"/>
  <c r="P694" i="4" s="1"/>
  <c r="AY692" i="4"/>
  <c r="O692" i="4"/>
  <c r="AE686" i="4"/>
  <c r="AC686" i="4"/>
  <c r="AT684" i="4"/>
  <c r="AL694" i="4"/>
  <c r="AJ694" i="4"/>
  <c r="AT698" i="4"/>
  <c r="R692" i="4"/>
  <c r="AW692" i="4"/>
  <c r="M692" i="4"/>
  <c r="P692" i="4" s="1"/>
  <c r="AS686" i="4"/>
  <c r="AQ686" i="4"/>
  <c r="AQ689" i="4"/>
  <c r="AS689" i="4"/>
  <c r="AS682" i="4"/>
  <c r="AQ682" i="4"/>
  <c r="AS691" i="4"/>
  <c r="AQ691" i="4"/>
  <c r="AL699" i="4"/>
  <c r="AJ699" i="4"/>
  <c r="AM689" i="4"/>
  <c r="AF691" i="4"/>
  <c r="S682" i="4"/>
  <c r="AL684" i="4"/>
  <c r="AJ684" i="4"/>
  <c r="AS690" i="4"/>
  <c r="AQ690" i="4"/>
  <c r="AE689" i="4"/>
  <c r="AC689" i="4"/>
  <c r="AT694" i="4"/>
  <c r="AS699" i="4"/>
  <c r="AQ699" i="4"/>
  <c r="M687" i="4"/>
  <c r="P687" i="4" s="1"/>
  <c r="AL690" i="4"/>
  <c r="AJ690" i="4"/>
  <c r="AS687" i="4"/>
  <c r="AQ687" i="4"/>
  <c r="O641" i="4" l="1"/>
  <c r="AY688" i="4"/>
  <c r="S771" i="4"/>
  <c r="R760" i="4"/>
  <c r="S736" i="4"/>
  <c r="S724" i="4"/>
  <c r="AW736" i="4"/>
  <c r="AW696" i="4"/>
  <c r="AX724" i="4"/>
  <c r="S637" i="4"/>
  <c r="AY647" i="4"/>
  <c r="Q214" i="4"/>
  <c r="AY736" i="4"/>
  <c r="M666" i="4"/>
  <c r="P666" i="4" s="1"/>
  <c r="AX762" i="4"/>
  <c r="N762" i="4"/>
  <c r="S762" i="4"/>
  <c r="AW732" i="4"/>
  <c r="N763" i="4"/>
  <c r="T763" i="4" s="1"/>
  <c r="O216" i="4"/>
  <c r="AW652" i="4"/>
  <c r="AY712" i="4"/>
  <c r="AY661" i="4"/>
  <c r="S640" i="4"/>
  <c r="N700" i="4"/>
  <c r="Q700" i="4" s="1"/>
  <c r="S308" i="4"/>
  <c r="O231" i="4"/>
  <c r="R204" i="4"/>
  <c r="N309" i="4"/>
  <c r="Q309" i="4" s="1"/>
  <c r="AY324" i="4"/>
  <c r="AY222" i="4"/>
  <c r="O222" i="4"/>
  <c r="AW694" i="4"/>
  <c r="N656" i="4"/>
  <c r="T656" i="4" s="1"/>
  <c r="Q318" i="4"/>
  <c r="T318" i="4"/>
  <c r="S719" i="4"/>
  <c r="M652" i="4"/>
  <c r="P652" i="4" s="1"/>
  <c r="R338" i="4"/>
  <c r="O305" i="4"/>
  <c r="O336" i="4"/>
  <c r="N319" i="4"/>
  <c r="T319" i="4" s="1"/>
  <c r="S321" i="4"/>
  <c r="AX309" i="4"/>
  <c r="AX308" i="4"/>
  <c r="R336" i="4"/>
  <c r="AX311" i="4"/>
  <c r="N311" i="4"/>
  <c r="Q311" i="4" s="1"/>
  <c r="R311" i="4"/>
  <c r="AW307" i="4"/>
  <c r="AX321" i="4"/>
  <c r="O328" i="4"/>
  <c r="M307" i="4"/>
  <c r="P307" i="4" s="1"/>
  <c r="R321" i="4"/>
  <c r="T333" i="4"/>
  <c r="Q333" i="4"/>
  <c r="M321" i="4"/>
  <c r="P321" i="4" s="1"/>
  <c r="S337" i="4"/>
  <c r="S330" i="4"/>
  <c r="AX330" i="4"/>
  <c r="N330" i="4"/>
  <c r="AW336" i="4"/>
  <c r="AW204" i="4"/>
  <c r="O208" i="4"/>
  <c r="Q220" i="4"/>
  <c r="T228" i="4"/>
  <c r="R206" i="4"/>
  <c r="T221" i="4"/>
  <c r="O224" i="4"/>
  <c r="AY224" i="4"/>
  <c r="O205" i="4"/>
  <c r="AY205" i="4"/>
  <c r="S216" i="4"/>
  <c r="AW206" i="4"/>
  <c r="N231" i="4"/>
  <c r="T231" i="4" s="1"/>
  <c r="S211" i="4"/>
  <c r="N211" i="4"/>
  <c r="T211" i="4" s="1"/>
  <c r="R213" i="4"/>
  <c r="M213" i="4"/>
  <c r="P213" i="4" s="1"/>
  <c r="S231" i="4"/>
  <c r="R326" i="4"/>
  <c r="N324" i="4"/>
  <c r="T324" i="4" s="1"/>
  <c r="N337" i="4"/>
  <c r="T337" i="4" s="1"/>
  <c r="AW326" i="4"/>
  <c r="AX324" i="4"/>
  <c r="T328" i="4"/>
  <c r="AX319" i="4"/>
  <c r="M338" i="4"/>
  <c r="P338" i="4" s="1"/>
  <c r="AX216" i="4"/>
  <c r="S208" i="4"/>
  <c r="AX208" i="4"/>
  <c r="N208" i="4"/>
  <c r="Q326" i="4"/>
  <c r="T326" i="4"/>
  <c r="O223" i="4"/>
  <c r="AY223" i="4"/>
  <c r="O204" i="4"/>
  <c r="AY204" i="4"/>
  <c r="R212" i="4"/>
  <c r="M212" i="4"/>
  <c r="P212" i="4" s="1"/>
  <c r="AW212" i="4"/>
  <c r="AW208" i="4"/>
  <c r="R208" i="4"/>
  <c r="M208" i="4"/>
  <c r="P208" i="4" s="1"/>
  <c r="AY307" i="4"/>
  <c r="O307" i="4"/>
  <c r="M310" i="4"/>
  <c r="P310" i="4" s="1"/>
  <c r="AW310" i="4"/>
  <c r="R310" i="4"/>
  <c r="M327" i="4"/>
  <c r="P327" i="4" s="1"/>
  <c r="R327" i="4"/>
  <c r="AW327" i="4"/>
  <c r="Q319" i="4"/>
  <c r="S206" i="4"/>
  <c r="N206" i="4"/>
  <c r="AX206" i="4"/>
  <c r="O227" i="4"/>
  <c r="AY227" i="4"/>
  <c r="AY306" i="4"/>
  <c r="O306" i="4"/>
  <c r="S207" i="4"/>
  <c r="N207" i="4"/>
  <c r="AX207" i="4"/>
  <c r="M319" i="4"/>
  <c r="P319" i="4" s="1"/>
  <c r="AW319" i="4"/>
  <c r="R319" i="4"/>
  <c r="AY212" i="4"/>
  <c r="O212" i="4"/>
  <c r="M223" i="4"/>
  <c r="P223" i="4" s="1"/>
  <c r="AW223" i="4"/>
  <c r="R223" i="4"/>
  <c r="T322" i="4"/>
  <c r="Q322" i="4"/>
  <c r="Q335" i="4"/>
  <c r="T335" i="4"/>
  <c r="T225" i="4"/>
  <c r="Q225" i="4"/>
  <c r="N227" i="4"/>
  <c r="AX227" i="4"/>
  <c r="S227" i="4"/>
  <c r="O206" i="4"/>
  <c r="AY206" i="4"/>
  <c r="Q321" i="4"/>
  <c r="T321" i="4"/>
  <c r="Q216" i="4"/>
  <c r="T216" i="4"/>
  <c r="AX336" i="4"/>
  <c r="N336" i="4"/>
  <c r="S336" i="4"/>
  <c r="AY213" i="4"/>
  <c r="O213" i="4"/>
  <c r="N213" i="4"/>
  <c r="AX213" i="4"/>
  <c r="S213" i="4"/>
  <c r="S306" i="4"/>
  <c r="AX306" i="4"/>
  <c r="N306" i="4"/>
  <c r="N314" i="4"/>
  <c r="S314" i="4"/>
  <c r="AX314" i="4"/>
  <c r="AX338" i="4"/>
  <c r="S338" i="4"/>
  <c r="N338" i="4"/>
  <c r="Q327" i="4"/>
  <c r="T327" i="4"/>
  <c r="O319" i="4"/>
  <c r="AY319" i="4"/>
  <c r="M227" i="4"/>
  <c r="P227" i="4" s="1"/>
  <c r="AW227" i="4"/>
  <c r="R227" i="4"/>
  <c r="S307" i="4"/>
  <c r="AX307" i="4"/>
  <c r="N307" i="4"/>
  <c r="O311" i="4"/>
  <c r="AY311" i="4"/>
  <c r="N305" i="4"/>
  <c r="AX305" i="4"/>
  <c r="S305" i="4"/>
  <c r="AW337" i="4"/>
  <c r="M337" i="4"/>
  <c r="P337" i="4" s="1"/>
  <c r="R337" i="4"/>
  <c r="Q308" i="4"/>
  <c r="T308" i="4"/>
  <c r="T315" i="4"/>
  <c r="Q315" i="4"/>
  <c r="N310" i="4"/>
  <c r="S310" i="4"/>
  <c r="AX310" i="4"/>
  <c r="M207" i="4"/>
  <c r="P207" i="4" s="1"/>
  <c r="AW207" i="4"/>
  <c r="R207" i="4"/>
  <c r="R314" i="4"/>
  <c r="AW314" i="4"/>
  <c r="M314" i="4"/>
  <c r="P314" i="4" s="1"/>
  <c r="M231" i="4"/>
  <c r="P231" i="4" s="1"/>
  <c r="R231" i="4"/>
  <c r="AW231" i="4"/>
  <c r="AY338" i="4"/>
  <c r="O338" i="4"/>
  <c r="O748" i="4"/>
  <c r="AY748" i="4"/>
  <c r="AX696" i="4"/>
  <c r="S696" i="4"/>
  <c r="N696" i="4"/>
  <c r="T696" i="4" s="1"/>
  <c r="N768" i="4"/>
  <c r="Q768" i="4" s="1"/>
  <c r="AX768" i="4"/>
  <c r="S768" i="4"/>
  <c r="R757" i="4"/>
  <c r="AX698" i="4"/>
  <c r="AX643" i="4"/>
  <c r="AY757" i="4"/>
  <c r="N716" i="4"/>
  <c r="Q716" i="4" s="1"/>
  <c r="N643" i="4"/>
  <c r="T643" i="4" s="1"/>
  <c r="S772" i="4"/>
  <c r="O771" i="4"/>
  <c r="AX665" i="4"/>
  <c r="R662" i="4"/>
  <c r="S665" i="4"/>
  <c r="AY706" i="4"/>
  <c r="T645" i="4"/>
  <c r="AW630" i="4"/>
  <c r="AX645" i="4"/>
  <c r="AY650" i="4"/>
  <c r="AX692" i="4"/>
  <c r="S645" i="4"/>
  <c r="AX747" i="4"/>
  <c r="M757" i="4"/>
  <c r="P757" i="4" s="1"/>
  <c r="R750" i="4"/>
  <c r="AW750" i="4"/>
  <c r="M750" i="4"/>
  <c r="P750" i="4" s="1"/>
  <c r="S630" i="4"/>
  <c r="AX630" i="4"/>
  <c r="N630" i="4"/>
  <c r="AW722" i="4"/>
  <c r="M722" i="4"/>
  <c r="P722" i="4" s="1"/>
  <c r="AX639" i="4"/>
  <c r="N639" i="4"/>
  <c r="S639" i="4"/>
  <c r="N736" i="4"/>
  <c r="Q736" i="4" s="1"/>
  <c r="AY768" i="4"/>
  <c r="AY751" i="4"/>
  <c r="N644" i="4"/>
  <c r="Q644" i="4" s="1"/>
  <c r="R650" i="4"/>
  <c r="AM662" i="4"/>
  <c r="S662" i="4" s="1"/>
  <c r="AY704" i="4"/>
  <c r="AX644" i="4"/>
  <c r="AX646" i="4"/>
  <c r="AW763" i="4"/>
  <c r="R666" i="4"/>
  <c r="O722" i="4"/>
  <c r="S698" i="4"/>
  <c r="S654" i="4"/>
  <c r="AY739" i="4"/>
  <c r="AX750" i="4"/>
  <c r="N654" i="4"/>
  <c r="T654" i="4" s="1"/>
  <c r="N750" i="4"/>
  <c r="T750" i="4" s="1"/>
  <c r="S661" i="4"/>
  <c r="O653" i="4"/>
  <c r="AY653" i="4"/>
  <c r="R696" i="4"/>
  <c r="R722" i="4"/>
  <c r="S634" i="4"/>
  <c r="AW760" i="4"/>
  <c r="AW656" i="4"/>
  <c r="O772" i="4"/>
  <c r="M656" i="4"/>
  <c r="P656" i="4" s="1"/>
  <c r="R732" i="4"/>
  <c r="AY720" i="4"/>
  <c r="AW650" i="4"/>
  <c r="N772" i="4"/>
  <c r="Q772" i="4" s="1"/>
  <c r="AY695" i="4"/>
  <c r="AX691" i="4"/>
  <c r="N719" i="4"/>
  <c r="T719" i="4" s="1"/>
  <c r="M744" i="4"/>
  <c r="P744" i="4" s="1"/>
  <c r="AW744" i="4"/>
  <c r="S769" i="4"/>
  <c r="AX769" i="4"/>
  <c r="N769" i="4"/>
  <c r="Q646" i="4"/>
  <c r="T646" i="4"/>
  <c r="AW724" i="4"/>
  <c r="M724" i="4"/>
  <c r="P724" i="4" s="1"/>
  <c r="R724" i="4"/>
  <c r="S692" i="4"/>
  <c r="T737" i="4"/>
  <c r="AM773" i="4"/>
  <c r="N773" i="4" s="1"/>
  <c r="Q773" i="4" s="1"/>
  <c r="AX704" i="4"/>
  <c r="AW653" i="4"/>
  <c r="S752" i="4"/>
  <c r="S646" i="4"/>
  <c r="R657" i="4"/>
  <c r="AT760" i="4"/>
  <c r="AY760" i="4" s="1"/>
  <c r="R695" i="4"/>
  <c r="AY629" i="4"/>
  <c r="M653" i="4"/>
  <c r="P653" i="4" s="1"/>
  <c r="M659" i="4"/>
  <c r="P659" i="4" s="1"/>
  <c r="AY663" i="4"/>
  <c r="T747" i="4"/>
  <c r="R729" i="4"/>
  <c r="AM732" i="4"/>
  <c r="S732" i="4" s="1"/>
  <c r="AY765" i="4"/>
  <c r="M657" i="4"/>
  <c r="P657" i="4" s="1"/>
  <c r="AX706" i="4"/>
  <c r="N706" i="4"/>
  <c r="M662" i="4"/>
  <c r="P662" i="4" s="1"/>
  <c r="S706" i="4"/>
  <c r="AT754" i="4"/>
  <c r="AY754" i="4" s="1"/>
  <c r="N661" i="4"/>
  <c r="S763" i="4"/>
  <c r="R726" i="4"/>
  <c r="M726" i="4"/>
  <c r="P726" i="4" s="1"/>
  <c r="AW726" i="4"/>
  <c r="M745" i="4"/>
  <c r="P745" i="4" s="1"/>
  <c r="R745" i="4"/>
  <c r="AW745" i="4"/>
  <c r="AW684" i="4"/>
  <c r="M632" i="4"/>
  <c r="P632" i="4" s="1"/>
  <c r="AY708" i="4"/>
  <c r="AT707" i="4"/>
  <c r="AY707" i="4" s="1"/>
  <c r="AW659" i="4"/>
  <c r="AY640" i="4"/>
  <c r="O640" i="4"/>
  <c r="AF643" i="4"/>
  <c r="M643" i="4" s="1"/>
  <c r="P643" i="4" s="1"/>
  <c r="AW638" i="4"/>
  <c r="AT687" i="4"/>
  <c r="O687" i="4" s="1"/>
  <c r="R687" i="4"/>
  <c r="AX682" i="4"/>
  <c r="AY737" i="4"/>
  <c r="O635" i="4"/>
  <c r="AW730" i="4"/>
  <c r="O752" i="4"/>
  <c r="AX752" i="4"/>
  <c r="O654" i="4"/>
  <c r="R744" i="4"/>
  <c r="AX656" i="4"/>
  <c r="AX635" i="4"/>
  <c r="AF664" i="4"/>
  <c r="M664" i="4" s="1"/>
  <c r="P664" i="4" s="1"/>
  <c r="O717" i="4"/>
  <c r="R765" i="4"/>
  <c r="T722" i="4"/>
  <c r="T637" i="4"/>
  <c r="AM641" i="4"/>
  <c r="S641" i="4" s="1"/>
  <c r="AX659" i="4"/>
  <c r="S655" i="4"/>
  <c r="S659" i="4"/>
  <c r="N715" i="4"/>
  <c r="AX715" i="4"/>
  <c r="S715" i="4"/>
  <c r="AX655" i="4"/>
  <c r="AT631" i="4"/>
  <c r="O631" i="4" s="1"/>
  <c r="O648" i="4"/>
  <c r="AY648" i="4"/>
  <c r="AY696" i="4"/>
  <c r="AT709" i="4"/>
  <c r="O709" i="4" s="1"/>
  <c r="AF700" i="4"/>
  <c r="M700" i="4" s="1"/>
  <c r="P700" i="4" s="1"/>
  <c r="N691" i="4"/>
  <c r="T691" i="4" s="1"/>
  <c r="AF717" i="4"/>
  <c r="R717" i="4" s="1"/>
  <c r="AF640" i="4"/>
  <c r="M640" i="4" s="1"/>
  <c r="P640" i="4" s="1"/>
  <c r="S704" i="4"/>
  <c r="T741" i="4"/>
  <c r="M765" i="4"/>
  <c r="P765" i="4" s="1"/>
  <c r="AT667" i="4"/>
  <c r="O667" i="4" s="1"/>
  <c r="N753" i="4"/>
  <c r="T753" i="4" s="1"/>
  <c r="R684" i="4"/>
  <c r="AM727" i="4"/>
  <c r="S727" i="4" s="1"/>
  <c r="AX753" i="4"/>
  <c r="AW774" i="4"/>
  <c r="AM694" i="4"/>
  <c r="AX694" i="4" s="1"/>
  <c r="AF716" i="4"/>
  <c r="R716" i="4" s="1"/>
  <c r="AT703" i="4"/>
  <c r="AY703" i="4" s="1"/>
  <c r="AT658" i="4"/>
  <c r="AY658" i="4" s="1"/>
  <c r="AT764" i="4"/>
  <c r="O764" i="4" s="1"/>
  <c r="AF668" i="4"/>
  <c r="R668" i="4" s="1"/>
  <c r="AT645" i="4"/>
  <c r="M774" i="4"/>
  <c r="P774" i="4" s="1"/>
  <c r="AT766" i="4"/>
  <c r="O766" i="4" s="1"/>
  <c r="AT660" i="4"/>
  <c r="O660" i="4" s="1"/>
  <c r="AY655" i="4"/>
  <c r="AT662" i="4"/>
  <c r="O662" i="4" s="1"/>
  <c r="AM702" i="4"/>
  <c r="AX702" i="4" s="1"/>
  <c r="AF733" i="4"/>
  <c r="M733" i="4" s="1"/>
  <c r="P733" i="4" s="1"/>
  <c r="AM664" i="4"/>
  <c r="AX664" i="4" s="1"/>
  <c r="AM652" i="4"/>
  <c r="O762" i="4"/>
  <c r="AY762" i="4"/>
  <c r="AT761" i="4"/>
  <c r="AY761" i="4" s="1"/>
  <c r="O756" i="4"/>
  <c r="AY756" i="4"/>
  <c r="AX756" i="4"/>
  <c r="N756" i="4"/>
  <c r="T756" i="4" s="1"/>
  <c r="AM767" i="4"/>
  <c r="N767" i="4" s="1"/>
  <c r="T760" i="4"/>
  <c r="R756" i="4"/>
  <c r="AW756" i="4"/>
  <c r="AF773" i="4"/>
  <c r="R773" i="4" s="1"/>
  <c r="AF751" i="4"/>
  <c r="AW751" i="4" s="1"/>
  <c r="AM758" i="4"/>
  <c r="N758" i="4" s="1"/>
  <c r="AF772" i="4"/>
  <c r="AW772" i="4" s="1"/>
  <c r="AM755" i="4"/>
  <c r="N755" i="4" s="1"/>
  <c r="T665" i="4"/>
  <c r="AT665" i="4"/>
  <c r="AM663" i="4"/>
  <c r="N663" i="4" s="1"/>
  <c r="N662" i="4"/>
  <c r="R667" i="4"/>
  <c r="AW667" i="4"/>
  <c r="M667" i="4"/>
  <c r="P667" i="4" s="1"/>
  <c r="AX666" i="4"/>
  <c r="S666" i="4"/>
  <c r="T659" i="4"/>
  <c r="Q659" i="4"/>
  <c r="AM660" i="4"/>
  <c r="N660" i="4" s="1"/>
  <c r="AY651" i="4"/>
  <c r="O644" i="4"/>
  <c r="AT657" i="4"/>
  <c r="AF647" i="4"/>
  <c r="AT656" i="4"/>
  <c r="AY656" i="4" s="1"/>
  <c r="AF649" i="4"/>
  <c r="AW649" i="4" s="1"/>
  <c r="AF655" i="4"/>
  <c r="M655" i="4" s="1"/>
  <c r="P655" i="4" s="1"/>
  <c r="AF658" i="4"/>
  <c r="AW658" i="4" s="1"/>
  <c r="AM754" i="4"/>
  <c r="N765" i="4"/>
  <c r="AX765" i="4"/>
  <c r="S765" i="4"/>
  <c r="Q757" i="4"/>
  <c r="T757" i="4"/>
  <c r="AM761" i="4"/>
  <c r="AF767" i="4"/>
  <c r="AM764" i="4"/>
  <c r="O666" i="4"/>
  <c r="AY666" i="4"/>
  <c r="AF644" i="4"/>
  <c r="AT759" i="4"/>
  <c r="S766" i="4"/>
  <c r="N766" i="4"/>
  <c r="AX766" i="4"/>
  <c r="AM668" i="4"/>
  <c r="N770" i="4"/>
  <c r="S770" i="4"/>
  <c r="AX770" i="4"/>
  <c r="AF761" i="4"/>
  <c r="M768" i="4"/>
  <c r="P768" i="4" s="1"/>
  <c r="AW768" i="4"/>
  <c r="R768" i="4"/>
  <c r="AM751" i="4"/>
  <c r="AF759" i="4"/>
  <c r="T768" i="4"/>
  <c r="AF663" i="4"/>
  <c r="AT668" i="4"/>
  <c r="AF770" i="4"/>
  <c r="T661" i="4"/>
  <c r="Q661" i="4"/>
  <c r="AF758" i="4"/>
  <c r="AM759" i="4"/>
  <c r="AF769" i="4"/>
  <c r="O664" i="4"/>
  <c r="AY664" i="4"/>
  <c r="Q647" i="4"/>
  <c r="T647" i="4"/>
  <c r="AY773" i="4"/>
  <c r="O773" i="4"/>
  <c r="Q643" i="4"/>
  <c r="AW664" i="4"/>
  <c r="Q762" i="4"/>
  <c r="T762" i="4"/>
  <c r="AT767" i="4"/>
  <c r="AM658" i="4"/>
  <c r="T752" i="4"/>
  <c r="Q752" i="4"/>
  <c r="Q771" i="4"/>
  <c r="T771" i="4"/>
  <c r="O643" i="4"/>
  <c r="AY643" i="4"/>
  <c r="AX774" i="4"/>
  <c r="S774" i="4"/>
  <c r="N774" i="4"/>
  <c r="O769" i="4"/>
  <c r="AY769" i="4"/>
  <c r="M752" i="4"/>
  <c r="P752" i="4" s="1"/>
  <c r="R752" i="4"/>
  <c r="AW752" i="4"/>
  <c r="T666" i="4"/>
  <c r="Q666" i="4"/>
  <c r="AF764" i="4"/>
  <c r="M661" i="4"/>
  <c r="P661" i="4" s="1"/>
  <c r="AW661" i="4"/>
  <c r="R661" i="4"/>
  <c r="Q655" i="4"/>
  <c r="T655" i="4"/>
  <c r="AF660" i="4"/>
  <c r="AT755" i="4"/>
  <c r="AF755" i="4"/>
  <c r="M754" i="4"/>
  <c r="P754" i="4" s="1"/>
  <c r="AW754" i="4"/>
  <c r="R754" i="4"/>
  <c r="Q763" i="4"/>
  <c r="Q667" i="4"/>
  <c r="T667" i="4"/>
  <c r="AY744" i="4"/>
  <c r="O744" i="4"/>
  <c r="AY718" i="4"/>
  <c r="AW748" i="4"/>
  <c r="M748" i="4"/>
  <c r="P748" i="4" s="1"/>
  <c r="AT747" i="4"/>
  <c r="O747" i="4" s="1"/>
  <c r="AM746" i="4"/>
  <c r="AX746" i="4" s="1"/>
  <c r="AF747" i="4"/>
  <c r="R747" i="4" s="1"/>
  <c r="M728" i="4"/>
  <c r="P728" i="4" s="1"/>
  <c r="AW728" i="4"/>
  <c r="AM738" i="4"/>
  <c r="S738" i="4" s="1"/>
  <c r="AT727" i="4"/>
  <c r="O727" i="4" s="1"/>
  <c r="AM728" i="4"/>
  <c r="AT726" i="4"/>
  <c r="O726" i="4" s="1"/>
  <c r="AF734" i="4"/>
  <c r="AW734" i="4" s="1"/>
  <c r="AF740" i="4"/>
  <c r="AW740" i="4" s="1"/>
  <c r="AM739" i="4"/>
  <c r="AX739" i="4" s="1"/>
  <c r="AM723" i="4"/>
  <c r="S723" i="4" s="1"/>
  <c r="AF735" i="4"/>
  <c r="AW735" i="4" s="1"/>
  <c r="AF718" i="4"/>
  <c r="R718" i="4" s="1"/>
  <c r="AM721" i="4"/>
  <c r="S721" i="4" s="1"/>
  <c r="AX638" i="4"/>
  <c r="S638" i="4"/>
  <c r="AW632" i="4"/>
  <c r="T633" i="4"/>
  <c r="AT636" i="4"/>
  <c r="AY636" i="4" s="1"/>
  <c r="AF633" i="4"/>
  <c r="R633" i="4" s="1"/>
  <c r="AT633" i="4"/>
  <c r="AY633" i="4" s="1"/>
  <c r="AT638" i="4"/>
  <c r="AF641" i="4"/>
  <c r="M641" i="4" s="1"/>
  <c r="P641" i="4" s="1"/>
  <c r="O637" i="4"/>
  <c r="AY637" i="4"/>
  <c r="AX634" i="4"/>
  <c r="AF631" i="4"/>
  <c r="R631" i="4" s="1"/>
  <c r="AF642" i="4"/>
  <c r="R642" i="4" s="1"/>
  <c r="AM629" i="4"/>
  <c r="AX629" i="4" s="1"/>
  <c r="O714" i="4"/>
  <c r="AF702" i="4"/>
  <c r="M702" i="4" s="1"/>
  <c r="P702" i="4" s="1"/>
  <c r="AY702" i="4"/>
  <c r="AY705" i="4"/>
  <c r="AY715" i="4"/>
  <c r="R704" i="4"/>
  <c r="S711" i="4"/>
  <c r="AT711" i="4"/>
  <c r="O711" i="4" s="1"/>
  <c r="R700" i="4"/>
  <c r="M704" i="4"/>
  <c r="P704" i="4" s="1"/>
  <c r="N712" i="4"/>
  <c r="S712" i="4"/>
  <c r="AX712" i="4"/>
  <c r="S708" i="4"/>
  <c r="AX708" i="4"/>
  <c r="AF707" i="4"/>
  <c r="AW707" i="4" s="1"/>
  <c r="AF706" i="4"/>
  <c r="AW706" i="4" s="1"/>
  <c r="AF715" i="4"/>
  <c r="AW715" i="4" s="1"/>
  <c r="AF709" i="4"/>
  <c r="M709" i="4" s="1"/>
  <c r="P709" i="4" s="1"/>
  <c r="AM714" i="4"/>
  <c r="N714" i="4" s="1"/>
  <c r="AX711" i="4"/>
  <c r="AF701" i="4"/>
  <c r="AW701" i="4" s="1"/>
  <c r="AW697" i="4"/>
  <c r="R697" i="4"/>
  <c r="M697" i="4"/>
  <c r="P697" i="4" s="1"/>
  <c r="O697" i="4"/>
  <c r="M695" i="4"/>
  <c r="P695" i="4" s="1"/>
  <c r="S695" i="4"/>
  <c r="AX688" i="4"/>
  <c r="AT683" i="4"/>
  <c r="N688" i="4"/>
  <c r="Q688" i="4" s="1"/>
  <c r="N695" i="4"/>
  <c r="Q695" i="4" s="1"/>
  <c r="R698" i="4"/>
  <c r="AX687" i="4"/>
  <c r="M699" i="4"/>
  <c r="P699" i="4" s="1"/>
  <c r="R699" i="4"/>
  <c r="M698" i="4"/>
  <c r="P698" i="4" s="1"/>
  <c r="R688" i="4"/>
  <c r="M688" i="4"/>
  <c r="P688" i="4" s="1"/>
  <c r="N687" i="4"/>
  <c r="Q687" i="4" s="1"/>
  <c r="AW716" i="4"/>
  <c r="M703" i="4"/>
  <c r="P703" i="4" s="1"/>
  <c r="R703" i="4"/>
  <c r="AW703" i="4"/>
  <c r="AF738" i="4"/>
  <c r="AY700" i="4"/>
  <c r="O700" i="4"/>
  <c r="N735" i="4"/>
  <c r="S735" i="4"/>
  <c r="AX735" i="4"/>
  <c r="AT735" i="4"/>
  <c r="AX697" i="4"/>
  <c r="S697" i="4"/>
  <c r="N697" i="4"/>
  <c r="AF713" i="4"/>
  <c r="AM729" i="4"/>
  <c r="AT749" i="4"/>
  <c r="M683" i="4"/>
  <c r="P683" i="4" s="1"/>
  <c r="AW683" i="4"/>
  <c r="R683" i="4"/>
  <c r="AM733" i="4"/>
  <c r="AF629" i="4"/>
  <c r="AF725" i="4"/>
  <c r="AX721" i="4"/>
  <c r="AT693" i="4"/>
  <c r="AT713" i="4"/>
  <c r="AM693" i="4"/>
  <c r="AF723" i="4"/>
  <c r="AM713" i="4"/>
  <c r="AT729" i="4"/>
  <c r="AM636" i="4"/>
  <c r="AT725" i="4"/>
  <c r="AM631" i="4"/>
  <c r="AM707" i="4"/>
  <c r="Q720" i="4"/>
  <c r="T720" i="4"/>
  <c r="S653" i="4"/>
  <c r="AX653" i="4"/>
  <c r="N653" i="4"/>
  <c r="Q683" i="4"/>
  <c r="T683" i="4"/>
  <c r="R648" i="4"/>
  <c r="AW648" i="4"/>
  <c r="M648" i="4"/>
  <c r="P648" i="4" s="1"/>
  <c r="AT733" i="4"/>
  <c r="AX730" i="4"/>
  <c r="N730" i="4"/>
  <c r="S730" i="4"/>
  <c r="M717" i="4"/>
  <c r="P717" i="4" s="1"/>
  <c r="AM703" i="4"/>
  <c r="AM742" i="4"/>
  <c r="M711" i="4"/>
  <c r="P711" i="4" s="1"/>
  <c r="AW711" i="4"/>
  <c r="R711" i="4"/>
  <c r="Q743" i="4"/>
  <c r="T743" i="4"/>
  <c r="Q740" i="4"/>
  <c r="T740" i="4"/>
  <c r="Q651" i="4"/>
  <c r="T651" i="4"/>
  <c r="AM650" i="4"/>
  <c r="T711" i="4"/>
  <c r="Q711" i="4"/>
  <c r="AF636" i="4"/>
  <c r="AT642" i="4"/>
  <c r="O743" i="4"/>
  <c r="AY743" i="4"/>
  <c r="AT734" i="4"/>
  <c r="T639" i="4"/>
  <c r="Q639" i="4"/>
  <c r="Q656" i="4"/>
  <c r="AM701" i="4"/>
  <c r="O746" i="4"/>
  <c r="AY746" i="4"/>
  <c r="Q750" i="4"/>
  <c r="AF693" i="4"/>
  <c r="AF710" i="4"/>
  <c r="AT730" i="4"/>
  <c r="AW639" i="4"/>
  <c r="M639" i="4"/>
  <c r="P639" i="4" s="1"/>
  <c r="R639" i="4"/>
  <c r="T635" i="4"/>
  <c r="Q635" i="4"/>
  <c r="AT710" i="4"/>
  <c r="AT632" i="4"/>
  <c r="T634" i="4"/>
  <c r="Q634" i="4"/>
  <c r="M721" i="4"/>
  <c r="P721" i="4" s="1"/>
  <c r="R721" i="4"/>
  <c r="AW721" i="4"/>
  <c r="T724" i="4"/>
  <c r="Q724" i="4"/>
  <c r="Q725" i="4"/>
  <c r="T725" i="4"/>
  <c r="S718" i="4"/>
  <c r="AX718" i="4"/>
  <c r="N718" i="4"/>
  <c r="T632" i="4"/>
  <c r="Q632" i="4"/>
  <c r="T745" i="4"/>
  <c r="Q745" i="4"/>
  <c r="O649" i="4"/>
  <c r="AY649" i="4"/>
  <c r="Q654" i="4"/>
  <c r="AY634" i="4"/>
  <c r="O634" i="4"/>
  <c r="AX705" i="4"/>
  <c r="N705" i="4"/>
  <c r="S705" i="4"/>
  <c r="S709" i="4"/>
  <c r="N709" i="4"/>
  <c r="AX709" i="4"/>
  <c r="O723" i="4"/>
  <c r="AY723" i="4"/>
  <c r="Q638" i="4"/>
  <c r="T638" i="4"/>
  <c r="AF746" i="4"/>
  <c r="AM734" i="4"/>
  <c r="AF749" i="4"/>
  <c r="AT745" i="4"/>
  <c r="AM749" i="4"/>
  <c r="AT742" i="4"/>
  <c r="T640" i="4"/>
  <c r="Q640" i="4"/>
  <c r="AX731" i="4"/>
  <c r="N731" i="4"/>
  <c r="S731" i="4"/>
  <c r="AT701" i="4"/>
  <c r="S748" i="4"/>
  <c r="AX748" i="4"/>
  <c r="N748" i="4"/>
  <c r="T726" i="4"/>
  <c r="Q726" i="4"/>
  <c r="AM648" i="4"/>
  <c r="AM710" i="4"/>
  <c r="S717" i="4"/>
  <c r="AX717" i="4"/>
  <c r="N717" i="4"/>
  <c r="T708" i="4"/>
  <c r="Q708" i="4"/>
  <c r="M720" i="4"/>
  <c r="P720" i="4" s="1"/>
  <c r="R720" i="4"/>
  <c r="AW720" i="4"/>
  <c r="AM649" i="4"/>
  <c r="AF719" i="4"/>
  <c r="AT740" i="4"/>
  <c r="N642" i="4"/>
  <c r="AX642" i="4"/>
  <c r="S642" i="4"/>
  <c r="AX657" i="4"/>
  <c r="N657" i="4"/>
  <c r="S657" i="4"/>
  <c r="T704" i="4"/>
  <c r="Q704" i="4"/>
  <c r="T716" i="4"/>
  <c r="S686" i="4"/>
  <c r="N686" i="4"/>
  <c r="Q686" i="4" s="1"/>
  <c r="AT682" i="4"/>
  <c r="AY682" i="4" s="1"/>
  <c r="AW682" i="4"/>
  <c r="R682" i="4"/>
  <c r="AT699" i="4"/>
  <c r="AY699" i="4" s="1"/>
  <c r="AM690" i="4"/>
  <c r="S690" i="4" s="1"/>
  <c r="AM684" i="4"/>
  <c r="N684" i="4" s="1"/>
  <c r="R690" i="4"/>
  <c r="M690" i="4"/>
  <c r="P690" i="4" s="1"/>
  <c r="T692" i="4"/>
  <c r="Q692" i="4"/>
  <c r="AY694" i="4"/>
  <c r="O694" i="4"/>
  <c r="Q682" i="4"/>
  <c r="T682" i="4"/>
  <c r="T698" i="4"/>
  <c r="Q698" i="4"/>
  <c r="AF689" i="4"/>
  <c r="AT691" i="4"/>
  <c r="AY687" i="4"/>
  <c r="AY684" i="4"/>
  <c r="O684" i="4"/>
  <c r="AT690" i="4"/>
  <c r="R691" i="4"/>
  <c r="AW691" i="4"/>
  <c r="M691" i="4"/>
  <c r="P691" i="4" s="1"/>
  <c r="AF686" i="4"/>
  <c r="S689" i="4"/>
  <c r="AX689" i="4"/>
  <c r="N689" i="4"/>
  <c r="AT689" i="4"/>
  <c r="AT686" i="4"/>
  <c r="AM699" i="4"/>
  <c r="O698" i="4"/>
  <c r="AY698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AX662" i="4" l="1"/>
  <c r="N694" i="4"/>
  <c r="AW668" i="4"/>
  <c r="O760" i="4"/>
  <c r="T695" i="4"/>
  <c r="R640" i="4"/>
  <c r="AW717" i="4"/>
  <c r="R664" i="4"/>
  <c r="T644" i="4"/>
  <c r="T773" i="4"/>
  <c r="T700" i="4"/>
  <c r="AW633" i="4"/>
  <c r="N702" i="4"/>
  <c r="Q702" i="4" s="1"/>
  <c r="T309" i="4"/>
  <c r="Q337" i="4"/>
  <c r="T311" i="4"/>
  <c r="Q330" i="4"/>
  <c r="T330" i="4"/>
  <c r="Q324" i="4"/>
  <c r="Q211" i="4"/>
  <c r="Q231" i="4"/>
  <c r="Q307" i="4"/>
  <c r="T307" i="4"/>
  <c r="Q306" i="4"/>
  <c r="T306" i="4"/>
  <c r="Q305" i="4"/>
  <c r="T305" i="4"/>
  <c r="Q336" i="4"/>
  <c r="T336" i="4"/>
  <c r="Q338" i="4"/>
  <c r="T338" i="4"/>
  <c r="Q206" i="4"/>
  <c r="T206" i="4"/>
  <c r="Q213" i="4"/>
  <c r="T213" i="4"/>
  <c r="Q227" i="4"/>
  <c r="T227" i="4"/>
  <c r="Q208" i="4"/>
  <c r="T208" i="4"/>
  <c r="T310" i="4"/>
  <c r="Q310" i="4"/>
  <c r="Q314" i="4"/>
  <c r="T314" i="4"/>
  <c r="T207" i="4"/>
  <c r="Q207" i="4"/>
  <c r="O703" i="4"/>
  <c r="T772" i="4"/>
  <c r="T736" i="4"/>
  <c r="M716" i="4"/>
  <c r="P716" i="4" s="1"/>
  <c r="AX732" i="4"/>
  <c r="R751" i="4"/>
  <c r="Q696" i="4"/>
  <c r="O658" i="4"/>
  <c r="N732" i="4"/>
  <c r="AX723" i="4"/>
  <c r="AW640" i="4"/>
  <c r="M649" i="4"/>
  <c r="P649" i="4" s="1"/>
  <c r="AW733" i="4"/>
  <c r="M751" i="4"/>
  <c r="P751" i="4" s="1"/>
  <c r="AW643" i="4"/>
  <c r="Q630" i="4"/>
  <c r="T630" i="4"/>
  <c r="Q691" i="4"/>
  <c r="S702" i="4"/>
  <c r="AY764" i="4"/>
  <c r="Q719" i="4"/>
  <c r="N738" i="4"/>
  <c r="AY747" i="4"/>
  <c r="AW700" i="4"/>
  <c r="N664" i="4"/>
  <c r="T664" i="4" s="1"/>
  <c r="AX663" i="4"/>
  <c r="S773" i="4"/>
  <c r="R733" i="4"/>
  <c r="AY727" i="4"/>
  <c r="O707" i="4"/>
  <c r="N641" i="4"/>
  <c r="T641" i="4" s="1"/>
  <c r="O754" i="4"/>
  <c r="Q706" i="4"/>
  <c r="T706" i="4"/>
  <c r="AX641" i="4"/>
  <c r="AY766" i="4"/>
  <c r="Q769" i="4"/>
  <c r="T769" i="4"/>
  <c r="AY631" i="4"/>
  <c r="AX738" i="4"/>
  <c r="N721" i="4"/>
  <c r="Q721" i="4" s="1"/>
  <c r="M668" i="4"/>
  <c r="P668" i="4" s="1"/>
  <c r="S664" i="4"/>
  <c r="AX773" i="4"/>
  <c r="AY662" i="4"/>
  <c r="AX727" i="4"/>
  <c r="M701" i="4"/>
  <c r="P701" i="4" s="1"/>
  <c r="N727" i="4"/>
  <c r="Q727" i="4" s="1"/>
  <c r="R643" i="4"/>
  <c r="R701" i="4"/>
  <c r="R702" i="4"/>
  <c r="O699" i="4"/>
  <c r="O656" i="4"/>
  <c r="T715" i="4"/>
  <c r="Q715" i="4"/>
  <c r="AY709" i="4"/>
  <c r="T688" i="4"/>
  <c r="S694" i="4"/>
  <c r="M633" i="4"/>
  <c r="P633" i="4" s="1"/>
  <c r="M642" i="4"/>
  <c r="P642" i="4" s="1"/>
  <c r="S660" i="4"/>
  <c r="AX660" i="4"/>
  <c r="S663" i="4"/>
  <c r="Q753" i="4"/>
  <c r="S652" i="4"/>
  <c r="AX652" i="4"/>
  <c r="N652" i="4"/>
  <c r="AY645" i="4"/>
  <c r="O645" i="4"/>
  <c r="R706" i="4"/>
  <c r="N723" i="4"/>
  <c r="T723" i="4" s="1"/>
  <c r="AW642" i="4"/>
  <c r="N629" i="4"/>
  <c r="Q629" i="4" s="1"/>
  <c r="AY660" i="4"/>
  <c r="O761" i="4"/>
  <c r="M631" i="4"/>
  <c r="P631" i="4" s="1"/>
  <c r="AW702" i="4"/>
  <c r="O633" i="4"/>
  <c r="M658" i="4"/>
  <c r="P658" i="4" s="1"/>
  <c r="AY667" i="4"/>
  <c r="S758" i="4"/>
  <c r="Q756" i="4"/>
  <c r="AX767" i="4"/>
  <c r="S767" i="4"/>
  <c r="AW773" i="4"/>
  <c r="M773" i="4"/>
  <c r="P773" i="4" s="1"/>
  <c r="AX758" i="4"/>
  <c r="M772" i="4"/>
  <c r="P772" i="4" s="1"/>
  <c r="S755" i="4"/>
  <c r="AX755" i="4"/>
  <c r="R772" i="4"/>
  <c r="Q662" i="4"/>
  <c r="T662" i="4"/>
  <c r="O665" i="4"/>
  <c r="AY665" i="4"/>
  <c r="R647" i="4"/>
  <c r="M647" i="4"/>
  <c r="P647" i="4" s="1"/>
  <c r="AW647" i="4"/>
  <c r="O657" i="4"/>
  <c r="AY657" i="4"/>
  <c r="R649" i="4"/>
  <c r="R655" i="4"/>
  <c r="R658" i="4"/>
  <c r="AW655" i="4"/>
  <c r="AX764" i="4"/>
  <c r="N764" i="4"/>
  <c r="S764" i="4"/>
  <c r="T765" i="4"/>
  <c r="Q765" i="4"/>
  <c r="Q767" i="4"/>
  <c r="T767" i="4"/>
  <c r="N668" i="4"/>
  <c r="AX668" i="4"/>
  <c r="S668" i="4"/>
  <c r="M759" i="4"/>
  <c r="P759" i="4" s="1"/>
  <c r="R759" i="4"/>
  <c r="AW759" i="4"/>
  <c r="N658" i="4"/>
  <c r="AX658" i="4"/>
  <c r="S658" i="4"/>
  <c r="M758" i="4"/>
  <c r="P758" i="4" s="1"/>
  <c r="R758" i="4"/>
  <c r="AW758" i="4"/>
  <c r="T774" i="4"/>
  <c r="Q774" i="4"/>
  <c r="M764" i="4"/>
  <c r="P764" i="4" s="1"/>
  <c r="AW764" i="4"/>
  <c r="R764" i="4"/>
  <c r="AY759" i="4"/>
  <c r="O759" i="4"/>
  <c r="M767" i="4"/>
  <c r="P767" i="4" s="1"/>
  <c r="AW767" i="4"/>
  <c r="R767" i="4"/>
  <c r="M769" i="4"/>
  <c r="P769" i="4" s="1"/>
  <c r="R769" i="4"/>
  <c r="AW769" i="4"/>
  <c r="Q755" i="4"/>
  <c r="T755" i="4"/>
  <c r="S759" i="4"/>
  <c r="AX759" i="4"/>
  <c r="N759" i="4"/>
  <c r="S751" i="4"/>
  <c r="N751" i="4"/>
  <c r="AX751" i="4"/>
  <c r="Q766" i="4"/>
  <c r="T766" i="4"/>
  <c r="M755" i="4"/>
  <c r="P755" i="4" s="1"/>
  <c r="AW755" i="4"/>
  <c r="R755" i="4"/>
  <c r="Q660" i="4"/>
  <c r="T660" i="4"/>
  <c r="T663" i="4"/>
  <c r="Q663" i="4"/>
  <c r="R644" i="4"/>
  <c r="M644" i="4"/>
  <c r="P644" i="4" s="1"/>
  <c r="AW644" i="4"/>
  <c r="N761" i="4"/>
  <c r="S761" i="4"/>
  <c r="AX761" i="4"/>
  <c r="T758" i="4"/>
  <c r="Q758" i="4"/>
  <c r="R770" i="4"/>
  <c r="M770" i="4"/>
  <c r="P770" i="4" s="1"/>
  <c r="AW770" i="4"/>
  <c r="M761" i="4"/>
  <c r="P761" i="4" s="1"/>
  <c r="R761" i="4"/>
  <c r="AW761" i="4"/>
  <c r="M660" i="4"/>
  <c r="P660" i="4" s="1"/>
  <c r="AW660" i="4"/>
  <c r="R660" i="4"/>
  <c r="O755" i="4"/>
  <c r="AY755" i="4"/>
  <c r="O668" i="4"/>
  <c r="AY668" i="4"/>
  <c r="R663" i="4"/>
  <c r="M663" i="4"/>
  <c r="P663" i="4" s="1"/>
  <c r="AW663" i="4"/>
  <c r="Q770" i="4"/>
  <c r="T770" i="4"/>
  <c r="O767" i="4"/>
  <c r="AY767" i="4"/>
  <c r="AX754" i="4"/>
  <c r="N754" i="4"/>
  <c r="S754" i="4"/>
  <c r="AW747" i="4"/>
  <c r="M734" i="4"/>
  <c r="P734" i="4" s="1"/>
  <c r="N728" i="4"/>
  <c r="S728" i="4"/>
  <c r="AX728" i="4"/>
  <c r="S746" i="4"/>
  <c r="R734" i="4"/>
  <c r="N739" i="4"/>
  <c r="T739" i="4" s="1"/>
  <c r="S739" i="4"/>
  <c r="N746" i="4"/>
  <c r="Q746" i="4" s="1"/>
  <c r="M747" i="4"/>
  <c r="P747" i="4" s="1"/>
  <c r="Q732" i="4"/>
  <c r="T732" i="4"/>
  <c r="AY726" i="4"/>
  <c r="M735" i="4"/>
  <c r="P735" i="4" s="1"/>
  <c r="R735" i="4"/>
  <c r="M740" i="4"/>
  <c r="P740" i="4" s="1"/>
  <c r="M718" i="4"/>
  <c r="P718" i="4" s="1"/>
  <c r="AW718" i="4"/>
  <c r="R740" i="4"/>
  <c r="O638" i="4"/>
  <c r="AY638" i="4"/>
  <c r="AW631" i="4"/>
  <c r="O636" i="4"/>
  <c r="AW641" i="4"/>
  <c r="R641" i="4"/>
  <c r="S629" i="4"/>
  <c r="AY711" i="4"/>
  <c r="T712" i="4"/>
  <c r="Q712" i="4"/>
  <c r="M706" i="4"/>
  <c r="P706" i="4" s="1"/>
  <c r="M715" i="4"/>
  <c r="P715" i="4" s="1"/>
  <c r="R715" i="4"/>
  <c r="R707" i="4"/>
  <c r="M707" i="4"/>
  <c r="P707" i="4" s="1"/>
  <c r="S714" i="4"/>
  <c r="AX714" i="4"/>
  <c r="R709" i="4"/>
  <c r="AW709" i="4"/>
  <c r="N690" i="4"/>
  <c r="T690" i="4" s="1"/>
  <c r="AX690" i="4"/>
  <c r="S684" i="4"/>
  <c r="O682" i="4"/>
  <c r="O683" i="4"/>
  <c r="AY683" i="4"/>
  <c r="T687" i="4"/>
  <c r="N648" i="4"/>
  <c r="S648" i="4"/>
  <c r="AX648" i="4"/>
  <c r="AY642" i="4"/>
  <c r="O642" i="4"/>
  <c r="T642" i="4"/>
  <c r="Q642" i="4"/>
  <c r="AY745" i="4"/>
  <c r="O745" i="4"/>
  <c r="AY725" i="4"/>
  <c r="O725" i="4"/>
  <c r="N729" i="4"/>
  <c r="S729" i="4"/>
  <c r="AX729" i="4"/>
  <c r="AW719" i="4"/>
  <c r="R719" i="4"/>
  <c r="M719" i="4"/>
  <c r="P719" i="4" s="1"/>
  <c r="Q717" i="4"/>
  <c r="T717" i="4"/>
  <c r="Q748" i="4"/>
  <c r="T748" i="4"/>
  <c r="R749" i="4"/>
  <c r="AW749" i="4"/>
  <c r="M749" i="4"/>
  <c r="P749" i="4" s="1"/>
  <c r="S636" i="4"/>
  <c r="AX636" i="4"/>
  <c r="N636" i="4"/>
  <c r="AW713" i="4"/>
  <c r="R713" i="4"/>
  <c r="M713" i="4"/>
  <c r="P713" i="4" s="1"/>
  <c r="S649" i="4"/>
  <c r="N649" i="4"/>
  <c r="AX649" i="4"/>
  <c r="AY729" i="4"/>
  <c r="O729" i="4"/>
  <c r="AW746" i="4"/>
  <c r="R746" i="4"/>
  <c r="M746" i="4"/>
  <c r="P746" i="4" s="1"/>
  <c r="Q705" i="4"/>
  <c r="T705" i="4"/>
  <c r="AW636" i="4"/>
  <c r="M636" i="4"/>
  <c r="P636" i="4" s="1"/>
  <c r="R636" i="4"/>
  <c r="N742" i="4"/>
  <c r="S742" i="4"/>
  <c r="AX742" i="4"/>
  <c r="AX713" i="4"/>
  <c r="N713" i="4"/>
  <c r="S713" i="4"/>
  <c r="O733" i="4"/>
  <c r="AY733" i="4"/>
  <c r="Q697" i="4"/>
  <c r="T697" i="4"/>
  <c r="Q657" i="4"/>
  <c r="T657" i="4"/>
  <c r="AY701" i="4"/>
  <c r="O701" i="4"/>
  <c r="AY730" i="4"/>
  <c r="O730" i="4"/>
  <c r="N703" i="4"/>
  <c r="S703" i="4"/>
  <c r="AX703" i="4"/>
  <c r="M723" i="4"/>
  <c r="P723" i="4" s="1"/>
  <c r="R723" i="4"/>
  <c r="AW723" i="4"/>
  <c r="AX749" i="4"/>
  <c r="N749" i="4"/>
  <c r="S749" i="4"/>
  <c r="S734" i="4"/>
  <c r="AX734" i="4"/>
  <c r="N734" i="4"/>
  <c r="Q730" i="4"/>
  <c r="T730" i="4"/>
  <c r="O693" i="4"/>
  <c r="AY693" i="4"/>
  <c r="T709" i="4"/>
  <c r="Q709" i="4"/>
  <c r="M710" i="4"/>
  <c r="P710" i="4" s="1"/>
  <c r="R710" i="4"/>
  <c r="AW710" i="4"/>
  <c r="T738" i="4"/>
  <c r="Q738" i="4"/>
  <c r="T653" i="4"/>
  <c r="Q653" i="4"/>
  <c r="N693" i="4"/>
  <c r="AX693" i="4"/>
  <c r="S693" i="4"/>
  <c r="R725" i="4"/>
  <c r="M725" i="4"/>
  <c r="P725" i="4" s="1"/>
  <c r="AW725" i="4"/>
  <c r="O735" i="4"/>
  <c r="AY735" i="4"/>
  <c r="T731" i="4"/>
  <c r="Q731" i="4"/>
  <c r="T718" i="4"/>
  <c r="Q718" i="4"/>
  <c r="M693" i="4"/>
  <c r="P693" i="4" s="1"/>
  <c r="AW693" i="4"/>
  <c r="R693" i="4"/>
  <c r="N650" i="4"/>
  <c r="AX650" i="4"/>
  <c r="S650" i="4"/>
  <c r="O713" i="4"/>
  <c r="AY713" i="4"/>
  <c r="M629" i="4"/>
  <c r="P629" i="4" s="1"/>
  <c r="AW629" i="4"/>
  <c r="R629" i="4"/>
  <c r="O742" i="4"/>
  <c r="AY742" i="4"/>
  <c r="O740" i="4"/>
  <c r="AY740" i="4"/>
  <c r="O734" i="4"/>
  <c r="AY734" i="4"/>
  <c r="N733" i="4"/>
  <c r="AX733" i="4"/>
  <c r="S733" i="4"/>
  <c r="Q735" i="4"/>
  <c r="T735" i="4"/>
  <c r="Q714" i="4"/>
  <c r="T714" i="4"/>
  <c r="AY710" i="4"/>
  <c r="O710" i="4"/>
  <c r="N710" i="4"/>
  <c r="S710" i="4"/>
  <c r="AX710" i="4"/>
  <c r="O632" i="4"/>
  <c r="AY632" i="4"/>
  <c r="S707" i="4"/>
  <c r="N707" i="4"/>
  <c r="AX707" i="4"/>
  <c r="S701" i="4"/>
  <c r="N701" i="4"/>
  <c r="AX701" i="4"/>
  <c r="AX631" i="4"/>
  <c r="N631" i="4"/>
  <c r="S631" i="4"/>
  <c r="O749" i="4"/>
  <c r="AY749" i="4"/>
  <c r="M738" i="4"/>
  <c r="P738" i="4" s="1"/>
  <c r="R738" i="4"/>
  <c r="AW738" i="4"/>
  <c r="T686" i="4"/>
  <c r="AX684" i="4"/>
  <c r="T694" i="4"/>
  <c r="Q694" i="4"/>
  <c r="R689" i="4"/>
  <c r="AW689" i="4"/>
  <c r="M689" i="4"/>
  <c r="P689" i="4" s="1"/>
  <c r="S699" i="4"/>
  <c r="N699" i="4"/>
  <c r="AX699" i="4"/>
  <c r="AY686" i="4"/>
  <c r="O686" i="4"/>
  <c r="O690" i="4"/>
  <c r="AY690" i="4"/>
  <c r="T689" i="4"/>
  <c r="Q689" i="4"/>
  <c r="T684" i="4"/>
  <c r="Q684" i="4"/>
  <c r="AW686" i="4"/>
  <c r="M686" i="4"/>
  <c r="P686" i="4" s="1"/>
  <c r="R686" i="4"/>
  <c r="AY689" i="4"/>
  <c r="O689" i="4"/>
  <c r="AY691" i="4"/>
  <c r="O691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T721" i="4" l="1"/>
  <c r="T702" i="4"/>
  <c r="Q664" i="4"/>
  <c r="T727" i="4"/>
  <c r="Q723" i="4"/>
  <c r="Q641" i="4"/>
  <c r="T629" i="4"/>
  <c r="T746" i="4"/>
  <c r="T652" i="4"/>
  <c r="Q652" i="4"/>
  <c r="Q754" i="4"/>
  <c r="T754" i="4"/>
  <c r="Q668" i="4"/>
  <c r="T668" i="4"/>
  <c r="Q751" i="4"/>
  <c r="T751" i="4"/>
  <c r="T761" i="4"/>
  <c r="Q761" i="4"/>
  <c r="T759" i="4"/>
  <c r="Q759" i="4"/>
  <c r="Q658" i="4"/>
  <c r="T658" i="4"/>
  <c r="Q764" i="4"/>
  <c r="T764" i="4"/>
  <c r="Q739" i="4"/>
  <c r="T728" i="4"/>
  <c r="Q728" i="4"/>
  <c r="Q690" i="4"/>
  <c r="Q631" i="4"/>
  <c r="T631" i="4"/>
  <c r="Q710" i="4"/>
  <c r="T710" i="4"/>
  <c r="Q648" i="4"/>
  <c r="T648" i="4"/>
  <c r="Q650" i="4"/>
  <c r="T650" i="4"/>
  <c r="T742" i="4"/>
  <c r="Q742" i="4"/>
  <c r="Q729" i="4"/>
  <c r="T729" i="4"/>
  <c r="Q701" i="4"/>
  <c r="T701" i="4"/>
  <c r="Q693" i="4"/>
  <c r="T693" i="4"/>
  <c r="Q649" i="4"/>
  <c r="T649" i="4"/>
  <c r="Q707" i="4"/>
  <c r="T707" i="4"/>
  <c r="Q734" i="4"/>
  <c r="T734" i="4"/>
  <c r="Q636" i="4"/>
  <c r="T636" i="4"/>
  <c r="Q733" i="4"/>
  <c r="T733" i="4"/>
  <c r="Q703" i="4"/>
  <c r="T703" i="4"/>
  <c r="Q713" i="4"/>
  <c r="T713" i="4"/>
  <c r="Q749" i="4"/>
  <c r="T749" i="4"/>
  <c r="T699" i="4"/>
  <c r="Q699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44" i="4" l="1"/>
  <c r="AN44" i="4"/>
  <c r="AG44" i="4"/>
  <c r="Z44" i="4"/>
  <c r="X44" i="4"/>
  <c r="V44" i="4"/>
  <c r="AI44" i="4" l="1"/>
  <c r="AL44" i="4" s="1"/>
  <c r="AP44" i="4"/>
  <c r="AB44" i="4"/>
  <c r="AJ44" i="4" l="1"/>
  <c r="AM44" i="4" s="1"/>
  <c r="AS44" i="4"/>
  <c r="AQ44" i="4"/>
  <c r="AC44" i="4"/>
  <c r="AE44" i="4"/>
  <c r="AX44" i="4" l="1"/>
  <c r="N44" i="4"/>
  <c r="Q44" i="4" s="1"/>
  <c r="S44" i="4"/>
  <c r="AF44" i="4"/>
  <c r="M44" i="4" s="1"/>
  <c r="AT44" i="4"/>
  <c r="T44" i="4" l="1"/>
  <c r="AY44" i="4"/>
  <c r="O44" i="4"/>
  <c r="P44" i="4"/>
  <c r="R44" i="4"/>
  <c r="AW44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685" i="4"/>
  <c r="AN685" i="4"/>
  <c r="AG685" i="4"/>
  <c r="Z685" i="4"/>
  <c r="X685" i="4"/>
  <c r="V685" i="4"/>
  <c r="AI685" i="4" s="1"/>
  <c r="AJ685" i="4" s="1"/>
  <c r="AU671" i="4"/>
  <c r="AN671" i="4"/>
  <c r="AG671" i="4"/>
  <c r="Z671" i="4"/>
  <c r="X671" i="4"/>
  <c r="V671" i="4"/>
  <c r="AU680" i="4"/>
  <c r="AN680" i="4"/>
  <c r="AG680" i="4"/>
  <c r="Z680" i="4"/>
  <c r="X680" i="4"/>
  <c r="V680" i="4"/>
  <c r="AI680" i="4" s="1"/>
  <c r="AL680" i="4" s="1"/>
  <c r="AU669" i="4"/>
  <c r="AN669" i="4"/>
  <c r="AG669" i="4"/>
  <c r="Z669" i="4"/>
  <c r="X669" i="4"/>
  <c r="V669" i="4"/>
  <c r="AU679" i="4"/>
  <c r="AN679" i="4"/>
  <c r="AG679" i="4"/>
  <c r="Z679" i="4"/>
  <c r="X679" i="4"/>
  <c r="V679" i="4"/>
  <c r="AI679" i="4" s="1"/>
  <c r="AJ679" i="4" s="1"/>
  <c r="AU678" i="4"/>
  <c r="AN678" i="4"/>
  <c r="AG678" i="4"/>
  <c r="Z678" i="4"/>
  <c r="X678" i="4"/>
  <c r="V678" i="4"/>
  <c r="AU672" i="4"/>
  <c r="AN672" i="4"/>
  <c r="AG672" i="4"/>
  <c r="Z672" i="4"/>
  <c r="X672" i="4"/>
  <c r="V672" i="4"/>
  <c r="AB672" i="4" s="1"/>
  <c r="AU677" i="4"/>
  <c r="AN677" i="4"/>
  <c r="AG677" i="4"/>
  <c r="Z677" i="4"/>
  <c r="X677" i="4"/>
  <c r="V677" i="4"/>
  <c r="AU681" i="4"/>
  <c r="AN681" i="4"/>
  <c r="AG681" i="4"/>
  <c r="Z681" i="4"/>
  <c r="X681" i="4"/>
  <c r="V681" i="4"/>
  <c r="AI681" i="4" s="1"/>
  <c r="AL681" i="4" s="1"/>
  <c r="AU676" i="4"/>
  <c r="AN676" i="4"/>
  <c r="AG676" i="4"/>
  <c r="Z676" i="4"/>
  <c r="X676" i="4"/>
  <c r="V676" i="4"/>
  <c r="AI676" i="4" s="1"/>
  <c r="AU670" i="4"/>
  <c r="AN670" i="4"/>
  <c r="AG670" i="4"/>
  <c r="Z670" i="4"/>
  <c r="X670" i="4"/>
  <c r="V670" i="4"/>
  <c r="AI670" i="4" s="1"/>
  <c r="AU675" i="4"/>
  <c r="AN675" i="4"/>
  <c r="AG675" i="4"/>
  <c r="Z675" i="4"/>
  <c r="X675" i="4"/>
  <c r="V675" i="4"/>
  <c r="AU674" i="4"/>
  <c r="AN674" i="4"/>
  <c r="AG674" i="4"/>
  <c r="Z674" i="4"/>
  <c r="X674" i="4"/>
  <c r="V674" i="4"/>
  <c r="AI674" i="4" s="1"/>
  <c r="AJ674" i="4" s="1"/>
  <c r="AU673" i="4"/>
  <c r="AN673" i="4"/>
  <c r="AG673" i="4"/>
  <c r="Z673" i="4"/>
  <c r="X673" i="4"/>
  <c r="V673" i="4"/>
  <c r="AU191" i="4"/>
  <c r="AN191" i="4"/>
  <c r="AG191" i="4"/>
  <c r="Z191" i="4"/>
  <c r="X191" i="4"/>
  <c r="V191" i="4"/>
  <c r="AI191" i="4" s="1"/>
  <c r="AL191" i="4" s="1"/>
  <c r="AU195" i="4"/>
  <c r="AN195" i="4"/>
  <c r="AG195" i="4"/>
  <c r="Z195" i="4"/>
  <c r="X195" i="4"/>
  <c r="V195" i="4"/>
  <c r="AP195" i="4" s="1"/>
  <c r="AQ195" i="4" s="1"/>
  <c r="AU186" i="4"/>
  <c r="AN186" i="4"/>
  <c r="AG186" i="4"/>
  <c r="Z186" i="4"/>
  <c r="X186" i="4"/>
  <c r="V186" i="4"/>
  <c r="AI186" i="4" s="1"/>
  <c r="AJ186" i="4" s="1"/>
  <c r="AU192" i="4"/>
  <c r="AN192" i="4"/>
  <c r="AG192" i="4"/>
  <c r="Z192" i="4"/>
  <c r="X192" i="4"/>
  <c r="V192" i="4"/>
  <c r="AU201" i="4"/>
  <c r="AN201" i="4"/>
  <c r="AG201" i="4"/>
  <c r="Z201" i="4"/>
  <c r="X201" i="4"/>
  <c r="V201" i="4"/>
  <c r="AI201" i="4" s="1"/>
  <c r="AJ201" i="4" s="1"/>
  <c r="AU202" i="4"/>
  <c r="AN202" i="4"/>
  <c r="AG202" i="4"/>
  <c r="Z202" i="4"/>
  <c r="X202" i="4"/>
  <c r="V202" i="4"/>
  <c r="AU196" i="4"/>
  <c r="AN196" i="4"/>
  <c r="AG196" i="4"/>
  <c r="Z196" i="4"/>
  <c r="X196" i="4"/>
  <c r="V196" i="4"/>
  <c r="AP196" i="4" s="1"/>
  <c r="AQ196" i="4" s="1"/>
  <c r="AU199" i="4"/>
  <c r="AN199" i="4"/>
  <c r="AG199" i="4"/>
  <c r="Z199" i="4"/>
  <c r="X199" i="4"/>
  <c r="V199" i="4"/>
  <c r="AU189" i="4"/>
  <c r="AN189" i="4"/>
  <c r="AG189" i="4"/>
  <c r="Z189" i="4"/>
  <c r="X189" i="4"/>
  <c r="V189" i="4"/>
  <c r="AP189" i="4" s="1"/>
  <c r="AQ189" i="4" s="1"/>
  <c r="AU188" i="4"/>
  <c r="AN188" i="4"/>
  <c r="AG188" i="4"/>
  <c r="Z188" i="4"/>
  <c r="X188" i="4"/>
  <c r="V188" i="4"/>
  <c r="AU203" i="4"/>
  <c r="AN203" i="4"/>
  <c r="AG203" i="4"/>
  <c r="Z203" i="4"/>
  <c r="X203" i="4"/>
  <c r="V203" i="4"/>
  <c r="AB203" i="4" s="1"/>
  <c r="AU184" i="4"/>
  <c r="AN184" i="4"/>
  <c r="AG184" i="4"/>
  <c r="Z184" i="4"/>
  <c r="X184" i="4"/>
  <c r="V184" i="4"/>
  <c r="AU194" i="4"/>
  <c r="AN194" i="4"/>
  <c r="AG194" i="4"/>
  <c r="Z194" i="4"/>
  <c r="X194" i="4"/>
  <c r="V194" i="4"/>
  <c r="AP194" i="4" s="1"/>
  <c r="AQ194" i="4" s="1"/>
  <c r="AU193" i="4"/>
  <c r="AN193" i="4"/>
  <c r="AG193" i="4"/>
  <c r="Z193" i="4"/>
  <c r="X193" i="4"/>
  <c r="V193" i="4"/>
  <c r="AP193" i="4" s="1"/>
  <c r="AU187" i="4"/>
  <c r="AN187" i="4"/>
  <c r="AG187" i="4"/>
  <c r="Z187" i="4"/>
  <c r="X187" i="4"/>
  <c r="V187" i="4"/>
  <c r="AB187" i="4" s="1"/>
  <c r="AC187" i="4" s="1"/>
  <c r="AU197" i="4"/>
  <c r="AN197" i="4"/>
  <c r="AG197" i="4"/>
  <c r="Z197" i="4"/>
  <c r="X197" i="4"/>
  <c r="V197" i="4"/>
  <c r="AI197" i="4" s="1"/>
  <c r="AJ197" i="4" s="1"/>
  <c r="AU190" i="4"/>
  <c r="AN190" i="4"/>
  <c r="AG190" i="4"/>
  <c r="Z190" i="4"/>
  <c r="X190" i="4"/>
  <c r="V190" i="4"/>
  <c r="AU185" i="4"/>
  <c r="AN185" i="4"/>
  <c r="AG185" i="4"/>
  <c r="Z185" i="4"/>
  <c r="X185" i="4"/>
  <c r="V185" i="4"/>
  <c r="AU198" i="4"/>
  <c r="AN198" i="4"/>
  <c r="AG198" i="4"/>
  <c r="Z198" i="4"/>
  <c r="X198" i="4"/>
  <c r="V198" i="4"/>
  <c r="AU200" i="4"/>
  <c r="AN200" i="4"/>
  <c r="AG200" i="4"/>
  <c r="Z200" i="4"/>
  <c r="X200" i="4"/>
  <c r="V200" i="4"/>
  <c r="AI200" i="4" s="1"/>
  <c r="AJ200" i="4" s="1"/>
  <c r="AU267" i="4"/>
  <c r="AN267" i="4"/>
  <c r="AG267" i="4"/>
  <c r="Z267" i="4"/>
  <c r="X267" i="4"/>
  <c r="V267" i="4"/>
  <c r="AP267" i="4" s="1"/>
  <c r="AU263" i="4"/>
  <c r="AN263" i="4"/>
  <c r="AG263" i="4"/>
  <c r="Z263" i="4"/>
  <c r="X263" i="4"/>
  <c r="V263" i="4"/>
  <c r="AU253" i="4"/>
  <c r="AN253" i="4"/>
  <c r="AG253" i="4"/>
  <c r="Z253" i="4"/>
  <c r="X253" i="4"/>
  <c r="V253" i="4"/>
  <c r="AU274" i="4"/>
  <c r="AN274" i="4"/>
  <c r="AG274" i="4"/>
  <c r="Z274" i="4"/>
  <c r="X274" i="4"/>
  <c r="V274" i="4"/>
  <c r="AI274" i="4" s="1"/>
  <c r="AJ274" i="4" s="1"/>
  <c r="AU279" i="4"/>
  <c r="AN279" i="4"/>
  <c r="AG279" i="4"/>
  <c r="Z279" i="4"/>
  <c r="X279" i="4"/>
  <c r="V279" i="4"/>
  <c r="AI279" i="4" s="1"/>
  <c r="AL279" i="4" s="1"/>
  <c r="AU259" i="4"/>
  <c r="AN259" i="4"/>
  <c r="AG259" i="4"/>
  <c r="Z259" i="4"/>
  <c r="X259" i="4"/>
  <c r="V259" i="4"/>
  <c r="AU264" i="4"/>
  <c r="AN264" i="4"/>
  <c r="AG264" i="4"/>
  <c r="Z264" i="4"/>
  <c r="X264" i="4"/>
  <c r="V264" i="4"/>
  <c r="AU252" i="4"/>
  <c r="AN252" i="4"/>
  <c r="AG252" i="4"/>
  <c r="Z252" i="4"/>
  <c r="X252" i="4"/>
  <c r="V252" i="4"/>
  <c r="AI252" i="4" s="1"/>
  <c r="AJ252" i="4" s="1"/>
  <c r="AU257" i="4"/>
  <c r="AN257" i="4"/>
  <c r="AG257" i="4"/>
  <c r="Z257" i="4"/>
  <c r="X257" i="4"/>
  <c r="V257" i="4"/>
  <c r="AI257" i="4" s="1"/>
  <c r="AU256" i="4"/>
  <c r="AN256" i="4"/>
  <c r="AG256" i="4"/>
  <c r="Z256" i="4"/>
  <c r="X256" i="4"/>
  <c r="V256" i="4"/>
  <c r="AI256" i="4" s="1"/>
  <c r="AU262" i="4"/>
  <c r="AN262" i="4"/>
  <c r="AG262" i="4"/>
  <c r="Z262" i="4"/>
  <c r="X262" i="4"/>
  <c r="V262" i="4"/>
  <c r="AU272" i="4"/>
  <c r="AN272" i="4"/>
  <c r="AG272" i="4"/>
  <c r="Z272" i="4"/>
  <c r="X272" i="4"/>
  <c r="V272" i="4"/>
  <c r="AI272" i="4" s="1"/>
  <c r="AJ272" i="4" s="1"/>
  <c r="AU275" i="4"/>
  <c r="AN275" i="4"/>
  <c r="AG275" i="4"/>
  <c r="Z275" i="4"/>
  <c r="X275" i="4"/>
  <c r="V275" i="4"/>
  <c r="AU266" i="4"/>
  <c r="AN266" i="4"/>
  <c r="AG266" i="4"/>
  <c r="Z266" i="4"/>
  <c r="X266" i="4"/>
  <c r="V266" i="4"/>
  <c r="AU278" i="4"/>
  <c r="AN278" i="4"/>
  <c r="AG278" i="4"/>
  <c r="Z278" i="4"/>
  <c r="X278" i="4"/>
  <c r="V278" i="4"/>
  <c r="AU254" i="4"/>
  <c r="AN254" i="4"/>
  <c r="AG254" i="4"/>
  <c r="Z254" i="4"/>
  <c r="X254" i="4"/>
  <c r="V254" i="4"/>
  <c r="AI254" i="4" s="1"/>
  <c r="AU255" i="4"/>
  <c r="AN255" i="4"/>
  <c r="AG255" i="4"/>
  <c r="Z255" i="4"/>
  <c r="X255" i="4"/>
  <c r="V255" i="4"/>
  <c r="AP255" i="4" s="1"/>
  <c r="AU265" i="4"/>
  <c r="AN265" i="4"/>
  <c r="AG265" i="4"/>
  <c r="Z265" i="4"/>
  <c r="X265" i="4"/>
  <c r="V265" i="4"/>
  <c r="AU276" i="4"/>
  <c r="AN276" i="4"/>
  <c r="AG276" i="4"/>
  <c r="Z276" i="4"/>
  <c r="X276" i="4"/>
  <c r="V276" i="4"/>
  <c r="AU277" i="4"/>
  <c r="AN277" i="4"/>
  <c r="AG277" i="4"/>
  <c r="Z277" i="4"/>
  <c r="X277" i="4"/>
  <c r="V277" i="4"/>
  <c r="AI277" i="4" s="1"/>
  <c r="AJ277" i="4" s="1"/>
  <c r="AU271" i="4"/>
  <c r="AN271" i="4"/>
  <c r="AG271" i="4"/>
  <c r="Z271" i="4"/>
  <c r="X271" i="4"/>
  <c r="V271" i="4"/>
  <c r="AU269" i="4"/>
  <c r="AN269" i="4"/>
  <c r="AG269" i="4"/>
  <c r="Z269" i="4"/>
  <c r="X269" i="4"/>
  <c r="V269" i="4"/>
  <c r="AU268" i="4"/>
  <c r="AN268" i="4"/>
  <c r="AG268" i="4"/>
  <c r="Z268" i="4"/>
  <c r="X268" i="4"/>
  <c r="V268" i="4"/>
  <c r="AU35" i="4"/>
  <c r="AN35" i="4"/>
  <c r="AG35" i="4"/>
  <c r="Z35" i="4"/>
  <c r="X35" i="4"/>
  <c r="V35" i="4"/>
  <c r="AI35" i="4" s="1"/>
  <c r="AJ35" i="4" s="1"/>
  <c r="AU95" i="4"/>
  <c r="AN95" i="4"/>
  <c r="AG95" i="4"/>
  <c r="Z95" i="4"/>
  <c r="X95" i="4"/>
  <c r="V95" i="4"/>
  <c r="AU31" i="4"/>
  <c r="AN31" i="4"/>
  <c r="AG31" i="4"/>
  <c r="Z31" i="4"/>
  <c r="X31" i="4"/>
  <c r="V31" i="4"/>
  <c r="AU40" i="4"/>
  <c r="AN40" i="4"/>
  <c r="AG40" i="4"/>
  <c r="Z40" i="4"/>
  <c r="X40" i="4"/>
  <c r="V40" i="4"/>
  <c r="AP40" i="4" s="1"/>
  <c r="AU34" i="4"/>
  <c r="AN34" i="4"/>
  <c r="AG34" i="4"/>
  <c r="Z34" i="4"/>
  <c r="X34" i="4"/>
  <c r="V34" i="4"/>
  <c r="AU38" i="4"/>
  <c r="AN38" i="4"/>
  <c r="AG38" i="4"/>
  <c r="Z38" i="4"/>
  <c r="X38" i="4"/>
  <c r="V38" i="4"/>
  <c r="AU97" i="4"/>
  <c r="AN97" i="4"/>
  <c r="AG97" i="4"/>
  <c r="Z97" i="4"/>
  <c r="X97" i="4"/>
  <c r="V97" i="4"/>
  <c r="AP97" i="4" s="1"/>
  <c r="AU39" i="4"/>
  <c r="AN39" i="4"/>
  <c r="AG39" i="4"/>
  <c r="Z39" i="4"/>
  <c r="X39" i="4"/>
  <c r="V39" i="4"/>
  <c r="AP39" i="4" s="1"/>
  <c r="AU32" i="4"/>
  <c r="AN32" i="4"/>
  <c r="AG32" i="4"/>
  <c r="Z32" i="4"/>
  <c r="X32" i="4"/>
  <c r="V32" i="4"/>
  <c r="AP32" i="4" s="1"/>
  <c r="AU30" i="4"/>
  <c r="AN30" i="4"/>
  <c r="AG30" i="4"/>
  <c r="Z30" i="4"/>
  <c r="X30" i="4"/>
  <c r="V30" i="4"/>
  <c r="AI30" i="4" s="1"/>
  <c r="AJ30" i="4" s="1"/>
  <c r="AU28" i="4"/>
  <c r="AN28" i="4"/>
  <c r="AG28" i="4"/>
  <c r="Z28" i="4"/>
  <c r="X28" i="4"/>
  <c r="V28" i="4"/>
  <c r="AI28" i="4" s="1"/>
  <c r="AU27" i="4"/>
  <c r="AN27" i="4"/>
  <c r="AG27" i="4"/>
  <c r="Z27" i="4"/>
  <c r="X27" i="4"/>
  <c r="V27" i="4"/>
  <c r="AI27" i="4" s="1"/>
  <c r="AJ27" i="4" s="1"/>
  <c r="AU25" i="4"/>
  <c r="AN25" i="4"/>
  <c r="AG25" i="4"/>
  <c r="Z25" i="4"/>
  <c r="X25" i="4"/>
  <c r="V25" i="4"/>
  <c r="AP25" i="4" s="1"/>
  <c r="AU29" i="4"/>
  <c r="AN29" i="4"/>
  <c r="AG29" i="4"/>
  <c r="Z29" i="4"/>
  <c r="X29" i="4"/>
  <c r="V29" i="4"/>
  <c r="AP29" i="4" s="1"/>
  <c r="AQ29" i="4" s="1"/>
  <c r="AU26" i="4"/>
  <c r="AN26" i="4"/>
  <c r="AG26" i="4"/>
  <c r="Z26" i="4"/>
  <c r="X26" i="4"/>
  <c r="V26" i="4"/>
  <c r="AI26" i="4" s="1"/>
  <c r="AU37" i="4"/>
  <c r="AN37" i="4"/>
  <c r="AG37" i="4"/>
  <c r="Z37" i="4"/>
  <c r="X37" i="4"/>
  <c r="V37" i="4"/>
  <c r="AI37" i="4" s="1"/>
  <c r="AJ37" i="4" s="1"/>
  <c r="AU36" i="4"/>
  <c r="AN36" i="4"/>
  <c r="AG36" i="4"/>
  <c r="Z36" i="4"/>
  <c r="X36" i="4"/>
  <c r="V36" i="4"/>
  <c r="AU33" i="4"/>
  <c r="AN33" i="4"/>
  <c r="AG33" i="4"/>
  <c r="Z33" i="4"/>
  <c r="X33" i="4"/>
  <c r="V33" i="4"/>
  <c r="AP33" i="4" s="1"/>
  <c r="AQ33" i="4" s="1"/>
  <c r="AU370" i="4"/>
  <c r="AN370" i="4"/>
  <c r="AG370" i="4"/>
  <c r="Z370" i="4"/>
  <c r="X370" i="4"/>
  <c r="V370" i="4"/>
  <c r="AI370" i="4" s="1"/>
  <c r="AU576" i="4"/>
  <c r="AN576" i="4"/>
  <c r="AG576" i="4"/>
  <c r="Z576" i="4"/>
  <c r="X576" i="4"/>
  <c r="V576" i="4"/>
  <c r="AU380" i="4"/>
  <c r="AN380" i="4"/>
  <c r="AG380" i="4"/>
  <c r="Z380" i="4"/>
  <c r="X380" i="4"/>
  <c r="V380" i="4"/>
  <c r="AU574" i="4"/>
  <c r="AN574" i="4"/>
  <c r="AG574" i="4"/>
  <c r="Z574" i="4"/>
  <c r="X574" i="4"/>
  <c r="V574" i="4"/>
  <c r="AU579" i="4"/>
  <c r="AN579" i="4"/>
  <c r="AG579" i="4"/>
  <c r="Z579" i="4"/>
  <c r="X579" i="4"/>
  <c r="V579" i="4"/>
  <c r="AI579" i="4" s="1"/>
  <c r="AU580" i="4"/>
  <c r="AN580" i="4"/>
  <c r="AG580" i="4"/>
  <c r="Z580" i="4"/>
  <c r="X580" i="4"/>
  <c r="V580" i="4"/>
  <c r="AU273" i="4"/>
  <c r="AN273" i="4"/>
  <c r="AG273" i="4"/>
  <c r="Z273" i="4"/>
  <c r="X273" i="4"/>
  <c r="V273" i="4"/>
  <c r="AU376" i="4"/>
  <c r="AN376" i="4"/>
  <c r="AG376" i="4"/>
  <c r="Z376" i="4"/>
  <c r="X376" i="4"/>
  <c r="V376" i="4"/>
  <c r="AU564" i="4"/>
  <c r="AN564" i="4"/>
  <c r="AG564" i="4"/>
  <c r="Z564" i="4"/>
  <c r="X564" i="4"/>
  <c r="V564" i="4"/>
  <c r="AB564" i="4" s="1"/>
  <c r="AU575" i="4"/>
  <c r="AN575" i="4"/>
  <c r="AG575" i="4"/>
  <c r="Z575" i="4"/>
  <c r="X575" i="4"/>
  <c r="V575" i="4"/>
  <c r="AI575" i="4" s="1"/>
  <c r="AJ575" i="4" s="1"/>
  <c r="AU569" i="4"/>
  <c r="AN569" i="4"/>
  <c r="AG569" i="4"/>
  <c r="Z569" i="4"/>
  <c r="X569" i="4"/>
  <c r="V569" i="4"/>
  <c r="AU573" i="4"/>
  <c r="AN573" i="4"/>
  <c r="AG573" i="4"/>
  <c r="Z573" i="4"/>
  <c r="X573" i="4"/>
  <c r="V573" i="4"/>
  <c r="AU270" i="4"/>
  <c r="AN270" i="4"/>
  <c r="AG270" i="4"/>
  <c r="Z270" i="4"/>
  <c r="X270" i="4"/>
  <c r="V270" i="4"/>
  <c r="AB270" i="4" s="1"/>
  <c r="AC270" i="4" s="1"/>
  <c r="AU568" i="4"/>
  <c r="AN568" i="4"/>
  <c r="AG568" i="4"/>
  <c r="Z568" i="4"/>
  <c r="X568" i="4"/>
  <c r="V568" i="4"/>
  <c r="AP568" i="4" s="1"/>
  <c r="AQ568" i="4" s="1"/>
  <c r="AU570" i="4"/>
  <c r="AN570" i="4"/>
  <c r="AG570" i="4"/>
  <c r="Z570" i="4"/>
  <c r="X570" i="4"/>
  <c r="V570" i="4"/>
  <c r="AP570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B565" i="4" s="1"/>
  <c r="AC565" i="4" s="1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U577" i="4"/>
  <c r="AN577" i="4"/>
  <c r="AG577" i="4"/>
  <c r="Z577" i="4"/>
  <c r="X577" i="4"/>
  <c r="V577" i="4"/>
  <c r="AU260" i="4"/>
  <c r="AN260" i="4"/>
  <c r="AG260" i="4"/>
  <c r="Z260" i="4"/>
  <c r="X260" i="4"/>
  <c r="V260" i="4"/>
  <c r="AU578" i="4"/>
  <c r="AN578" i="4"/>
  <c r="AG578" i="4"/>
  <c r="Z578" i="4"/>
  <c r="X578" i="4"/>
  <c r="V578" i="4"/>
  <c r="AP578" i="4" s="1"/>
  <c r="AU378" i="4"/>
  <c r="AN378" i="4"/>
  <c r="AG378" i="4"/>
  <c r="Z378" i="4"/>
  <c r="X378" i="4"/>
  <c r="V378" i="4"/>
  <c r="AI378" i="4" s="1"/>
  <c r="AU261" i="4"/>
  <c r="AN261" i="4"/>
  <c r="AG261" i="4"/>
  <c r="Z261" i="4"/>
  <c r="X261" i="4"/>
  <c r="V261" i="4"/>
  <c r="AU258" i="4"/>
  <c r="AN258" i="4"/>
  <c r="AG258" i="4"/>
  <c r="Z258" i="4"/>
  <c r="X258" i="4"/>
  <c r="V258" i="4"/>
  <c r="AU563" i="4"/>
  <c r="AN563" i="4"/>
  <c r="AG563" i="4"/>
  <c r="Z563" i="4"/>
  <c r="X563" i="4"/>
  <c r="V563" i="4"/>
  <c r="AU567" i="4"/>
  <c r="AN567" i="4"/>
  <c r="AG567" i="4"/>
  <c r="Z567" i="4"/>
  <c r="X567" i="4"/>
  <c r="V567" i="4"/>
  <c r="AI567" i="4" s="1"/>
  <c r="AJ567" i="4" s="1"/>
  <c r="AU366" i="4"/>
  <c r="AN366" i="4"/>
  <c r="AG366" i="4"/>
  <c r="Z366" i="4"/>
  <c r="X366" i="4"/>
  <c r="V366" i="4"/>
  <c r="AU358" i="4"/>
  <c r="AN358" i="4"/>
  <c r="AG358" i="4"/>
  <c r="Z358" i="4"/>
  <c r="X358" i="4"/>
  <c r="V358" i="4"/>
  <c r="AU365" i="4"/>
  <c r="AN365" i="4"/>
  <c r="AG365" i="4"/>
  <c r="Z365" i="4"/>
  <c r="X365" i="4"/>
  <c r="V365" i="4"/>
  <c r="AP365" i="4" s="1"/>
  <c r="AS365" i="4" s="1"/>
  <c r="AU379" i="4"/>
  <c r="AN379" i="4"/>
  <c r="AG379" i="4"/>
  <c r="Z379" i="4"/>
  <c r="X379" i="4"/>
  <c r="V379" i="4"/>
  <c r="AI379" i="4" s="1"/>
  <c r="AU369" i="4"/>
  <c r="AN369" i="4"/>
  <c r="AG369" i="4"/>
  <c r="Z369" i="4"/>
  <c r="X369" i="4"/>
  <c r="V369" i="4"/>
  <c r="AU374" i="4"/>
  <c r="AN374" i="4"/>
  <c r="AG374" i="4"/>
  <c r="Z374" i="4"/>
  <c r="X374" i="4"/>
  <c r="V374" i="4"/>
  <c r="AU361" i="4"/>
  <c r="AN361" i="4"/>
  <c r="AG361" i="4"/>
  <c r="Z361" i="4"/>
  <c r="X361" i="4"/>
  <c r="V361" i="4"/>
  <c r="AU373" i="4"/>
  <c r="AN373" i="4"/>
  <c r="AG373" i="4"/>
  <c r="Z373" i="4"/>
  <c r="X373" i="4"/>
  <c r="V373" i="4"/>
  <c r="AU364" i="4"/>
  <c r="AN364" i="4"/>
  <c r="AG364" i="4"/>
  <c r="Z364" i="4"/>
  <c r="X364" i="4"/>
  <c r="V364" i="4"/>
  <c r="AP364" i="4" s="1"/>
  <c r="AU357" i="4"/>
  <c r="AN357" i="4"/>
  <c r="AG357" i="4"/>
  <c r="Z357" i="4"/>
  <c r="X357" i="4"/>
  <c r="V357" i="4"/>
  <c r="AU443" i="4"/>
  <c r="AN443" i="4"/>
  <c r="AG443" i="4"/>
  <c r="Z443" i="4"/>
  <c r="X443" i="4"/>
  <c r="V443" i="4"/>
  <c r="AU447" i="4"/>
  <c r="AN447" i="4"/>
  <c r="AG447" i="4"/>
  <c r="Z447" i="4"/>
  <c r="X447" i="4"/>
  <c r="V447" i="4"/>
  <c r="AU465" i="4"/>
  <c r="AN465" i="4"/>
  <c r="AG465" i="4"/>
  <c r="Z465" i="4"/>
  <c r="X465" i="4"/>
  <c r="V465" i="4"/>
  <c r="AU375" i="4"/>
  <c r="AN375" i="4"/>
  <c r="AG375" i="4"/>
  <c r="Z375" i="4"/>
  <c r="X375" i="4"/>
  <c r="V375" i="4"/>
  <c r="AU368" i="4"/>
  <c r="AN368" i="4"/>
  <c r="AG368" i="4"/>
  <c r="Z368" i="4"/>
  <c r="X368" i="4"/>
  <c r="V368" i="4"/>
  <c r="AU363" i="4"/>
  <c r="AN363" i="4"/>
  <c r="AG363" i="4"/>
  <c r="Z363" i="4"/>
  <c r="X363" i="4"/>
  <c r="V363" i="4"/>
  <c r="AU360" i="4"/>
  <c r="AN360" i="4"/>
  <c r="AG360" i="4"/>
  <c r="Z360" i="4"/>
  <c r="X360" i="4"/>
  <c r="V360" i="4"/>
  <c r="AU359" i="4"/>
  <c r="AN359" i="4"/>
  <c r="AG359" i="4"/>
  <c r="Z359" i="4"/>
  <c r="X359" i="4"/>
  <c r="V359" i="4"/>
  <c r="AU464" i="4"/>
  <c r="AN464" i="4"/>
  <c r="AG464" i="4"/>
  <c r="Z464" i="4"/>
  <c r="X464" i="4"/>
  <c r="V464" i="4"/>
  <c r="AU371" i="4"/>
  <c r="AN371" i="4"/>
  <c r="AG371" i="4"/>
  <c r="Z371" i="4"/>
  <c r="X371" i="4"/>
  <c r="V371" i="4"/>
  <c r="AU367" i="4"/>
  <c r="AN367" i="4"/>
  <c r="AG367" i="4"/>
  <c r="Z367" i="4"/>
  <c r="X367" i="4"/>
  <c r="V367" i="4"/>
  <c r="AU448" i="4"/>
  <c r="AN448" i="4"/>
  <c r="AG448" i="4"/>
  <c r="Z448" i="4"/>
  <c r="X448" i="4"/>
  <c r="V448" i="4"/>
  <c r="AU445" i="4"/>
  <c r="AN445" i="4"/>
  <c r="AG445" i="4"/>
  <c r="Z445" i="4"/>
  <c r="X445" i="4"/>
  <c r="V445" i="4"/>
  <c r="AU362" i="4"/>
  <c r="AN362" i="4"/>
  <c r="AG362" i="4"/>
  <c r="Z362" i="4"/>
  <c r="X362" i="4"/>
  <c r="V362" i="4"/>
  <c r="AI362" i="4" s="1"/>
  <c r="AJ362" i="4" s="1"/>
  <c r="AU372" i="4"/>
  <c r="AN372" i="4"/>
  <c r="AG372" i="4"/>
  <c r="Z372" i="4"/>
  <c r="X372" i="4"/>
  <c r="V372" i="4"/>
  <c r="AU377" i="4"/>
  <c r="AN377" i="4"/>
  <c r="AG377" i="4"/>
  <c r="Z377" i="4"/>
  <c r="X377" i="4"/>
  <c r="V377" i="4"/>
  <c r="AU462" i="4"/>
  <c r="AN462" i="4"/>
  <c r="AG462" i="4"/>
  <c r="Z462" i="4"/>
  <c r="X462" i="4"/>
  <c r="V462" i="4"/>
  <c r="AI462" i="4" s="1"/>
  <c r="AL462" i="4" s="1"/>
  <c r="AU459" i="4"/>
  <c r="AN459" i="4"/>
  <c r="AG459" i="4"/>
  <c r="Z459" i="4"/>
  <c r="X459" i="4"/>
  <c r="V459" i="4"/>
  <c r="AU450" i="4"/>
  <c r="AN450" i="4"/>
  <c r="AG450" i="4"/>
  <c r="Z450" i="4"/>
  <c r="X450" i="4"/>
  <c r="V450" i="4"/>
  <c r="AB450" i="4" s="1"/>
  <c r="AU451" i="4"/>
  <c r="AN451" i="4"/>
  <c r="AG451" i="4"/>
  <c r="Z451" i="4"/>
  <c r="X451" i="4"/>
  <c r="V451" i="4"/>
  <c r="AU442" i="4"/>
  <c r="AN442" i="4"/>
  <c r="AG442" i="4"/>
  <c r="Z442" i="4"/>
  <c r="X442" i="4"/>
  <c r="V442" i="4"/>
  <c r="AU452" i="4"/>
  <c r="AN452" i="4"/>
  <c r="AG452" i="4"/>
  <c r="Z452" i="4"/>
  <c r="X452" i="4"/>
  <c r="V452" i="4"/>
  <c r="AI452" i="4" s="1"/>
  <c r="AU466" i="4"/>
  <c r="AN466" i="4"/>
  <c r="AG466" i="4"/>
  <c r="Z466" i="4"/>
  <c r="X466" i="4"/>
  <c r="V466" i="4"/>
  <c r="AU444" i="4"/>
  <c r="AN444" i="4"/>
  <c r="AG444" i="4"/>
  <c r="Z444" i="4"/>
  <c r="X444" i="4"/>
  <c r="V444" i="4"/>
  <c r="AU454" i="4"/>
  <c r="AN454" i="4"/>
  <c r="AG454" i="4"/>
  <c r="Z454" i="4"/>
  <c r="X454" i="4"/>
  <c r="V454" i="4"/>
  <c r="AP454" i="4" s="1"/>
  <c r="AQ454" i="4" s="1"/>
  <c r="AU449" i="4"/>
  <c r="AN449" i="4"/>
  <c r="AG449" i="4"/>
  <c r="Z449" i="4"/>
  <c r="X449" i="4"/>
  <c r="V449" i="4"/>
  <c r="AU243" i="4"/>
  <c r="AN243" i="4"/>
  <c r="AG243" i="4"/>
  <c r="Z243" i="4"/>
  <c r="X243" i="4"/>
  <c r="V243" i="4"/>
  <c r="AU232" i="4"/>
  <c r="AN232" i="4"/>
  <c r="AG232" i="4"/>
  <c r="Z232" i="4"/>
  <c r="X232" i="4"/>
  <c r="V232" i="4"/>
  <c r="AI232" i="4" s="1"/>
  <c r="AU240" i="4"/>
  <c r="AN240" i="4"/>
  <c r="AG240" i="4"/>
  <c r="Z240" i="4"/>
  <c r="X240" i="4"/>
  <c r="V240" i="4"/>
  <c r="AU455" i="4"/>
  <c r="AN455" i="4"/>
  <c r="AG455" i="4"/>
  <c r="Z455" i="4"/>
  <c r="X455" i="4"/>
  <c r="V455" i="4"/>
  <c r="AU456" i="4"/>
  <c r="AN456" i="4"/>
  <c r="AG456" i="4"/>
  <c r="Z456" i="4"/>
  <c r="X456" i="4"/>
  <c r="V456" i="4"/>
  <c r="AU453" i="4"/>
  <c r="AN453" i="4"/>
  <c r="AG453" i="4"/>
  <c r="Z453" i="4"/>
  <c r="X453" i="4"/>
  <c r="V453" i="4"/>
  <c r="AI453" i="4" s="1"/>
  <c r="AJ453" i="4" s="1"/>
  <c r="AU446" i="4"/>
  <c r="AN446" i="4"/>
  <c r="AG446" i="4"/>
  <c r="Z446" i="4"/>
  <c r="X446" i="4"/>
  <c r="V446" i="4"/>
  <c r="AU457" i="4"/>
  <c r="AN457" i="4"/>
  <c r="AG457" i="4"/>
  <c r="Z457" i="4"/>
  <c r="X457" i="4"/>
  <c r="V457" i="4"/>
  <c r="AU242" i="4"/>
  <c r="AN242" i="4"/>
  <c r="AG242" i="4"/>
  <c r="Z242" i="4"/>
  <c r="X242" i="4"/>
  <c r="V242" i="4"/>
  <c r="AU463" i="4"/>
  <c r="AN463" i="4"/>
  <c r="AG463" i="4"/>
  <c r="Z463" i="4"/>
  <c r="X463" i="4"/>
  <c r="V463" i="4"/>
  <c r="AI463" i="4" s="1"/>
  <c r="AU237" i="4"/>
  <c r="AN237" i="4"/>
  <c r="AG237" i="4"/>
  <c r="Z237" i="4"/>
  <c r="X237" i="4"/>
  <c r="V237" i="4"/>
  <c r="AU458" i="4"/>
  <c r="AN458" i="4"/>
  <c r="AG458" i="4"/>
  <c r="Z458" i="4"/>
  <c r="X458" i="4"/>
  <c r="V458" i="4"/>
  <c r="AP458" i="4" s="1"/>
  <c r="AQ458" i="4" s="1"/>
  <c r="AU233" i="4"/>
  <c r="AN233" i="4"/>
  <c r="AG233" i="4"/>
  <c r="Z233" i="4"/>
  <c r="X233" i="4"/>
  <c r="V233" i="4"/>
  <c r="AB233" i="4" s="1"/>
  <c r="AE233" i="4" s="1"/>
  <c r="AU461" i="4"/>
  <c r="AN461" i="4"/>
  <c r="AG461" i="4"/>
  <c r="Z461" i="4"/>
  <c r="X461" i="4"/>
  <c r="V461" i="4"/>
  <c r="AU234" i="4"/>
  <c r="AN234" i="4"/>
  <c r="AG234" i="4"/>
  <c r="Z234" i="4"/>
  <c r="X234" i="4"/>
  <c r="V234" i="4"/>
  <c r="AU460" i="4"/>
  <c r="AN460" i="4"/>
  <c r="AG460" i="4"/>
  <c r="Z460" i="4"/>
  <c r="X460" i="4"/>
  <c r="V460" i="4"/>
  <c r="AB460" i="4" s="1"/>
  <c r="AU249" i="4"/>
  <c r="AN249" i="4"/>
  <c r="AG249" i="4"/>
  <c r="Z249" i="4"/>
  <c r="X249" i="4"/>
  <c r="V249" i="4"/>
  <c r="AI249" i="4" s="1"/>
  <c r="AL249" i="4" s="1"/>
  <c r="AU251" i="4"/>
  <c r="AN251" i="4"/>
  <c r="AG251" i="4"/>
  <c r="Z251" i="4"/>
  <c r="X251" i="4"/>
  <c r="V251" i="4"/>
  <c r="AU248" i="4"/>
  <c r="AN248" i="4"/>
  <c r="AG248" i="4"/>
  <c r="Z248" i="4"/>
  <c r="X248" i="4"/>
  <c r="V248" i="4"/>
  <c r="AU236" i="4"/>
  <c r="AN236" i="4"/>
  <c r="AG236" i="4"/>
  <c r="Z236" i="4"/>
  <c r="X236" i="4"/>
  <c r="V236" i="4"/>
  <c r="AU238" i="4"/>
  <c r="AN238" i="4"/>
  <c r="AG238" i="4"/>
  <c r="Z238" i="4"/>
  <c r="X238" i="4"/>
  <c r="V238" i="4"/>
  <c r="AP238" i="4" s="1"/>
  <c r="AQ238" i="4" s="1"/>
  <c r="AU250" i="4"/>
  <c r="AN250" i="4"/>
  <c r="AG250" i="4"/>
  <c r="Z250" i="4"/>
  <c r="X250" i="4"/>
  <c r="V250" i="4"/>
  <c r="AU246" i="4"/>
  <c r="AN246" i="4"/>
  <c r="AG246" i="4"/>
  <c r="Z246" i="4"/>
  <c r="X246" i="4"/>
  <c r="V246" i="4"/>
  <c r="AU245" i="4"/>
  <c r="AN245" i="4"/>
  <c r="AG245" i="4"/>
  <c r="Z245" i="4"/>
  <c r="X245" i="4"/>
  <c r="V245" i="4"/>
  <c r="AU247" i="4"/>
  <c r="AN247" i="4"/>
  <c r="AG247" i="4"/>
  <c r="Z247" i="4"/>
  <c r="X247" i="4"/>
  <c r="V247" i="4"/>
  <c r="AP247" i="4" s="1"/>
  <c r="AQ247" i="4" s="1"/>
  <c r="AU241" i="4"/>
  <c r="AN241" i="4"/>
  <c r="AG241" i="4"/>
  <c r="Z241" i="4"/>
  <c r="X241" i="4"/>
  <c r="V241" i="4"/>
  <c r="AU239" i="4"/>
  <c r="AN239" i="4"/>
  <c r="AG239" i="4"/>
  <c r="Z239" i="4"/>
  <c r="X239" i="4"/>
  <c r="V239" i="4"/>
  <c r="AB239" i="4" s="1"/>
  <c r="AU553" i="4"/>
  <c r="AN553" i="4"/>
  <c r="AG553" i="4"/>
  <c r="Z553" i="4"/>
  <c r="X553" i="4"/>
  <c r="V553" i="4"/>
  <c r="AU244" i="4"/>
  <c r="AN244" i="4"/>
  <c r="AG244" i="4"/>
  <c r="Z244" i="4"/>
  <c r="X244" i="4"/>
  <c r="V244" i="4"/>
  <c r="AB244" i="4" s="1"/>
  <c r="AU235" i="4"/>
  <c r="AN235" i="4"/>
  <c r="AG235" i="4"/>
  <c r="Z235" i="4"/>
  <c r="X235" i="4"/>
  <c r="V235" i="4"/>
  <c r="AU560" i="4"/>
  <c r="AN560" i="4"/>
  <c r="AG560" i="4"/>
  <c r="Z560" i="4"/>
  <c r="X560" i="4"/>
  <c r="V560" i="4"/>
  <c r="AU542" i="4"/>
  <c r="AN542" i="4"/>
  <c r="AG542" i="4"/>
  <c r="Z542" i="4"/>
  <c r="X542" i="4"/>
  <c r="V542" i="4"/>
  <c r="AU540" i="4"/>
  <c r="AN540" i="4"/>
  <c r="AG540" i="4"/>
  <c r="Z540" i="4"/>
  <c r="X540" i="4"/>
  <c r="V540" i="4"/>
  <c r="AU546" i="4"/>
  <c r="AN546" i="4"/>
  <c r="AG546" i="4"/>
  <c r="Z546" i="4"/>
  <c r="X546" i="4"/>
  <c r="V546" i="4"/>
  <c r="AU554" i="4"/>
  <c r="AN554" i="4"/>
  <c r="AG554" i="4"/>
  <c r="Z554" i="4"/>
  <c r="X554" i="4"/>
  <c r="V554" i="4"/>
  <c r="AU558" i="4"/>
  <c r="AN558" i="4"/>
  <c r="AG558" i="4"/>
  <c r="Z558" i="4"/>
  <c r="X558" i="4"/>
  <c r="V558" i="4"/>
  <c r="AU544" i="4"/>
  <c r="AN544" i="4"/>
  <c r="AG544" i="4"/>
  <c r="Z544" i="4"/>
  <c r="X544" i="4"/>
  <c r="V544" i="4"/>
  <c r="AU555" i="4"/>
  <c r="AN555" i="4"/>
  <c r="AG555" i="4"/>
  <c r="Z555" i="4"/>
  <c r="X555" i="4"/>
  <c r="V555" i="4"/>
  <c r="AB555" i="4" s="1"/>
  <c r="AU539" i="4"/>
  <c r="AN539" i="4"/>
  <c r="AG539" i="4"/>
  <c r="Z539" i="4"/>
  <c r="X539" i="4"/>
  <c r="V539" i="4"/>
  <c r="AU551" i="4"/>
  <c r="AN551" i="4"/>
  <c r="AG551" i="4"/>
  <c r="Z551" i="4"/>
  <c r="X551" i="4"/>
  <c r="V551" i="4"/>
  <c r="AU541" i="4"/>
  <c r="AN541" i="4"/>
  <c r="AG541" i="4"/>
  <c r="Z541" i="4"/>
  <c r="X541" i="4"/>
  <c r="V541" i="4"/>
  <c r="AB541" i="4" s="1"/>
  <c r="AU556" i="4"/>
  <c r="AN556" i="4"/>
  <c r="AG556" i="4"/>
  <c r="Z556" i="4"/>
  <c r="X556" i="4"/>
  <c r="V556" i="4"/>
  <c r="AU547" i="4"/>
  <c r="AN547" i="4"/>
  <c r="AG547" i="4"/>
  <c r="Z547" i="4"/>
  <c r="X547" i="4"/>
  <c r="V547" i="4"/>
  <c r="AU562" i="4"/>
  <c r="AN562" i="4"/>
  <c r="AG562" i="4"/>
  <c r="Z562" i="4"/>
  <c r="X562" i="4"/>
  <c r="V562" i="4"/>
  <c r="AU353" i="4"/>
  <c r="AN353" i="4"/>
  <c r="AG353" i="4"/>
  <c r="Z353" i="4"/>
  <c r="X353" i="4"/>
  <c r="V353" i="4"/>
  <c r="AU356" i="4"/>
  <c r="AN356" i="4"/>
  <c r="AG356" i="4"/>
  <c r="Z356" i="4"/>
  <c r="X356" i="4"/>
  <c r="V356" i="4"/>
  <c r="AI356" i="4" s="1"/>
  <c r="AU552" i="4"/>
  <c r="AN552" i="4"/>
  <c r="AG552" i="4"/>
  <c r="Z552" i="4"/>
  <c r="X552" i="4"/>
  <c r="V552" i="4"/>
  <c r="AU549" i="4"/>
  <c r="AN549" i="4"/>
  <c r="AG549" i="4"/>
  <c r="Z549" i="4"/>
  <c r="X549" i="4"/>
  <c r="V549" i="4"/>
  <c r="AU545" i="4"/>
  <c r="AN545" i="4"/>
  <c r="AG545" i="4"/>
  <c r="Z545" i="4"/>
  <c r="X545" i="4"/>
  <c r="V545" i="4"/>
  <c r="AU561" i="4"/>
  <c r="AN561" i="4"/>
  <c r="AG561" i="4"/>
  <c r="Z561" i="4"/>
  <c r="X561" i="4"/>
  <c r="V561" i="4"/>
  <c r="AU344" i="4"/>
  <c r="AN344" i="4"/>
  <c r="AG344" i="4"/>
  <c r="Z344" i="4"/>
  <c r="X344" i="4"/>
  <c r="V344" i="4"/>
  <c r="AB344" i="4" s="1"/>
  <c r="AE344" i="4" s="1"/>
  <c r="AU559" i="4"/>
  <c r="AN559" i="4"/>
  <c r="AG559" i="4"/>
  <c r="Z559" i="4"/>
  <c r="X559" i="4"/>
  <c r="V559" i="4"/>
  <c r="AU543" i="4"/>
  <c r="AN543" i="4"/>
  <c r="AG543" i="4"/>
  <c r="Z543" i="4"/>
  <c r="X543" i="4"/>
  <c r="V543" i="4"/>
  <c r="AP543" i="4" s="1"/>
  <c r="AQ543" i="4" s="1"/>
  <c r="AU550" i="4"/>
  <c r="AN550" i="4"/>
  <c r="AG550" i="4"/>
  <c r="Z550" i="4"/>
  <c r="X550" i="4"/>
  <c r="V550" i="4"/>
  <c r="AU548" i="4"/>
  <c r="AN548" i="4"/>
  <c r="AG548" i="4"/>
  <c r="Z548" i="4"/>
  <c r="X548" i="4"/>
  <c r="V548" i="4"/>
  <c r="AU557" i="4"/>
  <c r="AN557" i="4"/>
  <c r="AG557" i="4"/>
  <c r="Z557" i="4"/>
  <c r="X557" i="4"/>
  <c r="V557" i="4"/>
  <c r="AU350" i="4"/>
  <c r="AN350" i="4"/>
  <c r="AG350" i="4"/>
  <c r="Z350" i="4"/>
  <c r="X350" i="4"/>
  <c r="V350" i="4"/>
  <c r="AI350" i="4" s="1"/>
  <c r="AU342" i="4"/>
  <c r="AN342" i="4"/>
  <c r="AG342" i="4"/>
  <c r="Z342" i="4"/>
  <c r="X342" i="4"/>
  <c r="V342" i="4"/>
  <c r="AU341" i="4"/>
  <c r="AN341" i="4"/>
  <c r="AG341" i="4"/>
  <c r="Z341" i="4"/>
  <c r="X341" i="4"/>
  <c r="V341" i="4"/>
  <c r="AU345" i="4"/>
  <c r="AN345" i="4"/>
  <c r="AG345" i="4"/>
  <c r="Z345" i="4"/>
  <c r="X345" i="4"/>
  <c r="V345" i="4"/>
  <c r="AU346" i="4"/>
  <c r="AN346" i="4"/>
  <c r="AG346" i="4"/>
  <c r="Z346" i="4"/>
  <c r="X346" i="4"/>
  <c r="V346" i="4"/>
  <c r="AU348" i="4"/>
  <c r="AN348" i="4"/>
  <c r="AG348" i="4"/>
  <c r="Z348" i="4"/>
  <c r="X348" i="4"/>
  <c r="V348" i="4"/>
  <c r="AU340" i="4"/>
  <c r="AN340" i="4"/>
  <c r="AG340" i="4"/>
  <c r="Z340" i="4"/>
  <c r="X340" i="4"/>
  <c r="V340" i="4"/>
  <c r="AP340" i="4" s="1"/>
  <c r="AU349" i="4"/>
  <c r="AN349" i="4"/>
  <c r="AG349" i="4"/>
  <c r="Z349" i="4"/>
  <c r="X349" i="4"/>
  <c r="V349" i="4"/>
  <c r="AI349" i="4" s="1"/>
  <c r="AJ349" i="4" s="1"/>
  <c r="AU351" i="4"/>
  <c r="AN351" i="4"/>
  <c r="AG351" i="4"/>
  <c r="Z351" i="4"/>
  <c r="X351" i="4"/>
  <c r="V351" i="4"/>
  <c r="AU339" i="4"/>
  <c r="AN339" i="4"/>
  <c r="AG339" i="4"/>
  <c r="Z339" i="4"/>
  <c r="X339" i="4"/>
  <c r="V339" i="4"/>
  <c r="AP339" i="4" s="1"/>
  <c r="AQ339" i="4" s="1"/>
  <c r="AU441" i="4"/>
  <c r="AN441" i="4"/>
  <c r="AG441" i="4"/>
  <c r="Z441" i="4"/>
  <c r="X441" i="4"/>
  <c r="V441" i="4"/>
  <c r="AU428" i="4"/>
  <c r="AN428" i="4"/>
  <c r="AG428" i="4"/>
  <c r="Z428" i="4"/>
  <c r="X428" i="4"/>
  <c r="V428" i="4"/>
  <c r="AI428" i="4" s="1"/>
  <c r="AU431" i="4"/>
  <c r="AN431" i="4"/>
  <c r="AG431" i="4"/>
  <c r="Z431" i="4"/>
  <c r="X431" i="4"/>
  <c r="V431" i="4"/>
  <c r="AB431" i="4" s="1"/>
  <c r="AU439" i="4"/>
  <c r="AN439" i="4"/>
  <c r="AG439" i="4"/>
  <c r="Z439" i="4"/>
  <c r="X439" i="4"/>
  <c r="V439" i="4"/>
  <c r="AP439" i="4" s="1"/>
  <c r="AU437" i="4"/>
  <c r="AN437" i="4"/>
  <c r="AG437" i="4"/>
  <c r="Z437" i="4"/>
  <c r="X437" i="4"/>
  <c r="V437" i="4"/>
  <c r="AU343" i="4"/>
  <c r="AN343" i="4"/>
  <c r="AG343" i="4"/>
  <c r="Z343" i="4"/>
  <c r="X343" i="4"/>
  <c r="V343" i="4"/>
  <c r="AU347" i="4"/>
  <c r="AN347" i="4"/>
  <c r="AG347" i="4"/>
  <c r="Z347" i="4"/>
  <c r="X347" i="4"/>
  <c r="V347" i="4"/>
  <c r="AI347" i="4" s="1"/>
  <c r="AU425" i="4"/>
  <c r="AN425" i="4"/>
  <c r="AG425" i="4"/>
  <c r="Z425" i="4"/>
  <c r="X425" i="4"/>
  <c r="V425" i="4"/>
  <c r="AP425" i="4" s="1"/>
  <c r="AU427" i="4"/>
  <c r="AN427" i="4"/>
  <c r="AG427" i="4"/>
  <c r="Z427" i="4"/>
  <c r="X427" i="4"/>
  <c r="V427" i="4"/>
  <c r="AU354" i="4"/>
  <c r="AN354" i="4"/>
  <c r="AG354" i="4"/>
  <c r="Z354" i="4"/>
  <c r="X354" i="4"/>
  <c r="V354" i="4"/>
  <c r="AU355" i="4"/>
  <c r="AN355" i="4"/>
  <c r="AG355" i="4"/>
  <c r="Z355" i="4"/>
  <c r="X355" i="4"/>
  <c r="V355" i="4"/>
  <c r="AB355" i="4" s="1"/>
  <c r="AU429" i="4"/>
  <c r="AN429" i="4"/>
  <c r="AG429" i="4"/>
  <c r="Z429" i="4"/>
  <c r="X429" i="4"/>
  <c r="V429" i="4"/>
  <c r="AU430" i="4"/>
  <c r="AN430" i="4"/>
  <c r="AG430" i="4"/>
  <c r="Z430" i="4"/>
  <c r="X430" i="4"/>
  <c r="V430" i="4"/>
  <c r="AU352" i="4"/>
  <c r="AN352" i="4"/>
  <c r="AG352" i="4"/>
  <c r="Z352" i="4"/>
  <c r="X352" i="4"/>
  <c r="V352" i="4"/>
  <c r="AI352" i="4" s="1"/>
  <c r="AJ352" i="4" s="1"/>
  <c r="AU426" i="4"/>
  <c r="AN426" i="4"/>
  <c r="AG426" i="4"/>
  <c r="Z426" i="4"/>
  <c r="X426" i="4"/>
  <c r="V426" i="4"/>
  <c r="AU440" i="4"/>
  <c r="AN440" i="4"/>
  <c r="AG440" i="4"/>
  <c r="Z440" i="4"/>
  <c r="X440" i="4"/>
  <c r="V440" i="4"/>
  <c r="AU424" i="4"/>
  <c r="AN424" i="4"/>
  <c r="AG424" i="4"/>
  <c r="Z424" i="4"/>
  <c r="X424" i="4"/>
  <c r="V424" i="4"/>
  <c r="AU521" i="4"/>
  <c r="AN521" i="4"/>
  <c r="AG521" i="4"/>
  <c r="Z521" i="4"/>
  <c r="X521" i="4"/>
  <c r="V521" i="4"/>
  <c r="AB521" i="4" s="1"/>
  <c r="AU525" i="4"/>
  <c r="AN525" i="4"/>
  <c r="AG525" i="4"/>
  <c r="Z525" i="4"/>
  <c r="X525" i="4"/>
  <c r="V525" i="4"/>
  <c r="AU522" i="4"/>
  <c r="AN522" i="4"/>
  <c r="AG522" i="4"/>
  <c r="Z522" i="4"/>
  <c r="X522" i="4"/>
  <c r="V522" i="4"/>
  <c r="AU432" i="4"/>
  <c r="AN432" i="4"/>
  <c r="AG432" i="4"/>
  <c r="Z432" i="4"/>
  <c r="X432" i="4"/>
  <c r="V432" i="4"/>
  <c r="AU433" i="4"/>
  <c r="AN433" i="4"/>
  <c r="AG433" i="4"/>
  <c r="Z433" i="4"/>
  <c r="X433" i="4"/>
  <c r="V433" i="4"/>
  <c r="AB433" i="4" s="1"/>
  <c r="AU533" i="4"/>
  <c r="AN533" i="4"/>
  <c r="AG533" i="4"/>
  <c r="Z533" i="4"/>
  <c r="X533" i="4"/>
  <c r="V533" i="4"/>
  <c r="AU436" i="4"/>
  <c r="AN436" i="4"/>
  <c r="AG436" i="4"/>
  <c r="Z436" i="4"/>
  <c r="X436" i="4"/>
  <c r="V436" i="4"/>
  <c r="AP436" i="4" s="1"/>
  <c r="AU434" i="4"/>
  <c r="AN434" i="4"/>
  <c r="AG434" i="4"/>
  <c r="Z434" i="4"/>
  <c r="X434" i="4"/>
  <c r="V434" i="4"/>
  <c r="AU438" i="4"/>
  <c r="AN438" i="4"/>
  <c r="AG438" i="4"/>
  <c r="Z438" i="4"/>
  <c r="X438" i="4"/>
  <c r="V438" i="4"/>
  <c r="AB438" i="4" s="1"/>
  <c r="AU435" i="4"/>
  <c r="AN435" i="4"/>
  <c r="AG435" i="4"/>
  <c r="Z435" i="4"/>
  <c r="X435" i="4"/>
  <c r="V435" i="4"/>
  <c r="AU534" i="4"/>
  <c r="AN534" i="4"/>
  <c r="AG534" i="4"/>
  <c r="Z534" i="4"/>
  <c r="X534" i="4"/>
  <c r="V534" i="4"/>
  <c r="AU530" i="4"/>
  <c r="AN530" i="4"/>
  <c r="AG530" i="4"/>
  <c r="Z530" i="4"/>
  <c r="X530" i="4"/>
  <c r="V530" i="4"/>
  <c r="AU528" i="4"/>
  <c r="AN528" i="4"/>
  <c r="AG528" i="4"/>
  <c r="Z528" i="4"/>
  <c r="X528" i="4"/>
  <c r="V528" i="4"/>
  <c r="AI528" i="4" s="1"/>
  <c r="AU524" i="4"/>
  <c r="AN524" i="4"/>
  <c r="AG524" i="4"/>
  <c r="Z524" i="4"/>
  <c r="X524" i="4"/>
  <c r="V524" i="4"/>
  <c r="AU538" i="4"/>
  <c r="AN538" i="4"/>
  <c r="AG538" i="4"/>
  <c r="Z538" i="4"/>
  <c r="X538" i="4"/>
  <c r="V538" i="4"/>
  <c r="AB538" i="4" s="1"/>
  <c r="AC538" i="4" s="1"/>
  <c r="AU532" i="4"/>
  <c r="AN532" i="4"/>
  <c r="AG532" i="4"/>
  <c r="Z532" i="4"/>
  <c r="X532" i="4"/>
  <c r="V532" i="4"/>
  <c r="AP532" i="4" s="1"/>
  <c r="AU535" i="4"/>
  <c r="AN535" i="4"/>
  <c r="AG535" i="4"/>
  <c r="Z535" i="4"/>
  <c r="X535" i="4"/>
  <c r="V535" i="4"/>
  <c r="AI535" i="4" s="1"/>
  <c r="AJ535" i="4" s="1"/>
  <c r="AU526" i="4"/>
  <c r="AN526" i="4"/>
  <c r="AG526" i="4"/>
  <c r="Z526" i="4"/>
  <c r="X526" i="4"/>
  <c r="V526" i="4"/>
  <c r="AU523" i="4"/>
  <c r="AN523" i="4"/>
  <c r="AG523" i="4"/>
  <c r="Z523" i="4"/>
  <c r="X523" i="4"/>
  <c r="V523" i="4"/>
  <c r="AB523" i="4" s="1"/>
  <c r="AC523" i="4" s="1"/>
  <c r="AU529" i="4"/>
  <c r="AN529" i="4"/>
  <c r="AG529" i="4"/>
  <c r="Z529" i="4"/>
  <c r="X529" i="4"/>
  <c r="V529" i="4"/>
  <c r="AU537" i="4"/>
  <c r="AN537" i="4"/>
  <c r="AG537" i="4"/>
  <c r="Z537" i="4"/>
  <c r="X537" i="4"/>
  <c r="V537" i="4"/>
  <c r="AU531" i="4"/>
  <c r="AN531" i="4"/>
  <c r="AG531" i="4"/>
  <c r="Z531" i="4"/>
  <c r="X531" i="4"/>
  <c r="V531" i="4"/>
  <c r="AU527" i="4"/>
  <c r="AN527" i="4"/>
  <c r="AG527" i="4"/>
  <c r="Z527" i="4"/>
  <c r="X527" i="4"/>
  <c r="V527" i="4"/>
  <c r="AP527" i="4" s="1"/>
  <c r="AU617" i="4"/>
  <c r="AN617" i="4"/>
  <c r="AG617" i="4"/>
  <c r="Z617" i="4"/>
  <c r="X617" i="4"/>
  <c r="V617" i="4"/>
  <c r="AU616" i="4"/>
  <c r="AN616" i="4"/>
  <c r="AG616" i="4"/>
  <c r="Z616" i="4"/>
  <c r="X616" i="4"/>
  <c r="V616" i="4"/>
  <c r="AI616" i="4" s="1"/>
  <c r="AJ616" i="4" s="1"/>
  <c r="AU618" i="4"/>
  <c r="AN618" i="4"/>
  <c r="AG618" i="4"/>
  <c r="Z618" i="4"/>
  <c r="X618" i="4"/>
  <c r="V618" i="4"/>
  <c r="AP618" i="4" s="1"/>
  <c r="AU623" i="4"/>
  <c r="AN623" i="4"/>
  <c r="AG623" i="4"/>
  <c r="Z623" i="4"/>
  <c r="X623" i="4"/>
  <c r="V623" i="4"/>
  <c r="AU621" i="4"/>
  <c r="AN621" i="4"/>
  <c r="AG621" i="4"/>
  <c r="Z621" i="4"/>
  <c r="X621" i="4"/>
  <c r="V621" i="4"/>
  <c r="AB621" i="4" s="1"/>
  <c r="AC621" i="4" s="1"/>
  <c r="AU624" i="4"/>
  <c r="AN624" i="4"/>
  <c r="AG624" i="4"/>
  <c r="Z624" i="4"/>
  <c r="X624" i="4"/>
  <c r="V624" i="4"/>
  <c r="AU622" i="4"/>
  <c r="AN622" i="4"/>
  <c r="AG622" i="4"/>
  <c r="Z622" i="4"/>
  <c r="X622" i="4"/>
  <c r="V622" i="4"/>
  <c r="AU536" i="4"/>
  <c r="AN536" i="4"/>
  <c r="AG536" i="4"/>
  <c r="Z536" i="4"/>
  <c r="X536" i="4"/>
  <c r="V536" i="4"/>
  <c r="AU627" i="4"/>
  <c r="AN627" i="4"/>
  <c r="AG627" i="4"/>
  <c r="Z627" i="4"/>
  <c r="X627" i="4"/>
  <c r="V627" i="4"/>
  <c r="AU619" i="4"/>
  <c r="AN619" i="4"/>
  <c r="AG619" i="4"/>
  <c r="Z619" i="4"/>
  <c r="X619" i="4"/>
  <c r="V619" i="4"/>
  <c r="AU609" i="4"/>
  <c r="AN609" i="4"/>
  <c r="AG609" i="4"/>
  <c r="Z609" i="4"/>
  <c r="X609" i="4"/>
  <c r="V609" i="4"/>
  <c r="AP609" i="4" s="1"/>
  <c r="AQ609" i="4" s="1"/>
  <c r="AU600" i="4"/>
  <c r="AN600" i="4"/>
  <c r="AG600" i="4"/>
  <c r="Z600" i="4"/>
  <c r="X600" i="4"/>
  <c r="V600" i="4"/>
  <c r="AI600" i="4" s="1"/>
  <c r="AU614" i="4"/>
  <c r="AN614" i="4"/>
  <c r="AG614" i="4"/>
  <c r="Z614" i="4"/>
  <c r="X614" i="4"/>
  <c r="V614" i="4"/>
  <c r="AU628" i="4"/>
  <c r="AN628" i="4"/>
  <c r="AG628" i="4"/>
  <c r="Z628" i="4"/>
  <c r="X628" i="4"/>
  <c r="V628" i="4"/>
  <c r="AP628" i="4" s="1"/>
  <c r="AQ628" i="4" s="1"/>
  <c r="AU610" i="4"/>
  <c r="AN610" i="4"/>
  <c r="AG610" i="4"/>
  <c r="Z610" i="4"/>
  <c r="X610" i="4"/>
  <c r="V610" i="4"/>
  <c r="AI610" i="4" s="1"/>
  <c r="AU599" i="4"/>
  <c r="AN599" i="4"/>
  <c r="AG599" i="4"/>
  <c r="Z599" i="4"/>
  <c r="X599" i="4"/>
  <c r="V599" i="4"/>
  <c r="AP599" i="4" s="1"/>
  <c r="AU605" i="4"/>
  <c r="AN605" i="4"/>
  <c r="AG605" i="4"/>
  <c r="Z605" i="4"/>
  <c r="X605" i="4"/>
  <c r="V605" i="4"/>
  <c r="AU604" i="4"/>
  <c r="AN604" i="4"/>
  <c r="AG604" i="4"/>
  <c r="Z604" i="4"/>
  <c r="X604" i="4"/>
  <c r="V604" i="4"/>
  <c r="AU625" i="4"/>
  <c r="AN625" i="4"/>
  <c r="AG625" i="4"/>
  <c r="Z625" i="4"/>
  <c r="X625" i="4"/>
  <c r="V625" i="4"/>
  <c r="AU611" i="4"/>
  <c r="AN611" i="4"/>
  <c r="AG611" i="4"/>
  <c r="Z611" i="4"/>
  <c r="X611" i="4"/>
  <c r="V611" i="4"/>
  <c r="AP611" i="4" s="1"/>
  <c r="AQ611" i="4" s="1"/>
  <c r="AU612" i="4"/>
  <c r="AN612" i="4"/>
  <c r="AG612" i="4"/>
  <c r="Z612" i="4"/>
  <c r="X612" i="4"/>
  <c r="V612" i="4"/>
  <c r="AU626" i="4"/>
  <c r="AN626" i="4"/>
  <c r="AG626" i="4"/>
  <c r="Z626" i="4"/>
  <c r="X626" i="4"/>
  <c r="V626" i="4"/>
  <c r="AU615" i="4"/>
  <c r="AN615" i="4"/>
  <c r="AG615" i="4"/>
  <c r="Z615" i="4"/>
  <c r="X615" i="4"/>
  <c r="V615" i="4"/>
  <c r="AU606" i="4"/>
  <c r="AN606" i="4"/>
  <c r="AG606" i="4"/>
  <c r="Z606" i="4"/>
  <c r="X606" i="4"/>
  <c r="V606" i="4"/>
  <c r="AU597" i="4"/>
  <c r="AN597" i="4"/>
  <c r="AG597" i="4"/>
  <c r="Z597" i="4"/>
  <c r="X597" i="4"/>
  <c r="V597" i="4"/>
  <c r="AI597" i="4" s="1"/>
  <c r="AU620" i="4"/>
  <c r="AN620" i="4"/>
  <c r="AG620" i="4"/>
  <c r="Z620" i="4"/>
  <c r="X620" i="4"/>
  <c r="V620" i="4"/>
  <c r="AU418" i="4"/>
  <c r="AN418" i="4"/>
  <c r="AG418" i="4"/>
  <c r="Z418" i="4"/>
  <c r="X418" i="4"/>
  <c r="V418" i="4"/>
  <c r="AU412" i="4"/>
  <c r="AN412" i="4"/>
  <c r="AG412" i="4"/>
  <c r="Z412" i="4"/>
  <c r="X412" i="4"/>
  <c r="V412" i="4"/>
  <c r="AU423" i="4"/>
  <c r="AN423" i="4"/>
  <c r="AG423" i="4"/>
  <c r="Z423" i="4"/>
  <c r="X423" i="4"/>
  <c r="V423" i="4"/>
  <c r="AI423" i="4" s="1"/>
  <c r="AL423" i="4" s="1"/>
  <c r="AU419" i="4"/>
  <c r="AN419" i="4"/>
  <c r="AG419" i="4"/>
  <c r="Z419" i="4"/>
  <c r="X419" i="4"/>
  <c r="V419" i="4"/>
  <c r="AB419" i="4" s="1"/>
  <c r="AU413" i="4"/>
  <c r="AN413" i="4"/>
  <c r="AG413" i="4"/>
  <c r="Z413" i="4"/>
  <c r="X413" i="4"/>
  <c r="V413" i="4"/>
  <c r="AI413" i="4" s="1"/>
  <c r="AU403" i="4"/>
  <c r="AN403" i="4"/>
  <c r="AG403" i="4"/>
  <c r="Z403" i="4"/>
  <c r="X403" i="4"/>
  <c r="V403" i="4"/>
  <c r="AU420" i="4"/>
  <c r="AN420" i="4"/>
  <c r="AG420" i="4"/>
  <c r="Z420" i="4"/>
  <c r="X420" i="4"/>
  <c r="V420" i="4"/>
  <c r="AU400" i="4"/>
  <c r="AN400" i="4"/>
  <c r="AG400" i="4"/>
  <c r="Z400" i="4"/>
  <c r="X400" i="4"/>
  <c r="V400" i="4"/>
  <c r="AI400" i="4" s="1"/>
  <c r="AJ400" i="4" s="1"/>
  <c r="AU411" i="4"/>
  <c r="AN411" i="4"/>
  <c r="AG411" i="4"/>
  <c r="Z411" i="4"/>
  <c r="X411" i="4"/>
  <c r="V411" i="4"/>
  <c r="AU406" i="4"/>
  <c r="AN406" i="4"/>
  <c r="AG406" i="4"/>
  <c r="Z406" i="4"/>
  <c r="X406" i="4"/>
  <c r="V406" i="4"/>
  <c r="AU415" i="4"/>
  <c r="AN415" i="4"/>
  <c r="AG415" i="4"/>
  <c r="Z415" i="4"/>
  <c r="X415" i="4"/>
  <c r="V415" i="4"/>
  <c r="AB415" i="4" s="1"/>
  <c r="AU421" i="4"/>
  <c r="AN421" i="4"/>
  <c r="AG421" i="4"/>
  <c r="Z421" i="4"/>
  <c r="X421" i="4"/>
  <c r="V421" i="4"/>
  <c r="AI421" i="4" s="1"/>
  <c r="AU414" i="4"/>
  <c r="AN414" i="4"/>
  <c r="AG414" i="4"/>
  <c r="Z414" i="4"/>
  <c r="X414" i="4"/>
  <c r="V414" i="4"/>
  <c r="AU417" i="4"/>
  <c r="AN417" i="4"/>
  <c r="AG417" i="4"/>
  <c r="Z417" i="4"/>
  <c r="X417" i="4"/>
  <c r="V417" i="4"/>
  <c r="AU404" i="4"/>
  <c r="AN404" i="4"/>
  <c r="AG404" i="4"/>
  <c r="Z404" i="4"/>
  <c r="X404" i="4"/>
  <c r="V404" i="4"/>
  <c r="AU293" i="4"/>
  <c r="AN293" i="4"/>
  <c r="AG293" i="4"/>
  <c r="Z293" i="4"/>
  <c r="X293" i="4"/>
  <c r="V293" i="4"/>
  <c r="AU303" i="4"/>
  <c r="AN303" i="4"/>
  <c r="AG303" i="4"/>
  <c r="Z303" i="4"/>
  <c r="X303" i="4"/>
  <c r="V303" i="4"/>
  <c r="AU292" i="4"/>
  <c r="AN292" i="4"/>
  <c r="AG292" i="4"/>
  <c r="Z292" i="4"/>
  <c r="X292" i="4"/>
  <c r="V292" i="4"/>
  <c r="AP292" i="4" s="1"/>
  <c r="AU408" i="4"/>
  <c r="AN408" i="4"/>
  <c r="AG408" i="4"/>
  <c r="Z408" i="4"/>
  <c r="X408" i="4"/>
  <c r="V408" i="4"/>
  <c r="AP408" i="4" s="1"/>
  <c r="AU291" i="4"/>
  <c r="AN291" i="4"/>
  <c r="AG291" i="4"/>
  <c r="Z291" i="4"/>
  <c r="X291" i="4"/>
  <c r="V291" i="4"/>
  <c r="AB291" i="4" s="1"/>
  <c r="AC291" i="4" s="1"/>
  <c r="AU295" i="4"/>
  <c r="AN295" i="4"/>
  <c r="AG295" i="4"/>
  <c r="Z295" i="4"/>
  <c r="X295" i="4"/>
  <c r="V295" i="4"/>
  <c r="AU299" i="4"/>
  <c r="AN299" i="4"/>
  <c r="AG299" i="4"/>
  <c r="Z299" i="4"/>
  <c r="X299" i="4"/>
  <c r="V299" i="4"/>
  <c r="AP299" i="4" s="1"/>
  <c r="AQ299" i="4" s="1"/>
  <c r="AU416" i="4"/>
  <c r="AN416" i="4"/>
  <c r="AG416" i="4"/>
  <c r="Z416" i="4"/>
  <c r="X416" i="4"/>
  <c r="V416" i="4"/>
  <c r="AU296" i="4"/>
  <c r="AN296" i="4"/>
  <c r="AG296" i="4"/>
  <c r="Z296" i="4"/>
  <c r="X296" i="4"/>
  <c r="V296" i="4"/>
  <c r="AU280" i="4"/>
  <c r="AN280" i="4"/>
  <c r="AG280" i="4"/>
  <c r="Z280" i="4"/>
  <c r="X280" i="4"/>
  <c r="V280" i="4"/>
  <c r="AU283" i="4"/>
  <c r="AN283" i="4"/>
  <c r="AG283" i="4"/>
  <c r="Z283" i="4"/>
  <c r="X283" i="4"/>
  <c r="V283" i="4"/>
  <c r="AI283" i="4" s="1"/>
  <c r="AU302" i="4"/>
  <c r="AN302" i="4"/>
  <c r="AG302" i="4"/>
  <c r="Z302" i="4"/>
  <c r="X302" i="4"/>
  <c r="V302" i="4"/>
  <c r="AB302" i="4" s="1"/>
  <c r="AU281" i="4"/>
  <c r="AN281" i="4"/>
  <c r="AG281" i="4"/>
  <c r="Z281" i="4"/>
  <c r="X281" i="4"/>
  <c r="V281" i="4"/>
  <c r="AB281" i="4" s="1"/>
  <c r="AU284" i="4"/>
  <c r="AN284" i="4"/>
  <c r="AG284" i="4"/>
  <c r="Z284" i="4"/>
  <c r="X284" i="4"/>
  <c r="V284" i="4"/>
  <c r="AU290" i="4"/>
  <c r="AN290" i="4"/>
  <c r="AG290" i="4"/>
  <c r="Z290" i="4"/>
  <c r="X290" i="4"/>
  <c r="V290" i="4"/>
  <c r="AU289" i="4"/>
  <c r="AN289" i="4"/>
  <c r="AG289" i="4"/>
  <c r="Z289" i="4"/>
  <c r="X289" i="4"/>
  <c r="V289" i="4"/>
  <c r="AP289" i="4" s="1"/>
  <c r="AU294" i="4"/>
  <c r="AN294" i="4"/>
  <c r="AG294" i="4"/>
  <c r="Z294" i="4"/>
  <c r="X294" i="4"/>
  <c r="V294" i="4"/>
  <c r="AU297" i="4"/>
  <c r="AN297" i="4"/>
  <c r="AG297" i="4"/>
  <c r="Z297" i="4"/>
  <c r="X297" i="4"/>
  <c r="V297" i="4"/>
  <c r="AI297" i="4" s="1"/>
  <c r="AJ297" i="4" s="1"/>
  <c r="AU298" i="4"/>
  <c r="AN298" i="4"/>
  <c r="AG298" i="4"/>
  <c r="Z298" i="4"/>
  <c r="X298" i="4"/>
  <c r="V298" i="4"/>
  <c r="AU288" i="4"/>
  <c r="AN288" i="4"/>
  <c r="AG288" i="4"/>
  <c r="Z288" i="4"/>
  <c r="X288" i="4"/>
  <c r="V288" i="4"/>
  <c r="AU285" i="4"/>
  <c r="AN285" i="4"/>
  <c r="AG285" i="4"/>
  <c r="Z285" i="4"/>
  <c r="X285" i="4"/>
  <c r="V285" i="4"/>
  <c r="AU301" i="4"/>
  <c r="AN301" i="4"/>
  <c r="AG301" i="4"/>
  <c r="Z301" i="4"/>
  <c r="X301" i="4"/>
  <c r="V301" i="4"/>
  <c r="AU282" i="4"/>
  <c r="AN282" i="4"/>
  <c r="AG282" i="4"/>
  <c r="Z282" i="4"/>
  <c r="X282" i="4"/>
  <c r="V282" i="4"/>
  <c r="AP282" i="4" s="1"/>
  <c r="AU286" i="4"/>
  <c r="AN286" i="4"/>
  <c r="AG286" i="4"/>
  <c r="Z286" i="4"/>
  <c r="X286" i="4"/>
  <c r="V286" i="4"/>
  <c r="AI286" i="4" s="1"/>
  <c r="AU287" i="4"/>
  <c r="AN287" i="4"/>
  <c r="AG287" i="4"/>
  <c r="Z287" i="4"/>
  <c r="X287" i="4"/>
  <c r="V287" i="4"/>
  <c r="AP287" i="4" s="1"/>
  <c r="AU300" i="4"/>
  <c r="AN300" i="4"/>
  <c r="AG300" i="4"/>
  <c r="Z300" i="4"/>
  <c r="X300" i="4"/>
  <c r="V300" i="4"/>
  <c r="AI300" i="4" s="1"/>
  <c r="AJ300" i="4" s="1"/>
  <c r="AU501" i="4"/>
  <c r="AN501" i="4"/>
  <c r="AG501" i="4"/>
  <c r="Z501" i="4"/>
  <c r="X501" i="4"/>
  <c r="V501" i="4"/>
  <c r="AU518" i="4"/>
  <c r="AN518" i="4"/>
  <c r="AG518" i="4"/>
  <c r="Z518" i="4"/>
  <c r="X518" i="4"/>
  <c r="V518" i="4"/>
  <c r="AI518" i="4" s="1"/>
  <c r="AJ518" i="4" s="1"/>
  <c r="AU517" i="4"/>
  <c r="AN517" i="4"/>
  <c r="AG517" i="4"/>
  <c r="Z517" i="4"/>
  <c r="X517" i="4"/>
  <c r="V517" i="4"/>
  <c r="AB517" i="4" s="1"/>
  <c r="AU516" i="4"/>
  <c r="AN516" i="4"/>
  <c r="AG516" i="4"/>
  <c r="Z516" i="4"/>
  <c r="X516" i="4"/>
  <c r="V516" i="4"/>
  <c r="AB516" i="4" s="1"/>
  <c r="AU513" i="4"/>
  <c r="AN513" i="4"/>
  <c r="AG513" i="4"/>
  <c r="Z513" i="4"/>
  <c r="X513" i="4"/>
  <c r="V513" i="4"/>
  <c r="AP513" i="4" s="1"/>
  <c r="AQ513" i="4" s="1"/>
  <c r="AU498" i="4"/>
  <c r="AN498" i="4"/>
  <c r="AG498" i="4"/>
  <c r="Z498" i="4"/>
  <c r="X498" i="4"/>
  <c r="V498" i="4"/>
  <c r="AI498" i="4" s="1"/>
  <c r="AL498" i="4" s="1"/>
  <c r="AU512" i="4"/>
  <c r="AN512" i="4"/>
  <c r="AG512" i="4"/>
  <c r="Z512" i="4"/>
  <c r="X512" i="4"/>
  <c r="V512" i="4"/>
  <c r="AB512" i="4" s="1"/>
  <c r="AC512" i="4" s="1"/>
  <c r="AU487" i="4"/>
  <c r="AN487" i="4"/>
  <c r="AG487" i="4"/>
  <c r="Z487" i="4"/>
  <c r="X487" i="4"/>
  <c r="V487" i="4"/>
  <c r="AB487" i="4" s="1"/>
  <c r="AC487" i="4" s="1"/>
  <c r="AU494" i="4"/>
  <c r="AN494" i="4"/>
  <c r="AG494" i="4"/>
  <c r="Z494" i="4"/>
  <c r="X494" i="4"/>
  <c r="V494" i="4"/>
  <c r="AP494" i="4" s="1"/>
  <c r="AQ494" i="4" s="1"/>
  <c r="AU490" i="4"/>
  <c r="AN490" i="4"/>
  <c r="AG490" i="4"/>
  <c r="Z490" i="4"/>
  <c r="X490" i="4"/>
  <c r="V490" i="4"/>
  <c r="AB490" i="4" s="1"/>
  <c r="AU506" i="4"/>
  <c r="AN506" i="4"/>
  <c r="AG506" i="4"/>
  <c r="Z506" i="4"/>
  <c r="X506" i="4"/>
  <c r="V506" i="4"/>
  <c r="AI506" i="4" s="1"/>
  <c r="AU497" i="4"/>
  <c r="AN497" i="4"/>
  <c r="AG497" i="4"/>
  <c r="Z497" i="4"/>
  <c r="X497" i="4"/>
  <c r="V497" i="4"/>
  <c r="AB497" i="4" s="1"/>
  <c r="AU500" i="4"/>
  <c r="AN500" i="4"/>
  <c r="AG500" i="4"/>
  <c r="Z500" i="4"/>
  <c r="X500" i="4"/>
  <c r="V500" i="4"/>
  <c r="AB500" i="4" s="1"/>
  <c r="AC500" i="4" s="1"/>
  <c r="AU515" i="4"/>
  <c r="AN515" i="4"/>
  <c r="AG515" i="4"/>
  <c r="Z515" i="4"/>
  <c r="X515" i="4"/>
  <c r="V515" i="4"/>
  <c r="AU505" i="4"/>
  <c r="AN505" i="4"/>
  <c r="AG505" i="4"/>
  <c r="Z505" i="4"/>
  <c r="X505" i="4"/>
  <c r="V505" i="4"/>
  <c r="AI505" i="4" s="1"/>
  <c r="AU502" i="4"/>
  <c r="AN502" i="4"/>
  <c r="AG502" i="4"/>
  <c r="Z502" i="4"/>
  <c r="X502" i="4"/>
  <c r="V502" i="4"/>
  <c r="AU492" i="4"/>
  <c r="AN492" i="4"/>
  <c r="AG492" i="4"/>
  <c r="Z492" i="4"/>
  <c r="X492" i="4"/>
  <c r="V492" i="4"/>
  <c r="AI492" i="4" s="1"/>
  <c r="AJ492" i="4" s="1"/>
  <c r="AU488" i="4"/>
  <c r="AN488" i="4"/>
  <c r="AG488" i="4"/>
  <c r="Z488" i="4"/>
  <c r="X488" i="4"/>
  <c r="V488" i="4"/>
  <c r="AI488" i="4" s="1"/>
  <c r="AU496" i="4"/>
  <c r="AN496" i="4"/>
  <c r="AG496" i="4"/>
  <c r="Z496" i="4"/>
  <c r="X496" i="4"/>
  <c r="V496" i="4"/>
  <c r="AI496" i="4" s="1"/>
  <c r="AJ496" i="4" s="1"/>
  <c r="AU507" i="4"/>
  <c r="AN507" i="4"/>
  <c r="AG507" i="4"/>
  <c r="Z507" i="4"/>
  <c r="X507" i="4"/>
  <c r="V507" i="4"/>
  <c r="AU520" i="4"/>
  <c r="AN520" i="4"/>
  <c r="AG520" i="4"/>
  <c r="Z520" i="4"/>
  <c r="X520" i="4"/>
  <c r="V520" i="4"/>
  <c r="AI520" i="4" s="1"/>
  <c r="AJ520" i="4" s="1"/>
  <c r="AU509" i="4"/>
  <c r="AN509" i="4"/>
  <c r="AG509" i="4"/>
  <c r="Z509" i="4"/>
  <c r="X509" i="4"/>
  <c r="V509" i="4"/>
  <c r="AP509" i="4" s="1"/>
  <c r="AU510" i="4"/>
  <c r="AN510" i="4"/>
  <c r="AG510" i="4"/>
  <c r="Z510" i="4"/>
  <c r="X510" i="4"/>
  <c r="V510" i="4"/>
  <c r="AU495" i="4"/>
  <c r="AN495" i="4"/>
  <c r="AG495" i="4"/>
  <c r="Z495" i="4"/>
  <c r="X495" i="4"/>
  <c r="V495" i="4"/>
  <c r="AB495" i="4" s="1"/>
  <c r="AU587" i="4"/>
  <c r="AN587" i="4"/>
  <c r="AG587" i="4"/>
  <c r="Z587" i="4"/>
  <c r="X587" i="4"/>
  <c r="V587" i="4"/>
  <c r="AU511" i="4"/>
  <c r="AN511" i="4"/>
  <c r="AG511" i="4"/>
  <c r="Z511" i="4"/>
  <c r="X511" i="4"/>
  <c r="V511" i="4"/>
  <c r="AU593" i="4"/>
  <c r="AN593" i="4"/>
  <c r="AG593" i="4"/>
  <c r="Z593" i="4"/>
  <c r="X593" i="4"/>
  <c r="V593" i="4"/>
  <c r="AU503" i="4"/>
  <c r="AN503" i="4"/>
  <c r="AG503" i="4"/>
  <c r="Z503" i="4"/>
  <c r="X503" i="4"/>
  <c r="V503" i="4"/>
  <c r="AU595" i="4"/>
  <c r="AN595" i="4"/>
  <c r="AG595" i="4"/>
  <c r="Z595" i="4"/>
  <c r="X595" i="4"/>
  <c r="V595" i="4"/>
  <c r="AU591" i="4"/>
  <c r="AN591" i="4"/>
  <c r="AG591" i="4"/>
  <c r="Z591" i="4"/>
  <c r="X591" i="4"/>
  <c r="V591" i="4"/>
  <c r="AU508" i="4"/>
  <c r="AN508" i="4"/>
  <c r="AG508" i="4"/>
  <c r="Z508" i="4"/>
  <c r="X508" i="4"/>
  <c r="V508" i="4"/>
  <c r="AU499" i="4"/>
  <c r="AN499" i="4"/>
  <c r="AG499" i="4"/>
  <c r="Z499" i="4"/>
  <c r="X499" i="4"/>
  <c r="V499" i="4"/>
  <c r="AP499" i="4" s="1"/>
  <c r="AU504" i="4"/>
  <c r="AN504" i="4"/>
  <c r="AG504" i="4"/>
  <c r="Z504" i="4"/>
  <c r="X504" i="4"/>
  <c r="V504" i="4"/>
  <c r="AP504" i="4" s="1"/>
  <c r="AU519" i="4"/>
  <c r="AN519" i="4"/>
  <c r="AG519" i="4"/>
  <c r="Z519" i="4"/>
  <c r="X519" i="4"/>
  <c r="V519" i="4"/>
  <c r="AU514" i="4"/>
  <c r="AN514" i="4"/>
  <c r="AG514" i="4"/>
  <c r="Z514" i="4"/>
  <c r="X514" i="4"/>
  <c r="V514" i="4"/>
  <c r="AI514" i="4" s="1"/>
  <c r="AJ514" i="4" s="1"/>
  <c r="AU581" i="4"/>
  <c r="AN581" i="4"/>
  <c r="AG581" i="4"/>
  <c r="Z581" i="4"/>
  <c r="X581" i="4"/>
  <c r="V581" i="4"/>
  <c r="AB581" i="4" s="1"/>
  <c r="AC581" i="4" s="1"/>
  <c r="AU489" i="4"/>
  <c r="AN489" i="4"/>
  <c r="AG489" i="4"/>
  <c r="Z489" i="4"/>
  <c r="X489" i="4"/>
  <c r="V489" i="4"/>
  <c r="AI489" i="4" s="1"/>
  <c r="AJ489" i="4" s="1"/>
  <c r="AU493" i="4"/>
  <c r="AN493" i="4"/>
  <c r="AG493" i="4"/>
  <c r="Z493" i="4"/>
  <c r="X493" i="4"/>
  <c r="V493" i="4"/>
  <c r="AU584" i="4"/>
  <c r="AN584" i="4"/>
  <c r="AG584" i="4"/>
  <c r="Z584" i="4"/>
  <c r="X584" i="4"/>
  <c r="V584" i="4"/>
  <c r="AP584" i="4" s="1"/>
  <c r="AU594" i="4"/>
  <c r="AN594" i="4"/>
  <c r="AG594" i="4"/>
  <c r="Z594" i="4"/>
  <c r="X594" i="4"/>
  <c r="V594" i="4"/>
  <c r="AP594" i="4" s="1"/>
  <c r="AQ594" i="4" s="1"/>
  <c r="AU491" i="4"/>
  <c r="AN491" i="4"/>
  <c r="AG491" i="4"/>
  <c r="Z491" i="4"/>
  <c r="X491" i="4"/>
  <c r="V491" i="4"/>
  <c r="AI491" i="4" s="1"/>
  <c r="AU386" i="4"/>
  <c r="AN386" i="4"/>
  <c r="AG386" i="4"/>
  <c r="Z386" i="4"/>
  <c r="X386" i="4"/>
  <c r="V386" i="4"/>
  <c r="AU585" i="4"/>
  <c r="AN585" i="4"/>
  <c r="AG585" i="4"/>
  <c r="Z585" i="4"/>
  <c r="X585" i="4"/>
  <c r="V585" i="4"/>
  <c r="AI585" i="4" s="1"/>
  <c r="AU596" i="4"/>
  <c r="AN596" i="4"/>
  <c r="AG596" i="4"/>
  <c r="Z596" i="4"/>
  <c r="X596" i="4"/>
  <c r="V596" i="4"/>
  <c r="AP596" i="4" s="1"/>
  <c r="AQ596" i="4" s="1"/>
  <c r="AU388" i="4"/>
  <c r="AN388" i="4"/>
  <c r="AG388" i="4"/>
  <c r="Z388" i="4"/>
  <c r="X388" i="4"/>
  <c r="V388" i="4"/>
  <c r="AP388" i="4" s="1"/>
  <c r="AQ388" i="4" s="1"/>
  <c r="AU589" i="4"/>
  <c r="AN589" i="4"/>
  <c r="AG589" i="4"/>
  <c r="Z589" i="4"/>
  <c r="X589" i="4"/>
  <c r="V589" i="4"/>
  <c r="AP589" i="4" s="1"/>
  <c r="AU590" i="4"/>
  <c r="AN590" i="4"/>
  <c r="AG590" i="4"/>
  <c r="Z590" i="4"/>
  <c r="X590" i="4"/>
  <c r="V590" i="4"/>
  <c r="AB590" i="4" s="1"/>
  <c r="AC590" i="4" s="1"/>
  <c r="AU389" i="4"/>
  <c r="AN389" i="4"/>
  <c r="AG389" i="4"/>
  <c r="Z389" i="4"/>
  <c r="X389" i="4"/>
  <c r="V389" i="4"/>
  <c r="AI389" i="4" s="1"/>
  <c r="AU583" i="4"/>
  <c r="AN583" i="4"/>
  <c r="AG583" i="4"/>
  <c r="Z583" i="4"/>
  <c r="X583" i="4"/>
  <c r="V583" i="4"/>
  <c r="AI583" i="4" s="1"/>
  <c r="AU383" i="4"/>
  <c r="AN383" i="4"/>
  <c r="AG383" i="4"/>
  <c r="Z383" i="4"/>
  <c r="X383" i="4"/>
  <c r="V383" i="4"/>
  <c r="AB383" i="4" s="1"/>
  <c r="AC383" i="4" s="1"/>
  <c r="AU592" i="4"/>
  <c r="AN592" i="4"/>
  <c r="AG592" i="4"/>
  <c r="Z592" i="4"/>
  <c r="X592" i="4"/>
  <c r="V592" i="4"/>
  <c r="AB592" i="4" s="1"/>
  <c r="AU398" i="4"/>
  <c r="AN398" i="4"/>
  <c r="AG398" i="4"/>
  <c r="Z398" i="4"/>
  <c r="X398" i="4"/>
  <c r="V398" i="4"/>
  <c r="AU392" i="4"/>
  <c r="AN392" i="4"/>
  <c r="AG392" i="4"/>
  <c r="Z392" i="4"/>
  <c r="X392" i="4"/>
  <c r="V392" i="4"/>
  <c r="AI392" i="4" s="1"/>
  <c r="AU582" i="4"/>
  <c r="AN582" i="4"/>
  <c r="AG582" i="4"/>
  <c r="Z582" i="4"/>
  <c r="X582" i="4"/>
  <c r="V582" i="4"/>
  <c r="AB582" i="4" s="1"/>
  <c r="AC582" i="4" s="1"/>
  <c r="AU394" i="4"/>
  <c r="AN394" i="4"/>
  <c r="AG394" i="4"/>
  <c r="Z394" i="4"/>
  <c r="X394" i="4"/>
  <c r="V394" i="4"/>
  <c r="AP394" i="4" s="1"/>
  <c r="AQ394" i="4" s="1"/>
  <c r="AU586" i="4"/>
  <c r="AN586" i="4"/>
  <c r="AG586" i="4"/>
  <c r="Z586" i="4"/>
  <c r="X586" i="4"/>
  <c r="V586" i="4"/>
  <c r="AU588" i="4"/>
  <c r="AN588" i="4"/>
  <c r="AG588" i="4"/>
  <c r="Z588" i="4"/>
  <c r="X588" i="4"/>
  <c r="V588" i="4"/>
  <c r="AI588" i="4" s="1"/>
  <c r="AJ588" i="4" s="1"/>
  <c r="AU390" i="4"/>
  <c r="AN390" i="4"/>
  <c r="AG390" i="4"/>
  <c r="Z390" i="4"/>
  <c r="X390" i="4"/>
  <c r="V390" i="4"/>
  <c r="AU382" i="4"/>
  <c r="AN382" i="4"/>
  <c r="AG382" i="4"/>
  <c r="Z382" i="4"/>
  <c r="X382" i="4"/>
  <c r="V382" i="4"/>
  <c r="AP382" i="4" s="1"/>
  <c r="AU391" i="4"/>
  <c r="AN391" i="4"/>
  <c r="AG391" i="4"/>
  <c r="Z391" i="4"/>
  <c r="X391" i="4"/>
  <c r="V391" i="4"/>
  <c r="AU395" i="4"/>
  <c r="AN395" i="4"/>
  <c r="AG395" i="4"/>
  <c r="Z395" i="4"/>
  <c r="X395" i="4"/>
  <c r="V395" i="4"/>
  <c r="AP395" i="4" s="1"/>
  <c r="AU387" i="4"/>
  <c r="AN387" i="4"/>
  <c r="AG387" i="4"/>
  <c r="Z387" i="4"/>
  <c r="X387" i="4"/>
  <c r="V387" i="4"/>
  <c r="AU381" i="4"/>
  <c r="AN381" i="4"/>
  <c r="AG381" i="4"/>
  <c r="Z381" i="4"/>
  <c r="X381" i="4"/>
  <c r="V381" i="4"/>
  <c r="AU397" i="4"/>
  <c r="AN397" i="4"/>
  <c r="AG397" i="4"/>
  <c r="Z397" i="4"/>
  <c r="X397" i="4"/>
  <c r="V397" i="4"/>
  <c r="AB397" i="4" s="1"/>
  <c r="AC397" i="4" s="1"/>
  <c r="AU384" i="4"/>
  <c r="AN384" i="4"/>
  <c r="AG384" i="4"/>
  <c r="Z384" i="4"/>
  <c r="X384" i="4"/>
  <c r="V384" i="4"/>
  <c r="AU399" i="4"/>
  <c r="AN399" i="4"/>
  <c r="AG399" i="4"/>
  <c r="Z399" i="4"/>
  <c r="X399" i="4"/>
  <c r="V399" i="4"/>
  <c r="AU396" i="4"/>
  <c r="AN396" i="4"/>
  <c r="AG396" i="4"/>
  <c r="Z396" i="4"/>
  <c r="X396" i="4"/>
  <c r="V396" i="4"/>
  <c r="AU478" i="4"/>
  <c r="AN478" i="4"/>
  <c r="AG478" i="4"/>
  <c r="Z478" i="4"/>
  <c r="X478" i="4"/>
  <c r="V478" i="4"/>
  <c r="AU482" i="4"/>
  <c r="AN482" i="4"/>
  <c r="AG482" i="4"/>
  <c r="Z482" i="4"/>
  <c r="X482" i="4"/>
  <c r="V482" i="4"/>
  <c r="AB482" i="4" s="1"/>
  <c r="AC482" i="4" s="1"/>
  <c r="AU484" i="4"/>
  <c r="AN484" i="4"/>
  <c r="AG484" i="4"/>
  <c r="Z484" i="4"/>
  <c r="X484" i="4"/>
  <c r="V484" i="4"/>
  <c r="AB484" i="4" s="1"/>
  <c r="AU469" i="4"/>
  <c r="AN469" i="4"/>
  <c r="AG469" i="4"/>
  <c r="Z469" i="4"/>
  <c r="X469" i="4"/>
  <c r="V469" i="4"/>
  <c r="AP469" i="4" s="1"/>
  <c r="AU393" i="4"/>
  <c r="AN393" i="4"/>
  <c r="AG393" i="4"/>
  <c r="Z393" i="4"/>
  <c r="X393" i="4"/>
  <c r="V393" i="4"/>
  <c r="AB393" i="4" s="1"/>
  <c r="AU473" i="4"/>
  <c r="AN473" i="4"/>
  <c r="AG473" i="4"/>
  <c r="Z473" i="4"/>
  <c r="X473" i="4"/>
  <c r="V473" i="4"/>
  <c r="AP473" i="4" s="1"/>
  <c r="AU479" i="4"/>
  <c r="AN479" i="4"/>
  <c r="AG479" i="4"/>
  <c r="Z479" i="4"/>
  <c r="X479" i="4"/>
  <c r="V479" i="4"/>
  <c r="AU385" i="4"/>
  <c r="AN385" i="4"/>
  <c r="AG385" i="4"/>
  <c r="Z385" i="4"/>
  <c r="X385" i="4"/>
  <c r="V385" i="4"/>
  <c r="AU472" i="4"/>
  <c r="AN472" i="4"/>
  <c r="AG472" i="4"/>
  <c r="Z472" i="4"/>
  <c r="X472" i="4"/>
  <c r="V472" i="4"/>
  <c r="AU485" i="4"/>
  <c r="AN485" i="4"/>
  <c r="AG485" i="4"/>
  <c r="Z485" i="4"/>
  <c r="X485" i="4"/>
  <c r="V485" i="4"/>
  <c r="AI485" i="4" s="1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68" i="4"/>
  <c r="AN468" i="4"/>
  <c r="AG468" i="4"/>
  <c r="Z468" i="4"/>
  <c r="X468" i="4"/>
  <c r="V468" i="4"/>
  <c r="AU480" i="4"/>
  <c r="AN480" i="4"/>
  <c r="AG480" i="4"/>
  <c r="Z480" i="4"/>
  <c r="X480" i="4"/>
  <c r="V480" i="4"/>
  <c r="AU167" i="4"/>
  <c r="AN167" i="4"/>
  <c r="AG167" i="4"/>
  <c r="Z167" i="4"/>
  <c r="X167" i="4"/>
  <c r="V167" i="4"/>
  <c r="AU162" i="4"/>
  <c r="AN162" i="4"/>
  <c r="AG162" i="4"/>
  <c r="Z162" i="4"/>
  <c r="X162" i="4"/>
  <c r="V162" i="4"/>
  <c r="AU476" i="4"/>
  <c r="AN476" i="4"/>
  <c r="AG476" i="4"/>
  <c r="Z476" i="4"/>
  <c r="X476" i="4"/>
  <c r="V476" i="4"/>
  <c r="AU175" i="4"/>
  <c r="AN175" i="4"/>
  <c r="AG175" i="4"/>
  <c r="Z175" i="4"/>
  <c r="X175" i="4"/>
  <c r="V175" i="4"/>
  <c r="AU486" i="4"/>
  <c r="AN486" i="4"/>
  <c r="AG486" i="4"/>
  <c r="Z486" i="4"/>
  <c r="X486" i="4"/>
  <c r="V486" i="4"/>
  <c r="AB486" i="4" s="1"/>
  <c r="AU470" i="4"/>
  <c r="AN470" i="4"/>
  <c r="AG470" i="4"/>
  <c r="Z470" i="4"/>
  <c r="X470" i="4"/>
  <c r="V470" i="4"/>
  <c r="AU483" i="4"/>
  <c r="AN483" i="4"/>
  <c r="AG483" i="4"/>
  <c r="Z483" i="4"/>
  <c r="X483" i="4"/>
  <c r="V483" i="4"/>
  <c r="AU467" i="4"/>
  <c r="AN467" i="4"/>
  <c r="AG467" i="4"/>
  <c r="Z467" i="4"/>
  <c r="X467" i="4"/>
  <c r="V467" i="4"/>
  <c r="AU471" i="4"/>
  <c r="AN471" i="4"/>
  <c r="AG471" i="4"/>
  <c r="Z471" i="4"/>
  <c r="X471" i="4"/>
  <c r="V471" i="4"/>
  <c r="AU177" i="4"/>
  <c r="AN177" i="4"/>
  <c r="AG177" i="4"/>
  <c r="Z177" i="4"/>
  <c r="X177" i="4"/>
  <c r="V177" i="4"/>
  <c r="AU474" i="4"/>
  <c r="AN474" i="4"/>
  <c r="AG474" i="4"/>
  <c r="Z474" i="4"/>
  <c r="X474" i="4"/>
  <c r="V474" i="4"/>
  <c r="AU481" i="4"/>
  <c r="AN481" i="4"/>
  <c r="AG481" i="4"/>
  <c r="Z481" i="4"/>
  <c r="X481" i="4"/>
  <c r="V481" i="4"/>
  <c r="AU176" i="4"/>
  <c r="AN176" i="4"/>
  <c r="AG176" i="4"/>
  <c r="Z176" i="4"/>
  <c r="X176" i="4"/>
  <c r="V176" i="4"/>
  <c r="AU180" i="4"/>
  <c r="AN180" i="4"/>
  <c r="AG180" i="4"/>
  <c r="Z180" i="4"/>
  <c r="X180" i="4"/>
  <c r="V180" i="4"/>
  <c r="AU168" i="4"/>
  <c r="AN168" i="4"/>
  <c r="AG168" i="4"/>
  <c r="Z168" i="4"/>
  <c r="X168" i="4"/>
  <c r="V168" i="4"/>
  <c r="AU163" i="4"/>
  <c r="AN163" i="4"/>
  <c r="AG163" i="4"/>
  <c r="Z163" i="4"/>
  <c r="X163" i="4"/>
  <c r="V163" i="4"/>
  <c r="AU166" i="4"/>
  <c r="AN166" i="4"/>
  <c r="AG166" i="4"/>
  <c r="Z166" i="4"/>
  <c r="X166" i="4"/>
  <c r="V166" i="4"/>
  <c r="AI166" i="4" s="1"/>
  <c r="AU178" i="4"/>
  <c r="AN178" i="4"/>
  <c r="AG178" i="4"/>
  <c r="Z178" i="4"/>
  <c r="X178" i="4"/>
  <c r="V178" i="4"/>
  <c r="AI178" i="4" s="1"/>
  <c r="AJ178" i="4" s="1"/>
  <c r="AU173" i="4"/>
  <c r="AN173" i="4"/>
  <c r="AG173" i="4"/>
  <c r="Z173" i="4"/>
  <c r="X173" i="4"/>
  <c r="V173" i="4"/>
  <c r="AP173" i="4" s="1"/>
  <c r="AQ173" i="4" s="1"/>
  <c r="AU169" i="4"/>
  <c r="AN169" i="4"/>
  <c r="AG169" i="4"/>
  <c r="Z169" i="4"/>
  <c r="X169" i="4"/>
  <c r="V169" i="4"/>
  <c r="AB169" i="4" s="1"/>
  <c r="AU164" i="4"/>
  <c r="AN164" i="4"/>
  <c r="AG164" i="4"/>
  <c r="Z164" i="4"/>
  <c r="X164" i="4"/>
  <c r="V164" i="4"/>
  <c r="AI164" i="4" s="1"/>
  <c r="AJ164" i="4" s="1"/>
  <c r="AU179" i="4"/>
  <c r="AN179" i="4"/>
  <c r="AG179" i="4"/>
  <c r="Z179" i="4"/>
  <c r="X179" i="4"/>
  <c r="V179" i="4"/>
  <c r="AI179" i="4" s="1"/>
  <c r="AJ179" i="4" s="1"/>
  <c r="AU181" i="4"/>
  <c r="AN181" i="4"/>
  <c r="AG181" i="4"/>
  <c r="Z181" i="4"/>
  <c r="X181" i="4"/>
  <c r="V181" i="4"/>
  <c r="AP181" i="4" s="1"/>
  <c r="AS181" i="4" s="1"/>
  <c r="AU170" i="4"/>
  <c r="AN170" i="4"/>
  <c r="AG170" i="4"/>
  <c r="Z170" i="4"/>
  <c r="X170" i="4"/>
  <c r="V170" i="4"/>
  <c r="AP170" i="4" s="1"/>
  <c r="AQ170" i="4" s="1"/>
  <c r="AU160" i="4"/>
  <c r="AN160" i="4"/>
  <c r="AG160" i="4"/>
  <c r="Z160" i="4"/>
  <c r="X160" i="4"/>
  <c r="V160" i="4"/>
  <c r="AU172" i="4"/>
  <c r="AN172" i="4"/>
  <c r="AG172" i="4"/>
  <c r="Z172" i="4"/>
  <c r="X172" i="4"/>
  <c r="V172" i="4"/>
  <c r="AP172" i="4" s="1"/>
  <c r="AU174" i="4"/>
  <c r="AN174" i="4"/>
  <c r="AG174" i="4"/>
  <c r="Z174" i="4"/>
  <c r="X174" i="4"/>
  <c r="V174" i="4"/>
  <c r="AI174" i="4" s="1"/>
  <c r="AJ174" i="4" s="1"/>
  <c r="AU155" i="4"/>
  <c r="AN155" i="4"/>
  <c r="AG155" i="4"/>
  <c r="Z155" i="4"/>
  <c r="X155" i="4"/>
  <c r="V155" i="4"/>
  <c r="AB155" i="4" s="1"/>
  <c r="AU161" i="4"/>
  <c r="AN161" i="4"/>
  <c r="AG161" i="4"/>
  <c r="Z161" i="4"/>
  <c r="X161" i="4"/>
  <c r="V161" i="4"/>
  <c r="AU165" i="4"/>
  <c r="AN165" i="4"/>
  <c r="AG165" i="4"/>
  <c r="Z165" i="4"/>
  <c r="X165" i="4"/>
  <c r="V165" i="4"/>
  <c r="AI165" i="4" s="1"/>
  <c r="AJ165" i="4" s="1"/>
  <c r="AU182" i="4"/>
  <c r="AN182" i="4"/>
  <c r="AG182" i="4"/>
  <c r="Z182" i="4"/>
  <c r="X182" i="4"/>
  <c r="V182" i="4"/>
  <c r="AU171" i="4"/>
  <c r="AN171" i="4"/>
  <c r="AG171" i="4"/>
  <c r="Z171" i="4"/>
  <c r="X171" i="4"/>
  <c r="V171" i="4"/>
  <c r="AI171" i="4" s="1"/>
  <c r="AJ171" i="4" s="1"/>
  <c r="AU183" i="4"/>
  <c r="AN183" i="4"/>
  <c r="AG183" i="4"/>
  <c r="Z183" i="4"/>
  <c r="X183" i="4"/>
  <c r="V183" i="4"/>
  <c r="AU143" i="4"/>
  <c r="AN143" i="4"/>
  <c r="AG143" i="4"/>
  <c r="Z143" i="4"/>
  <c r="X143" i="4"/>
  <c r="V143" i="4"/>
  <c r="AB143" i="4" s="1"/>
  <c r="AC143" i="4" s="1"/>
  <c r="AU114" i="4"/>
  <c r="AN114" i="4"/>
  <c r="AG114" i="4"/>
  <c r="Z114" i="4"/>
  <c r="X114" i="4"/>
  <c r="V114" i="4"/>
  <c r="AB114" i="4" s="1"/>
  <c r="AU113" i="4"/>
  <c r="AN113" i="4"/>
  <c r="AG113" i="4"/>
  <c r="Z113" i="4"/>
  <c r="X113" i="4"/>
  <c r="V113" i="4"/>
  <c r="AI113" i="4" s="1"/>
  <c r="AJ113" i="4" s="1"/>
  <c r="AU106" i="4"/>
  <c r="AN106" i="4"/>
  <c r="AG106" i="4"/>
  <c r="Z106" i="4"/>
  <c r="X106" i="4"/>
  <c r="V106" i="4"/>
  <c r="AB106" i="4" s="1"/>
  <c r="AC106" i="4" s="1"/>
  <c r="AU105" i="4"/>
  <c r="AN105" i="4"/>
  <c r="AG105" i="4"/>
  <c r="Z105" i="4"/>
  <c r="X105" i="4"/>
  <c r="V105" i="4"/>
  <c r="AB105" i="4" s="1"/>
  <c r="AU108" i="4"/>
  <c r="AN108" i="4"/>
  <c r="AG108" i="4"/>
  <c r="Z108" i="4"/>
  <c r="X108" i="4"/>
  <c r="V108" i="4"/>
  <c r="AI108" i="4" s="1"/>
  <c r="AU116" i="4"/>
  <c r="AN116" i="4"/>
  <c r="AG116" i="4"/>
  <c r="Z116" i="4"/>
  <c r="X116" i="4"/>
  <c r="V116" i="4"/>
  <c r="AI116" i="4" s="1"/>
  <c r="AJ116" i="4" s="1"/>
  <c r="AU111" i="4"/>
  <c r="AN111" i="4"/>
  <c r="AG111" i="4"/>
  <c r="Z111" i="4"/>
  <c r="X111" i="4"/>
  <c r="V111" i="4"/>
  <c r="AU109" i="4"/>
  <c r="AN109" i="4"/>
  <c r="AG109" i="4"/>
  <c r="Z109" i="4"/>
  <c r="X109" i="4"/>
  <c r="V109" i="4"/>
  <c r="AI109" i="4" s="1"/>
  <c r="AJ109" i="4" s="1"/>
  <c r="AU110" i="4"/>
  <c r="AN110" i="4"/>
  <c r="AG110" i="4"/>
  <c r="Z110" i="4"/>
  <c r="X110" i="4"/>
  <c r="V110" i="4"/>
  <c r="AU112" i="4"/>
  <c r="AN112" i="4"/>
  <c r="AG112" i="4"/>
  <c r="Z112" i="4"/>
  <c r="X112" i="4"/>
  <c r="V112" i="4"/>
  <c r="AP112" i="4" s="1"/>
  <c r="AQ112" i="4" s="1"/>
  <c r="AU78" i="4"/>
  <c r="AN78" i="4"/>
  <c r="AG78" i="4"/>
  <c r="Z78" i="4"/>
  <c r="X78" i="4"/>
  <c r="V78" i="4"/>
  <c r="AB78" i="4" s="1"/>
  <c r="AC78" i="4" s="1"/>
  <c r="AU70" i="4"/>
  <c r="AN70" i="4"/>
  <c r="AG70" i="4"/>
  <c r="Z70" i="4"/>
  <c r="X70" i="4"/>
  <c r="V70" i="4"/>
  <c r="AP70" i="4" s="1"/>
  <c r="AQ70" i="4" s="1"/>
  <c r="AU77" i="4"/>
  <c r="AN77" i="4"/>
  <c r="AG77" i="4"/>
  <c r="Z77" i="4"/>
  <c r="X77" i="4"/>
  <c r="V77" i="4"/>
  <c r="AB77" i="4" s="1"/>
  <c r="AU99" i="4"/>
  <c r="AN99" i="4"/>
  <c r="AG99" i="4"/>
  <c r="Z99" i="4"/>
  <c r="X99" i="4"/>
  <c r="V99" i="4"/>
  <c r="AI99" i="4" s="1"/>
  <c r="AJ99" i="4" s="1"/>
  <c r="AU98" i="4"/>
  <c r="AN98" i="4"/>
  <c r="AG98" i="4"/>
  <c r="Z98" i="4"/>
  <c r="X98" i="4"/>
  <c r="V98" i="4"/>
  <c r="AU102" i="4"/>
  <c r="AN102" i="4"/>
  <c r="AG102" i="4"/>
  <c r="Z102" i="4"/>
  <c r="X102" i="4"/>
  <c r="V102" i="4"/>
  <c r="AI102" i="4" s="1"/>
  <c r="AU69" i="4"/>
  <c r="AN69" i="4"/>
  <c r="AG69" i="4"/>
  <c r="Z69" i="4"/>
  <c r="X69" i="4"/>
  <c r="V69" i="4"/>
  <c r="AU100" i="4"/>
  <c r="AN100" i="4"/>
  <c r="AG100" i="4"/>
  <c r="Z100" i="4"/>
  <c r="X100" i="4"/>
  <c r="V100" i="4"/>
  <c r="AP100" i="4" s="1"/>
  <c r="AU76" i="4"/>
  <c r="AN76" i="4"/>
  <c r="AG76" i="4"/>
  <c r="Z76" i="4"/>
  <c r="X76" i="4"/>
  <c r="V76" i="4"/>
  <c r="AU104" i="4"/>
  <c r="AN104" i="4"/>
  <c r="AG104" i="4"/>
  <c r="Z104" i="4"/>
  <c r="X104" i="4"/>
  <c r="V104" i="4"/>
  <c r="AI104" i="4" s="1"/>
  <c r="AJ104" i="4" s="1"/>
  <c r="AU75" i="4"/>
  <c r="AN75" i="4"/>
  <c r="AG75" i="4"/>
  <c r="Z75" i="4"/>
  <c r="X75" i="4"/>
  <c r="V75" i="4"/>
  <c r="AU101" i="4"/>
  <c r="AN101" i="4"/>
  <c r="AG101" i="4"/>
  <c r="Z101" i="4"/>
  <c r="X101" i="4"/>
  <c r="V101" i="4"/>
  <c r="AP101" i="4" s="1"/>
  <c r="AU71" i="4"/>
  <c r="AN71" i="4"/>
  <c r="AG71" i="4"/>
  <c r="Z71" i="4"/>
  <c r="X71" i="4"/>
  <c r="V71" i="4"/>
  <c r="AP71" i="4" s="1"/>
  <c r="AQ71" i="4" s="1"/>
  <c r="AU73" i="4"/>
  <c r="AN73" i="4"/>
  <c r="AG73" i="4"/>
  <c r="Z73" i="4"/>
  <c r="X73" i="4"/>
  <c r="V73" i="4"/>
  <c r="AB73" i="4" s="1"/>
  <c r="AC73" i="4" s="1"/>
  <c r="AU74" i="4"/>
  <c r="AN74" i="4"/>
  <c r="AG74" i="4"/>
  <c r="Z74" i="4"/>
  <c r="X74" i="4"/>
  <c r="V74" i="4"/>
  <c r="AI74" i="4" s="1"/>
  <c r="AJ74" i="4" s="1"/>
  <c r="AU103" i="4"/>
  <c r="AN103" i="4"/>
  <c r="AG103" i="4"/>
  <c r="Z103" i="4"/>
  <c r="X103" i="4"/>
  <c r="V103" i="4"/>
  <c r="AI103" i="4" s="1"/>
  <c r="AJ103" i="4" s="1"/>
  <c r="AU72" i="4"/>
  <c r="AN72" i="4"/>
  <c r="AG72" i="4"/>
  <c r="Z72" i="4"/>
  <c r="X72" i="4"/>
  <c r="V72" i="4"/>
  <c r="AU96" i="4"/>
  <c r="AN96" i="4"/>
  <c r="AG96" i="4"/>
  <c r="Z96" i="4"/>
  <c r="X96" i="4"/>
  <c r="V96" i="4"/>
  <c r="AI96" i="4" s="1"/>
  <c r="AU150" i="4"/>
  <c r="AN150" i="4"/>
  <c r="AG150" i="4"/>
  <c r="Z150" i="4"/>
  <c r="X150" i="4"/>
  <c r="V150" i="4"/>
  <c r="AU154" i="4"/>
  <c r="AN154" i="4"/>
  <c r="AG154" i="4"/>
  <c r="Z154" i="4"/>
  <c r="X154" i="4"/>
  <c r="V154" i="4"/>
  <c r="AI154" i="4" s="1"/>
  <c r="AU153" i="4"/>
  <c r="AN153" i="4"/>
  <c r="AG153" i="4"/>
  <c r="Z153" i="4"/>
  <c r="X153" i="4"/>
  <c r="V153" i="4"/>
  <c r="AB153" i="4" s="1"/>
  <c r="AU151" i="4"/>
  <c r="AN151" i="4"/>
  <c r="AG151" i="4"/>
  <c r="Z151" i="4"/>
  <c r="X151" i="4"/>
  <c r="V151" i="4"/>
  <c r="AU145" i="4"/>
  <c r="AN145" i="4"/>
  <c r="AG145" i="4"/>
  <c r="Z145" i="4"/>
  <c r="X145" i="4"/>
  <c r="V145" i="4"/>
  <c r="AI145" i="4" s="1"/>
  <c r="AU156" i="4"/>
  <c r="AN156" i="4"/>
  <c r="AG156" i="4"/>
  <c r="Z156" i="4"/>
  <c r="X156" i="4"/>
  <c r="V156" i="4"/>
  <c r="AU147" i="4"/>
  <c r="AN147" i="4"/>
  <c r="AG147" i="4"/>
  <c r="Z147" i="4"/>
  <c r="X147" i="4"/>
  <c r="V147" i="4"/>
  <c r="AU142" i="4"/>
  <c r="AN142" i="4"/>
  <c r="AG142" i="4"/>
  <c r="Z142" i="4"/>
  <c r="X142" i="4"/>
  <c r="V142" i="4"/>
  <c r="AI142" i="4" s="1"/>
  <c r="AJ142" i="4" s="1"/>
  <c r="AU149" i="4"/>
  <c r="AN149" i="4"/>
  <c r="AG149" i="4"/>
  <c r="Z149" i="4"/>
  <c r="X149" i="4"/>
  <c r="V149" i="4"/>
  <c r="AI149" i="4" s="1"/>
  <c r="AJ149" i="4" s="1"/>
  <c r="AU157" i="4"/>
  <c r="AN157" i="4"/>
  <c r="AG157" i="4"/>
  <c r="Z157" i="4"/>
  <c r="X157" i="4"/>
  <c r="V157" i="4"/>
  <c r="AB157" i="4" s="1"/>
  <c r="AU56" i="4"/>
  <c r="AN56" i="4"/>
  <c r="AG56" i="4"/>
  <c r="Z56" i="4"/>
  <c r="X56" i="4"/>
  <c r="V56" i="4"/>
  <c r="AI56" i="4" s="1"/>
  <c r="AJ56" i="4" s="1"/>
  <c r="AU57" i="4"/>
  <c r="AN57" i="4"/>
  <c r="AG57" i="4"/>
  <c r="Z57" i="4"/>
  <c r="X57" i="4"/>
  <c r="V57" i="4"/>
  <c r="AB57" i="4" s="1"/>
  <c r="AC57" i="4" s="1"/>
  <c r="AU58" i="4"/>
  <c r="AN58" i="4"/>
  <c r="AG58" i="4"/>
  <c r="Z58" i="4"/>
  <c r="X58" i="4"/>
  <c r="V58" i="4"/>
  <c r="AP58" i="4" s="1"/>
  <c r="AU64" i="4"/>
  <c r="AN64" i="4"/>
  <c r="AG64" i="4"/>
  <c r="Z64" i="4"/>
  <c r="X64" i="4"/>
  <c r="V64" i="4"/>
  <c r="AB64" i="4" s="1"/>
  <c r="AC64" i="4" s="1"/>
  <c r="AU60" i="4"/>
  <c r="AN60" i="4"/>
  <c r="AG60" i="4"/>
  <c r="Z60" i="4"/>
  <c r="X60" i="4"/>
  <c r="V60" i="4"/>
  <c r="AB60" i="4" s="1"/>
  <c r="AC60" i="4" s="1"/>
  <c r="AU68" i="4"/>
  <c r="AN68" i="4"/>
  <c r="AG68" i="4"/>
  <c r="Z68" i="4"/>
  <c r="X68" i="4"/>
  <c r="V68" i="4"/>
  <c r="AB68" i="4" s="1"/>
  <c r="AC68" i="4" s="1"/>
  <c r="AU59" i="4"/>
  <c r="AN59" i="4"/>
  <c r="AG59" i="4"/>
  <c r="Z59" i="4"/>
  <c r="X59" i="4"/>
  <c r="V59" i="4"/>
  <c r="AB59" i="4" s="1"/>
  <c r="AC59" i="4" s="1"/>
  <c r="AU158" i="4"/>
  <c r="AN158" i="4"/>
  <c r="AG158" i="4"/>
  <c r="Z158" i="4"/>
  <c r="X158" i="4"/>
  <c r="V158" i="4"/>
  <c r="AP158" i="4" s="1"/>
  <c r="AQ158" i="4" s="1"/>
  <c r="AU144" i="4"/>
  <c r="AN144" i="4"/>
  <c r="AG144" i="4"/>
  <c r="Z144" i="4"/>
  <c r="X144" i="4"/>
  <c r="V144" i="4"/>
  <c r="AU61" i="4"/>
  <c r="AN61" i="4"/>
  <c r="AG61" i="4"/>
  <c r="Z61" i="4"/>
  <c r="X61" i="4"/>
  <c r="V61" i="4"/>
  <c r="AI61" i="4" s="1"/>
  <c r="AJ61" i="4" s="1"/>
  <c r="AU148" i="4"/>
  <c r="AN148" i="4"/>
  <c r="AG148" i="4"/>
  <c r="Z148" i="4"/>
  <c r="X148" i="4"/>
  <c r="V148" i="4"/>
  <c r="AI148" i="4" s="1"/>
  <c r="AJ148" i="4" s="1"/>
  <c r="AU62" i="4"/>
  <c r="AN62" i="4"/>
  <c r="AG62" i="4"/>
  <c r="Z62" i="4"/>
  <c r="X62" i="4"/>
  <c r="V62" i="4"/>
  <c r="AI62" i="4" s="1"/>
  <c r="AU146" i="4"/>
  <c r="AN146" i="4"/>
  <c r="AG146" i="4"/>
  <c r="Z146" i="4"/>
  <c r="X146" i="4"/>
  <c r="V146" i="4"/>
  <c r="AU159" i="4"/>
  <c r="AN159" i="4"/>
  <c r="AG159" i="4"/>
  <c r="Z159" i="4"/>
  <c r="X159" i="4"/>
  <c r="V159" i="4"/>
  <c r="AP159" i="4" s="1"/>
  <c r="AQ159" i="4" s="1"/>
  <c r="AU152" i="4"/>
  <c r="AN152" i="4"/>
  <c r="AG152" i="4"/>
  <c r="Z152" i="4"/>
  <c r="X152" i="4"/>
  <c r="V152" i="4"/>
  <c r="AU127" i="4"/>
  <c r="AN127" i="4"/>
  <c r="AG127" i="4"/>
  <c r="Z127" i="4"/>
  <c r="X127" i="4"/>
  <c r="V127" i="4"/>
  <c r="AB127" i="4" s="1"/>
  <c r="AU53" i="4"/>
  <c r="AN53" i="4"/>
  <c r="AG53" i="4"/>
  <c r="Z53" i="4"/>
  <c r="X53" i="4"/>
  <c r="V53" i="4"/>
  <c r="AP53" i="4" s="1"/>
  <c r="AQ53" i="4" s="1"/>
  <c r="AU55" i="4"/>
  <c r="AN55" i="4"/>
  <c r="AG55" i="4"/>
  <c r="Z55" i="4"/>
  <c r="X55" i="4"/>
  <c r="V55" i="4"/>
  <c r="AI55" i="4" s="1"/>
  <c r="AU63" i="4"/>
  <c r="AN63" i="4"/>
  <c r="AG63" i="4"/>
  <c r="Z63" i="4"/>
  <c r="X63" i="4"/>
  <c r="V63" i="4"/>
  <c r="AU67" i="4"/>
  <c r="AN67" i="4"/>
  <c r="AG67" i="4"/>
  <c r="Z67" i="4"/>
  <c r="X67" i="4"/>
  <c r="V67" i="4"/>
  <c r="AI67" i="4" s="1"/>
  <c r="AU54" i="4"/>
  <c r="AN54" i="4"/>
  <c r="AG54" i="4"/>
  <c r="Z54" i="4"/>
  <c r="X54" i="4"/>
  <c r="V54" i="4"/>
  <c r="AU65" i="4"/>
  <c r="AN65" i="4"/>
  <c r="AG65" i="4"/>
  <c r="Z65" i="4"/>
  <c r="X65" i="4"/>
  <c r="V65" i="4"/>
  <c r="AI65" i="4" s="1"/>
  <c r="AU51" i="4"/>
  <c r="AN51" i="4"/>
  <c r="AG51" i="4"/>
  <c r="Z51" i="4"/>
  <c r="X51" i="4"/>
  <c r="V51" i="4"/>
  <c r="AU52" i="4"/>
  <c r="AN52" i="4"/>
  <c r="AG52" i="4"/>
  <c r="Z52" i="4"/>
  <c r="X52" i="4"/>
  <c r="V52" i="4"/>
  <c r="AB52" i="4" s="1"/>
  <c r="AC52" i="4" s="1"/>
  <c r="AU66" i="4"/>
  <c r="AN66" i="4"/>
  <c r="AG66" i="4"/>
  <c r="Z66" i="4"/>
  <c r="X66" i="4"/>
  <c r="V66" i="4"/>
  <c r="AB66" i="4" s="1"/>
  <c r="AC66" i="4" s="1"/>
  <c r="AU132" i="4"/>
  <c r="AN132" i="4"/>
  <c r="AG132" i="4"/>
  <c r="Z132" i="4"/>
  <c r="X132" i="4"/>
  <c r="V132" i="4"/>
  <c r="AB132" i="4" s="1"/>
  <c r="AC132" i="4" s="1"/>
  <c r="AU138" i="4"/>
  <c r="AN138" i="4"/>
  <c r="AG138" i="4"/>
  <c r="Z138" i="4"/>
  <c r="X138" i="4"/>
  <c r="V138" i="4"/>
  <c r="AU139" i="4"/>
  <c r="AN139" i="4"/>
  <c r="AG139" i="4"/>
  <c r="Z139" i="4"/>
  <c r="X139" i="4"/>
  <c r="V139" i="4"/>
  <c r="AI139" i="4" s="1"/>
  <c r="AJ139" i="4" s="1"/>
  <c r="AU121" i="4"/>
  <c r="AN121" i="4"/>
  <c r="AG121" i="4"/>
  <c r="Z121" i="4"/>
  <c r="X121" i="4"/>
  <c r="V121" i="4"/>
  <c r="AU140" i="4"/>
  <c r="AN140" i="4"/>
  <c r="AG140" i="4"/>
  <c r="Z140" i="4"/>
  <c r="X140" i="4"/>
  <c r="V140" i="4"/>
  <c r="AP140" i="4" s="1"/>
  <c r="AU123" i="4"/>
  <c r="AN123" i="4"/>
  <c r="AG123" i="4"/>
  <c r="Z123" i="4"/>
  <c r="X123" i="4"/>
  <c r="V123" i="4"/>
  <c r="AP123" i="4" s="1"/>
  <c r="AS123" i="4" s="1"/>
  <c r="AU129" i="4"/>
  <c r="AN129" i="4"/>
  <c r="AG129" i="4"/>
  <c r="Z129" i="4"/>
  <c r="X129" i="4"/>
  <c r="V129" i="4"/>
  <c r="AB129" i="4" s="1"/>
  <c r="AC129" i="4" s="1"/>
  <c r="AU137" i="4"/>
  <c r="AN137" i="4"/>
  <c r="AG137" i="4"/>
  <c r="Z137" i="4"/>
  <c r="X137" i="4"/>
  <c r="V137" i="4"/>
  <c r="AU131" i="4"/>
  <c r="AN131" i="4"/>
  <c r="AG131" i="4"/>
  <c r="Z131" i="4"/>
  <c r="X131" i="4"/>
  <c r="V131" i="4"/>
  <c r="AP131" i="4" s="1"/>
  <c r="AQ131" i="4" s="1"/>
  <c r="AU133" i="4"/>
  <c r="AN133" i="4"/>
  <c r="AG133" i="4"/>
  <c r="Z133" i="4"/>
  <c r="X133" i="4"/>
  <c r="V133" i="4"/>
  <c r="AI133" i="4" s="1"/>
  <c r="AL133" i="4" s="1"/>
  <c r="AU126" i="4"/>
  <c r="AN126" i="4"/>
  <c r="AG126" i="4"/>
  <c r="Z126" i="4"/>
  <c r="X126" i="4"/>
  <c r="V126" i="4"/>
  <c r="AI126" i="4" s="1"/>
  <c r="AU141" i="4"/>
  <c r="AN141" i="4"/>
  <c r="AG141" i="4"/>
  <c r="Z141" i="4"/>
  <c r="X141" i="4"/>
  <c r="V141" i="4"/>
  <c r="AU135" i="4"/>
  <c r="AN135" i="4"/>
  <c r="AG135" i="4"/>
  <c r="Z135" i="4"/>
  <c r="X135" i="4"/>
  <c r="V135" i="4"/>
  <c r="AP135" i="4" s="1"/>
  <c r="AQ135" i="4" s="1"/>
  <c r="AU130" i="4"/>
  <c r="AN130" i="4"/>
  <c r="AG130" i="4"/>
  <c r="Z130" i="4"/>
  <c r="X130" i="4"/>
  <c r="V130" i="4"/>
  <c r="AU120" i="4"/>
  <c r="AN120" i="4"/>
  <c r="AG120" i="4"/>
  <c r="Z120" i="4"/>
  <c r="X120" i="4"/>
  <c r="V120" i="4"/>
  <c r="AB120" i="4" s="1"/>
  <c r="AU125" i="4"/>
  <c r="AN125" i="4"/>
  <c r="AG125" i="4"/>
  <c r="Z125" i="4"/>
  <c r="X125" i="4"/>
  <c r="V125" i="4"/>
  <c r="AU119" i="4"/>
  <c r="AN119" i="4"/>
  <c r="AG119" i="4"/>
  <c r="Z119" i="4"/>
  <c r="X119" i="4"/>
  <c r="V119" i="4"/>
  <c r="AI119" i="4" s="1"/>
  <c r="AJ119" i="4" s="1"/>
  <c r="AU128" i="4"/>
  <c r="AN128" i="4"/>
  <c r="AG128" i="4"/>
  <c r="Z128" i="4"/>
  <c r="X128" i="4"/>
  <c r="V128" i="4"/>
  <c r="AU84" i="4"/>
  <c r="AN84" i="4"/>
  <c r="AG84" i="4"/>
  <c r="Z84" i="4"/>
  <c r="X84" i="4"/>
  <c r="V84" i="4"/>
  <c r="AI84" i="4" s="1"/>
  <c r="AJ84" i="4" s="1"/>
  <c r="AU134" i="4"/>
  <c r="AN134" i="4"/>
  <c r="AG134" i="4"/>
  <c r="Z134" i="4"/>
  <c r="X134" i="4"/>
  <c r="V134" i="4"/>
  <c r="AU86" i="4"/>
  <c r="AN86" i="4"/>
  <c r="AG86" i="4"/>
  <c r="Z86" i="4"/>
  <c r="X86" i="4"/>
  <c r="V86" i="4"/>
  <c r="AP86" i="4" s="1"/>
  <c r="AU122" i="4"/>
  <c r="AN122" i="4"/>
  <c r="AG122" i="4"/>
  <c r="Z122" i="4"/>
  <c r="X122" i="4"/>
  <c r="V122" i="4"/>
  <c r="AP122" i="4" s="1"/>
  <c r="AU118" i="4"/>
  <c r="AN118" i="4"/>
  <c r="AG118" i="4"/>
  <c r="Z118" i="4"/>
  <c r="X118" i="4"/>
  <c r="V118" i="4"/>
  <c r="AI118" i="4" s="1"/>
  <c r="AJ118" i="4" s="1"/>
  <c r="AU124" i="4"/>
  <c r="AN124" i="4"/>
  <c r="AG124" i="4"/>
  <c r="Z124" i="4"/>
  <c r="X124" i="4"/>
  <c r="V124" i="4"/>
  <c r="AU81" i="4"/>
  <c r="AN81" i="4"/>
  <c r="AG81" i="4"/>
  <c r="Z81" i="4"/>
  <c r="X81" i="4"/>
  <c r="V81" i="4"/>
  <c r="AI81" i="4" s="1"/>
  <c r="AU82" i="4"/>
  <c r="AN82" i="4"/>
  <c r="AG82" i="4"/>
  <c r="Z82" i="4"/>
  <c r="X82" i="4"/>
  <c r="V82" i="4"/>
  <c r="AU80" i="4"/>
  <c r="AN80" i="4"/>
  <c r="AG80" i="4"/>
  <c r="Z80" i="4"/>
  <c r="X80" i="4"/>
  <c r="V80" i="4"/>
  <c r="AI80" i="4" s="1"/>
  <c r="AJ80" i="4" s="1"/>
  <c r="AU136" i="4"/>
  <c r="AN136" i="4"/>
  <c r="AG136" i="4"/>
  <c r="Z136" i="4"/>
  <c r="X136" i="4"/>
  <c r="V136" i="4"/>
  <c r="AU83" i="4"/>
  <c r="AN83" i="4"/>
  <c r="AG83" i="4"/>
  <c r="Z83" i="4"/>
  <c r="X83" i="4"/>
  <c r="V83" i="4"/>
  <c r="AB83" i="4" s="1"/>
  <c r="AC83" i="4" s="1"/>
  <c r="AU89" i="4"/>
  <c r="AN89" i="4"/>
  <c r="AG89" i="4"/>
  <c r="Z89" i="4"/>
  <c r="X89" i="4"/>
  <c r="V89" i="4"/>
  <c r="AB89" i="4" s="1"/>
  <c r="AU85" i="4"/>
  <c r="AN85" i="4"/>
  <c r="AG85" i="4"/>
  <c r="Z85" i="4"/>
  <c r="X85" i="4"/>
  <c r="V85" i="4"/>
  <c r="AI85" i="4" s="1"/>
  <c r="AJ85" i="4" s="1"/>
  <c r="AU90" i="4"/>
  <c r="AN90" i="4"/>
  <c r="AG90" i="4"/>
  <c r="Z90" i="4"/>
  <c r="X90" i="4"/>
  <c r="V90" i="4"/>
  <c r="AU91" i="4"/>
  <c r="AN91" i="4"/>
  <c r="AG91" i="4"/>
  <c r="Z91" i="4"/>
  <c r="X91" i="4"/>
  <c r="V91" i="4"/>
  <c r="AI91" i="4" s="1"/>
  <c r="AU88" i="4"/>
  <c r="AN88" i="4"/>
  <c r="AG88" i="4"/>
  <c r="Z88" i="4"/>
  <c r="X88" i="4"/>
  <c r="V88" i="4"/>
  <c r="AU87" i="4"/>
  <c r="AN87" i="4"/>
  <c r="AG87" i="4"/>
  <c r="Z87" i="4"/>
  <c r="X87" i="4"/>
  <c r="V87" i="4"/>
  <c r="AI87" i="4" s="1"/>
  <c r="AU92" i="4"/>
  <c r="AN92" i="4"/>
  <c r="AG92" i="4"/>
  <c r="Z92" i="4"/>
  <c r="X92" i="4"/>
  <c r="V92" i="4"/>
  <c r="AU94" i="4"/>
  <c r="AN94" i="4"/>
  <c r="AG94" i="4"/>
  <c r="Z94" i="4"/>
  <c r="X94" i="4"/>
  <c r="V94" i="4"/>
  <c r="AU79" i="4"/>
  <c r="AN79" i="4"/>
  <c r="AG79" i="4"/>
  <c r="Z79" i="4"/>
  <c r="X79" i="4"/>
  <c r="V79" i="4"/>
  <c r="AU21" i="4"/>
  <c r="AN21" i="4"/>
  <c r="AG21" i="4"/>
  <c r="Z21" i="4"/>
  <c r="X21" i="4"/>
  <c r="V21" i="4"/>
  <c r="AU47" i="4"/>
  <c r="AN47" i="4"/>
  <c r="AG47" i="4"/>
  <c r="Z47" i="4"/>
  <c r="X47" i="4"/>
  <c r="V47" i="4"/>
  <c r="AU45" i="4"/>
  <c r="AN45" i="4"/>
  <c r="AG45" i="4"/>
  <c r="Z45" i="4"/>
  <c r="X45" i="4"/>
  <c r="V45" i="4"/>
  <c r="AP45" i="4" s="1"/>
  <c r="AU13" i="4"/>
  <c r="AN13" i="4"/>
  <c r="AG13" i="4"/>
  <c r="Z13" i="4"/>
  <c r="X13" i="4"/>
  <c r="V13" i="4"/>
  <c r="AU93" i="4"/>
  <c r="AN93" i="4"/>
  <c r="AG93" i="4"/>
  <c r="Z93" i="4"/>
  <c r="X93" i="4"/>
  <c r="V93" i="4"/>
  <c r="AU42" i="4"/>
  <c r="AN42" i="4"/>
  <c r="AG42" i="4"/>
  <c r="Z42" i="4"/>
  <c r="X42" i="4"/>
  <c r="V42" i="4"/>
  <c r="AU22" i="4"/>
  <c r="AN22" i="4"/>
  <c r="AG22" i="4"/>
  <c r="Z22" i="4"/>
  <c r="X22" i="4"/>
  <c r="V22" i="4"/>
  <c r="AU50" i="4"/>
  <c r="AN50" i="4"/>
  <c r="AG50" i="4"/>
  <c r="Z50" i="4"/>
  <c r="X50" i="4"/>
  <c r="V50" i="4"/>
  <c r="AP50" i="4" s="1"/>
  <c r="AU46" i="4"/>
  <c r="AN46" i="4"/>
  <c r="AG46" i="4"/>
  <c r="Z46" i="4"/>
  <c r="X46" i="4"/>
  <c r="V46" i="4"/>
  <c r="AI46" i="4" s="1"/>
  <c r="AU41" i="4"/>
  <c r="AN41" i="4"/>
  <c r="AG41" i="4"/>
  <c r="Z41" i="4"/>
  <c r="X41" i="4"/>
  <c r="V41" i="4"/>
  <c r="AU24" i="4"/>
  <c r="AN24" i="4"/>
  <c r="AG24" i="4"/>
  <c r="Z24" i="4"/>
  <c r="X24" i="4"/>
  <c r="V24" i="4"/>
  <c r="AU14" i="4"/>
  <c r="AN14" i="4"/>
  <c r="AG14" i="4"/>
  <c r="Z14" i="4"/>
  <c r="X14" i="4"/>
  <c r="V14" i="4"/>
  <c r="AU43" i="4"/>
  <c r="AN43" i="4"/>
  <c r="AG43" i="4"/>
  <c r="Z43" i="4"/>
  <c r="X43" i="4"/>
  <c r="V43" i="4"/>
  <c r="AI43" i="4" s="1"/>
  <c r="AU49" i="4"/>
  <c r="AN49" i="4"/>
  <c r="AG49" i="4"/>
  <c r="Z49" i="4"/>
  <c r="X49" i="4"/>
  <c r="V49" i="4"/>
  <c r="AU48" i="4"/>
  <c r="AN48" i="4"/>
  <c r="AG48" i="4"/>
  <c r="Z48" i="4"/>
  <c r="X48" i="4"/>
  <c r="V48" i="4"/>
  <c r="AU16" i="4"/>
  <c r="AN16" i="4"/>
  <c r="AG16" i="4"/>
  <c r="Z16" i="4"/>
  <c r="X16" i="4"/>
  <c r="V16" i="4"/>
  <c r="AI16" i="4" s="1"/>
  <c r="AJ16" i="4" s="1"/>
  <c r="AU18" i="4"/>
  <c r="AN18" i="4"/>
  <c r="AG18" i="4"/>
  <c r="Z18" i="4"/>
  <c r="X18" i="4"/>
  <c r="V18" i="4"/>
  <c r="AU19" i="4"/>
  <c r="AN19" i="4"/>
  <c r="AG19" i="4"/>
  <c r="Z19" i="4"/>
  <c r="X19" i="4"/>
  <c r="V19" i="4"/>
  <c r="AU17" i="4"/>
  <c r="AN17" i="4"/>
  <c r="AG17" i="4"/>
  <c r="Z17" i="4"/>
  <c r="X17" i="4"/>
  <c r="V17" i="4"/>
  <c r="AU20" i="4"/>
  <c r="AN20" i="4"/>
  <c r="AG20" i="4"/>
  <c r="Z20" i="4"/>
  <c r="X20" i="4"/>
  <c r="V20" i="4"/>
  <c r="AP20" i="4" s="1"/>
  <c r="AU12" i="4"/>
  <c r="AN12" i="4"/>
  <c r="AG12" i="4"/>
  <c r="Z12" i="4"/>
  <c r="X12" i="4"/>
  <c r="V12" i="4"/>
  <c r="AU11" i="4"/>
  <c r="AN11" i="4"/>
  <c r="AG11" i="4"/>
  <c r="Z11" i="4"/>
  <c r="X11" i="4"/>
  <c r="V11" i="4"/>
  <c r="AU107" i="4"/>
  <c r="AN107" i="4"/>
  <c r="AG107" i="4"/>
  <c r="Z107" i="4"/>
  <c r="X107" i="4"/>
  <c r="V107" i="4"/>
  <c r="AU117" i="4"/>
  <c r="AN117" i="4"/>
  <c r="AG117" i="4"/>
  <c r="Z117" i="4"/>
  <c r="X117" i="4"/>
  <c r="V117" i="4"/>
  <c r="AU115" i="4"/>
  <c r="AN115" i="4"/>
  <c r="AG115" i="4"/>
  <c r="Z115" i="4"/>
  <c r="X115" i="4"/>
  <c r="V115" i="4"/>
  <c r="AU15" i="4"/>
  <c r="AN15" i="4"/>
  <c r="AG15" i="4"/>
  <c r="Z15" i="4"/>
  <c r="X15" i="4"/>
  <c r="V15" i="4"/>
  <c r="AU23" i="4"/>
  <c r="AN23" i="4"/>
  <c r="AG23" i="4"/>
  <c r="Z23" i="4"/>
  <c r="X23" i="4"/>
  <c r="V23" i="4"/>
  <c r="AU402" i="4"/>
  <c r="AN402" i="4"/>
  <c r="AG402" i="4"/>
  <c r="Z402" i="4"/>
  <c r="X402" i="4"/>
  <c r="V402" i="4"/>
  <c r="AB402" i="4" s="1"/>
  <c r="AC402" i="4" s="1"/>
  <c r="AU410" i="4"/>
  <c r="AN410" i="4"/>
  <c r="AG410" i="4"/>
  <c r="Z410" i="4"/>
  <c r="X410" i="4"/>
  <c r="V410" i="4"/>
  <c r="AB410" i="4" s="1"/>
  <c r="AU598" i="4"/>
  <c r="AN598" i="4"/>
  <c r="AG598" i="4"/>
  <c r="Z598" i="4"/>
  <c r="X598" i="4"/>
  <c r="V598" i="4"/>
  <c r="AB598" i="4" s="1"/>
  <c r="AC598" i="4" s="1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P401" i="4" s="1"/>
  <c r="AQ401" i="4" s="1"/>
  <c r="AU607" i="4"/>
  <c r="AN607" i="4"/>
  <c r="AG607" i="4"/>
  <c r="Z607" i="4"/>
  <c r="X607" i="4"/>
  <c r="V607" i="4"/>
  <c r="AB607" i="4" s="1"/>
  <c r="AC607" i="4" s="1"/>
  <c r="AU602" i="4"/>
  <c r="AN602" i="4"/>
  <c r="AG602" i="4"/>
  <c r="Z602" i="4"/>
  <c r="X602" i="4"/>
  <c r="V602" i="4"/>
  <c r="AU613" i="4"/>
  <c r="AN613" i="4"/>
  <c r="AG613" i="4"/>
  <c r="Z613" i="4"/>
  <c r="X613" i="4"/>
  <c r="V613" i="4"/>
  <c r="AB613" i="4" s="1"/>
  <c r="AU422" i="4"/>
  <c r="AN422" i="4"/>
  <c r="AG422" i="4"/>
  <c r="Z422" i="4"/>
  <c r="X422" i="4"/>
  <c r="V422" i="4"/>
  <c r="AU409" i="4"/>
  <c r="AN409" i="4"/>
  <c r="AG409" i="4"/>
  <c r="Z409" i="4"/>
  <c r="X409" i="4"/>
  <c r="V409" i="4"/>
  <c r="AU601" i="4"/>
  <c r="AN601" i="4"/>
  <c r="AG601" i="4"/>
  <c r="Z601" i="4"/>
  <c r="X601" i="4"/>
  <c r="V601" i="4"/>
  <c r="AB601" i="4" s="1"/>
  <c r="AC601" i="4" s="1"/>
  <c r="AU603" i="4"/>
  <c r="AN603" i="4"/>
  <c r="AG603" i="4"/>
  <c r="Z603" i="4"/>
  <c r="X603" i="4"/>
  <c r="V603" i="4"/>
  <c r="AP603" i="4" s="1"/>
  <c r="AU608" i="4"/>
  <c r="AN608" i="4"/>
  <c r="AG608" i="4"/>
  <c r="Z608" i="4"/>
  <c r="X608" i="4"/>
  <c r="V608" i="4"/>
  <c r="AI608" i="4" s="1"/>
  <c r="AJ608" i="4" s="1"/>
  <c r="AU405" i="4"/>
  <c r="AN405" i="4"/>
  <c r="AG405" i="4"/>
  <c r="Z405" i="4"/>
  <c r="X405" i="4"/>
  <c r="V405" i="4"/>
  <c r="AP405" i="4" s="1"/>
  <c r="K3" i="4"/>
  <c r="J3" i="4"/>
  <c r="K2" i="4"/>
  <c r="J2" i="4"/>
  <c r="K1" i="4"/>
  <c r="J1" i="4"/>
  <c r="AB25" i="4"/>
  <c r="AP254" i="4"/>
  <c r="AQ254" i="4" s="1"/>
  <c r="AB528" i="4"/>
  <c r="AC528" i="4" s="1"/>
  <c r="AB611" i="4"/>
  <c r="AC611" i="4" s="1"/>
  <c r="AB600" i="4"/>
  <c r="AB599" i="4"/>
  <c r="AC599" i="4" s="1"/>
  <c r="AB458" i="4"/>
  <c r="AC458" i="4" s="1"/>
  <c r="AB272" i="4"/>
  <c r="AI185" i="4"/>
  <c r="AJ185" i="4" s="1"/>
  <c r="AP403" i="4"/>
  <c r="AB403" i="4"/>
  <c r="AI537" i="4"/>
  <c r="AB537" i="4"/>
  <c r="AC537" i="4" s="1"/>
  <c r="AP197" i="4"/>
  <c r="AQ197" i="4" s="1"/>
  <c r="AB292" i="4"/>
  <c r="AE292" i="4" s="1"/>
  <c r="AB535" i="4"/>
  <c r="AC535" i="4" s="1"/>
  <c r="AS425" i="4"/>
  <c r="AI565" i="4"/>
  <c r="AP35" i="4"/>
  <c r="AB254" i="4"/>
  <c r="AC254" i="4" s="1"/>
  <c r="AP419" i="4"/>
  <c r="AQ419" i="4" s="1"/>
  <c r="AP600" i="4"/>
  <c r="AQ600" i="4" s="1"/>
  <c r="AC433" i="4"/>
  <c r="AB339" i="4"/>
  <c r="AC339" i="4" s="1"/>
  <c r="AP362" i="4"/>
  <c r="AS362" i="4" s="1"/>
  <c r="AB567" i="4"/>
  <c r="AC567" i="4" s="1"/>
  <c r="AB274" i="4"/>
  <c r="AP412" i="4"/>
  <c r="AQ412" i="4" s="1"/>
  <c r="AB412" i="4"/>
  <c r="AI184" i="4"/>
  <c r="AJ184" i="4" s="1"/>
  <c r="AB184" i="4"/>
  <c r="AE184" i="4" s="1"/>
  <c r="AP184" i="4"/>
  <c r="AQ184" i="4" s="1"/>
  <c r="AI293" i="4"/>
  <c r="AP293" i="4"/>
  <c r="AP36" i="4"/>
  <c r="AB36" i="4"/>
  <c r="AE36" i="4" s="1"/>
  <c r="AB494" i="4"/>
  <c r="AI299" i="4"/>
  <c r="AB299" i="4"/>
  <c r="AC299" i="4" s="1"/>
  <c r="AI527" i="4"/>
  <c r="AB513" i="4"/>
  <c r="AI513" i="4"/>
  <c r="AQ292" i="4"/>
  <c r="AB559" i="4"/>
  <c r="AC559" i="4" s="1"/>
  <c r="AP421" i="4"/>
  <c r="AQ421" i="4" s="1"/>
  <c r="AI266" i="4"/>
  <c r="AJ266" i="4" s="1"/>
  <c r="AB266" i="4"/>
  <c r="AC266" i="4" s="1"/>
  <c r="AE564" i="4"/>
  <c r="AB506" i="4"/>
  <c r="AC506" i="4" s="1"/>
  <c r="AB283" i="4"/>
  <c r="AP352" i="4"/>
  <c r="AQ352" i="4" s="1"/>
  <c r="AP232" i="4"/>
  <c r="AS232" i="4" s="1"/>
  <c r="AB379" i="4"/>
  <c r="AE379" i="4" s="1"/>
  <c r="AP564" i="4"/>
  <c r="AS564" i="4" s="1"/>
  <c r="AP277" i="4"/>
  <c r="AQ277" i="4" s="1"/>
  <c r="AL274" i="4"/>
  <c r="AM274" i="4" s="1"/>
  <c r="N274" i="4" s="1"/>
  <c r="Q274" i="4" s="1"/>
  <c r="AP537" i="4"/>
  <c r="AP528" i="4"/>
  <c r="AQ528" i="4" s="1"/>
  <c r="AP433" i="4"/>
  <c r="AI339" i="4"/>
  <c r="AJ339" i="4" s="1"/>
  <c r="AP349" i="4"/>
  <c r="AQ349" i="4" s="1"/>
  <c r="AS458" i="4"/>
  <c r="AP567" i="4"/>
  <c r="AQ567" i="4" s="1"/>
  <c r="AP274" i="4"/>
  <c r="AQ274" i="4" s="1"/>
  <c r="AP200" i="4"/>
  <c r="AQ200" i="4" s="1"/>
  <c r="AB392" i="4"/>
  <c r="AC392" i="4" s="1"/>
  <c r="AB505" i="4"/>
  <c r="AC505" i="4" s="1"/>
  <c r="AB287" i="4"/>
  <c r="AC287" i="4" s="1"/>
  <c r="AB604" i="4"/>
  <c r="AE604" i="4" s="1"/>
  <c r="AP604" i="4"/>
  <c r="AQ604" i="4" s="1"/>
  <c r="AI604" i="4"/>
  <c r="AJ604" i="4" s="1"/>
  <c r="AP623" i="4"/>
  <c r="AS623" i="4" s="1"/>
  <c r="AB623" i="4"/>
  <c r="AC623" i="4" s="1"/>
  <c r="AI623" i="4"/>
  <c r="AL623" i="4" s="1"/>
  <c r="AB496" i="4"/>
  <c r="AC496" i="4" s="1"/>
  <c r="AI296" i="4"/>
  <c r="AP296" i="4"/>
  <c r="AB296" i="4"/>
  <c r="AC296" i="4" s="1"/>
  <c r="AB459" i="4"/>
  <c r="AP459" i="4"/>
  <c r="AP377" i="4"/>
  <c r="AB377" i="4"/>
  <c r="AC377" i="4" s="1"/>
  <c r="AI374" i="4"/>
  <c r="AP374" i="4"/>
  <c r="AQ374" i="4" s="1"/>
  <c r="AP273" i="4"/>
  <c r="AB273" i="4"/>
  <c r="AC273" i="4" s="1"/>
  <c r="AP269" i="4"/>
  <c r="AQ269" i="4" s="1"/>
  <c r="AB269" i="4"/>
  <c r="AL616" i="4"/>
  <c r="AM616" i="4" s="1"/>
  <c r="AI438" i="4"/>
  <c r="AJ438" i="4" s="1"/>
  <c r="AI425" i="4"/>
  <c r="AJ425" i="4" s="1"/>
  <c r="AP463" i="4"/>
  <c r="AP453" i="4"/>
  <c r="AQ453" i="4" s="1"/>
  <c r="AP448" i="4"/>
  <c r="AQ448" i="4" s="1"/>
  <c r="AB448" i="4"/>
  <c r="AE448" i="4" s="1"/>
  <c r="AI357" i="4"/>
  <c r="AJ357" i="4" s="1"/>
  <c r="AP357" i="4"/>
  <c r="AS357" i="4" s="1"/>
  <c r="AP373" i="4"/>
  <c r="AB373" i="4"/>
  <c r="AC373" i="4" s="1"/>
  <c r="AB34" i="4"/>
  <c r="AP34" i="4"/>
  <c r="AI34" i="4"/>
  <c r="AL34" i="4" s="1"/>
  <c r="AI292" i="4"/>
  <c r="AJ292" i="4" s="1"/>
  <c r="AP616" i="4"/>
  <c r="AQ616" i="4" s="1"/>
  <c r="AB527" i="4"/>
  <c r="AC527" i="4" s="1"/>
  <c r="AI523" i="4"/>
  <c r="AL523" i="4" s="1"/>
  <c r="AI433" i="4"/>
  <c r="AP428" i="4"/>
  <c r="AS428" i="4" s="1"/>
  <c r="AI458" i="4"/>
  <c r="AL458" i="4" s="1"/>
  <c r="AI451" i="4"/>
  <c r="AJ451" i="4" s="1"/>
  <c r="AP451" i="4"/>
  <c r="AP358" i="4"/>
  <c r="AI358" i="4"/>
  <c r="AJ358" i="4" s="1"/>
  <c r="AB358" i="4"/>
  <c r="AC358" i="4" s="1"/>
  <c r="AP569" i="4"/>
  <c r="AB569" i="4"/>
  <c r="AP380" i="4"/>
  <c r="AS380" i="4" s="1"/>
  <c r="AB380" i="4"/>
  <c r="AP31" i="4"/>
  <c r="AQ31" i="4" s="1"/>
  <c r="AB31" i="4"/>
  <c r="AC31" i="4" s="1"/>
  <c r="AI31" i="4"/>
  <c r="AJ31" i="4" s="1"/>
  <c r="AL272" i="4"/>
  <c r="AM272" i="4" s="1"/>
  <c r="AI291" i="4"/>
  <c r="AJ291" i="4" s="1"/>
  <c r="AI419" i="4"/>
  <c r="AB616" i="4"/>
  <c r="AC616" i="4" s="1"/>
  <c r="AP535" i="4"/>
  <c r="AC438" i="4"/>
  <c r="AB425" i="4"/>
  <c r="AC425" i="4" s="1"/>
  <c r="AQ425" i="4"/>
  <c r="AI444" i="4"/>
  <c r="AP444" i="4"/>
  <c r="AQ444" i="4" s="1"/>
  <c r="AI371" i="4"/>
  <c r="AP371" i="4"/>
  <c r="AQ371" i="4" s="1"/>
  <c r="AB359" i="4"/>
  <c r="AI359" i="4"/>
  <c r="AJ359" i="4" s="1"/>
  <c r="AP359" i="4"/>
  <c r="AP447" i="4"/>
  <c r="AB447" i="4"/>
  <c r="AC447" i="4" s="1"/>
  <c r="AI571" i="4"/>
  <c r="AB571" i="4"/>
  <c r="AC571" i="4" s="1"/>
  <c r="AP571" i="4"/>
  <c r="AB188" i="4"/>
  <c r="AP188" i="4"/>
  <c r="AQ188" i="4" s="1"/>
  <c r="AI188" i="4"/>
  <c r="AP202" i="4"/>
  <c r="AQ202" i="4" s="1"/>
  <c r="AB202" i="4"/>
  <c r="AE202" i="4" s="1"/>
  <c r="AI202" i="4"/>
  <c r="AJ202" i="4" s="1"/>
  <c r="AB673" i="4"/>
  <c r="AC673" i="4" s="1"/>
  <c r="AP673" i="4"/>
  <c r="AQ673" i="4" s="1"/>
  <c r="AI673" i="4"/>
  <c r="AJ673" i="4" s="1"/>
  <c r="AP379" i="4"/>
  <c r="AB378" i="4"/>
  <c r="AC378" i="4" s="1"/>
  <c r="AP378" i="4"/>
  <c r="AQ378" i="4" s="1"/>
  <c r="AE565" i="4"/>
  <c r="AF565" i="4" s="1"/>
  <c r="M565" i="4" s="1"/>
  <c r="AP565" i="4"/>
  <c r="AB570" i="4"/>
  <c r="AC570" i="4" s="1"/>
  <c r="AC564" i="4"/>
  <c r="AB32" i="4"/>
  <c r="AB97" i="4"/>
  <c r="AC97" i="4" s="1"/>
  <c r="AQ97" i="4"/>
  <c r="AP272" i="4"/>
  <c r="AB256" i="4"/>
  <c r="AC256" i="4" s="1"/>
  <c r="AP256" i="4"/>
  <c r="AQ256" i="4" s="1"/>
  <c r="AB252" i="4"/>
  <c r="AC252" i="4" s="1"/>
  <c r="AP252" i="4"/>
  <c r="AQ252" i="4" s="1"/>
  <c r="AB195" i="4"/>
  <c r="AC195" i="4" s="1"/>
  <c r="AL567" i="4"/>
  <c r="AM567" i="4" s="1"/>
  <c r="AS570" i="4"/>
  <c r="AL252" i="4"/>
  <c r="AI97" i="4"/>
  <c r="AJ97" i="4" s="1"/>
  <c r="AL35" i="4"/>
  <c r="AM35" i="4" s="1"/>
  <c r="AL277" i="4"/>
  <c r="AM277" i="4" s="1"/>
  <c r="N277" i="4" s="1"/>
  <c r="AL579" i="4"/>
  <c r="AJ579" i="4"/>
  <c r="AQ570" i="4"/>
  <c r="AP270" i="4"/>
  <c r="AS270" i="4" s="1"/>
  <c r="AI564" i="4"/>
  <c r="AB370" i="4"/>
  <c r="AE370" i="4" s="1"/>
  <c r="AP370" i="4"/>
  <c r="AP259" i="4"/>
  <c r="AQ259" i="4" s="1"/>
  <c r="AI259" i="4"/>
  <c r="AL259" i="4" s="1"/>
  <c r="AB259" i="4"/>
  <c r="AE270" i="4"/>
  <c r="AF270" i="4" s="1"/>
  <c r="M270" i="4" s="1"/>
  <c r="AL28" i="4"/>
  <c r="AJ28" i="4"/>
  <c r="AI270" i="4"/>
  <c r="AL270" i="4" s="1"/>
  <c r="AL370" i="4"/>
  <c r="AJ370" i="4"/>
  <c r="AB26" i="4"/>
  <c r="AC26" i="4" s="1"/>
  <c r="AP26" i="4"/>
  <c r="AQ25" i="4"/>
  <c r="AB579" i="4"/>
  <c r="AC579" i="4" s="1"/>
  <c r="AP579" i="4"/>
  <c r="AS579" i="4" s="1"/>
  <c r="AL26" i="4"/>
  <c r="AJ26" i="4"/>
  <c r="AB28" i="4"/>
  <c r="AC28" i="4" s="1"/>
  <c r="AP28" i="4"/>
  <c r="AQ32" i="4"/>
  <c r="AP265" i="4"/>
  <c r="AS265" i="4" s="1"/>
  <c r="AB265" i="4"/>
  <c r="AC265" i="4" s="1"/>
  <c r="AI265" i="4"/>
  <c r="AJ265" i="4" s="1"/>
  <c r="AL256" i="4"/>
  <c r="AJ256" i="4"/>
  <c r="AL197" i="4"/>
  <c r="AM197" i="4" s="1"/>
  <c r="AQ193" i="4"/>
  <c r="AI570" i="4"/>
  <c r="AJ570" i="4" s="1"/>
  <c r="AI569" i="4"/>
  <c r="AI273" i="4"/>
  <c r="AI380" i="4"/>
  <c r="AL380" i="4" s="1"/>
  <c r="AI36" i="4"/>
  <c r="AJ36" i="4" s="1"/>
  <c r="AI25" i="4"/>
  <c r="AJ25" i="4" s="1"/>
  <c r="AI32" i="4"/>
  <c r="AP266" i="4"/>
  <c r="AQ266" i="4" s="1"/>
  <c r="AP263" i="4"/>
  <c r="AB263" i="4"/>
  <c r="AC263" i="4" s="1"/>
  <c r="AI263" i="4"/>
  <c r="AL263" i="4" s="1"/>
  <c r="AI269" i="4"/>
  <c r="AJ269" i="4" s="1"/>
  <c r="AL200" i="4"/>
  <c r="AM200" i="4" s="1"/>
  <c r="N200" i="4" s="1"/>
  <c r="AB35" i="4"/>
  <c r="AC35" i="4" s="1"/>
  <c r="AB277" i="4"/>
  <c r="AB192" i="4"/>
  <c r="AC192" i="4" s="1"/>
  <c r="AI192" i="4"/>
  <c r="AL192" i="4" s="1"/>
  <c r="AP192" i="4"/>
  <c r="AQ192" i="4" s="1"/>
  <c r="AB200" i="4"/>
  <c r="AB197" i="4"/>
  <c r="AC197" i="4" s="1"/>
  <c r="AB193" i="4"/>
  <c r="AE193" i="4" s="1"/>
  <c r="AI193" i="4"/>
  <c r="AB199" i="4"/>
  <c r="AC199" i="4" s="1"/>
  <c r="AP199" i="4"/>
  <c r="AS199" i="4" s="1"/>
  <c r="AI199" i="4"/>
  <c r="AL199" i="4" s="1"/>
  <c r="AB675" i="4"/>
  <c r="AE675" i="4" s="1"/>
  <c r="AP675" i="4"/>
  <c r="AQ675" i="4" s="1"/>
  <c r="AI675" i="4"/>
  <c r="AJ675" i="4" s="1"/>
  <c r="AJ676" i="4"/>
  <c r="AL676" i="4"/>
  <c r="AI195" i="4"/>
  <c r="AJ195" i="4" s="1"/>
  <c r="AP676" i="4"/>
  <c r="AS676" i="4" s="1"/>
  <c r="AB676" i="4"/>
  <c r="AE676" i="4" s="1"/>
  <c r="AP542" i="4"/>
  <c r="AS542" i="4" s="1"/>
  <c r="AJ463" i="4"/>
  <c r="AL463" i="4"/>
  <c r="AB551" i="4"/>
  <c r="AC551" i="4" s="1"/>
  <c r="AI555" i="4"/>
  <c r="AL555" i="4" s="1"/>
  <c r="AP555" i="4"/>
  <c r="AB457" i="4"/>
  <c r="AC457" i="4" s="1"/>
  <c r="AP457" i="4"/>
  <c r="AS457" i="4" s="1"/>
  <c r="AI457" i="4"/>
  <c r="AJ232" i="4"/>
  <c r="AL232" i="4"/>
  <c r="AP460" i="4"/>
  <c r="AQ460" i="4" s="1"/>
  <c r="AI460" i="4"/>
  <c r="AB449" i="4"/>
  <c r="AE449" i="4" s="1"/>
  <c r="AP449" i="4"/>
  <c r="AQ449" i="4" s="1"/>
  <c r="AI449" i="4"/>
  <c r="AL449" i="4" s="1"/>
  <c r="AP251" i="4"/>
  <c r="AB455" i="4"/>
  <c r="AE455" i="4" s="1"/>
  <c r="AP455" i="4"/>
  <c r="AB452" i="4"/>
  <c r="AC452" i="4" s="1"/>
  <c r="AP452" i="4"/>
  <c r="AQ452" i="4" s="1"/>
  <c r="AL453" i="4"/>
  <c r="AM453" i="4" s="1"/>
  <c r="N453" i="4" s="1"/>
  <c r="AI455" i="4"/>
  <c r="AJ455" i="4" s="1"/>
  <c r="AL452" i="4"/>
  <c r="AJ452" i="4"/>
  <c r="AB463" i="4"/>
  <c r="AB453" i="4"/>
  <c r="AE453" i="4" s="1"/>
  <c r="AB232" i="4"/>
  <c r="AB444" i="4"/>
  <c r="AB451" i="4"/>
  <c r="AE451" i="4" s="1"/>
  <c r="AI459" i="4"/>
  <c r="AJ459" i="4" s="1"/>
  <c r="AL362" i="4"/>
  <c r="AM362" i="4" s="1"/>
  <c r="AB258" i="4"/>
  <c r="AE258" i="4" s="1"/>
  <c r="AP258" i="4"/>
  <c r="AQ258" i="4" s="1"/>
  <c r="AI258" i="4"/>
  <c r="AJ258" i="4" s="1"/>
  <c r="AI377" i="4"/>
  <c r="AJ377" i="4" s="1"/>
  <c r="AI448" i="4"/>
  <c r="AJ448" i="4" s="1"/>
  <c r="AJ378" i="4"/>
  <c r="AL378" i="4"/>
  <c r="AB362" i="4"/>
  <c r="AE362" i="4" s="1"/>
  <c r="AB371" i="4"/>
  <c r="AC371" i="4" s="1"/>
  <c r="AL379" i="4"/>
  <c r="AI447" i="4"/>
  <c r="AL447" i="4" s="1"/>
  <c r="AI373" i="4"/>
  <c r="AJ373" i="4" s="1"/>
  <c r="AB260" i="4"/>
  <c r="AE260" i="4" s="1"/>
  <c r="AP260" i="4"/>
  <c r="AQ260" i="4" s="1"/>
  <c r="AB357" i="4"/>
  <c r="AE357" i="4" s="1"/>
  <c r="AB374" i="4"/>
  <c r="AC374" i="4" s="1"/>
  <c r="AJ379" i="4"/>
  <c r="AI260" i="4"/>
  <c r="AJ260" i="4" s="1"/>
  <c r="AP440" i="4"/>
  <c r="AQ440" i="4" s="1"/>
  <c r="AB440" i="4"/>
  <c r="AI440" i="4"/>
  <c r="AB534" i="4"/>
  <c r="AE534" i="4" s="1"/>
  <c r="AI534" i="4"/>
  <c r="AL534" i="4" s="1"/>
  <c r="AP534" i="4"/>
  <c r="AQ534" i="4" s="1"/>
  <c r="AI628" i="4"/>
  <c r="AL628" i="4" s="1"/>
  <c r="AB628" i="4"/>
  <c r="AE628" i="4" s="1"/>
  <c r="AP522" i="4"/>
  <c r="AQ522" i="4" s="1"/>
  <c r="AI522" i="4"/>
  <c r="AL522" i="4" s="1"/>
  <c r="AB522" i="4"/>
  <c r="AC522" i="4" s="1"/>
  <c r="AJ528" i="4"/>
  <c r="AS527" i="4"/>
  <c r="AQ527" i="4"/>
  <c r="AL428" i="4"/>
  <c r="AJ428" i="4"/>
  <c r="AP348" i="4"/>
  <c r="AQ348" i="4" s="1"/>
  <c r="AI348" i="4"/>
  <c r="AL348" i="4" s="1"/>
  <c r="AB348" i="4"/>
  <c r="AE348" i="4" s="1"/>
  <c r="AI403" i="4"/>
  <c r="AI412" i="4"/>
  <c r="AI611" i="4"/>
  <c r="AJ611" i="4" s="1"/>
  <c r="AI599" i="4"/>
  <c r="AL600" i="4"/>
  <c r="AB343" i="4"/>
  <c r="AC343" i="4" s="1"/>
  <c r="AI343" i="4"/>
  <c r="AL343" i="4" s="1"/>
  <c r="AP343" i="4"/>
  <c r="AJ600" i="4"/>
  <c r="AP523" i="4"/>
  <c r="AS523" i="4" s="1"/>
  <c r="AL535" i="4"/>
  <c r="AM535" i="4" s="1"/>
  <c r="AP438" i="4"/>
  <c r="AS438" i="4" s="1"/>
  <c r="AP429" i="4"/>
  <c r="AQ429" i="4" s="1"/>
  <c r="AB429" i="4"/>
  <c r="AI429" i="4"/>
  <c r="AB354" i="4"/>
  <c r="AC354" i="4" s="1"/>
  <c r="AP354" i="4"/>
  <c r="AI354" i="4"/>
  <c r="AJ354" i="4" s="1"/>
  <c r="AB436" i="4"/>
  <c r="AE436" i="4" s="1"/>
  <c r="AI436" i="4"/>
  <c r="AJ436" i="4" s="1"/>
  <c r="AQ436" i="4"/>
  <c r="AC521" i="4"/>
  <c r="AI521" i="4"/>
  <c r="AJ521" i="4" s="1"/>
  <c r="AP521" i="4"/>
  <c r="AS521" i="4" s="1"/>
  <c r="AB352" i="4"/>
  <c r="AE352" i="4" s="1"/>
  <c r="AB439" i="4"/>
  <c r="AE439" i="4" s="1"/>
  <c r="AI439" i="4"/>
  <c r="AJ439" i="4" s="1"/>
  <c r="AQ439" i="4"/>
  <c r="AB428" i="4"/>
  <c r="AC428" i="4" s="1"/>
  <c r="AB349" i="4"/>
  <c r="AJ392" i="4"/>
  <c r="AB584" i="4"/>
  <c r="AP491" i="4"/>
  <c r="AQ491" i="4" s="1"/>
  <c r="AB491" i="4"/>
  <c r="AC491" i="4" s="1"/>
  <c r="AB504" i="4"/>
  <c r="AI584" i="4"/>
  <c r="AJ584" i="4" s="1"/>
  <c r="AB514" i="4"/>
  <c r="AC514" i="4" s="1"/>
  <c r="AP489" i="4"/>
  <c r="AQ489" i="4" s="1"/>
  <c r="AB489" i="4"/>
  <c r="AJ505" i="4"/>
  <c r="AP501" i="4"/>
  <c r="AQ501" i="4" s="1"/>
  <c r="AI501" i="4"/>
  <c r="AB501" i="4"/>
  <c r="AC517" i="4"/>
  <c r="AI517" i="4"/>
  <c r="AP517" i="4"/>
  <c r="AQ517" i="4" s="1"/>
  <c r="AQ282" i="4"/>
  <c r="AJ283" i="4"/>
  <c r="AB282" i="4"/>
  <c r="AC282" i="4" s="1"/>
  <c r="AI282" i="4"/>
  <c r="AB406" i="4"/>
  <c r="AP406" i="4"/>
  <c r="AI406" i="4"/>
  <c r="AJ406" i="4" s="1"/>
  <c r="AE291" i="4"/>
  <c r="AF291" i="4" s="1"/>
  <c r="AB417" i="4"/>
  <c r="AC417" i="4" s="1"/>
  <c r="AP417" i="4"/>
  <c r="AI417" i="4"/>
  <c r="AL400" i="4"/>
  <c r="AM400" i="4" s="1"/>
  <c r="AB293" i="4"/>
  <c r="AC293" i="4" s="1"/>
  <c r="AB421" i="4"/>
  <c r="AC421" i="4" s="1"/>
  <c r="AB400" i="4"/>
  <c r="AC400" i="4" s="1"/>
  <c r="AI395" i="4"/>
  <c r="AB382" i="4"/>
  <c r="AC382" i="4" s="1"/>
  <c r="AC184" i="4"/>
  <c r="AF184" i="4" s="1"/>
  <c r="M184" i="4" s="1"/>
  <c r="AS254" i="4"/>
  <c r="AT254" i="4" s="1"/>
  <c r="AS528" i="4"/>
  <c r="AE263" i="4"/>
  <c r="AC200" i="4"/>
  <c r="AE200" i="4"/>
  <c r="AC460" i="4"/>
  <c r="AL354" i="4" l="1"/>
  <c r="AP103" i="4"/>
  <c r="AQ623" i="4"/>
  <c r="AE256" i="4"/>
  <c r="AF256" i="4" s="1"/>
  <c r="AW256" i="4" s="1"/>
  <c r="AB189" i="4"/>
  <c r="AC189" i="4" s="1"/>
  <c r="AP191" i="4"/>
  <c r="AQ191" i="4" s="1"/>
  <c r="AC379" i="4"/>
  <c r="AJ458" i="4"/>
  <c r="AS412" i="4"/>
  <c r="AT412" i="4" s="1"/>
  <c r="AY412" i="4" s="1"/>
  <c r="AP203" i="4"/>
  <c r="AB680" i="4"/>
  <c r="AC680" i="4" s="1"/>
  <c r="AE579" i="4"/>
  <c r="AF579" i="4" s="1"/>
  <c r="R579" i="4" s="1"/>
  <c r="AB170" i="4"/>
  <c r="AP585" i="4"/>
  <c r="AB171" i="4"/>
  <c r="AC171" i="4" s="1"/>
  <c r="AB585" i="4"/>
  <c r="AP505" i="4"/>
  <c r="AQ505" i="4" s="1"/>
  <c r="AI287" i="4"/>
  <c r="AJ287" i="4" s="1"/>
  <c r="AP143" i="4"/>
  <c r="AP492" i="4"/>
  <c r="AQ492" i="4" s="1"/>
  <c r="AI504" i="4"/>
  <c r="AJ504" i="4" s="1"/>
  <c r="AP496" i="4"/>
  <c r="AQ496" i="4" s="1"/>
  <c r="AP512" i="4"/>
  <c r="AS512" i="4" s="1"/>
  <c r="AI512" i="4"/>
  <c r="AP590" i="4"/>
  <c r="AP281" i="4"/>
  <c r="AQ281" i="4" s="1"/>
  <c r="AI494" i="4"/>
  <c r="AP283" i="4"/>
  <c r="AI388" i="4"/>
  <c r="AJ388" i="4" s="1"/>
  <c r="AI590" i="4"/>
  <c r="AL590" i="4" s="1"/>
  <c r="AI281" i="4"/>
  <c r="AJ281" i="4" s="1"/>
  <c r="AP400" i="4"/>
  <c r="AS400" i="4" s="1"/>
  <c r="AB388" i="4"/>
  <c r="AP500" i="4"/>
  <c r="AQ500" i="4" s="1"/>
  <c r="AP291" i="4"/>
  <c r="AS291" i="4" s="1"/>
  <c r="AI158" i="4"/>
  <c r="AP514" i="4"/>
  <c r="AE512" i="4"/>
  <c r="AF512" i="4" s="1"/>
  <c r="AW512" i="4" s="1"/>
  <c r="AI500" i="4"/>
  <c r="AJ343" i="4"/>
  <c r="AC352" i="4"/>
  <c r="AL265" i="4"/>
  <c r="AE197" i="4"/>
  <c r="AF197" i="4" s="1"/>
  <c r="M197" i="4" s="1"/>
  <c r="P197" i="4" s="1"/>
  <c r="AB158" i="4"/>
  <c r="AC158" i="4" s="1"/>
  <c r="AP179" i="4"/>
  <c r="AP102" i="4"/>
  <c r="AQ102" i="4" s="1"/>
  <c r="AP583" i="4"/>
  <c r="AQ583" i="4" s="1"/>
  <c r="AC676" i="4"/>
  <c r="AB55" i="4"/>
  <c r="AC55" i="4" s="1"/>
  <c r="AB154" i="4"/>
  <c r="AC154" i="4" s="1"/>
  <c r="AB588" i="4"/>
  <c r="AP55" i="4"/>
  <c r="AQ55" i="4" s="1"/>
  <c r="AB520" i="4"/>
  <c r="AB178" i="4"/>
  <c r="AC178" i="4" s="1"/>
  <c r="AC193" i="4"/>
  <c r="AF193" i="4" s="1"/>
  <c r="AW193" i="4" s="1"/>
  <c r="AI127" i="4"/>
  <c r="AL127" i="4" s="1"/>
  <c r="AP127" i="4"/>
  <c r="AS127" i="4" s="1"/>
  <c r="AP165" i="4"/>
  <c r="AS165" i="4" s="1"/>
  <c r="AC534" i="4"/>
  <c r="AF534" i="4" s="1"/>
  <c r="M534" i="4" s="1"/>
  <c r="AB113" i="4"/>
  <c r="AC113" i="4" s="1"/>
  <c r="AP588" i="4"/>
  <c r="AQ588" i="4" s="1"/>
  <c r="AI170" i="4"/>
  <c r="AL170" i="4" s="1"/>
  <c r="AB116" i="4"/>
  <c r="AB395" i="4"/>
  <c r="AC395" i="4" s="1"/>
  <c r="AP178" i="4"/>
  <c r="AQ178" i="4" s="1"/>
  <c r="AP109" i="4"/>
  <c r="AS109" i="4" s="1"/>
  <c r="AB492" i="4"/>
  <c r="AC492" i="4" s="1"/>
  <c r="AI394" i="4"/>
  <c r="AJ394" i="4" s="1"/>
  <c r="AL258" i="4"/>
  <c r="AB159" i="4"/>
  <c r="AB99" i="4"/>
  <c r="AC99" i="4" s="1"/>
  <c r="AP520" i="4"/>
  <c r="AP506" i="4"/>
  <c r="AL358" i="4"/>
  <c r="AM358" i="4" s="1"/>
  <c r="N358" i="4" s="1"/>
  <c r="AC357" i="4"/>
  <c r="AQ564" i="4"/>
  <c r="AE203" i="4"/>
  <c r="AC203" i="4"/>
  <c r="AJ670" i="4"/>
  <c r="AL670" i="4"/>
  <c r="AC672" i="4"/>
  <c r="AE672" i="4"/>
  <c r="AB679" i="4"/>
  <c r="AE679" i="4" s="1"/>
  <c r="AI672" i="4"/>
  <c r="AJ672" i="4" s="1"/>
  <c r="AS25" i="4"/>
  <c r="AI187" i="4"/>
  <c r="AB191" i="4"/>
  <c r="AC191" i="4" s="1"/>
  <c r="AI203" i="4"/>
  <c r="AJ203" i="4" s="1"/>
  <c r="AS194" i="4"/>
  <c r="S274" i="4"/>
  <c r="AL36" i="4"/>
  <c r="AI196" i="4"/>
  <c r="AL196" i="4" s="1"/>
  <c r="AP187" i="4"/>
  <c r="AS189" i="4"/>
  <c r="AT189" i="4" s="1"/>
  <c r="O189" i="4" s="1"/>
  <c r="AB618" i="4"/>
  <c r="AE618" i="4" s="1"/>
  <c r="AL679" i="4"/>
  <c r="AM679" i="4" s="1"/>
  <c r="AX679" i="4" s="1"/>
  <c r="AB196" i="4"/>
  <c r="AE196" i="4" s="1"/>
  <c r="AI194" i="4"/>
  <c r="AI189" i="4"/>
  <c r="AP681" i="4"/>
  <c r="AQ681" i="4" s="1"/>
  <c r="AX274" i="4"/>
  <c r="AI618" i="4"/>
  <c r="AJ680" i="4"/>
  <c r="AB186" i="4"/>
  <c r="AC186" i="4" s="1"/>
  <c r="AB194" i="4"/>
  <c r="AC194" i="4" s="1"/>
  <c r="AP680" i="4"/>
  <c r="AQ680" i="4" s="1"/>
  <c r="AB681" i="4"/>
  <c r="AC681" i="4" s="1"/>
  <c r="AB670" i="4"/>
  <c r="AC670" i="4" s="1"/>
  <c r="AS382" i="4"/>
  <c r="AP670" i="4"/>
  <c r="AQ670" i="4" s="1"/>
  <c r="AJ681" i="4"/>
  <c r="AS196" i="4"/>
  <c r="AP186" i="4"/>
  <c r="AS186" i="4" s="1"/>
  <c r="AS348" i="4"/>
  <c r="AT527" i="4"/>
  <c r="AY527" i="4" s="1"/>
  <c r="AP672" i="4"/>
  <c r="AP201" i="4"/>
  <c r="AS453" i="4"/>
  <c r="AT453" i="4" s="1"/>
  <c r="AY453" i="4" s="1"/>
  <c r="AP679" i="4"/>
  <c r="AQ679" i="4" s="1"/>
  <c r="AB201" i="4"/>
  <c r="AC201" i="4" s="1"/>
  <c r="AC362" i="4"/>
  <c r="AF362" i="4" s="1"/>
  <c r="AE195" i="4"/>
  <c r="AF195" i="4" s="1"/>
  <c r="M195" i="4" s="1"/>
  <c r="P195" i="4" s="1"/>
  <c r="AB142" i="4"/>
  <c r="AC142" i="4" s="1"/>
  <c r="AI592" i="4"/>
  <c r="AI382" i="4"/>
  <c r="AL382" i="4" s="1"/>
  <c r="AJ259" i="4"/>
  <c r="AI143" i="4"/>
  <c r="AJ143" i="4" s="1"/>
  <c r="AX35" i="4"/>
  <c r="N35" i="4"/>
  <c r="Q35" i="4" s="1"/>
  <c r="AP62" i="4"/>
  <c r="AQ62" i="4" s="1"/>
  <c r="AI64" i="4"/>
  <c r="AJ64" i="4" s="1"/>
  <c r="AQ579" i="4"/>
  <c r="AT579" i="4" s="1"/>
  <c r="AY579" i="4" s="1"/>
  <c r="AI159" i="4"/>
  <c r="AJ159" i="4" s="1"/>
  <c r="AB62" i="4"/>
  <c r="AE62" i="4" s="1"/>
  <c r="AP61" i="4"/>
  <c r="AI157" i="4"/>
  <c r="AJ157" i="4" s="1"/>
  <c r="AP154" i="4"/>
  <c r="AQ154" i="4" s="1"/>
  <c r="AS444" i="4"/>
  <c r="AT444" i="4" s="1"/>
  <c r="O444" i="4" s="1"/>
  <c r="AP157" i="4"/>
  <c r="AQ157" i="4" s="1"/>
  <c r="AP65" i="4"/>
  <c r="AS65" i="4" s="1"/>
  <c r="AP171" i="4"/>
  <c r="AB65" i="4"/>
  <c r="AE65" i="4" s="1"/>
  <c r="S200" i="4"/>
  <c r="AB139" i="4"/>
  <c r="AC139" i="4" s="1"/>
  <c r="AP104" i="4"/>
  <c r="AQ104" i="4" s="1"/>
  <c r="AL185" i="4"/>
  <c r="AM185" i="4" s="1"/>
  <c r="N185" i="4" s="1"/>
  <c r="AB685" i="4"/>
  <c r="AE685" i="4" s="1"/>
  <c r="AQ676" i="4"/>
  <c r="AT676" i="4" s="1"/>
  <c r="AY676" i="4" s="1"/>
  <c r="AL674" i="4"/>
  <c r="AP674" i="4"/>
  <c r="AB674" i="4"/>
  <c r="AM676" i="4"/>
  <c r="S676" i="4" s="1"/>
  <c r="N679" i="4"/>
  <c r="AL186" i="4"/>
  <c r="AM186" i="4" s="1"/>
  <c r="M193" i="4"/>
  <c r="P193" i="4" s="1"/>
  <c r="AJ191" i="4"/>
  <c r="AM191" i="4" s="1"/>
  <c r="N191" i="4" s="1"/>
  <c r="Q191" i="4" s="1"/>
  <c r="S197" i="4"/>
  <c r="N197" i="4"/>
  <c r="Q197" i="4" s="1"/>
  <c r="AL201" i="4"/>
  <c r="AM201" i="4" s="1"/>
  <c r="S201" i="4" s="1"/>
  <c r="AB255" i="4"/>
  <c r="AI255" i="4"/>
  <c r="AJ255" i="4" s="1"/>
  <c r="AE265" i="4"/>
  <c r="AF265" i="4" s="1"/>
  <c r="R265" i="4" s="1"/>
  <c r="AQ270" i="4"/>
  <c r="M256" i="4"/>
  <c r="P256" i="4" s="1"/>
  <c r="AX272" i="4"/>
  <c r="N272" i="4"/>
  <c r="T272" i="4" s="1"/>
  <c r="R256" i="4"/>
  <c r="AX567" i="4"/>
  <c r="N567" i="4"/>
  <c r="AE377" i="4"/>
  <c r="AL373" i="4"/>
  <c r="AM373" i="4" s="1"/>
  <c r="AX362" i="4"/>
  <c r="N362" i="4"/>
  <c r="AS452" i="4"/>
  <c r="AT452" i="4" s="1"/>
  <c r="AY452" i="4" s="1"/>
  <c r="AS448" i="4"/>
  <c r="AT448" i="4" s="1"/>
  <c r="AY448" i="4" s="1"/>
  <c r="AI454" i="4"/>
  <c r="AJ454" i="4" s="1"/>
  <c r="AJ447" i="4"/>
  <c r="AM447" i="4" s="1"/>
  <c r="N447" i="4" s="1"/>
  <c r="AJ462" i="4"/>
  <c r="AM462" i="4" s="1"/>
  <c r="N462" i="4" s="1"/>
  <c r="AL455" i="4"/>
  <c r="AM455" i="4" s="1"/>
  <c r="N455" i="4" s="1"/>
  <c r="AJ249" i="4"/>
  <c r="AM249" i="4" s="1"/>
  <c r="AE551" i="4"/>
  <c r="AF551" i="4" s="1"/>
  <c r="AJ348" i="4"/>
  <c r="AM348" i="4" s="1"/>
  <c r="AE354" i="4"/>
  <c r="AS429" i="4"/>
  <c r="AT429" i="4" s="1"/>
  <c r="AY429" i="4" s="1"/>
  <c r="AS440" i="4"/>
  <c r="AT440" i="4" s="1"/>
  <c r="AY440" i="4" s="1"/>
  <c r="AE428" i="4"/>
  <c r="AF428" i="4" s="1"/>
  <c r="AI538" i="4"/>
  <c r="AJ538" i="4" s="1"/>
  <c r="AP538" i="4"/>
  <c r="AS538" i="4" s="1"/>
  <c r="AJ534" i="4"/>
  <c r="AQ523" i="4"/>
  <c r="AT523" i="4" s="1"/>
  <c r="AY523" i="4" s="1"/>
  <c r="AT528" i="4"/>
  <c r="AY528" i="4" s="1"/>
  <c r="AX535" i="4"/>
  <c r="N535" i="4"/>
  <c r="AX616" i="4"/>
  <c r="N616" i="4"/>
  <c r="AX400" i="4"/>
  <c r="N400" i="4"/>
  <c r="AW291" i="4"/>
  <c r="M291" i="4"/>
  <c r="AS32" i="4"/>
  <c r="AT32" i="4" s="1"/>
  <c r="AY32" i="4" s="1"/>
  <c r="AS97" i="4"/>
  <c r="AB103" i="4"/>
  <c r="AP64" i="4"/>
  <c r="AS64" i="4" s="1"/>
  <c r="AB61" i="4"/>
  <c r="AC61" i="4" s="1"/>
  <c r="AS36" i="4"/>
  <c r="AS28" i="4"/>
  <c r="AS34" i="4"/>
  <c r="AS26" i="4"/>
  <c r="AS102" i="4"/>
  <c r="AT102" i="4" s="1"/>
  <c r="AY102" i="4" s="1"/>
  <c r="AE97" i="4"/>
  <c r="AF97" i="4" s="1"/>
  <c r="M97" i="4" s="1"/>
  <c r="AE26" i="4"/>
  <c r="AF26" i="4" s="1"/>
  <c r="AC36" i="4"/>
  <c r="AF36" i="4" s="1"/>
  <c r="M36" i="4" s="1"/>
  <c r="AB30" i="4"/>
  <c r="AC30" i="4" s="1"/>
  <c r="AP30" i="4"/>
  <c r="AQ30" i="4" s="1"/>
  <c r="AI29" i="4"/>
  <c r="AJ29" i="4" s="1"/>
  <c r="AB29" i="4"/>
  <c r="AC29" i="4" s="1"/>
  <c r="AP27" i="4"/>
  <c r="AQ27" i="4" s="1"/>
  <c r="AB27" i="4"/>
  <c r="AC27" i="4" s="1"/>
  <c r="AC348" i="4"/>
  <c r="AF348" i="4" s="1"/>
  <c r="S35" i="4"/>
  <c r="AE378" i="4"/>
  <c r="AF378" i="4" s="1"/>
  <c r="M378" i="4" s="1"/>
  <c r="AQ380" i="4"/>
  <c r="AT380" i="4" s="1"/>
  <c r="AY380" i="4" s="1"/>
  <c r="AE273" i="4"/>
  <c r="AF273" i="4" s="1"/>
  <c r="M273" i="4" s="1"/>
  <c r="AT25" i="4"/>
  <c r="O25" i="4" s="1"/>
  <c r="AF564" i="4"/>
  <c r="R564" i="4" s="1"/>
  <c r="AL139" i="4"/>
  <c r="AM139" i="4" s="1"/>
  <c r="AE52" i="4"/>
  <c r="AF52" i="4" s="1"/>
  <c r="AS158" i="4"/>
  <c r="AT158" i="4" s="1"/>
  <c r="AY158" i="4" s="1"/>
  <c r="AE57" i="4"/>
  <c r="AF57" i="4" s="1"/>
  <c r="AL103" i="4"/>
  <c r="AM103" i="4" s="1"/>
  <c r="N103" i="4" s="1"/>
  <c r="AE73" i="4"/>
  <c r="AF73" i="4" s="1"/>
  <c r="M73" i="4" s="1"/>
  <c r="AL104" i="4"/>
  <c r="AM104" i="4" s="1"/>
  <c r="AL99" i="4"/>
  <c r="AL588" i="4"/>
  <c r="AM588" i="4" s="1"/>
  <c r="AL489" i="4"/>
  <c r="AM489" i="4" s="1"/>
  <c r="N489" i="4" s="1"/>
  <c r="AL514" i="4"/>
  <c r="AM514" i="4" s="1"/>
  <c r="AL520" i="4"/>
  <c r="AM520" i="4" s="1"/>
  <c r="N520" i="4" s="1"/>
  <c r="AL496" i="4"/>
  <c r="AM496" i="4" s="1"/>
  <c r="N496" i="4" s="1"/>
  <c r="AL492" i="4"/>
  <c r="AM492" i="4" s="1"/>
  <c r="AL505" i="4"/>
  <c r="AM505" i="4" s="1"/>
  <c r="N505" i="4" s="1"/>
  <c r="AE517" i="4"/>
  <c r="AF517" i="4" s="1"/>
  <c r="AJ522" i="4"/>
  <c r="AM522" i="4" s="1"/>
  <c r="N522" i="4" s="1"/>
  <c r="AL260" i="4"/>
  <c r="AM260" i="4" s="1"/>
  <c r="AQ26" i="4"/>
  <c r="AL269" i="4"/>
  <c r="AM269" i="4" s="1"/>
  <c r="N269" i="4" s="1"/>
  <c r="AP592" i="4"/>
  <c r="AQ592" i="4" s="1"/>
  <c r="AB394" i="4"/>
  <c r="AC394" i="4" s="1"/>
  <c r="AB179" i="4"/>
  <c r="AC179" i="4" s="1"/>
  <c r="AE171" i="4"/>
  <c r="AF171" i="4" s="1"/>
  <c r="AS178" i="4"/>
  <c r="AT178" i="4" s="1"/>
  <c r="O178" i="4" s="1"/>
  <c r="AE382" i="4"/>
  <c r="AF382" i="4" s="1"/>
  <c r="M382" i="4" s="1"/>
  <c r="AS394" i="4"/>
  <c r="AT394" i="4" s="1"/>
  <c r="AY394" i="4" s="1"/>
  <c r="AL388" i="4"/>
  <c r="AM388" i="4" s="1"/>
  <c r="AS388" i="4"/>
  <c r="AT388" i="4" s="1"/>
  <c r="AY388" i="4" s="1"/>
  <c r="AS491" i="4"/>
  <c r="AT491" i="4" s="1"/>
  <c r="AY491" i="4" s="1"/>
  <c r="AS489" i="4"/>
  <c r="AT489" i="4" s="1"/>
  <c r="O489" i="4" s="1"/>
  <c r="AE506" i="4"/>
  <c r="AF506" i="4" s="1"/>
  <c r="AS494" i="4"/>
  <c r="AT494" i="4" s="1"/>
  <c r="AY494" i="4" s="1"/>
  <c r="AS501" i="4"/>
  <c r="AT501" i="4" s="1"/>
  <c r="AY501" i="4" s="1"/>
  <c r="AE282" i="4"/>
  <c r="AF282" i="4" s="1"/>
  <c r="M282" i="4" s="1"/>
  <c r="AS282" i="4"/>
  <c r="AT282" i="4" s="1"/>
  <c r="AL283" i="4"/>
  <c r="AM283" i="4" s="1"/>
  <c r="AE296" i="4"/>
  <c r="AF296" i="4" s="1"/>
  <c r="M296" i="4" s="1"/>
  <c r="P296" i="4" s="1"/>
  <c r="AE293" i="4"/>
  <c r="AF293" i="4" s="1"/>
  <c r="AE417" i="4"/>
  <c r="AF417" i="4" s="1"/>
  <c r="M417" i="4" s="1"/>
  <c r="AL406" i="4"/>
  <c r="AM406" i="4" s="1"/>
  <c r="AF200" i="4"/>
  <c r="M200" i="4" s="1"/>
  <c r="P200" i="4" s="1"/>
  <c r="AJ523" i="4"/>
  <c r="AM523" i="4" s="1"/>
  <c r="AM452" i="4"/>
  <c r="AX452" i="4" s="1"/>
  <c r="AL145" i="4"/>
  <c r="AT196" i="4"/>
  <c r="AM256" i="4"/>
  <c r="AJ623" i="4"/>
  <c r="AM623" i="4" s="1"/>
  <c r="AE421" i="4"/>
  <c r="AF421" i="4" s="1"/>
  <c r="AS417" i="4"/>
  <c r="AE299" i="4"/>
  <c r="AF299" i="4" s="1"/>
  <c r="AW299" i="4" s="1"/>
  <c r="AS154" i="4"/>
  <c r="AT154" i="4" s="1"/>
  <c r="AE491" i="4"/>
  <c r="AF491" i="4" s="1"/>
  <c r="AS505" i="4"/>
  <c r="AT505" i="4" s="1"/>
  <c r="O505" i="4" s="1"/>
  <c r="AJ263" i="4"/>
  <c r="AM263" i="4" s="1"/>
  <c r="N263" i="4" s="1"/>
  <c r="T263" i="4" s="1"/>
  <c r="S272" i="4"/>
  <c r="AJ279" i="4"/>
  <c r="AM279" i="4" s="1"/>
  <c r="AQ265" i="4"/>
  <c r="AT265" i="4" s="1"/>
  <c r="AY265" i="4" s="1"/>
  <c r="S400" i="4"/>
  <c r="AJ199" i="4"/>
  <c r="AM199" i="4" s="1"/>
  <c r="N199" i="4" s="1"/>
  <c r="AS256" i="4"/>
  <c r="AT256" i="4" s="1"/>
  <c r="AS269" i="4"/>
  <c r="AT269" i="4" s="1"/>
  <c r="AY269" i="4" s="1"/>
  <c r="AE159" i="4"/>
  <c r="AS62" i="4"/>
  <c r="AL395" i="4"/>
  <c r="AE169" i="4"/>
  <c r="AL96" i="4"/>
  <c r="AE406" i="4"/>
  <c r="AS504" i="4"/>
  <c r="AS299" i="4"/>
  <c r="AT299" i="4" s="1"/>
  <c r="AY299" i="4" s="1"/>
  <c r="AJ62" i="4"/>
  <c r="AL62" i="4"/>
  <c r="AJ127" i="4"/>
  <c r="AS143" i="4"/>
  <c r="AQ143" i="4"/>
  <c r="AS103" i="4"/>
  <c r="AQ103" i="4"/>
  <c r="AJ299" i="4"/>
  <c r="AL299" i="4"/>
  <c r="AE25" i="4"/>
  <c r="AC25" i="4"/>
  <c r="AE155" i="4"/>
  <c r="AS343" i="4"/>
  <c r="AQ343" i="4"/>
  <c r="AJ196" i="4"/>
  <c r="AC277" i="4"/>
  <c r="AE277" i="4"/>
  <c r="AS370" i="4"/>
  <c r="AQ370" i="4"/>
  <c r="AQ272" i="4"/>
  <c r="AS272" i="4"/>
  <c r="AC359" i="4"/>
  <c r="AE359" i="4"/>
  <c r="AS358" i="4"/>
  <c r="AQ358" i="4"/>
  <c r="AL293" i="4"/>
  <c r="AJ293" i="4"/>
  <c r="AE153" i="4"/>
  <c r="AE486" i="4"/>
  <c r="AE484" i="4"/>
  <c r="AE490" i="4"/>
  <c r="AC490" i="4"/>
  <c r="AS293" i="4"/>
  <c r="AQ293" i="4"/>
  <c r="AL392" i="4"/>
  <c r="AM392" i="4" s="1"/>
  <c r="AE392" i="4"/>
  <c r="AF392" i="4" s="1"/>
  <c r="AE514" i="4"/>
  <c r="AF514" i="4" s="1"/>
  <c r="M514" i="4" s="1"/>
  <c r="AQ585" i="4"/>
  <c r="AS585" i="4"/>
  <c r="AL193" i="4"/>
  <c r="AJ193" i="4"/>
  <c r="AW270" i="4"/>
  <c r="R270" i="4"/>
  <c r="P270" i="4"/>
  <c r="AQ520" i="4"/>
  <c r="AS520" i="4"/>
  <c r="AL500" i="4"/>
  <c r="AJ382" i="4"/>
  <c r="AQ403" i="4"/>
  <c r="AS403" i="4"/>
  <c r="AE89" i="4"/>
  <c r="AC393" i="4"/>
  <c r="AE393" i="4"/>
  <c r="AC169" i="4"/>
  <c r="AE187" i="4"/>
  <c r="AF187" i="4" s="1"/>
  <c r="M187" i="4" s="1"/>
  <c r="AL599" i="4"/>
  <c r="AJ599" i="4"/>
  <c r="AC444" i="4"/>
  <c r="AE444" i="4"/>
  <c r="AQ251" i="4"/>
  <c r="AS251" i="4"/>
  <c r="AJ32" i="4"/>
  <c r="AL32" i="4"/>
  <c r="AJ273" i="4"/>
  <c r="AL273" i="4"/>
  <c r="AE259" i="4"/>
  <c r="AC259" i="4"/>
  <c r="AC188" i="4"/>
  <c r="AE188" i="4"/>
  <c r="AQ447" i="4"/>
  <c r="AS447" i="4"/>
  <c r="AC34" i="4"/>
  <c r="AE34" i="4"/>
  <c r="AC269" i="4"/>
  <c r="AE269" i="4"/>
  <c r="AQ459" i="4"/>
  <c r="AS459" i="4"/>
  <c r="AS296" i="4"/>
  <c r="AQ296" i="4"/>
  <c r="AC159" i="4"/>
  <c r="AS70" i="4"/>
  <c r="AT70" i="4" s="1"/>
  <c r="AL266" i="4"/>
  <c r="AM266" i="4" s="1"/>
  <c r="N266" i="4" s="1"/>
  <c r="AL65" i="4"/>
  <c r="AJ65" i="4"/>
  <c r="AL538" i="4"/>
  <c r="AJ403" i="4"/>
  <c r="AL403" i="4"/>
  <c r="AQ40" i="4"/>
  <c r="AS40" i="4"/>
  <c r="AJ444" i="4"/>
  <c r="AL444" i="4"/>
  <c r="AQ377" i="4"/>
  <c r="AS377" i="4"/>
  <c r="AC520" i="4"/>
  <c r="AE520" i="4"/>
  <c r="AC494" i="4"/>
  <c r="AE494" i="4"/>
  <c r="AC412" i="4"/>
  <c r="AE412" i="4"/>
  <c r="AJ96" i="4"/>
  <c r="AS260" i="4"/>
  <c r="AT260" i="4" s="1"/>
  <c r="O260" i="4" s="1"/>
  <c r="AQ555" i="4"/>
  <c r="AS555" i="4"/>
  <c r="AX197" i="4"/>
  <c r="R512" i="4"/>
  <c r="AS55" i="4"/>
  <c r="AT55" i="4" s="1"/>
  <c r="AC155" i="4"/>
  <c r="AE113" i="4"/>
  <c r="AF113" i="4" s="1"/>
  <c r="M113" i="4" s="1"/>
  <c r="AS534" i="4"/>
  <c r="AJ628" i="4"/>
  <c r="AM628" i="4" s="1"/>
  <c r="N628" i="4" s="1"/>
  <c r="AC370" i="4"/>
  <c r="AF370" i="4" s="1"/>
  <c r="AL195" i="4"/>
  <c r="AM195" i="4" s="1"/>
  <c r="N195" i="4" s="1"/>
  <c r="AE35" i="4"/>
  <c r="AF35" i="4" s="1"/>
  <c r="AL291" i="4"/>
  <c r="AM291" i="4" s="1"/>
  <c r="N291" i="4" s="1"/>
  <c r="AC202" i="4"/>
  <c r="AF202" i="4" s="1"/>
  <c r="M202" i="4" s="1"/>
  <c r="AS590" i="4"/>
  <c r="AQ590" i="4"/>
  <c r="AF352" i="4"/>
  <c r="AF676" i="4"/>
  <c r="AL158" i="4"/>
  <c r="AS101" i="4"/>
  <c r="AS517" i="4"/>
  <c r="AT517" i="4" s="1"/>
  <c r="AY517" i="4" s="1"/>
  <c r="AL491" i="4"/>
  <c r="AS354" i="4"/>
  <c r="AQ354" i="4"/>
  <c r="AC232" i="4"/>
  <c r="AE232" i="4"/>
  <c r="AL457" i="4"/>
  <c r="AJ457" i="4"/>
  <c r="AX200" i="4"/>
  <c r="AM265" i="4"/>
  <c r="AM259" i="4"/>
  <c r="AX259" i="4" s="1"/>
  <c r="S277" i="4"/>
  <c r="Q277" i="4"/>
  <c r="AS496" i="4"/>
  <c r="AE283" i="4"/>
  <c r="AC283" i="4"/>
  <c r="AJ158" i="4"/>
  <c r="AJ491" i="4"/>
  <c r="AJ555" i="4"/>
  <c r="AM555" i="4" s="1"/>
  <c r="AX277" i="4"/>
  <c r="AE139" i="4"/>
  <c r="AF139" i="4" s="1"/>
  <c r="M139" i="4" s="1"/>
  <c r="AQ172" i="4"/>
  <c r="AS172" i="4"/>
  <c r="AL417" i="4"/>
  <c r="AJ417" i="4"/>
  <c r="AM36" i="4"/>
  <c r="AE129" i="4"/>
  <c r="AF129" i="4" s="1"/>
  <c r="M129" i="4" s="1"/>
  <c r="AE127" i="4"/>
  <c r="AE170" i="4"/>
  <c r="AE116" i="4"/>
  <c r="AE489" i="4"/>
  <c r="AS603" i="4"/>
  <c r="AE410" i="4"/>
  <c r="AL46" i="4"/>
  <c r="AL91" i="4"/>
  <c r="AL119" i="4"/>
  <c r="AM119" i="4" s="1"/>
  <c r="N119" i="4" s="1"/>
  <c r="AE132" i="4"/>
  <c r="AF132" i="4" s="1"/>
  <c r="M132" i="4" s="1"/>
  <c r="AL43" i="4"/>
  <c r="AJ43" i="4"/>
  <c r="AE120" i="4"/>
  <c r="AC120" i="4"/>
  <c r="AL377" i="4"/>
  <c r="AM377" i="4" s="1"/>
  <c r="AS492" i="4"/>
  <c r="AT492" i="4" s="1"/>
  <c r="AY492" i="4" s="1"/>
  <c r="AB80" i="4"/>
  <c r="AE80" i="4" s="1"/>
  <c r="AL97" i="4"/>
  <c r="AM97" i="4" s="1"/>
  <c r="AS378" i="4"/>
  <c r="AT378" i="4" s="1"/>
  <c r="AY378" i="4" s="1"/>
  <c r="AL84" i="4"/>
  <c r="AM84" i="4" s="1"/>
  <c r="N84" i="4" s="1"/>
  <c r="AS159" i="4"/>
  <c r="AT159" i="4" s="1"/>
  <c r="AY159" i="4" s="1"/>
  <c r="AE374" i="4"/>
  <c r="AF374" i="4" s="1"/>
  <c r="AS371" i="4"/>
  <c r="AT371" i="4" s="1"/>
  <c r="AY371" i="4" s="1"/>
  <c r="AP139" i="4"/>
  <c r="AP99" i="4"/>
  <c r="AQ99" i="4" s="1"/>
  <c r="AS460" i="4"/>
  <c r="AT460" i="4" s="1"/>
  <c r="AY460" i="4" s="1"/>
  <c r="AC451" i="4"/>
  <c r="AF451" i="4" s="1"/>
  <c r="AM458" i="4"/>
  <c r="AC439" i="4"/>
  <c r="AF439" i="4" s="1"/>
  <c r="M439" i="4" s="1"/>
  <c r="AQ603" i="4"/>
  <c r="AJ46" i="4"/>
  <c r="AC489" i="4"/>
  <c r="AC406" i="4"/>
  <c r="AE457" i="4"/>
  <c r="AF457" i="4" s="1"/>
  <c r="AL118" i="4"/>
  <c r="AM118" i="4" s="1"/>
  <c r="AS135" i="4"/>
  <c r="AT135" i="4" s="1"/>
  <c r="O135" i="4" s="1"/>
  <c r="AL504" i="4"/>
  <c r="AM504" i="4" s="1"/>
  <c r="N504" i="4" s="1"/>
  <c r="AB118" i="4"/>
  <c r="AJ91" i="4"/>
  <c r="AL448" i="4"/>
  <c r="AM448" i="4" s="1"/>
  <c r="AI140" i="4"/>
  <c r="AI52" i="4"/>
  <c r="AL52" i="4" s="1"/>
  <c r="AQ36" i="4"/>
  <c r="AI33" i="4"/>
  <c r="AJ33" i="4" s="1"/>
  <c r="AB33" i="4"/>
  <c r="AC33" i="4" s="1"/>
  <c r="AP37" i="4"/>
  <c r="AQ37" i="4" s="1"/>
  <c r="AB37" i="4"/>
  <c r="AC37" i="4" s="1"/>
  <c r="AJ34" i="4"/>
  <c r="AM34" i="4" s="1"/>
  <c r="N34" i="4" s="1"/>
  <c r="AL25" i="4"/>
  <c r="AM25" i="4" s="1"/>
  <c r="N25" i="4" s="1"/>
  <c r="AL31" i="4"/>
  <c r="AM31" i="4" s="1"/>
  <c r="N31" i="4" s="1"/>
  <c r="AQ589" i="4"/>
  <c r="AS589" i="4"/>
  <c r="AE497" i="4"/>
  <c r="AC497" i="4"/>
  <c r="AC415" i="4"/>
  <c r="AE415" i="4"/>
  <c r="AS532" i="4"/>
  <c r="AQ532" i="4"/>
  <c r="AE355" i="4"/>
  <c r="AC355" i="4"/>
  <c r="AC431" i="4"/>
  <c r="AE431" i="4"/>
  <c r="AC541" i="4"/>
  <c r="AE541" i="4"/>
  <c r="AC450" i="4"/>
  <c r="AE450" i="4"/>
  <c r="AQ364" i="4"/>
  <c r="AS364" i="4"/>
  <c r="AE504" i="4"/>
  <c r="AC504" i="4"/>
  <c r="AS537" i="4"/>
  <c r="AQ537" i="4"/>
  <c r="AI387" i="4"/>
  <c r="AJ387" i="4" s="1"/>
  <c r="AP387" i="4"/>
  <c r="AQ387" i="4" s="1"/>
  <c r="AB387" i="4"/>
  <c r="AI507" i="4"/>
  <c r="AP507" i="4"/>
  <c r="AB507" i="4"/>
  <c r="AP622" i="4"/>
  <c r="AB622" i="4"/>
  <c r="AP524" i="4"/>
  <c r="AI524" i="4"/>
  <c r="AP424" i="4"/>
  <c r="AI424" i="4"/>
  <c r="AB424" i="4"/>
  <c r="AE424" i="4" s="1"/>
  <c r="AI437" i="4"/>
  <c r="AL437" i="4" s="1"/>
  <c r="AB437" i="4"/>
  <c r="AE437" i="4" s="1"/>
  <c r="AI548" i="4"/>
  <c r="AJ548" i="4" s="1"/>
  <c r="AB548" i="4"/>
  <c r="AC244" i="4"/>
  <c r="AE244" i="4"/>
  <c r="AI242" i="4"/>
  <c r="AJ242" i="4" s="1"/>
  <c r="AB242" i="4"/>
  <c r="AP242" i="4"/>
  <c r="AP360" i="4"/>
  <c r="AI360" i="4"/>
  <c r="AJ360" i="4" s="1"/>
  <c r="AP261" i="4"/>
  <c r="AQ261" i="4" s="1"/>
  <c r="AI261" i="4"/>
  <c r="AB261" i="4"/>
  <c r="AE261" i="4" s="1"/>
  <c r="AP574" i="4"/>
  <c r="AQ574" i="4" s="1"/>
  <c r="AI574" i="4"/>
  <c r="AJ574" i="4" s="1"/>
  <c r="AB574" i="4"/>
  <c r="AC574" i="4" s="1"/>
  <c r="AQ406" i="4"/>
  <c r="AS406" i="4"/>
  <c r="AE501" i="4"/>
  <c r="AC501" i="4"/>
  <c r="AB543" i="4"/>
  <c r="AP437" i="4"/>
  <c r="AS455" i="4"/>
  <c r="AQ455" i="4"/>
  <c r="AI233" i="4"/>
  <c r="AJ494" i="4"/>
  <c r="AL494" i="4"/>
  <c r="AP54" i="4"/>
  <c r="AI54" i="4"/>
  <c r="AL54" i="4" s="1"/>
  <c r="AI399" i="4"/>
  <c r="AJ399" i="4" s="1"/>
  <c r="AP399" i="4"/>
  <c r="AQ399" i="4" s="1"/>
  <c r="AB399" i="4"/>
  <c r="AI625" i="4"/>
  <c r="AL625" i="4" s="1"/>
  <c r="AP625" i="4"/>
  <c r="AB627" i="4"/>
  <c r="AI627" i="4"/>
  <c r="AP627" i="4"/>
  <c r="AS627" i="4" s="1"/>
  <c r="AB617" i="4"/>
  <c r="AC617" i="4" s="1"/>
  <c r="AI617" i="4"/>
  <c r="AI530" i="4"/>
  <c r="AJ530" i="4" s="1"/>
  <c r="AP530" i="4"/>
  <c r="AQ530" i="4" s="1"/>
  <c r="AI426" i="4"/>
  <c r="AJ426" i="4" s="1"/>
  <c r="AB426" i="4"/>
  <c r="AC426" i="4" s="1"/>
  <c r="AJ347" i="4"/>
  <c r="AL347" i="4"/>
  <c r="AB441" i="4"/>
  <c r="AI441" i="4"/>
  <c r="AL441" i="4" s="1"/>
  <c r="AB341" i="4"/>
  <c r="AI341" i="4"/>
  <c r="AL341" i="4" s="1"/>
  <c r="AP545" i="4"/>
  <c r="AI545" i="4"/>
  <c r="AJ545" i="4" s="1"/>
  <c r="AB545" i="4"/>
  <c r="AI541" i="4"/>
  <c r="AP541" i="4"/>
  <c r="AQ541" i="4" s="1"/>
  <c r="AI544" i="4"/>
  <c r="AP544" i="4"/>
  <c r="AB544" i="4"/>
  <c r="AB560" i="4"/>
  <c r="AE560" i="4" s="1"/>
  <c r="AI560" i="4"/>
  <c r="AL560" i="4" s="1"/>
  <c r="AB246" i="4"/>
  <c r="AC246" i="4" s="1"/>
  <c r="AP246" i="4"/>
  <c r="AI234" i="4"/>
  <c r="AB234" i="4"/>
  <c r="AP234" i="4"/>
  <c r="AS234" i="4" s="1"/>
  <c r="AI456" i="4"/>
  <c r="AB456" i="4"/>
  <c r="AP456" i="4"/>
  <c r="AQ456" i="4" s="1"/>
  <c r="AI450" i="4"/>
  <c r="AP450" i="4"/>
  <c r="AI465" i="4"/>
  <c r="AJ465" i="4" s="1"/>
  <c r="AB465" i="4"/>
  <c r="AE465" i="4" s="1"/>
  <c r="AP465" i="4"/>
  <c r="AS465" i="4" s="1"/>
  <c r="AI563" i="4"/>
  <c r="AJ563" i="4" s="1"/>
  <c r="AP563" i="4"/>
  <c r="AQ563" i="4" s="1"/>
  <c r="AP376" i="4"/>
  <c r="AQ376" i="4" s="1"/>
  <c r="AI376" i="4"/>
  <c r="AJ376" i="4" s="1"/>
  <c r="AL570" i="4"/>
  <c r="AM570" i="4" s="1"/>
  <c r="N570" i="4" s="1"/>
  <c r="AC103" i="4"/>
  <c r="AE103" i="4"/>
  <c r="AC349" i="4"/>
  <c r="AE349" i="4"/>
  <c r="AI543" i="4"/>
  <c r="AJ543" i="4" s="1"/>
  <c r="AJ296" i="4"/>
  <c r="AL296" i="4"/>
  <c r="AJ537" i="4"/>
  <c r="AL537" i="4"/>
  <c r="AP471" i="4"/>
  <c r="AQ471" i="4" s="1"/>
  <c r="AI471" i="4"/>
  <c r="AJ471" i="4" s="1"/>
  <c r="AP511" i="4"/>
  <c r="AB511" i="4"/>
  <c r="AC511" i="4" s="1"/>
  <c r="AQ289" i="4"/>
  <c r="AS289" i="4"/>
  <c r="AI532" i="4"/>
  <c r="AB532" i="4"/>
  <c r="AI525" i="4"/>
  <c r="AP525" i="4"/>
  <c r="AS525" i="4" s="1"/>
  <c r="AB525" i="4"/>
  <c r="AI540" i="4"/>
  <c r="AP540" i="4"/>
  <c r="AI466" i="4"/>
  <c r="AJ466" i="4" s="1"/>
  <c r="AP466" i="4"/>
  <c r="AQ466" i="4" s="1"/>
  <c r="AB466" i="4"/>
  <c r="AB368" i="4"/>
  <c r="AC368" i="4" s="1"/>
  <c r="AP368" i="4"/>
  <c r="AQ368" i="4" s="1"/>
  <c r="AP366" i="4"/>
  <c r="AQ366" i="4" s="1"/>
  <c r="AB366" i="4"/>
  <c r="AC366" i="4" s="1"/>
  <c r="AI366" i="4"/>
  <c r="AI580" i="4"/>
  <c r="AJ580" i="4" s="1"/>
  <c r="AB580" i="4"/>
  <c r="AC580" i="4" s="1"/>
  <c r="AP580" i="4"/>
  <c r="AQ580" i="4" s="1"/>
  <c r="AJ395" i="4"/>
  <c r="AJ498" i="4"/>
  <c r="AM498" i="4" s="1"/>
  <c r="AL459" i="4"/>
  <c r="AM459" i="4" s="1"/>
  <c r="AE61" i="4"/>
  <c r="AL55" i="4"/>
  <c r="AJ55" i="4"/>
  <c r="AB471" i="4"/>
  <c r="AQ181" i="4"/>
  <c r="AT181" i="4" s="1"/>
  <c r="AY181" i="4" s="1"/>
  <c r="AE388" i="4"/>
  <c r="AC388" i="4"/>
  <c r="AB376" i="4"/>
  <c r="AC376" i="4" s="1"/>
  <c r="AJ513" i="4"/>
  <c r="AL513" i="4"/>
  <c r="AQ171" i="4"/>
  <c r="AS171" i="4"/>
  <c r="AL512" i="4"/>
  <c r="AJ512" i="4"/>
  <c r="AP110" i="4"/>
  <c r="AS110" i="4" s="1"/>
  <c r="AB110" i="4"/>
  <c r="AB474" i="4"/>
  <c r="AI474" i="4"/>
  <c r="AP474" i="4"/>
  <c r="AL389" i="4"/>
  <c r="AJ389" i="4"/>
  <c r="AI502" i="4"/>
  <c r="AL502" i="4" s="1"/>
  <c r="AB502" i="4"/>
  <c r="AE302" i="4"/>
  <c r="AC302" i="4"/>
  <c r="AB531" i="4"/>
  <c r="AI531" i="4"/>
  <c r="AP531" i="4"/>
  <c r="AI434" i="4"/>
  <c r="AB434" i="4"/>
  <c r="AP434" i="4"/>
  <c r="AI355" i="4"/>
  <c r="AP355" i="4"/>
  <c r="AI351" i="4"/>
  <c r="AP351" i="4"/>
  <c r="AQ351" i="4" s="1"/>
  <c r="AI552" i="4"/>
  <c r="AP552" i="4"/>
  <c r="AS552" i="4" s="1"/>
  <c r="AB552" i="4"/>
  <c r="AI367" i="4"/>
  <c r="AJ367" i="4" s="1"/>
  <c r="AB367" i="4"/>
  <c r="AE367" i="4" s="1"/>
  <c r="AP367" i="4"/>
  <c r="AP369" i="4"/>
  <c r="AQ369" i="4" s="1"/>
  <c r="AB369" i="4"/>
  <c r="AI369" i="4"/>
  <c r="AJ369" i="4" s="1"/>
  <c r="AP566" i="4"/>
  <c r="AQ566" i="4" s="1"/>
  <c r="AI566" i="4"/>
  <c r="AJ566" i="4" s="1"/>
  <c r="AB566" i="4"/>
  <c r="AE566" i="4" s="1"/>
  <c r="AQ123" i="4"/>
  <c r="AT123" i="4" s="1"/>
  <c r="AP341" i="4"/>
  <c r="AB530" i="4"/>
  <c r="AL412" i="4"/>
  <c r="AJ412" i="4"/>
  <c r="AP462" i="4"/>
  <c r="AE463" i="4"/>
  <c r="AC463" i="4"/>
  <c r="AC233" i="4"/>
  <c r="AF233" i="4" s="1"/>
  <c r="AP244" i="4"/>
  <c r="AQ244" i="4" s="1"/>
  <c r="AB168" i="4"/>
  <c r="AE168" i="4" s="1"/>
  <c r="AI168" i="4"/>
  <c r="AI515" i="4"/>
  <c r="AB515" i="4"/>
  <c r="AP515" i="4"/>
  <c r="AP605" i="4"/>
  <c r="AB605" i="4"/>
  <c r="AI605" i="4"/>
  <c r="AI431" i="4"/>
  <c r="AP431" i="4"/>
  <c r="AI442" i="4"/>
  <c r="AJ442" i="4" s="1"/>
  <c r="AP442" i="4"/>
  <c r="AB442" i="4"/>
  <c r="AC442" i="4" s="1"/>
  <c r="AE397" i="4"/>
  <c r="AF397" i="4" s="1"/>
  <c r="AJ423" i="4"/>
  <c r="AM423" i="4" s="1"/>
  <c r="AI181" i="4"/>
  <c r="AJ181" i="4" s="1"/>
  <c r="AP502" i="4"/>
  <c r="AS502" i="4" s="1"/>
  <c r="AB462" i="4"/>
  <c r="AS569" i="4"/>
  <c r="AQ569" i="4"/>
  <c r="AI244" i="4"/>
  <c r="AJ244" i="4" s="1"/>
  <c r="AI368" i="4"/>
  <c r="AJ368" i="4" s="1"/>
  <c r="AI478" i="4"/>
  <c r="AB478" i="4"/>
  <c r="AB614" i="4"/>
  <c r="AP614" i="4"/>
  <c r="AS614" i="4" s="1"/>
  <c r="AI614" i="4"/>
  <c r="AI526" i="4"/>
  <c r="AL526" i="4" s="1"/>
  <c r="AP526" i="4"/>
  <c r="AQ526" i="4" s="1"/>
  <c r="AB526" i="4"/>
  <c r="AB432" i="4"/>
  <c r="AI432" i="4"/>
  <c r="AP427" i="4"/>
  <c r="AB427" i="4"/>
  <c r="AI427" i="4"/>
  <c r="AP346" i="4"/>
  <c r="AI346" i="4"/>
  <c r="AB346" i="4"/>
  <c r="AE346" i="4" s="1"/>
  <c r="AB547" i="4"/>
  <c r="AI547" i="4"/>
  <c r="AP547" i="4"/>
  <c r="AI247" i="4"/>
  <c r="AB247" i="4"/>
  <c r="AC247" i="4" s="1"/>
  <c r="AI446" i="4"/>
  <c r="AJ446" i="4" s="1"/>
  <c r="AB446" i="4"/>
  <c r="AE446" i="4" s="1"/>
  <c r="AP446" i="4"/>
  <c r="AQ446" i="4" s="1"/>
  <c r="AI464" i="4"/>
  <c r="AJ464" i="4" s="1"/>
  <c r="AP464" i="4"/>
  <c r="AB464" i="4"/>
  <c r="AB365" i="4"/>
  <c r="AC365" i="4" s="1"/>
  <c r="AI365" i="4"/>
  <c r="AP573" i="4"/>
  <c r="AQ573" i="4" s="1"/>
  <c r="AB573" i="4"/>
  <c r="AC573" i="4" s="1"/>
  <c r="AI573" i="4"/>
  <c r="AJ573" i="4" s="1"/>
  <c r="AE487" i="4"/>
  <c r="AF487" i="4" s="1"/>
  <c r="AQ504" i="4"/>
  <c r="AE106" i="4"/>
  <c r="AF106" i="4" s="1"/>
  <c r="AJ440" i="4"/>
  <c r="AL440" i="4"/>
  <c r="AW565" i="4"/>
  <c r="AQ535" i="4"/>
  <c r="AS535" i="4"/>
  <c r="AJ102" i="4"/>
  <c r="AL102" i="4"/>
  <c r="AI533" i="4"/>
  <c r="AP533" i="4"/>
  <c r="AB533" i="4"/>
  <c r="AB248" i="4"/>
  <c r="AC248" i="4" s="1"/>
  <c r="AI248" i="4"/>
  <c r="AJ248" i="4" s="1"/>
  <c r="AP248" i="4"/>
  <c r="AQ248" i="4" s="1"/>
  <c r="AI240" i="4"/>
  <c r="AJ240" i="4" s="1"/>
  <c r="AP240" i="4"/>
  <c r="AQ240" i="4" s="1"/>
  <c r="AB240" i="4"/>
  <c r="AE240" i="4" s="1"/>
  <c r="AB445" i="4"/>
  <c r="AP445" i="4"/>
  <c r="AI445" i="4"/>
  <c r="AI361" i="4"/>
  <c r="AJ361" i="4" s="1"/>
  <c r="AP361" i="4"/>
  <c r="AQ361" i="4" s="1"/>
  <c r="AB361" i="4"/>
  <c r="AC361" i="4" s="1"/>
  <c r="AI572" i="4"/>
  <c r="AL572" i="4" s="1"/>
  <c r="AP572" i="4"/>
  <c r="AB572" i="4"/>
  <c r="AC572" i="4" s="1"/>
  <c r="AI576" i="4"/>
  <c r="AJ576" i="4" s="1"/>
  <c r="AP576" i="4"/>
  <c r="AS576" i="4" s="1"/>
  <c r="AB576" i="4"/>
  <c r="AC576" i="4" s="1"/>
  <c r="AC344" i="4"/>
  <c r="AF344" i="4" s="1"/>
  <c r="AE582" i="4"/>
  <c r="AF582" i="4" s="1"/>
  <c r="M582" i="4" s="1"/>
  <c r="AC628" i="4"/>
  <c r="AF628" i="4" s="1"/>
  <c r="AS584" i="4"/>
  <c r="AQ584" i="4"/>
  <c r="AC440" i="4"/>
  <c r="AE440" i="4"/>
  <c r="AB351" i="4"/>
  <c r="AJ618" i="4"/>
  <c r="AL618" i="4"/>
  <c r="AP176" i="4"/>
  <c r="AB176" i="4"/>
  <c r="AI176" i="4"/>
  <c r="AB586" i="4"/>
  <c r="AC586" i="4" s="1"/>
  <c r="AI586" i="4"/>
  <c r="AP586" i="4"/>
  <c r="AQ586" i="4" s="1"/>
  <c r="AB398" i="4"/>
  <c r="AI398" i="4"/>
  <c r="AP398" i="4"/>
  <c r="AQ398" i="4" s="1"/>
  <c r="AE495" i="4"/>
  <c r="AC495" i="4"/>
  <c r="AI529" i="4"/>
  <c r="AJ529" i="4" s="1"/>
  <c r="AB529" i="4"/>
  <c r="AP435" i="4"/>
  <c r="AI435" i="4"/>
  <c r="AL435" i="4" s="1"/>
  <c r="AB435" i="4"/>
  <c r="AC435" i="4" s="1"/>
  <c r="AB430" i="4"/>
  <c r="AP430" i="4"/>
  <c r="AI430" i="4"/>
  <c r="AJ430" i="4" s="1"/>
  <c r="AQ340" i="4"/>
  <c r="AS340" i="4"/>
  <c r="AP350" i="4"/>
  <c r="AQ350" i="4" s="1"/>
  <c r="AB350" i="4"/>
  <c r="AI353" i="4"/>
  <c r="AB353" i="4"/>
  <c r="AP353" i="4"/>
  <c r="AQ353" i="4" s="1"/>
  <c r="AB539" i="4"/>
  <c r="AP539" i="4"/>
  <c r="AS539" i="4" s="1"/>
  <c r="AI539" i="4"/>
  <c r="AI554" i="4"/>
  <c r="AP554" i="4"/>
  <c r="AB554" i="4"/>
  <c r="AI239" i="4"/>
  <c r="AL239" i="4" s="1"/>
  <c r="AP239" i="4"/>
  <c r="AI238" i="4"/>
  <c r="AB238" i="4"/>
  <c r="AC238" i="4" s="1"/>
  <c r="AI237" i="4"/>
  <c r="AP237" i="4"/>
  <c r="AS237" i="4" s="1"/>
  <c r="AP243" i="4"/>
  <c r="AQ243" i="4" s="1"/>
  <c r="AI243" i="4"/>
  <c r="AJ243" i="4" s="1"/>
  <c r="AI372" i="4"/>
  <c r="AJ372" i="4" s="1"/>
  <c r="AP372" i="4"/>
  <c r="AQ372" i="4" s="1"/>
  <c r="AB443" i="4"/>
  <c r="AP443" i="4"/>
  <c r="AB578" i="4"/>
  <c r="AC578" i="4" s="1"/>
  <c r="AI578" i="4"/>
  <c r="AL578" i="4" s="1"/>
  <c r="AI568" i="4"/>
  <c r="AJ568" i="4" s="1"/>
  <c r="AB568" i="4"/>
  <c r="AC568" i="4" s="1"/>
  <c r="AL164" i="4"/>
  <c r="AM164" i="4" s="1"/>
  <c r="N164" i="4" s="1"/>
  <c r="AE383" i="4"/>
  <c r="AF383" i="4" s="1"/>
  <c r="M383" i="4" s="1"/>
  <c r="AL521" i="4"/>
  <c r="AM521" i="4" s="1"/>
  <c r="AQ365" i="4"/>
  <c r="AT365" i="4" s="1"/>
  <c r="AY365" i="4" s="1"/>
  <c r="AL297" i="4"/>
  <c r="AM297" i="4" s="1"/>
  <c r="AE584" i="4"/>
  <c r="AC584" i="4"/>
  <c r="AL429" i="4"/>
  <c r="AJ429" i="4"/>
  <c r="AL564" i="4"/>
  <c r="AJ564" i="4"/>
  <c r="AC588" i="4"/>
  <c r="AE588" i="4"/>
  <c r="AB360" i="4"/>
  <c r="AB347" i="4"/>
  <c r="AC347" i="4" s="1"/>
  <c r="AS58" i="4"/>
  <c r="AQ58" i="4"/>
  <c r="AJ610" i="4"/>
  <c r="AL610" i="4"/>
  <c r="AC486" i="4"/>
  <c r="AF486" i="4" s="1"/>
  <c r="M486" i="4" s="1"/>
  <c r="AQ538" i="4"/>
  <c r="AT538" i="4" s="1"/>
  <c r="AY538" i="4" s="1"/>
  <c r="AB56" i="4"/>
  <c r="AI511" i="4"/>
  <c r="AL511" i="4" s="1"/>
  <c r="AP441" i="4"/>
  <c r="AE429" i="4"/>
  <c r="AC429" i="4"/>
  <c r="AI340" i="4"/>
  <c r="AB563" i="4"/>
  <c r="AP233" i="4"/>
  <c r="AI443" i="4"/>
  <c r="AP621" i="4"/>
  <c r="AQ621" i="4" s="1"/>
  <c r="AI364" i="4"/>
  <c r="AJ364" i="4" s="1"/>
  <c r="AB364" i="4"/>
  <c r="AP577" i="4"/>
  <c r="AB577" i="4"/>
  <c r="AE577" i="4" s="1"/>
  <c r="AI577" i="4"/>
  <c r="AB575" i="4"/>
  <c r="AC575" i="4" s="1"/>
  <c r="AP575" i="4"/>
  <c r="AQ575" i="4" s="1"/>
  <c r="AB340" i="4"/>
  <c r="AP432" i="4"/>
  <c r="AJ569" i="4"/>
  <c r="AL569" i="4"/>
  <c r="AQ571" i="4"/>
  <c r="AS571" i="4"/>
  <c r="AB454" i="4"/>
  <c r="AC454" i="4" s="1"/>
  <c r="AS451" i="4"/>
  <c r="AQ451" i="4"/>
  <c r="AI246" i="4"/>
  <c r="AP548" i="4"/>
  <c r="AQ548" i="4" s="1"/>
  <c r="AB372" i="4"/>
  <c r="AC372" i="4" s="1"/>
  <c r="AT348" i="4"/>
  <c r="AY348" i="4" s="1"/>
  <c r="AI132" i="4"/>
  <c r="AL80" i="4"/>
  <c r="AM80" i="4" s="1"/>
  <c r="N80" i="4" s="1"/>
  <c r="AM600" i="4"/>
  <c r="AB104" i="4"/>
  <c r="AC104" i="4" s="1"/>
  <c r="AB126" i="4"/>
  <c r="AL394" i="4"/>
  <c r="AM394" i="4" s="1"/>
  <c r="S394" i="4" s="1"/>
  <c r="AP142" i="4"/>
  <c r="AB140" i="4"/>
  <c r="AB102" i="4"/>
  <c r="AE102" i="4" s="1"/>
  <c r="AP85" i="4"/>
  <c r="AQ85" i="4" s="1"/>
  <c r="AP118" i="4"/>
  <c r="AS118" i="4" s="1"/>
  <c r="AB85" i="4"/>
  <c r="AC85" i="4" s="1"/>
  <c r="AB84" i="4"/>
  <c r="AP116" i="4"/>
  <c r="AQ116" i="4" s="1"/>
  <c r="AB86" i="4"/>
  <c r="AC86" i="4" s="1"/>
  <c r="AP84" i="4"/>
  <c r="AQ84" i="4" s="1"/>
  <c r="AP80" i="4"/>
  <c r="AI131" i="4"/>
  <c r="AB109" i="4"/>
  <c r="AP126" i="4"/>
  <c r="AQ126" i="4" s="1"/>
  <c r="AP52" i="4"/>
  <c r="AI405" i="4"/>
  <c r="AJ405" i="4" s="1"/>
  <c r="AI135" i="4"/>
  <c r="AB165" i="4"/>
  <c r="AP68" i="4"/>
  <c r="AB603" i="4"/>
  <c r="AC603" i="4" s="1"/>
  <c r="AS131" i="4"/>
  <c r="AT131" i="4" s="1"/>
  <c r="AP113" i="4"/>
  <c r="AQ113" i="4" s="1"/>
  <c r="AB135" i="4"/>
  <c r="AC135" i="4" s="1"/>
  <c r="AI68" i="4"/>
  <c r="AP57" i="4"/>
  <c r="AQ57" i="4" s="1"/>
  <c r="AI603" i="4"/>
  <c r="AP132" i="4"/>
  <c r="AS132" i="4" s="1"/>
  <c r="AI57" i="4"/>
  <c r="AL57" i="4" s="1"/>
  <c r="S185" i="4"/>
  <c r="AX185" i="4"/>
  <c r="AQ122" i="4"/>
  <c r="AS122" i="4"/>
  <c r="AC77" i="4"/>
  <c r="AE77" i="4"/>
  <c r="AJ108" i="4"/>
  <c r="AL108" i="4"/>
  <c r="AC114" i="4"/>
  <c r="AE114" i="4"/>
  <c r="AL166" i="4"/>
  <c r="AJ166" i="4"/>
  <c r="AQ499" i="4"/>
  <c r="AS499" i="4"/>
  <c r="O265" i="4"/>
  <c r="S269" i="4"/>
  <c r="T269" i="4"/>
  <c r="T274" i="4"/>
  <c r="AQ127" i="4"/>
  <c r="AC127" i="4"/>
  <c r="AQ101" i="4"/>
  <c r="AQ457" i="4"/>
  <c r="AT457" i="4" s="1"/>
  <c r="AY457" i="4" s="1"/>
  <c r="AL611" i="4"/>
  <c r="AM611" i="4" s="1"/>
  <c r="N611" i="4" s="1"/>
  <c r="AB181" i="4"/>
  <c r="AE181" i="4" s="1"/>
  <c r="AI86" i="4"/>
  <c r="AL436" i="4"/>
  <c r="AM436" i="4" s="1"/>
  <c r="AC449" i="4"/>
  <c r="AF449" i="4" s="1"/>
  <c r="M449" i="4" s="1"/>
  <c r="AC258" i="4"/>
  <c r="AF258" i="4" s="1"/>
  <c r="AJ270" i="4"/>
  <c r="AM270" i="4" s="1"/>
  <c r="AE199" i="4"/>
  <c r="AF199" i="4" s="1"/>
  <c r="M199" i="4" s="1"/>
  <c r="AE192" i="4"/>
  <c r="AF192" i="4" s="1"/>
  <c r="M192" i="4" s="1"/>
  <c r="AQ428" i="4"/>
  <c r="AT428" i="4" s="1"/>
  <c r="O428" i="4" s="1"/>
  <c r="AE670" i="4"/>
  <c r="AF670" i="4" s="1"/>
  <c r="M670" i="4" s="1"/>
  <c r="AC153" i="4"/>
  <c r="AI110" i="4"/>
  <c r="AP91" i="4"/>
  <c r="AB91" i="4"/>
  <c r="AE91" i="4" s="1"/>
  <c r="AJ133" i="4"/>
  <c r="AM133" i="4" s="1"/>
  <c r="AS157" i="4"/>
  <c r="AT157" i="4" s="1"/>
  <c r="AY157" i="4" s="1"/>
  <c r="AX496" i="4"/>
  <c r="AQ417" i="4"/>
  <c r="AF354" i="4"/>
  <c r="AE28" i="4"/>
  <c r="AF28" i="4" s="1"/>
  <c r="AE252" i="4"/>
  <c r="AF252" i="4" s="1"/>
  <c r="M252" i="4" s="1"/>
  <c r="AE611" i="4"/>
  <c r="AF611" i="4" s="1"/>
  <c r="AS31" i="4"/>
  <c r="AT31" i="4" s="1"/>
  <c r="AB58" i="4"/>
  <c r="AI123" i="4"/>
  <c r="AS173" i="4"/>
  <c r="AT173" i="4" s="1"/>
  <c r="AB74" i="4"/>
  <c r="AQ109" i="4"/>
  <c r="R565" i="4"/>
  <c r="AS266" i="4"/>
  <c r="AT266" i="4" s="1"/>
  <c r="AL451" i="4"/>
  <c r="AM451" i="4" s="1"/>
  <c r="N451" i="4" s="1"/>
  <c r="AQ362" i="4"/>
  <c r="AT362" i="4" s="1"/>
  <c r="AY362" i="4" s="1"/>
  <c r="AC436" i="4"/>
  <c r="AF436" i="4" s="1"/>
  <c r="M436" i="4" s="1"/>
  <c r="P565" i="4"/>
  <c r="AE287" i="4"/>
  <c r="AF287" i="4" s="1"/>
  <c r="M287" i="4" s="1"/>
  <c r="P287" i="4" s="1"/>
  <c r="AI89" i="4"/>
  <c r="AJ89" i="4" s="1"/>
  <c r="AL584" i="4"/>
  <c r="AM584" i="4" s="1"/>
  <c r="N584" i="4" s="1"/>
  <c r="AC675" i="4"/>
  <c r="AF675" i="4" s="1"/>
  <c r="M675" i="4" s="1"/>
  <c r="AE400" i="4"/>
  <c r="AF400" i="4" s="1"/>
  <c r="AS522" i="4"/>
  <c r="AT522" i="4" s="1"/>
  <c r="O522" i="4" s="1"/>
  <c r="AE189" i="4"/>
  <c r="AF189" i="4" s="1"/>
  <c r="M189" i="4" s="1"/>
  <c r="AS277" i="4"/>
  <c r="AT277" i="4" s="1"/>
  <c r="AE254" i="4"/>
  <c r="AF254" i="4" s="1"/>
  <c r="M254" i="4" s="1"/>
  <c r="AL287" i="4"/>
  <c r="AM287" i="4" s="1"/>
  <c r="N287" i="4" s="1"/>
  <c r="AS596" i="4"/>
  <c r="AT596" i="4" s="1"/>
  <c r="AP89" i="4"/>
  <c r="AS588" i="4"/>
  <c r="AT588" i="4" s="1"/>
  <c r="AY588" i="4" s="1"/>
  <c r="AQ34" i="4"/>
  <c r="AT34" i="4" s="1"/>
  <c r="AY34" i="4" s="1"/>
  <c r="AE201" i="4"/>
  <c r="AF201" i="4" s="1"/>
  <c r="R201" i="4" s="1"/>
  <c r="AP87" i="4"/>
  <c r="AC89" i="4"/>
  <c r="AL174" i="4"/>
  <c r="AM174" i="4" s="1"/>
  <c r="AM534" i="4"/>
  <c r="AQ521" i="4"/>
  <c r="AT521" i="4" s="1"/>
  <c r="O521" i="4" s="1"/>
  <c r="AC453" i="4"/>
  <c r="AF453" i="4" s="1"/>
  <c r="M453" i="4" s="1"/>
  <c r="AJ192" i="4"/>
  <c r="AM192" i="4" s="1"/>
  <c r="AE78" i="4"/>
  <c r="AF78" i="4" s="1"/>
  <c r="M78" i="4" s="1"/>
  <c r="AE673" i="4"/>
  <c r="AF673" i="4" s="1"/>
  <c r="M673" i="4" s="1"/>
  <c r="P673" i="4" s="1"/>
  <c r="AS374" i="4"/>
  <c r="AT374" i="4" s="1"/>
  <c r="O374" i="4" s="1"/>
  <c r="AB123" i="4"/>
  <c r="AC123" i="4" s="1"/>
  <c r="AM428" i="4"/>
  <c r="N428" i="4" s="1"/>
  <c r="AB87" i="4"/>
  <c r="AP518" i="4"/>
  <c r="AQ518" i="4" s="1"/>
  <c r="AB131" i="4"/>
  <c r="AC131" i="4" s="1"/>
  <c r="AE64" i="4"/>
  <c r="AF64" i="4" s="1"/>
  <c r="AE500" i="4"/>
  <c r="AF500" i="4" s="1"/>
  <c r="M500" i="4" s="1"/>
  <c r="AL292" i="4"/>
  <c r="AM292" i="4" s="1"/>
  <c r="N292" i="4" s="1"/>
  <c r="AF263" i="4"/>
  <c r="AT270" i="4"/>
  <c r="O270" i="4" s="1"/>
  <c r="P184" i="4"/>
  <c r="AW184" i="4"/>
  <c r="R184" i="4"/>
  <c r="AC484" i="4"/>
  <c r="AF484" i="4" s="1"/>
  <c r="AE522" i="4"/>
  <c r="AF522" i="4" s="1"/>
  <c r="M522" i="4" s="1"/>
  <c r="AE452" i="4"/>
  <c r="AF452" i="4" s="1"/>
  <c r="AS258" i="4"/>
  <c r="AT258" i="4" s="1"/>
  <c r="AY258" i="4" s="1"/>
  <c r="AC102" i="4"/>
  <c r="AF102" i="4" s="1"/>
  <c r="M102" i="4" s="1"/>
  <c r="AJ500" i="4"/>
  <c r="AQ165" i="4"/>
  <c r="AC116" i="4"/>
  <c r="AQ542" i="4"/>
  <c r="AT542" i="4" s="1"/>
  <c r="AL675" i="4"/>
  <c r="AM675" i="4" s="1"/>
  <c r="N675" i="4" s="1"/>
  <c r="AQ28" i="4"/>
  <c r="AT28" i="4" s="1"/>
  <c r="AY28" i="4" s="1"/>
  <c r="AE31" i="4"/>
  <c r="AF31" i="4" s="1"/>
  <c r="M31" i="4" s="1"/>
  <c r="AQ382" i="4"/>
  <c r="S259" i="4"/>
  <c r="AQ65" i="4"/>
  <c r="AJ449" i="4"/>
  <c r="AM449" i="4" s="1"/>
  <c r="N449" i="4" s="1"/>
  <c r="AJ590" i="4"/>
  <c r="AY189" i="4"/>
  <c r="AQ438" i="4"/>
  <c r="AT438" i="4" s="1"/>
  <c r="AS594" i="4"/>
  <c r="AT594" i="4" s="1"/>
  <c r="AY594" i="4" s="1"/>
  <c r="AM680" i="4"/>
  <c r="N680" i="4" s="1"/>
  <c r="AQ199" i="4"/>
  <c r="AT199" i="4" s="1"/>
  <c r="AE571" i="4"/>
  <c r="AF571" i="4" s="1"/>
  <c r="AE194" i="4"/>
  <c r="AF194" i="4" s="1"/>
  <c r="M194" i="4" s="1"/>
  <c r="AM463" i="4"/>
  <c r="AC604" i="4"/>
  <c r="AF604" i="4" s="1"/>
  <c r="M604" i="4" s="1"/>
  <c r="R57" i="4"/>
  <c r="P273" i="4"/>
  <c r="AS672" i="4"/>
  <c r="AQ672" i="4"/>
  <c r="AC272" i="4"/>
  <c r="AE272" i="4"/>
  <c r="AC600" i="4"/>
  <c r="AE600" i="4"/>
  <c r="AT143" i="4"/>
  <c r="AY143" i="4" s="1"/>
  <c r="AT564" i="4"/>
  <c r="S679" i="4"/>
  <c r="AL371" i="4"/>
  <c r="AJ371" i="4"/>
  <c r="AM354" i="4"/>
  <c r="N354" i="4" s="1"/>
  <c r="AI69" i="4"/>
  <c r="AP69" i="4"/>
  <c r="AP114" i="4"/>
  <c r="AI114" i="4"/>
  <c r="AB161" i="4"/>
  <c r="AI161" i="4"/>
  <c r="AB166" i="4"/>
  <c r="AE166" i="4" s="1"/>
  <c r="AP166" i="4"/>
  <c r="AB483" i="4"/>
  <c r="AC483" i="4" s="1"/>
  <c r="AI483" i="4"/>
  <c r="AP483" i="4"/>
  <c r="AP486" i="4"/>
  <c r="AI486" i="4"/>
  <c r="AP393" i="4"/>
  <c r="AQ393" i="4" s="1"/>
  <c r="AI393" i="4"/>
  <c r="AP484" i="4"/>
  <c r="AQ484" i="4" s="1"/>
  <c r="AI484" i="4"/>
  <c r="AJ484" i="4" s="1"/>
  <c r="AI390" i="4"/>
  <c r="AJ390" i="4" s="1"/>
  <c r="AP390" i="4"/>
  <c r="AB390" i="4"/>
  <c r="AP383" i="4"/>
  <c r="AQ383" i="4" s="1"/>
  <c r="AI383" i="4"/>
  <c r="AP495" i="4"/>
  <c r="AS495" i="4" s="1"/>
  <c r="AI495" i="4"/>
  <c r="AP488" i="4"/>
  <c r="AB488" i="4"/>
  <c r="AP497" i="4"/>
  <c r="AI497" i="4"/>
  <c r="AP487" i="4"/>
  <c r="AQ487" i="4" s="1"/>
  <c r="AI487" i="4"/>
  <c r="AB498" i="4"/>
  <c r="AP498" i="4"/>
  <c r="AC674" i="4"/>
  <c r="AE674" i="4"/>
  <c r="AE435" i="4"/>
  <c r="AB43" i="4"/>
  <c r="AE43" i="4" s="1"/>
  <c r="AP43" i="4"/>
  <c r="AQ43" i="4" s="1"/>
  <c r="AI83" i="4"/>
  <c r="AP83" i="4"/>
  <c r="AP81" i="4"/>
  <c r="AB81" i="4"/>
  <c r="AQ86" i="4"/>
  <c r="AS86" i="4"/>
  <c r="AP119" i="4"/>
  <c r="AB119" i="4"/>
  <c r="AI120" i="4"/>
  <c r="AP120" i="4"/>
  <c r="AI129" i="4"/>
  <c r="AP129" i="4"/>
  <c r="AQ129" i="4" s="1"/>
  <c r="AP67" i="4"/>
  <c r="AB67" i="4"/>
  <c r="AE68" i="4"/>
  <c r="AF68" i="4" s="1"/>
  <c r="AP96" i="4"/>
  <c r="AB96" i="4"/>
  <c r="AP73" i="4"/>
  <c r="AI73" i="4"/>
  <c r="AB101" i="4"/>
  <c r="AC101" i="4" s="1"/>
  <c r="AI101" i="4"/>
  <c r="AI100" i="4"/>
  <c r="AJ100" i="4" s="1"/>
  <c r="AB100" i="4"/>
  <c r="AI70" i="4"/>
  <c r="AJ70" i="4" s="1"/>
  <c r="AB70" i="4"/>
  <c r="AI112" i="4"/>
  <c r="AJ112" i="4" s="1"/>
  <c r="AB112" i="4"/>
  <c r="AI105" i="4"/>
  <c r="AJ105" i="4" s="1"/>
  <c r="AP105" i="4"/>
  <c r="AQ105" i="4" s="1"/>
  <c r="AI155" i="4"/>
  <c r="AJ155" i="4" s="1"/>
  <c r="AP155" i="4"/>
  <c r="AI172" i="4"/>
  <c r="AB172" i="4"/>
  <c r="AC172" i="4" s="1"/>
  <c r="AP169" i="4"/>
  <c r="AQ169" i="4" s="1"/>
  <c r="AI169" i="4"/>
  <c r="AE482" i="4"/>
  <c r="AF482" i="4" s="1"/>
  <c r="AE590" i="4"/>
  <c r="AF590" i="4" s="1"/>
  <c r="AM370" i="4"/>
  <c r="AI622" i="4"/>
  <c r="AP617" i="4"/>
  <c r="AQ617" i="4" s="1"/>
  <c r="AE496" i="4"/>
  <c r="AF496" i="4" s="1"/>
  <c r="M496" i="4" s="1"/>
  <c r="AP392" i="4"/>
  <c r="AB297" i="4"/>
  <c r="AB583" i="4"/>
  <c r="AE599" i="4"/>
  <c r="AF599" i="4" s="1"/>
  <c r="M599" i="4" s="1"/>
  <c r="AS567" i="4"/>
  <c r="AT567" i="4" s="1"/>
  <c r="AM258" i="4"/>
  <c r="AW378" i="4"/>
  <c r="P378" i="4"/>
  <c r="AM378" i="4"/>
  <c r="N378" i="4" s="1"/>
  <c r="AM579" i="4"/>
  <c r="N579" i="4" s="1"/>
  <c r="R273" i="4"/>
  <c r="R378" i="4"/>
  <c r="AC260" i="4"/>
  <c r="AF260" i="4" s="1"/>
  <c r="M260" i="4" s="1"/>
  <c r="AJ380" i="4"/>
  <c r="AM380" i="4" s="1"/>
  <c r="N380" i="4" s="1"/>
  <c r="AL685" i="4"/>
  <c r="AM685" i="4" s="1"/>
  <c r="N685" i="4" s="1"/>
  <c r="AP685" i="4"/>
  <c r="R193" i="4"/>
  <c r="AL517" i="4"/>
  <c r="AJ517" i="4"/>
  <c r="AJ501" i="4"/>
  <c r="AL501" i="4"/>
  <c r="AS514" i="4"/>
  <c r="AQ514" i="4"/>
  <c r="AE585" i="4"/>
  <c r="AC585" i="4"/>
  <c r="AJ488" i="4"/>
  <c r="AL488" i="4"/>
  <c r="AF357" i="4"/>
  <c r="AB422" i="4"/>
  <c r="AC422" i="4" s="1"/>
  <c r="AI422" i="4"/>
  <c r="AJ422" i="4" s="1"/>
  <c r="AP422" i="4"/>
  <c r="AQ422" i="4" s="1"/>
  <c r="AI602" i="4"/>
  <c r="AJ602" i="4" s="1"/>
  <c r="AP602" i="4"/>
  <c r="AQ602" i="4" s="1"/>
  <c r="AB602" i="4"/>
  <c r="AC602" i="4" s="1"/>
  <c r="AB401" i="4"/>
  <c r="AI401" i="4"/>
  <c r="AJ401" i="4" s="1"/>
  <c r="AI598" i="4"/>
  <c r="AJ598" i="4" s="1"/>
  <c r="AP598" i="4"/>
  <c r="AQ598" i="4" s="1"/>
  <c r="AI402" i="4"/>
  <c r="AL402" i="4" s="1"/>
  <c r="AP402" i="4"/>
  <c r="AQ402" i="4" s="1"/>
  <c r="AI15" i="4"/>
  <c r="AB15" i="4"/>
  <c r="AP117" i="4"/>
  <c r="AQ117" i="4" s="1"/>
  <c r="AB117" i="4"/>
  <c r="AE117" i="4" s="1"/>
  <c r="AI11" i="4"/>
  <c r="AB11" i="4"/>
  <c r="AP19" i="4"/>
  <c r="AI19" i="4"/>
  <c r="AB19" i="4"/>
  <c r="AI49" i="4"/>
  <c r="AP49" i="4"/>
  <c r="AI14" i="4"/>
  <c r="AJ14" i="4" s="1"/>
  <c r="AB14" i="4"/>
  <c r="AC14" i="4" s="1"/>
  <c r="AB41" i="4"/>
  <c r="AC41" i="4" s="1"/>
  <c r="AP41" i="4"/>
  <c r="AI41" i="4"/>
  <c r="AS50" i="4"/>
  <c r="AQ50" i="4"/>
  <c r="AB42" i="4"/>
  <c r="AC42" i="4" s="1"/>
  <c r="AP42" i="4"/>
  <c r="AI13" i="4"/>
  <c r="AB13" i="4"/>
  <c r="AP13" i="4"/>
  <c r="AB47" i="4"/>
  <c r="AP47" i="4"/>
  <c r="AI47" i="4"/>
  <c r="AI79" i="4"/>
  <c r="AJ79" i="4" s="1"/>
  <c r="AB79" i="4"/>
  <c r="AP79" i="4"/>
  <c r="AP92" i="4"/>
  <c r="AQ92" i="4" s="1"/>
  <c r="AB92" i="4"/>
  <c r="AI92" i="4"/>
  <c r="AP90" i="4"/>
  <c r="AQ90" i="4" s="1"/>
  <c r="AI90" i="4"/>
  <c r="AJ90" i="4" s="1"/>
  <c r="AP136" i="4"/>
  <c r="AQ136" i="4" s="1"/>
  <c r="AB136" i="4"/>
  <c r="AI136" i="4"/>
  <c r="AP82" i="4"/>
  <c r="AQ82" i="4" s="1"/>
  <c r="AI82" i="4"/>
  <c r="AJ82" i="4" s="1"/>
  <c r="AB82" i="4"/>
  <c r="AC82" i="4" s="1"/>
  <c r="AI124" i="4"/>
  <c r="AJ124" i="4" s="1"/>
  <c r="AP124" i="4"/>
  <c r="AB124" i="4"/>
  <c r="AC124" i="4" s="1"/>
  <c r="AB122" i="4"/>
  <c r="AI122" i="4"/>
  <c r="AB134" i="4"/>
  <c r="AC134" i="4" s="1"/>
  <c r="AP134" i="4"/>
  <c r="AI134" i="4"/>
  <c r="AJ134" i="4" s="1"/>
  <c r="AB128" i="4"/>
  <c r="AP128" i="4"/>
  <c r="AI125" i="4"/>
  <c r="AJ125" i="4" s="1"/>
  <c r="AP125" i="4"/>
  <c r="AB125" i="4"/>
  <c r="AC125" i="4" s="1"/>
  <c r="AB130" i="4"/>
  <c r="AI130" i="4"/>
  <c r="AP130" i="4"/>
  <c r="AI141" i="4"/>
  <c r="AJ141" i="4" s="1"/>
  <c r="AP141" i="4"/>
  <c r="AB141" i="4"/>
  <c r="AC141" i="4" s="1"/>
  <c r="AB133" i="4"/>
  <c r="AC133" i="4" s="1"/>
  <c r="AP133" i="4"/>
  <c r="AB137" i="4"/>
  <c r="AC137" i="4" s="1"/>
  <c r="AI137" i="4"/>
  <c r="AJ137" i="4" s="1"/>
  <c r="AP137" i="4"/>
  <c r="AF379" i="4"/>
  <c r="AE581" i="4"/>
  <c r="AF581" i="4" s="1"/>
  <c r="AI128" i="4"/>
  <c r="AB49" i="4"/>
  <c r="AQ237" i="4"/>
  <c r="AP11" i="4"/>
  <c r="AE32" i="4"/>
  <c r="AC32" i="4"/>
  <c r="AQ379" i="4"/>
  <c r="AS379" i="4"/>
  <c r="AJ571" i="4"/>
  <c r="AL571" i="4"/>
  <c r="AI42" i="4"/>
  <c r="AB54" i="4"/>
  <c r="AP478" i="4"/>
  <c r="AQ478" i="4" s="1"/>
  <c r="AP161" i="4"/>
  <c r="AP121" i="4"/>
  <c r="AI121" i="4"/>
  <c r="AB121" i="4"/>
  <c r="AC121" i="4" s="1"/>
  <c r="AI138" i="4"/>
  <c r="AJ138" i="4" s="1"/>
  <c r="AB138" i="4"/>
  <c r="AC138" i="4" s="1"/>
  <c r="AI66" i="4"/>
  <c r="AJ66" i="4" s="1"/>
  <c r="AP66" i="4"/>
  <c r="AQ66" i="4" s="1"/>
  <c r="AI51" i="4"/>
  <c r="AB51" i="4"/>
  <c r="AC51" i="4" s="1"/>
  <c r="AI63" i="4"/>
  <c r="AJ63" i="4" s="1"/>
  <c r="AB63" i="4"/>
  <c r="AC63" i="4" s="1"/>
  <c r="AP63" i="4"/>
  <c r="AS63" i="4" s="1"/>
  <c r="AI53" i="4"/>
  <c r="AB53" i="4"/>
  <c r="AC53" i="4" s="1"/>
  <c r="AP152" i="4"/>
  <c r="AI152" i="4"/>
  <c r="AJ152" i="4" s="1"/>
  <c r="AP146" i="4"/>
  <c r="AQ146" i="4" s="1"/>
  <c r="AB146" i="4"/>
  <c r="AC146" i="4" s="1"/>
  <c r="AI146" i="4"/>
  <c r="AJ146" i="4" s="1"/>
  <c r="AB144" i="4"/>
  <c r="AC144" i="4" s="1"/>
  <c r="AI144" i="4"/>
  <c r="AJ144" i="4" s="1"/>
  <c r="AP144" i="4"/>
  <c r="AP59" i="4"/>
  <c r="AI59" i="4"/>
  <c r="AJ59" i="4" s="1"/>
  <c r="AI60" i="4"/>
  <c r="AP60" i="4"/>
  <c r="AP149" i="4"/>
  <c r="AQ149" i="4" s="1"/>
  <c r="AB149" i="4"/>
  <c r="AI147" i="4"/>
  <c r="AP147" i="4"/>
  <c r="AI153" i="4"/>
  <c r="AP153" i="4"/>
  <c r="AP150" i="4"/>
  <c r="AQ150" i="4" s="1"/>
  <c r="AB150" i="4"/>
  <c r="AC150" i="4" s="1"/>
  <c r="AB72" i="4"/>
  <c r="AC72" i="4" s="1"/>
  <c r="AI72" i="4"/>
  <c r="AJ72" i="4" s="1"/>
  <c r="AP72" i="4"/>
  <c r="AQ72" i="4" s="1"/>
  <c r="AI71" i="4"/>
  <c r="AJ71" i="4" s="1"/>
  <c r="AB71" i="4"/>
  <c r="AC71" i="4" s="1"/>
  <c r="AP75" i="4"/>
  <c r="AQ75" i="4" s="1"/>
  <c r="AB75" i="4"/>
  <c r="AC75" i="4" s="1"/>
  <c r="AI76" i="4"/>
  <c r="AJ76" i="4" s="1"/>
  <c r="AB76" i="4"/>
  <c r="AP76" i="4"/>
  <c r="AQ76" i="4" s="1"/>
  <c r="AI98" i="4"/>
  <c r="AB98" i="4"/>
  <c r="AC98" i="4" s="1"/>
  <c r="AP77" i="4"/>
  <c r="AI77" i="4"/>
  <c r="AI78" i="4"/>
  <c r="AP78" i="4"/>
  <c r="AQ78" i="4" s="1"/>
  <c r="AI111" i="4"/>
  <c r="AB111" i="4"/>
  <c r="AP111" i="4"/>
  <c r="AQ111" i="4" s="1"/>
  <c r="AP108" i="4"/>
  <c r="AB108" i="4"/>
  <c r="AI106" i="4"/>
  <c r="AP106" i="4"/>
  <c r="AI183" i="4"/>
  <c r="AP183" i="4"/>
  <c r="AB183" i="4"/>
  <c r="AC183" i="4" s="1"/>
  <c r="AP182" i="4"/>
  <c r="AI182" i="4"/>
  <c r="AP174" i="4"/>
  <c r="AB174" i="4"/>
  <c r="AB160" i="4"/>
  <c r="AP160" i="4"/>
  <c r="AB164" i="4"/>
  <c r="AP164" i="4"/>
  <c r="AI476" i="4"/>
  <c r="AP476" i="4"/>
  <c r="AB476" i="4"/>
  <c r="AI167" i="4"/>
  <c r="AJ167" i="4" s="1"/>
  <c r="AB167" i="4"/>
  <c r="AP167" i="4"/>
  <c r="AP468" i="4"/>
  <c r="AB468" i="4"/>
  <c r="AI468" i="4"/>
  <c r="AI477" i="4"/>
  <c r="AP477" i="4"/>
  <c r="AI472" i="4"/>
  <c r="AL472" i="4" s="1"/>
  <c r="AB472" i="4"/>
  <c r="AP472" i="4"/>
  <c r="AS472" i="4" s="1"/>
  <c r="AI479" i="4"/>
  <c r="AP479" i="4"/>
  <c r="AQ479" i="4" s="1"/>
  <c r="AB479" i="4"/>
  <c r="AI397" i="4"/>
  <c r="AP397" i="4"/>
  <c r="AQ397" i="4" s="1"/>
  <c r="AB391" i="4"/>
  <c r="AC391" i="4" s="1"/>
  <c r="AI391" i="4"/>
  <c r="AJ391" i="4" s="1"/>
  <c r="AP391" i="4"/>
  <c r="AP582" i="4"/>
  <c r="AQ582" i="4" s="1"/>
  <c r="AI582" i="4"/>
  <c r="AB389" i="4"/>
  <c r="AC389" i="4" s="1"/>
  <c r="AP389" i="4"/>
  <c r="AQ389" i="4" s="1"/>
  <c r="AI589" i="4"/>
  <c r="AJ589" i="4" s="1"/>
  <c r="AB589" i="4"/>
  <c r="AC589" i="4" s="1"/>
  <c r="AI596" i="4"/>
  <c r="AJ596" i="4" s="1"/>
  <c r="AB596" i="4"/>
  <c r="AC596" i="4" s="1"/>
  <c r="AI386" i="4"/>
  <c r="AP386" i="4"/>
  <c r="AB386" i="4"/>
  <c r="AI594" i="4"/>
  <c r="AB594" i="4"/>
  <c r="AP493" i="4"/>
  <c r="AB493" i="4"/>
  <c r="AI581" i="4"/>
  <c r="AP581" i="4"/>
  <c r="AI519" i="4"/>
  <c r="AB519" i="4"/>
  <c r="AC519" i="4" s="1"/>
  <c r="AP519" i="4"/>
  <c r="AQ519" i="4" s="1"/>
  <c r="AI499" i="4"/>
  <c r="AB499" i="4"/>
  <c r="AI591" i="4"/>
  <c r="AP591" i="4"/>
  <c r="AB591" i="4"/>
  <c r="AI503" i="4"/>
  <c r="AP503" i="4"/>
  <c r="AB503" i="4"/>
  <c r="AB509" i="4"/>
  <c r="AI509" i="4"/>
  <c r="AI490" i="4"/>
  <c r="AJ490" i="4" s="1"/>
  <c r="AP490" i="4"/>
  <c r="AB147" i="4"/>
  <c r="AC147" i="4" s="1"/>
  <c r="AL56" i="4"/>
  <c r="AM56" i="4" s="1"/>
  <c r="N56" i="4" s="1"/>
  <c r="AI173" i="4"/>
  <c r="AB173" i="4"/>
  <c r="AI160" i="4"/>
  <c r="AB182" i="4"/>
  <c r="AB69" i="4"/>
  <c r="AJ145" i="4"/>
  <c r="AP56" i="4"/>
  <c r="AP168" i="4"/>
  <c r="AC274" i="4"/>
  <c r="AE274" i="4"/>
  <c r="AP74" i="4"/>
  <c r="AQ74" i="4" s="1"/>
  <c r="AP138" i="4"/>
  <c r="AQ138" i="4" s="1"/>
  <c r="AI58" i="4"/>
  <c r="AL58" i="4" s="1"/>
  <c r="AP51" i="4"/>
  <c r="AI75" i="4"/>
  <c r="AJ75" i="4" s="1"/>
  <c r="AB477" i="4"/>
  <c r="AC477" i="4" s="1"/>
  <c r="AI150" i="4"/>
  <c r="AJ150" i="4" s="1"/>
  <c r="AB152" i="4"/>
  <c r="AC152" i="4" s="1"/>
  <c r="AI493" i="4"/>
  <c r="AP98" i="4"/>
  <c r="AS98" i="4" s="1"/>
  <c r="AI516" i="4"/>
  <c r="AB518" i="4"/>
  <c r="AE518" i="4" s="1"/>
  <c r="AP610" i="4"/>
  <c r="AI609" i="4"/>
  <c r="AB609" i="4"/>
  <c r="AB610" i="4"/>
  <c r="AC610" i="4" s="1"/>
  <c r="AS609" i="4"/>
  <c r="AT609" i="4" s="1"/>
  <c r="AP300" i="4"/>
  <c r="AQ300" i="4" s="1"/>
  <c r="AB300" i="4"/>
  <c r="AP560" i="4"/>
  <c r="AS560" i="4" s="1"/>
  <c r="AI621" i="4"/>
  <c r="AJ621" i="4" s="1"/>
  <c r="AP347" i="4"/>
  <c r="AB524" i="4"/>
  <c r="AB540" i="4"/>
  <c r="AM379" i="4"/>
  <c r="N379" i="4" s="1"/>
  <c r="AT570" i="4"/>
  <c r="AY570" i="4" s="1"/>
  <c r="AT194" i="4"/>
  <c r="AP426" i="4"/>
  <c r="AP529" i="4"/>
  <c r="AP297" i="4"/>
  <c r="AS297" i="4" s="1"/>
  <c r="AP516" i="4"/>
  <c r="AB249" i="4"/>
  <c r="AE249" i="4" s="1"/>
  <c r="AP249" i="4"/>
  <c r="AS249" i="4" s="1"/>
  <c r="AB625" i="4"/>
  <c r="AC625" i="4" s="1"/>
  <c r="AB237" i="4"/>
  <c r="AE613" i="4"/>
  <c r="AL357" i="4"/>
  <c r="AM357" i="4" s="1"/>
  <c r="AL359" i="4"/>
  <c r="AM359" i="4" s="1"/>
  <c r="N359" i="4" s="1"/>
  <c r="AE371" i="4"/>
  <c r="AF371" i="4" s="1"/>
  <c r="M371" i="4" s="1"/>
  <c r="AC448" i="4"/>
  <c r="AF448" i="4" s="1"/>
  <c r="M448" i="4" s="1"/>
  <c r="AS372" i="4"/>
  <c r="AT372" i="4" s="1"/>
  <c r="O372" i="4" s="1"/>
  <c r="AB243" i="4"/>
  <c r="AE458" i="4"/>
  <c r="AF458" i="4" s="1"/>
  <c r="M458" i="4" s="1"/>
  <c r="AC455" i="4"/>
  <c r="AF455" i="4" s="1"/>
  <c r="AQ232" i="4"/>
  <c r="AT232" i="4" s="1"/>
  <c r="AS449" i="4"/>
  <c r="AT449" i="4" s="1"/>
  <c r="AB90" i="4"/>
  <c r="AE90" i="4" s="1"/>
  <c r="AT534" i="4"/>
  <c r="AE623" i="4"/>
  <c r="AF623" i="4" s="1"/>
  <c r="M623" i="4" s="1"/>
  <c r="AE505" i="4"/>
  <c r="AF505" i="4" s="1"/>
  <c r="AX520" i="4"/>
  <c r="R673" i="4"/>
  <c r="AW273" i="4"/>
  <c r="AJ356" i="4"/>
  <c r="AL356" i="4"/>
  <c r="O412" i="4"/>
  <c r="AM681" i="4"/>
  <c r="N681" i="4" s="1"/>
  <c r="AM28" i="4"/>
  <c r="AS628" i="4"/>
  <c r="AT628" i="4" s="1"/>
  <c r="O628" i="4" s="1"/>
  <c r="AM343" i="4"/>
  <c r="N343" i="4" s="1"/>
  <c r="AT97" i="4"/>
  <c r="AE492" i="4"/>
  <c r="AP601" i="4"/>
  <c r="AQ601" i="4" s="1"/>
  <c r="AS473" i="4"/>
  <c r="AQ473" i="4"/>
  <c r="AC170" i="4"/>
  <c r="AF170" i="4" s="1"/>
  <c r="M170" i="4" s="1"/>
  <c r="AP148" i="4"/>
  <c r="AB148" i="4"/>
  <c r="AC148" i="4" s="1"/>
  <c r="AL281" i="4"/>
  <c r="AM281" i="4" s="1"/>
  <c r="N281" i="4" s="1"/>
  <c r="AY254" i="4"/>
  <c r="O254" i="4"/>
  <c r="AX453" i="4"/>
  <c r="AJ585" i="4"/>
  <c r="AL585" i="4"/>
  <c r="AS20" i="4"/>
  <c r="AQ20" i="4"/>
  <c r="AS586" i="4"/>
  <c r="AT586" i="4" s="1"/>
  <c r="O586" i="4" s="1"/>
  <c r="AL454" i="4"/>
  <c r="AM454" i="4" s="1"/>
  <c r="AP608" i="4"/>
  <c r="AQ608" i="4" s="1"/>
  <c r="AP15" i="4"/>
  <c r="AI117" i="4"/>
  <c r="AB145" i="4"/>
  <c r="AC145" i="4" s="1"/>
  <c r="AL109" i="4"/>
  <c r="AM109" i="4" s="1"/>
  <c r="AL165" i="4"/>
  <c r="AM165" i="4" s="1"/>
  <c r="N165" i="4" s="1"/>
  <c r="AL518" i="4"/>
  <c r="AM518" i="4" s="1"/>
  <c r="N518" i="4" s="1"/>
  <c r="AS436" i="4"/>
  <c r="AT436" i="4" s="1"/>
  <c r="AL425" i="4"/>
  <c r="AM425" i="4" s="1"/>
  <c r="N425" i="4" s="1"/>
  <c r="AS439" i="4"/>
  <c r="AT439" i="4" s="1"/>
  <c r="O439" i="4" s="1"/>
  <c r="AS454" i="4"/>
  <c r="AT454" i="4" s="1"/>
  <c r="O454" i="4" s="1"/>
  <c r="AM674" i="4"/>
  <c r="AT425" i="4"/>
  <c r="AY425" i="4" s="1"/>
  <c r="AE66" i="4"/>
  <c r="AF66" i="4" s="1"/>
  <c r="AE60" i="4"/>
  <c r="AF60" i="4" s="1"/>
  <c r="M60" i="4" s="1"/>
  <c r="AE142" i="4"/>
  <c r="AF142" i="4" s="1"/>
  <c r="M142" i="4" s="1"/>
  <c r="AL184" i="4"/>
  <c r="AM184" i="4" s="1"/>
  <c r="AL673" i="4"/>
  <c r="AM673" i="4" s="1"/>
  <c r="N673" i="4" s="1"/>
  <c r="AM232" i="4"/>
  <c r="N232" i="4" s="1"/>
  <c r="AI50" i="4"/>
  <c r="AB50" i="4"/>
  <c r="AC50" i="4" s="1"/>
  <c r="AB20" i="4"/>
  <c r="AC20" i="4" s="1"/>
  <c r="AP145" i="4"/>
  <c r="AL608" i="4"/>
  <c r="AM608" i="4" s="1"/>
  <c r="AS401" i="4"/>
  <c r="AT401" i="4" s="1"/>
  <c r="AE402" i="4"/>
  <c r="AF402" i="4" s="1"/>
  <c r="M402" i="4" s="1"/>
  <c r="AL142" i="4"/>
  <c r="AM142" i="4" s="1"/>
  <c r="AS292" i="4"/>
  <c r="AT292" i="4" s="1"/>
  <c r="O292" i="4" s="1"/>
  <c r="AS611" i="4"/>
  <c r="AT611" i="4" s="1"/>
  <c r="AE523" i="4"/>
  <c r="AF523" i="4" s="1"/>
  <c r="AW523" i="4" s="1"/>
  <c r="AE538" i="4"/>
  <c r="AF538" i="4" s="1"/>
  <c r="M538" i="4" s="1"/>
  <c r="AS200" i="4"/>
  <c r="AT200" i="4" s="1"/>
  <c r="AS197" i="4"/>
  <c r="AT197" i="4" s="1"/>
  <c r="AS184" i="4"/>
  <c r="AT184" i="4" s="1"/>
  <c r="AY184" i="4" s="1"/>
  <c r="AS192" i="4"/>
  <c r="AT192" i="4" s="1"/>
  <c r="AS673" i="4"/>
  <c r="AT673" i="4" s="1"/>
  <c r="AB16" i="4"/>
  <c r="AI20" i="4"/>
  <c r="AP14" i="4"/>
  <c r="AS399" i="4"/>
  <c r="AT399" i="4" s="1"/>
  <c r="AS600" i="4"/>
  <c r="AT600" i="4" s="1"/>
  <c r="AL367" i="4"/>
  <c r="AM367" i="4" s="1"/>
  <c r="N367" i="4" s="1"/>
  <c r="AS616" i="4"/>
  <c r="AT616" i="4" s="1"/>
  <c r="AY616" i="4" s="1"/>
  <c r="AT623" i="4"/>
  <c r="AE454" i="4"/>
  <c r="AF454" i="4" s="1"/>
  <c r="AE570" i="4"/>
  <c r="AF570" i="4" s="1"/>
  <c r="AL16" i="4"/>
  <c r="AM16" i="4" s="1"/>
  <c r="N16" i="4" s="1"/>
  <c r="AP16" i="4"/>
  <c r="AL149" i="4"/>
  <c r="AM149" i="4" s="1"/>
  <c r="N149" i="4" s="1"/>
  <c r="AS53" i="4"/>
  <c r="AT53" i="4" s="1"/>
  <c r="AL116" i="4"/>
  <c r="AM116" i="4" s="1"/>
  <c r="N116" i="4" s="1"/>
  <c r="AL171" i="4"/>
  <c r="AM171" i="4" s="1"/>
  <c r="N171" i="4" s="1"/>
  <c r="AS170" i="4"/>
  <c r="AT170" i="4" s="1"/>
  <c r="AE438" i="4"/>
  <c r="AF438" i="4" s="1"/>
  <c r="M438" i="4" s="1"/>
  <c r="AE433" i="4"/>
  <c r="AF433" i="4" s="1"/>
  <c r="M433" i="4" s="1"/>
  <c r="AE521" i="4"/>
  <c r="AF521" i="4" s="1"/>
  <c r="AE460" i="4"/>
  <c r="AF460" i="4" s="1"/>
  <c r="AS456" i="4"/>
  <c r="AT456" i="4" s="1"/>
  <c r="AS500" i="4"/>
  <c r="AT500" i="4" s="1"/>
  <c r="AQ357" i="4"/>
  <c r="AT357" i="4" s="1"/>
  <c r="AC292" i="4"/>
  <c r="AF292" i="4" s="1"/>
  <c r="M292" i="4" s="1"/>
  <c r="AI601" i="4"/>
  <c r="AJ601" i="4" s="1"/>
  <c r="AL148" i="4"/>
  <c r="AM148" i="4" s="1"/>
  <c r="N148" i="4" s="1"/>
  <c r="AS421" i="4"/>
  <c r="AT421" i="4" s="1"/>
  <c r="AY421" i="4" s="1"/>
  <c r="AL604" i="4"/>
  <c r="AM604" i="4" s="1"/>
  <c r="AS259" i="4"/>
  <c r="AT259" i="4" s="1"/>
  <c r="AS193" i="4"/>
  <c r="AT193" i="4" s="1"/>
  <c r="AS188" i="4"/>
  <c r="AT188" i="4" s="1"/>
  <c r="AS202" i="4"/>
  <c r="AT202" i="4" s="1"/>
  <c r="AS195" i="4"/>
  <c r="AT195" i="4" s="1"/>
  <c r="AS675" i="4"/>
  <c r="AT675" i="4" s="1"/>
  <c r="AE598" i="4"/>
  <c r="AF598" i="4" s="1"/>
  <c r="M598" i="4" s="1"/>
  <c r="AB608" i="4"/>
  <c r="AC608" i="4" s="1"/>
  <c r="AE422" i="4"/>
  <c r="AF422" i="4" s="1"/>
  <c r="AS179" i="4"/>
  <c r="AQ179" i="4"/>
  <c r="AL67" i="4"/>
  <c r="AJ67" i="4"/>
  <c r="AJ257" i="4"/>
  <c r="AL257" i="4"/>
  <c r="AI163" i="4"/>
  <c r="AP163" i="4"/>
  <c r="AB163" i="4"/>
  <c r="AI180" i="4"/>
  <c r="AB180" i="4"/>
  <c r="AC180" i="4" s="1"/>
  <c r="AP180" i="4"/>
  <c r="AI467" i="4"/>
  <c r="AP467" i="4"/>
  <c r="AB467" i="4"/>
  <c r="AI470" i="4"/>
  <c r="AB470" i="4"/>
  <c r="AC470" i="4" s="1"/>
  <c r="AP470" i="4"/>
  <c r="AI175" i="4"/>
  <c r="AP175" i="4"/>
  <c r="AB175" i="4"/>
  <c r="AI162" i="4"/>
  <c r="AP162" i="4"/>
  <c r="AB162" i="4"/>
  <c r="AI480" i="4"/>
  <c r="AB480" i="4"/>
  <c r="AP480" i="4"/>
  <c r="AP475" i="4"/>
  <c r="AI475" i="4"/>
  <c r="AB475" i="4"/>
  <c r="AL485" i="4"/>
  <c r="AJ485" i="4"/>
  <c r="AS566" i="4"/>
  <c r="AT566" i="4" s="1"/>
  <c r="AS568" i="4"/>
  <c r="AT568" i="4" s="1"/>
  <c r="AS575" i="4"/>
  <c r="AT575" i="4" s="1"/>
  <c r="AY575" i="4" s="1"/>
  <c r="AL575" i="4"/>
  <c r="AM575" i="4" s="1"/>
  <c r="N575" i="4" s="1"/>
  <c r="AS376" i="4"/>
  <c r="AT376" i="4" s="1"/>
  <c r="O376" i="4" s="1"/>
  <c r="AE574" i="4"/>
  <c r="AF574" i="4" s="1"/>
  <c r="M574" i="4" s="1"/>
  <c r="AE576" i="4"/>
  <c r="AF576" i="4" s="1"/>
  <c r="M576" i="4" s="1"/>
  <c r="AS33" i="4"/>
  <c r="AT33" i="4" s="1"/>
  <c r="AL37" i="4"/>
  <c r="AM37" i="4" s="1"/>
  <c r="N37" i="4" s="1"/>
  <c r="AE37" i="4"/>
  <c r="AF37" i="4" s="1"/>
  <c r="M37" i="4" s="1"/>
  <c r="AS29" i="4"/>
  <c r="AT29" i="4" s="1"/>
  <c r="AE27" i="4"/>
  <c r="AF27" i="4" s="1"/>
  <c r="M27" i="4" s="1"/>
  <c r="AS27" i="4"/>
  <c r="AT27" i="4" s="1"/>
  <c r="AL27" i="4"/>
  <c r="AM27" i="4" s="1"/>
  <c r="N27" i="4" s="1"/>
  <c r="AL30" i="4"/>
  <c r="AM30" i="4" s="1"/>
  <c r="N30" i="4" s="1"/>
  <c r="AJ441" i="4"/>
  <c r="AJ460" i="4"/>
  <c r="AL460" i="4"/>
  <c r="AJ413" i="4"/>
  <c r="AL413" i="4"/>
  <c r="AS52" i="4"/>
  <c r="AQ52" i="4"/>
  <c r="AQ35" i="4"/>
  <c r="AS35" i="4"/>
  <c r="AL506" i="4"/>
  <c r="AJ506" i="4"/>
  <c r="AQ287" i="4"/>
  <c r="AS287" i="4"/>
  <c r="AE360" i="4"/>
  <c r="AC360" i="4"/>
  <c r="AC105" i="4"/>
  <c r="AE105" i="4"/>
  <c r="AE592" i="4"/>
  <c r="AC592" i="4"/>
  <c r="AQ39" i="4"/>
  <c r="AS39" i="4"/>
  <c r="AS513" i="4"/>
  <c r="AT513" i="4" s="1"/>
  <c r="O513" i="4" s="1"/>
  <c r="AS578" i="4"/>
  <c r="AQ578" i="4"/>
  <c r="AE239" i="4"/>
  <c r="AC239" i="4"/>
  <c r="AE343" i="4"/>
  <c r="AF343" i="4" s="1"/>
  <c r="AL255" i="4"/>
  <c r="AQ408" i="4"/>
  <c r="AS408" i="4"/>
  <c r="AQ263" i="4"/>
  <c r="AS263" i="4"/>
  <c r="AL189" i="4"/>
  <c r="AJ189" i="4"/>
  <c r="AJ597" i="4"/>
  <c r="AL597" i="4"/>
  <c r="AS274" i="4"/>
  <c r="AT274" i="4" s="1"/>
  <c r="AE513" i="4"/>
  <c r="AC513" i="4"/>
  <c r="AJ419" i="4"/>
  <c r="AL419" i="4"/>
  <c r="AS80" i="4"/>
  <c r="AQ80" i="4"/>
  <c r="AS112" i="4"/>
  <c r="AT112" i="4" s="1"/>
  <c r="AL113" i="4"/>
  <c r="AM113" i="4" s="1"/>
  <c r="N113" i="4" s="1"/>
  <c r="AE143" i="4"/>
  <c r="AF143" i="4" s="1"/>
  <c r="AL143" i="4"/>
  <c r="AM143" i="4" s="1"/>
  <c r="N143" i="4" s="1"/>
  <c r="AL179" i="4"/>
  <c r="AM179" i="4" s="1"/>
  <c r="AE179" i="4"/>
  <c r="AF179" i="4" s="1"/>
  <c r="M179" i="4" s="1"/>
  <c r="AL178" i="4"/>
  <c r="AM178" i="4" s="1"/>
  <c r="N178" i="4" s="1"/>
  <c r="AE178" i="4"/>
  <c r="AF178" i="4" s="1"/>
  <c r="M178" i="4" s="1"/>
  <c r="AP485" i="4"/>
  <c r="AB485" i="4"/>
  <c r="AP385" i="4"/>
  <c r="AI385" i="4"/>
  <c r="AB385" i="4"/>
  <c r="AI473" i="4"/>
  <c r="AB473" i="4"/>
  <c r="AB469" i="4"/>
  <c r="AI469" i="4"/>
  <c r="AP482" i="4"/>
  <c r="AI482" i="4"/>
  <c r="AJ583" i="4"/>
  <c r="AL583" i="4"/>
  <c r="AI39" i="4"/>
  <c r="AB39" i="4"/>
  <c r="AI38" i="4"/>
  <c r="AP38" i="4"/>
  <c r="AB38" i="4"/>
  <c r="AB40" i="4"/>
  <c r="AI40" i="4"/>
  <c r="AI95" i="4"/>
  <c r="AB95" i="4"/>
  <c r="AP95" i="4"/>
  <c r="AB268" i="4"/>
  <c r="AI268" i="4"/>
  <c r="AP268" i="4"/>
  <c r="AI271" i="4"/>
  <c r="AB271" i="4"/>
  <c r="AP271" i="4"/>
  <c r="AB276" i="4"/>
  <c r="AE276" i="4" s="1"/>
  <c r="AP276" i="4"/>
  <c r="AI276" i="4"/>
  <c r="AQ255" i="4"/>
  <c r="AS255" i="4"/>
  <c r="AB278" i="4"/>
  <c r="AP278" i="4"/>
  <c r="AI278" i="4"/>
  <c r="AJ278" i="4" s="1"/>
  <c r="AP275" i="4"/>
  <c r="AI275" i="4"/>
  <c r="AB275" i="4"/>
  <c r="AB262" i="4"/>
  <c r="AI262" i="4"/>
  <c r="AP262" i="4"/>
  <c r="AP257" i="4"/>
  <c r="AB257" i="4"/>
  <c r="AP264" i="4"/>
  <c r="AB264" i="4"/>
  <c r="AI264" i="4"/>
  <c r="AP279" i="4"/>
  <c r="AB279" i="4"/>
  <c r="AB253" i="4"/>
  <c r="AP253" i="4"/>
  <c r="AI253" i="4"/>
  <c r="AI267" i="4"/>
  <c r="AB267" i="4"/>
  <c r="AB198" i="4"/>
  <c r="AI198" i="4"/>
  <c r="AP198" i="4"/>
  <c r="AI190" i="4"/>
  <c r="AP190" i="4"/>
  <c r="AB190" i="4"/>
  <c r="AL592" i="4"/>
  <c r="AJ592" i="4"/>
  <c r="AQ576" i="4"/>
  <c r="AQ203" i="4"/>
  <c r="AS203" i="4"/>
  <c r="AJ126" i="4"/>
  <c r="AL126" i="4"/>
  <c r="AI409" i="4"/>
  <c r="AP409" i="4"/>
  <c r="AB409" i="4"/>
  <c r="AI613" i="4"/>
  <c r="AP613" i="4"/>
  <c r="AI607" i="4"/>
  <c r="AP607" i="4"/>
  <c r="AI407" i="4"/>
  <c r="AP407" i="4"/>
  <c r="AB407" i="4"/>
  <c r="AC407" i="4" s="1"/>
  <c r="AI410" i="4"/>
  <c r="AP410" i="4"/>
  <c r="AS410" i="4" s="1"/>
  <c r="AI23" i="4"/>
  <c r="AP23" i="4"/>
  <c r="AB23" i="4"/>
  <c r="AI115" i="4"/>
  <c r="AB115" i="4"/>
  <c r="AP115" i="4"/>
  <c r="AI107" i="4"/>
  <c r="AP107" i="4"/>
  <c r="AB107" i="4"/>
  <c r="AP12" i="4"/>
  <c r="AI12" i="4"/>
  <c r="AB12" i="4"/>
  <c r="AI17" i="4"/>
  <c r="AB17" i="4"/>
  <c r="AP17" i="4"/>
  <c r="AP18" i="4"/>
  <c r="AB18" i="4"/>
  <c r="AI18" i="4"/>
  <c r="AI48" i="4"/>
  <c r="AP48" i="4"/>
  <c r="AB48" i="4"/>
  <c r="AI24" i="4"/>
  <c r="AJ24" i="4" s="1"/>
  <c r="AP24" i="4"/>
  <c r="AQ24" i="4" s="1"/>
  <c r="AB24" i="4"/>
  <c r="AP46" i="4"/>
  <c r="AQ46" i="4" s="1"/>
  <c r="AB46" i="4"/>
  <c r="AC46" i="4" s="1"/>
  <c r="AI22" i="4"/>
  <c r="AJ22" i="4" s="1"/>
  <c r="AP22" i="4"/>
  <c r="AQ22" i="4" s="1"/>
  <c r="AB22" i="4"/>
  <c r="AC22" i="4" s="1"/>
  <c r="AI45" i="4"/>
  <c r="AL45" i="4" s="1"/>
  <c r="AB45" i="4"/>
  <c r="AI21" i="4"/>
  <c r="AB21" i="4"/>
  <c r="AC21" i="4" s="1"/>
  <c r="AP21" i="4"/>
  <c r="AI94" i="4"/>
  <c r="AP94" i="4"/>
  <c r="AB94" i="4"/>
  <c r="AC94" i="4" s="1"/>
  <c r="AJ87" i="4"/>
  <c r="AL87" i="4"/>
  <c r="AJ81" i="4"/>
  <c r="AL81" i="4"/>
  <c r="AQ45" i="4"/>
  <c r="AS45" i="4"/>
  <c r="AE403" i="4"/>
  <c r="AC403" i="4"/>
  <c r="AI557" i="4"/>
  <c r="AP557" i="4"/>
  <c r="AB557" i="4"/>
  <c r="AC557" i="4" s="1"/>
  <c r="AB550" i="4"/>
  <c r="AC550" i="4" s="1"/>
  <c r="AI550" i="4"/>
  <c r="AP550" i="4"/>
  <c r="AP559" i="4"/>
  <c r="AI559" i="4"/>
  <c r="AB561" i="4"/>
  <c r="AI561" i="4"/>
  <c r="AP561" i="4"/>
  <c r="AI549" i="4"/>
  <c r="AP549" i="4"/>
  <c r="AB549" i="4"/>
  <c r="AS565" i="4"/>
  <c r="AQ565" i="4"/>
  <c r="AS359" i="4"/>
  <c r="AQ359" i="4"/>
  <c r="AJ350" i="4"/>
  <c r="AL350" i="4"/>
  <c r="AQ469" i="4"/>
  <c r="AS469" i="4"/>
  <c r="AC166" i="4"/>
  <c r="AE528" i="4"/>
  <c r="AF528" i="4" s="1"/>
  <c r="M528" i="4" s="1"/>
  <c r="AL528" i="4"/>
  <c r="AM528" i="4" s="1"/>
  <c r="N528" i="4" s="1"/>
  <c r="AS352" i="4"/>
  <c r="AT352" i="4" s="1"/>
  <c r="O352" i="4" s="1"/>
  <c r="AL352" i="4"/>
  <c r="AM352" i="4" s="1"/>
  <c r="N352" i="4" s="1"/>
  <c r="AS339" i="4"/>
  <c r="AT339" i="4" s="1"/>
  <c r="AE339" i="4"/>
  <c r="AF339" i="4" s="1"/>
  <c r="M339" i="4" s="1"/>
  <c r="AL339" i="4"/>
  <c r="AM339" i="4" s="1"/>
  <c r="N339" i="4" s="1"/>
  <c r="AL349" i="4"/>
  <c r="AM349" i="4" s="1"/>
  <c r="AS349" i="4"/>
  <c r="AT349" i="4" s="1"/>
  <c r="O349" i="4" s="1"/>
  <c r="AP356" i="4"/>
  <c r="AB356" i="4"/>
  <c r="AI562" i="4"/>
  <c r="AP562" i="4"/>
  <c r="AS562" i="4" s="1"/>
  <c r="AB562" i="4"/>
  <c r="AI556" i="4"/>
  <c r="AB556" i="4"/>
  <c r="AP556" i="4"/>
  <c r="AI551" i="4"/>
  <c r="AP551" i="4"/>
  <c r="AE555" i="4"/>
  <c r="AC555" i="4"/>
  <c r="AI558" i="4"/>
  <c r="AB558" i="4"/>
  <c r="AP558" i="4"/>
  <c r="AP546" i="4"/>
  <c r="AI546" i="4"/>
  <c r="AB546" i="4"/>
  <c r="AI542" i="4"/>
  <c r="AB542" i="4"/>
  <c r="AP235" i="4"/>
  <c r="AB235" i="4"/>
  <c r="AI235" i="4"/>
  <c r="AI553" i="4"/>
  <c r="AB553" i="4"/>
  <c r="AP553" i="4"/>
  <c r="AP250" i="4"/>
  <c r="AS250" i="4" s="1"/>
  <c r="AB250" i="4"/>
  <c r="AI250" i="4"/>
  <c r="AI236" i="4"/>
  <c r="AB236" i="4"/>
  <c r="AP236" i="4"/>
  <c r="AB251" i="4"/>
  <c r="AC251" i="4" s="1"/>
  <c r="AI251" i="4"/>
  <c r="AI461" i="4"/>
  <c r="AP461" i="4"/>
  <c r="AB461" i="4"/>
  <c r="AE255" i="4"/>
  <c r="AC255" i="4"/>
  <c r="AJ188" i="4"/>
  <c r="AL188" i="4"/>
  <c r="AQ100" i="4"/>
  <c r="AS100" i="4"/>
  <c r="AS433" i="4"/>
  <c r="AQ433" i="4"/>
  <c r="AM252" i="4"/>
  <c r="N252" i="4" s="1"/>
  <c r="AQ242" i="4"/>
  <c r="AS242" i="4"/>
  <c r="AQ506" i="4"/>
  <c r="AS506" i="4"/>
  <c r="AP286" i="4"/>
  <c r="AB286" i="4"/>
  <c r="AI301" i="4"/>
  <c r="AB301" i="4"/>
  <c r="AP301" i="4"/>
  <c r="AI288" i="4"/>
  <c r="AP288" i="4"/>
  <c r="AB288" i="4"/>
  <c r="AE288" i="4" s="1"/>
  <c r="AB289" i="4"/>
  <c r="AI289" i="4"/>
  <c r="AB284" i="4"/>
  <c r="AI284" i="4"/>
  <c r="AP284" i="4"/>
  <c r="AI302" i="4"/>
  <c r="AJ302" i="4" s="1"/>
  <c r="AP302" i="4"/>
  <c r="AI280" i="4"/>
  <c r="AB280" i="4"/>
  <c r="AP280" i="4"/>
  <c r="AP416" i="4"/>
  <c r="AB416" i="4"/>
  <c r="AI416" i="4"/>
  <c r="AI295" i="4"/>
  <c r="AP295" i="4"/>
  <c r="AB295" i="4"/>
  <c r="AC569" i="4"/>
  <c r="AE569" i="4"/>
  <c r="AQ463" i="4"/>
  <c r="AS463" i="4"/>
  <c r="AE14" i="4"/>
  <c r="AL300" i="4"/>
  <c r="AM300" i="4" s="1"/>
  <c r="N300" i="4" s="1"/>
  <c r="AB408" i="4"/>
  <c r="AI408" i="4"/>
  <c r="AB303" i="4"/>
  <c r="AE303" i="4" s="1"/>
  <c r="AI303" i="4"/>
  <c r="AP303" i="4"/>
  <c r="AI404" i="4"/>
  <c r="AP404" i="4"/>
  <c r="AB404" i="4"/>
  <c r="AI414" i="4"/>
  <c r="AB414" i="4"/>
  <c r="AP414" i="4"/>
  <c r="AI415" i="4"/>
  <c r="AP415" i="4"/>
  <c r="AS415" i="4" s="1"/>
  <c r="AI411" i="4"/>
  <c r="AB411" i="4"/>
  <c r="AP411" i="4"/>
  <c r="AI420" i="4"/>
  <c r="AP420" i="4"/>
  <c r="AB420" i="4"/>
  <c r="AP413" i="4"/>
  <c r="AB413" i="4"/>
  <c r="AP423" i="4"/>
  <c r="AB423" i="4"/>
  <c r="AE423" i="4" s="1"/>
  <c r="AP418" i="4"/>
  <c r="AI418" i="4"/>
  <c r="AB418" i="4"/>
  <c r="AP597" i="4"/>
  <c r="AB597" i="4"/>
  <c r="AI615" i="4"/>
  <c r="AP615" i="4"/>
  <c r="AB615" i="4"/>
  <c r="AP612" i="4"/>
  <c r="AQ612" i="4" s="1"/>
  <c r="AB612" i="4"/>
  <c r="AC612" i="4" s="1"/>
  <c r="AI612" i="4"/>
  <c r="AJ625" i="4"/>
  <c r="AQ373" i="4"/>
  <c r="AS373" i="4"/>
  <c r="AC560" i="4"/>
  <c r="AS247" i="4"/>
  <c r="AT247" i="4" s="1"/>
  <c r="AM26" i="4"/>
  <c r="N26" i="4" s="1"/>
  <c r="AE425" i="4"/>
  <c r="AF425" i="4" s="1"/>
  <c r="AS244" i="4"/>
  <c r="AT244" i="4" s="1"/>
  <c r="AE121" i="4"/>
  <c r="AF121" i="4" s="1"/>
  <c r="M121" i="4" s="1"/>
  <c r="AE535" i="4"/>
  <c r="AF535" i="4" s="1"/>
  <c r="M535" i="4" s="1"/>
  <c r="AS419" i="4"/>
  <c r="AT419" i="4" s="1"/>
  <c r="O419" i="4" s="1"/>
  <c r="AL439" i="4"/>
  <c r="AM439" i="4" s="1"/>
  <c r="N439" i="4" s="1"/>
  <c r="AS252" i="4"/>
  <c r="AT252" i="4" s="1"/>
  <c r="AE59" i="4"/>
  <c r="AF59" i="4" s="1"/>
  <c r="M59" i="4" s="1"/>
  <c r="AT458" i="4"/>
  <c r="AS580" i="4"/>
  <c r="AT580" i="4" s="1"/>
  <c r="AL202" i="4"/>
  <c r="AM202" i="4" s="1"/>
  <c r="N202" i="4" s="1"/>
  <c r="AL438" i="4"/>
  <c r="AM438" i="4" s="1"/>
  <c r="N438" i="4" s="1"/>
  <c r="AS604" i="4"/>
  <c r="AT604" i="4" s="1"/>
  <c r="AQ405" i="4"/>
  <c r="AS405" i="4"/>
  <c r="AB405" i="4"/>
  <c r="AC410" i="4"/>
  <c r="AE601" i="4"/>
  <c r="AF601" i="4" s="1"/>
  <c r="M601" i="4" s="1"/>
  <c r="AE607" i="4"/>
  <c r="AF607" i="4" s="1"/>
  <c r="M607" i="4" s="1"/>
  <c r="AL405" i="4"/>
  <c r="AM405" i="4" s="1"/>
  <c r="N405" i="4" s="1"/>
  <c r="AS61" i="4"/>
  <c r="AQ61" i="4"/>
  <c r="AE157" i="4"/>
  <c r="AC157" i="4"/>
  <c r="AJ282" i="4"/>
  <c r="AL282" i="4"/>
  <c r="AL286" i="4"/>
  <c r="AJ286" i="4"/>
  <c r="AL172" i="4"/>
  <c r="AJ172" i="4"/>
  <c r="AC516" i="4"/>
  <c r="AE516" i="4"/>
  <c r="AJ421" i="4"/>
  <c r="AL421" i="4"/>
  <c r="AC419" i="4"/>
  <c r="AE419" i="4"/>
  <c r="O567" i="4"/>
  <c r="AQ618" i="4"/>
  <c r="AS618" i="4"/>
  <c r="AS273" i="4"/>
  <c r="AQ273" i="4"/>
  <c r="AQ267" i="4"/>
  <c r="AS267" i="4"/>
  <c r="AC249" i="4"/>
  <c r="AS519" i="4"/>
  <c r="AE380" i="4"/>
  <c r="AC380" i="4"/>
  <c r="AJ433" i="4"/>
  <c r="AL433" i="4"/>
  <c r="AQ63" i="4"/>
  <c r="AQ140" i="4"/>
  <c r="AS140" i="4"/>
  <c r="AJ532" i="4"/>
  <c r="AL532" i="4"/>
  <c r="AL527" i="4"/>
  <c r="AJ527" i="4"/>
  <c r="AS509" i="4"/>
  <c r="AQ509" i="4"/>
  <c r="AC459" i="4"/>
  <c r="AE459" i="4"/>
  <c r="AS201" i="4"/>
  <c r="AQ201" i="4"/>
  <c r="AJ565" i="4"/>
  <c r="AL565" i="4"/>
  <c r="AQ283" i="4"/>
  <c r="AS283" i="4"/>
  <c r="AL374" i="4"/>
  <c r="AJ374" i="4"/>
  <c r="AF377" i="4"/>
  <c r="M377" i="4" s="1"/>
  <c r="AL61" i="4"/>
  <c r="AM61" i="4" s="1"/>
  <c r="N61" i="4" s="1"/>
  <c r="AL74" i="4"/>
  <c r="AM74" i="4" s="1"/>
  <c r="N74" i="4" s="1"/>
  <c r="AE616" i="4"/>
  <c r="AF616" i="4" s="1"/>
  <c r="M616" i="4" s="1"/>
  <c r="AE537" i="4"/>
  <c r="AF537" i="4" s="1"/>
  <c r="M537" i="4" s="1"/>
  <c r="AE358" i="4"/>
  <c r="AF358" i="4" s="1"/>
  <c r="AE559" i="4"/>
  <c r="AF559" i="4" s="1"/>
  <c r="M559" i="4" s="1"/>
  <c r="AE366" i="4"/>
  <c r="AF366" i="4" s="1"/>
  <c r="AE567" i="4"/>
  <c r="AF567" i="4" s="1"/>
  <c r="M567" i="4" s="1"/>
  <c r="AE266" i="4"/>
  <c r="AF266" i="4" s="1"/>
  <c r="M266" i="4" s="1"/>
  <c r="O196" i="4"/>
  <c r="AY196" i="4"/>
  <c r="AI93" i="4"/>
  <c r="AP93" i="4"/>
  <c r="AB93" i="4"/>
  <c r="AI88" i="4"/>
  <c r="AB88" i="4"/>
  <c r="AP88" i="4"/>
  <c r="AI156" i="4"/>
  <c r="AP156" i="4"/>
  <c r="AB156" i="4"/>
  <c r="AP151" i="4"/>
  <c r="AB151" i="4"/>
  <c r="AI151" i="4"/>
  <c r="AL154" i="4"/>
  <c r="AJ154" i="4"/>
  <c r="AS71" i="4"/>
  <c r="AT71" i="4" s="1"/>
  <c r="AI481" i="4"/>
  <c r="AB481" i="4"/>
  <c r="AP481" i="4"/>
  <c r="AI177" i="4"/>
  <c r="AP177" i="4"/>
  <c r="AB177" i="4"/>
  <c r="AI396" i="4"/>
  <c r="AP396" i="4"/>
  <c r="AB396" i="4"/>
  <c r="AP384" i="4"/>
  <c r="AB384" i="4"/>
  <c r="AI384" i="4"/>
  <c r="AI381" i="4"/>
  <c r="AB381" i="4"/>
  <c r="AS395" i="4"/>
  <c r="AQ395" i="4"/>
  <c r="AL596" i="4"/>
  <c r="AP508" i="4"/>
  <c r="AI508" i="4"/>
  <c r="AB508" i="4"/>
  <c r="AI595" i="4"/>
  <c r="AB595" i="4"/>
  <c r="AP595" i="4"/>
  <c r="AI593" i="4"/>
  <c r="AP593" i="4"/>
  <c r="AB593" i="4"/>
  <c r="AB587" i="4"/>
  <c r="AI587" i="4"/>
  <c r="AP587" i="4"/>
  <c r="AI510" i="4"/>
  <c r="AP510" i="4"/>
  <c r="AB510" i="4"/>
  <c r="AI285" i="4"/>
  <c r="AB285" i="4"/>
  <c r="AP285" i="4"/>
  <c r="AP298" i="4"/>
  <c r="AB298" i="4"/>
  <c r="AI298" i="4"/>
  <c r="AB294" i="4"/>
  <c r="AP294" i="4"/>
  <c r="AI294" i="4"/>
  <c r="AP290" i="4"/>
  <c r="AI290" i="4"/>
  <c r="AE281" i="4"/>
  <c r="AC281" i="4"/>
  <c r="AB620" i="4"/>
  <c r="AI620" i="4"/>
  <c r="AP620" i="4"/>
  <c r="AP606" i="4"/>
  <c r="AB606" i="4"/>
  <c r="AI606" i="4"/>
  <c r="AB626" i="4"/>
  <c r="AP626" i="4"/>
  <c r="AI626" i="4"/>
  <c r="AQ605" i="4"/>
  <c r="AS605" i="4"/>
  <c r="AI619" i="4"/>
  <c r="AP619" i="4"/>
  <c r="AB619" i="4"/>
  <c r="AI536" i="4"/>
  <c r="AP536" i="4"/>
  <c r="AB536" i="4"/>
  <c r="AP624" i="4"/>
  <c r="AB624" i="4"/>
  <c r="AI624" i="4"/>
  <c r="AE621" i="4"/>
  <c r="AF621" i="4" s="1"/>
  <c r="M621" i="4" s="1"/>
  <c r="AI345" i="4"/>
  <c r="AB345" i="4"/>
  <c r="AP345" i="4"/>
  <c r="AP342" i="4"/>
  <c r="AI342" i="4"/>
  <c r="AB342" i="4"/>
  <c r="AS543" i="4"/>
  <c r="AT543" i="4" s="1"/>
  <c r="O543" i="4" s="1"/>
  <c r="AP241" i="4"/>
  <c r="AB241" i="4"/>
  <c r="AI241" i="4"/>
  <c r="AI245" i="4"/>
  <c r="AB245" i="4"/>
  <c r="AP245" i="4"/>
  <c r="AS238" i="4"/>
  <c r="AT238" i="4" s="1"/>
  <c r="AP363" i="4"/>
  <c r="AI363" i="4"/>
  <c r="AB363" i="4"/>
  <c r="AI375" i="4"/>
  <c r="AP375" i="4"/>
  <c r="AB375" i="4"/>
  <c r="AL361" i="4"/>
  <c r="AM361" i="4" s="1"/>
  <c r="N361" i="4" s="1"/>
  <c r="AS361" i="4"/>
  <c r="AT361" i="4" s="1"/>
  <c r="AS366" i="4"/>
  <c r="AT366" i="4" s="1"/>
  <c r="O366" i="4" s="1"/>
  <c r="AS261" i="4"/>
  <c r="AT261" i="4" s="1"/>
  <c r="AJ254" i="4"/>
  <c r="AL254" i="4"/>
  <c r="AI677" i="4"/>
  <c r="AP677" i="4"/>
  <c r="AP678" i="4"/>
  <c r="AB678" i="4"/>
  <c r="AB669" i="4"/>
  <c r="AP669" i="4"/>
  <c r="AI669" i="4"/>
  <c r="AI671" i="4"/>
  <c r="AB671" i="4"/>
  <c r="AP671" i="4"/>
  <c r="AP381" i="4"/>
  <c r="AB677" i="4"/>
  <c r="AI678" i="4"/>
  <c r="AB290" i="4"/>
  <c r="AE447" i="4"/>
  <c r="AF447" i="4" s="1"/>
  <c r="M447" i="4" s="1"/>
  <c r="AF492" i="4"/>
  <c r="M492" i="4" s="1"/>
  <c r="AE373" i="4"/>
  <c r="AF373" i="4" s="1"/>
  <c r="AC613" i="4"/>
  <c r="AF613" i="4" s="1"/>
  <c r="M613" i="4" s="1"/>
  <c r="AS621" i="4"/>
  <c r="AT621" i="4" s="1"/>
  <c r="O621" i="4" s="1"/>
  <c r="AL85" i="4"/>
  <c r="AM85" i="4" s="1"/>
  <c r="N85" i="4" s="1"/>
  <c r="AE527" i="4"/>
  <c r="AF527" i="4" s="1"/>
  <c r="M527" i="4" s="1"/>
  <c r="AE83" i="4"/>
  <c r="AF83" i="4" s="1"/>
  <c r="M83" i="4" s="1"/>
  <c r="AQ599" i="4"/>
  <c r="AS599" i="4"/>
  <c r="AP185" i="4"/>
  <c r="AB185" i="4"/>
  <c r="AI344" i="4"/>
  <c r="AP344" i="4"/>
  <c r="AW35" i="4"/>
  <c r="AM99" i="4"/>
  <c r="N99" i="4" s="1"/>
  <c r="AF283" i="4"/>
  <c r="M283" i="4" s="1"/>
  <c r="R521" i="4"/>
  <c r="S611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L29" i="4" l="1"/>
  <c r="AM29" i="4" s="1"/>
  <c r="N29" i="4" s="1"/>
  <c r="AW296" i="4"/>
  <c r="AQ512" i="4"/>
  <c r="AE99" i="4"/>
  <c r="AQ291" i="4"/>
  <c r="AS583" i="4"/>
  <c r="AL248" i="4"/>
  <c r="AM248" i="4" s="1"/>
  <c r="AS487" i="4"/>
  <c r="AT487" i="4" s="1"/>
  <c r="AE680" i="4"/>
  <c r="AF680" i="4" s="1"/>
  <c r="AW680" i="4" s="1"/>
  <c r="AE580" i="4"/>
  <c r="AF580" i="4" s="1"/>
  <c r="M580" i="4" s="1"/>
  <c r="AE158" i="4"/>
  <c r="AF158" i="4" s="1"/>
  <c r="R158" i="4" s="1"/>
  <c r="AE55" i="4"/>
  <c r="AL484" i="4"/>
  <c r="R296" i="4"/>
  <c r="AL244" i="4"/>
  <c r="AS281" i="4"/>
  <c r="AT281" i="4" s="1"/>
  <c r="AY281" i="4" s="1"/>
  <c r="AQ400" i="4"/>
  <c r="AT400" i="4" s="1"/>
  <c r="AY400" i="4" s="1"/>
  <c r="AC465" i="4"/>
  <c r="AF465" i="4" s="1"/>
  <c r="M465" i="4" s="1"/>
  <c r="M512" i="4"/>
  <c r="AS191" i="4"/>
  <c r="AT191" i="4" s="1"/>
  <c r="AM273" i="4"/>
  <c r="N273" i="4" s="1"/>
  <c r="AQ552" i="4"/>
  <c r="AT552" i="4" s="1"/>
  <c r="AY552" i="4" s="1"/>
  <c r="AS90" i="4"/>
  <c r="AT90" i="4" s="1"/>
  <c r="AY90" i="4" s="1"/>
  <c r="AT447" i="4"/>
  <c r="AF203" i="4"/>
  <c r="AC91" i="4"/>
  <c r="AY444" i="4"/>
  <c r="AL157" i="4"/>
  <c r="AM157" i="4" s="1"/>
  <c r="N157" i="4" s="1"/>
  <c r="N186" i="4"/>
  <c r="S186" i="4"/>
  <c r="AQ525" i="4"/>
  <c r="AE483" i="4"/>
  <c r="AF483" i="4" s="1"/>
  <c r="M483" i="4" s="1"/>
  <c r="O378" i="4"/>
  <c r="AJ170" i="4"/>
  <c r="AM170" i="4" s="1"/>
  <c r="S170" i="4" s="1"/>
  <c r="AS387" i="4"/>
  <c r="AT387" i="4" s="1"/>
  <c r="AX358" i="4"/>
  <c r="S462" i="4"/>
  <c r="AE395" i="4"/>
  <c r="AF395" i="4" s="1"/>
  <c r="M395" i="4" s="1"/>
  <c r="P395" i="4" s="1"/>
  <c r="AE154" i="4"/>
  <c r="AF154" i="4" s="1"/>
  <c r="Q263" i="4"/>
  <c r="AC685" i="4"/>
  <c r="AF685" i="4" s="1"/>
  <c r="AW685" i="4" s="1"/>
  <c r="AL203" i="4"/>
  <c r="AM203" i="4" s="1"/>
  <c r="N203" i="4" s="1"/>
  <c r="AF169" i="4"/>
  <c r="M169" i="4" s="1"/>
  <c r="AT296" i="4"/>
  <c r="AY296" i="4" s="1"/>
  <c r="AF259" i="4"/>
  <c r="O676" i="4"/>
  <c r="AS383" i="4"/>
  <c r="AT383" i="4" s="1"/>
  <c r="O383" i="4" s="1"/>
  <c r="AS243" i="4"/>
  <c r="AL672" i="4"/>
  <c r="AS679" i="4"/>
  <c r="AT679" i="4" s="1"/>
  <c r="AL64" i="4"/>
  <c r="AM64" i="4" s="1"/>
  <c r="N64" i="4" s="1"/>
  <c r="AF410" i="4"/>
  <c r="M410" i="4" s="1"/>
  <c r="AE681" i="4"/>
  <c r="AJ437" i="4"/>
  <c r="AM437" i="4" s="1"/>
  <c r="N437" i="4" s="1"/>
  <c r="AC65" i="4"/>
  <c r="AF65" i="4" s="1"/>
  <c r="R65" i="4" s="1"/>
  <c r="AC618" i="4"/>
  <c r="AF618" i="4" s="1"/>
  <c r="M618" i="4" s="1"/>
  <c r="AQ186" i="4"/>
  <c r="AT186" i="4" s="1"/>
  <c r="AS422" i="4"/>
  <c r="AT422" i="4" s="1"/>
  <c r="AY422" i="4" s="1"/>
  <c r="AS104" i="4"/>
  <c r="AT104" i="4" s="1"/>
  <c r="AT109" i="4"/>
  <c r="AC62" i="4"/>
  <c r="AF62" i="4" s="1"/>
  <c r="AX522" i="4"/>
  <c r="O452" i="4"/>
  <c r="AM599" i="4"/>
  <c r="AC679" i="4"/>
  <c r="AF679" i="4" s="1"/>
  <c r="M679" i="4" s="1"/>
  <c r="P679" i="4" s="1"/>
  <c r="AS680" i="4"/>
  <c r="AT680" i="4" s="1"/>
  <c r="AY680" i="4" s="1"/>
  <c r="AT382" i="4"/>
  <c r="AY382" i="4" s="1"/>
  <c r="AS129" i="4"/>
  <c r="AS670" i="4"/>
  <c r="AX269" i="4"/>
  <c r="AT590" i="4"/>
  <c r="AY590" i="4" s="1"/>
  <c r="AS150" i="4"/>
  <c r="AT150" i="4" s="1"/>
  <c r="AS466" i="4"/>
  <c r="AT466" i="4" s="1"/>
  <c r="O466" i="4" s="1"/>
  <c r="AL187" i="4"/>
  <c r="AJ187" i="4"/>
  <c r="AL529" i="4"/>
  <c r="AM529" i="4" s="1"/>
  <c r="N529" i="4" s="1"/>
  <c r="AE191" i="4"/>
  <c r="AF191" i="4" s="1"/>
  <c r="M191" i="4" s="1"/>
  <c r="P191" i="4" s="1"/>
  <c r="AC196" i="4"/>
  <c r="AF196" i="4" s="1"/>
  <c r="M196" i="4" s="1"/>
  <c r="P196" i="4" s="1"/>
  <c r="AE186" i="4"/>
  <c r="AF186" i="4" s="1"/>
  <c r="AT62" i="4"/>
  <c r="AY62" i="4" s="1"/>
  <c r="S292" i="4"/>
  <c r="AL376" i="4"/>
  <c r="AM376" i="4" s="1"/>
  <c r="N376" i="4" s="1"/>
  <c r="T376" i="4" s="1"/>
  <c r="AX489" i="4"/>
  <c r="AT584" i="4"/>
  <c r="AY584" i="4" s="1"/>
  <c r="AF672" i="4"/>
  <c r="AT417" i="4"/>
  <c r="AS187" i="4"/>
  <c r="AQ187" i="4"/>
  <c r="AT187" i="4" s="1"/>
  <c r="AS530" i="4"/>
  <c r="AT530" i="4" s="1"/>
  <c r="R195" i="4"/>
  <c r="AS681" i="4"/>
  <c r="AT681" i="4" s="1"/>
  <c r="AM670" i="4"/>
  <c r="AJ194" i="4"/>
  <c r="AL194" i="4"/>
  <c r="O269" i="4"/>
  <c r="O528" i="4"/>
  <c r="AW195" i="4"/>
  <c r="AW66" i="4"/>
  <c r="M66" i="4"/>
  <c r="P66" i="4" s="1"/>
  <c r="AW68" i="4"/>
  <c r="M68" i="4"/>
  <c r="R35" i="4"/>
  <c r="M35" i="4"/>
  <c r="AT520" i="4"/>
  <c r="AY520" i="4" s="1"/>
  <c r="AW171" i="4"/>
  <c r="M171" i="4"/>
  <c r="AX186" i="4"/>
  <c r="N133" i="4"/>
  <c r="T133" i="4" s="1"/>
  <c r="N97" i="4"/>
  <c r="T97" i="4" s="1"/>
  <c r="AM62" i="4"/>
  <c r="M52" i="4"/>
  <c r="P52" i="4" s="1"/>
  <c r="R482" i="4"/>
  <c r="M482" i="4"/>
  <c r="P482" i="4" s="1"/>
  <c r="AT65" i="4"/>
  <c r="O65" i="4" s="1"/>
  <c r="AX36" i="4"/>
  <c r="N36" i="4"/>
  <c r="T36" i="4" s="1"/>
  <c r="S139" i="4"/>
  <c r="N139" i="4"/>
  <c r="N28" i="4"/>
  <c r="Q28" i="4" s="1"/>
  <c r="AW486" i="4"/>
  <c r="AC566" i="4"/>
  <c r="AF566" i="4" s="1"/>
  <c r="AW566" i="4" s="1"/>
  <c r="S118" i="4"/>
  <c r="N118" i="4"/>
  <c r="Q118" i="4" s="1"/>
  <c r="AT459" i="4"/>
  <c r="O459" i="4" s="1"/>
  <c r="AL159" i="4"/>
  <c r="AM159" i="4" s="1"/>
  <c r="AS602" i="4"/>
  <c r="AT602" i="4" s="1"/>
  <c r="AY602" i="4" s="1"/>
  <c r="AL155" i="4"/>
  <c r="AM155" i="4" s="1"/>
  <c r="N155" i="4" s="1"/>
  <c r="AW484" i="4"/>
  <c r="M484" i="4"/>
  <c r="M64" i="4"/>
  <c r="P64" i="4" s="1"/>
  <c r="AW106" i="4"/>
  <c r="M106" i="4"/>
  <c r="P106" i="4" s="1"/>
  <c r="AQ64" i="4"/>
  <c r="AT26" i="4"/>
  <c r="O26" i="4" s="1"/>
  <c r="S174" i="4"/>
  <c r="N174" i="4"/>
  <c r="AW28" i="4"/>
  <c r="M28" i="4"/>
  <c r="AT36" i="4"/>
  <c r="N104" i="4"/>
  <c r="Q104" i="4" s="1"/>
  <c r="AW26" i="4"/>
  <c r="M26" i="4"/>
  <c r="P26" i="4" s="1"/>
  <c r="S179" i="4"/>
  <c r="N179" i="4"/>
  <c r="AX109" i="4"/>
  <c r="N109" i="4"/>
  <c r="Q109" i="4" s="1"/>
  <c r="AF444" i="4"/>
  <c r="R444" i="4" s="1"/>
  <c r="AL150" i="4"/>
  <c r="AM150" i="4" s="1"/>
  <c r="N150" i="4" s="1"/>
  <c r="M143" i="4"/>
  <c r="P143" i="4" s="1"/>
  <c r="AM91" i="4"/>
  <c r="N91" i="4" s="1"/>
  <c r="M57" i="4"/>
  <c r="P57" i="4" s="1"/>
  <c r="M685" i="4"/>
  <c r="P685" i="4" s="1"/>
  <c r="AS674" i="4"/>
  <c r="AQ674" i="4"/>
  <c r="AW673" i="4"/>
  <c r="AX676" i="4"/>
  <c r="M680" i="4"/>
  <c r="P680" i="4" s="1"/>
  <c r="M676" i="4"/>
  <c r="P676" i="4" s="1"/>
  <c r="S674" i="4"/>
  <c r="N674" i="4"/>
  <c r="N676" i="4"/>
  <c r="Q676" i="4" s="1"/>
  <c r="AW197" i="4"/>
  <c r="R197" i="4"/>
  <c r="R200" i="4"/>
  <c r="AW200" i="4"/>
  <c r="S191" i="4"/>
  <c r="T197" i="4"/>
  <c r="N201" i="4"/>
  <c r="Q201" i="4" s="1"/>
  <c r="AX201" i="4"/>
  <c r="AM193" i="4"/>
  <c r="N192" i="4"/>
  <c r="T192" i="4" s="1"/>
  <c r="AX192" i="4"/>
  <c r="T191" i="4"/>
  <c r="S184" i="4"/>
  <c r="N184" i="4"/>
  <c r="Q184" i="4" s="1"/>
  <c r="AX191" i="4"/>
  <c r="AW201" i="4"/>
  <c r="M201" i="4"/>
  <c r="P201" i="4" s="1"/>
  <c r="S263" i="4"/>
  <c r="AX263" i="4"/>
  <c r="AF269" i="4"/>
  <c r="M269" i="4" s="1"/>
  <c r="Q272" i="4"/>
  <c r="AY260" i="4"/>
  <c r="AX270" i="4"/>
  <c r="N270" i="4"/>
  <c r="S258" i="4"/>
  <c r="N258" i="4"/>
  <c r="Q258" i="4" s="1"/>
  <c r="R263" i="4"/>
  <c r="M263" i="4"/>
  <c r="P263" i="4" s="1"/>
  <c r="AW258" i="4"/>
  <c r="M258" i="4"/>
  <c r="P258" i="4" s="1"/>
  <c r="N259" i="4"/>
  <c r="T259" i="4" s="1"/>
  <c r="AX265" i="4"/>
  <c r="N265" i="4"/>
  <c r="AX256" i="4"/>
  <c r="N256" i="4"/>
  <c r="AW265" i="4"/>
  <c r="M265" i="4"/>
  <c r="P265" i="4" s="1"/>
  <c r="AC261" i="4"/>
  <c r="AF261" i="4" s="1"/>
  <c r="M261" i="4" s="1"/>
  <c r="P261" i="4" s="1"/>
  <c r="AX260" i="4"/>
  <c r="N260" i="4"/>
  <c r="N279" i="4"/>
  <c r="Q279" i="4" s="1"/>
  <c r="AW259" i="4"/>
  <c r="M259" i="4"/>
  <c r="P259" i="4" s="1"/>
  <c r="AL576" i="4"/>
  <c r="AM576" i="4" s="1"/>
  <c r="N576" i="4" s="1"/>
  <c r="AM564" i="4"/>
  <c r="N564" i="4" s="1"/>
  <c r="AJ572" i="4"/>
  <c r="M570" i="4"/>
  <c r="P570" i="4" s="1"/>
  <c r="AL573" i="4"/>
  <c r="AM573" i="4" s="1"/>
  <c r="N573" i="4" s="1"/>
  <c r="AL568" i="4"/>
  <c r="AM568" i="4" s="1"/>
  <c r="AE578" i="4"/>
  <c r="AF578" i="4" s="1"/>
  <c r="M578" i="4" s="1"/>
  <c r="P578" i="4" s="1"/>
  <c r="AW571" i="4"/>
  <c r="M571" i="4"/>
  <c r="AM569" i="4"/>
  <c r="N569" i="4" s="1"/>
  <c r="AW579" i="4"/>
  <c r="M579" i="4"/>
  <c r="P579" i="4" s="1"/>
  <c r="AW564" i="4"/>
  <c r="M564" i="4"/>
  <c r="P564" i="4" s="1"/>
  <c r="AL369" i="4"/>
  <c r="AM369" i="4" s="1"/>
  <c r="N369" i="4" s="1"/>
  <c r="AE372" i="4"/>
  <c r="AF372" i="4" s="1"/>
  <c r="M372" i="4" s="1"/>
  <c r="P372" i="4" s="1"/>
  <c r="AE365" i="4"/>
  <c r="AF365" i="4" s="1"/>
  <c r="M365" i="4" s="1"/>
  <c r="P365" i="4" s="1"/>
  <c r="AW370" i="4"/>
  <c r="M370" i="4"/>
  <c r="S357" i="4"/>
  <c r="N357" i="4"/>
  <c r="AW357" i="4"/>
  <c r="M357" i="4"/>
  <c r="P357" i="4" s="1"/>
  <c r="AX380" i="4"/>
  <c r="R373" i="4"/>
  <c r="M373" i="4"/>
  <c r="AW379" i="4"/>
  <c r="M379" i="4"/>
  <c r="P379" i="4" s="1"/>
  <c r="AL364" i="4"/>
  <c r="AM364" i="4" s="1"/>
  <c r="M358" i="4"/>
  <c r="P358" i="4" s="1"/>
  <c r="AW362" i="4"/>
  <c r="M362" i="4"/>
  <c r="AL368" i="4"/>
  <c r="AM368" i="4" s="1"/>
  <c r="N368" i="4" s="1"/>
  <c r="AX370" i="4"/>
  <c r="N370" i="4"/>
  <c r="T370" i="4" s="1"/>
  <c r="AX373" i="4"/>
  <c r="N373" i="4"/>
  <c r="AX377" i="4"/>
  <c r="N377" i="4"/>
  <c r="R366" i="4"/>
  <c r="M366" i="4"/>
  <c r="AW374" i="4"/>
  <c r="M374" i="4"/>
  <c r="AS446" i="4"/>
  <c r="AT446" i="4" s="1"/>
  <c r="AY446" i="4" s="1"/>
  <c r="R454" i="4"/>
  <c r="M454" i="4"/>
  <c r="P454" i="4" s="1"/>
  <c r="AX463" i="4"/>
  <c r="N463" i="4"/>
  <c r="AW457" i="4"/>
  <c r="M457" i="4"/>
  <c r="N454" i="4"/>
  <c r="T454" i="4" s="1"/>
  <c r="S452" i="4"/>
  <c r="N452" i="4"/>
  <c r="R455" i="4"/>
  <c r="M455" i="4"/>
  <c r="P455" i="4" s="1"/>
  <c r="S448" i="4"/>
  <c r="N448" i="4"/>
  <c r="AX458" i="4"/>
  <c r="N458" i="4"/>
  <c r="T458" i="4" s="1"/>
  <c r="AX459" i="4"/>
  <c r="N459" i="4"/>
  <c r="AW451" i="4"/>
  <c r="M451" i="4"/>
  <c r="AW460" i="4"/>
  <c r="M460" i="4"/>
  <c r="P460" i="4" s="1"/>
  <c r="AM457" i="4"/>
  <c r="S447" i="4"/>
  <c r="S449" i="4"/>
  <c r="AL442" i="4"/>
  <c r="R452" i="4"/>
  <c r="M452" i="4"/>
  <c r="AX462" i="4"/>
  <c r="AC240" i="4"/>
  <c r="AF240" i="4" s="1"/>
  <c r="M240" i="4" s="1"/>
  <c r="P240" i="4" s="1"/>
  <c r="AW233" i="4"/>
  <c r="M233" i="4"/>
  <c r="AF232" i="4"/>
  <c r="S248" i="4"/>
  <c r="N248" i="4"/>
  <c r="AX249" i="4"/>
  <c r="N249" i="4"/>
  <c r="AQ562" i="4"/>
  <c r="AT555" i="4"/>
  <c r="AS541" i="4"/>
  <c r="AT541" i="4" s="1"/>
  <c r="AY541" i="4" s="1"/>
  <c r="AF541" i="4"/>
  <c r="M541" i="4" s="1"/>
  <c r="AJ560" i="4"/>
  <c r="AM560" i="4" s="1"/>
  <c r="N560" i="4" s="1"/>
  <c r="AQ539" i="4"/>
  <c r="AT539" i="4" s="1"/>
  <c r="AL545" i="4"/>
  <c r="AM545" i="4" s="1"/>
  <c r="N545" i="4" s="1"/>
  <c r="AX555" i="4"/>
  <c r="N555" i="4"/>
  <c r="AW551" i="4"/>
  <c r="M551" i="4"/>
  <c r="AC346" i="4"/>
  <c r="AF346" i="4" s="1"/>
  <c r="R346" i="4" s="1"/>
  <c r="AS350" i="4"/>
  <c r="AT350" i="4" s="1"/>
  <c r="AY350" i="4" s="1"/>
  <c r="AT354" i="4"/>
  <c r="AY354" i="4" s="1"/>
  <c r="AS351" i="4"/>
  <c r="AT351" i="4" s="1"/>
  <c r="AY351" i="4" s="1"/>
  <c r="S349" i="4"/>
  <c r="N349" i="4"/>
  <c r="M343" i="4"/>
  <c r="P343" i="4" s="1"/>
  <c r="AX348" i="4"/>
  <c r="N348" i="4"/>
  <c r="AW352" i="4"/>
  <c r="M352" i="4"/>
  <c r="AW344" i="4"/>
  <c r="M344" i="4"/>
  <c r="P344" i="4" s="1"/>
  <c r="AW354" i="4"/>
  <c r="M354" i="4"/>
  <c r="AW348" i="4"/>
  <c r="M348" i="4"/>
  <c r="P348" i="4" s="1"/>
  <c r="M428" i="4"/>
  <c r="P428" i="4" s="1"/>
  <c r="AW428" i="4"/>
  <c r="AE426" i="4"/>
  <c r="AM440" i="4"/>
  <c r="N440" i="4" s="1"/>
  <c r="AF431" i="4"/>
  <c r="AW439" i="4"/>
  <c r="AX436" i="4"/>
  <c r="N436" i="4"/>
  <c r="R425" i="4"/>
  <c r="M425" i="4"/>
  <c r="P425" i="4" s="1"/>
  <c r="AW534" i="4"/>
  <c r="AX523" i="4"/>
  <c r="N523" i="4"/>
  <c r="AX521" i="4"/>
  <c r="N521" i="4"/>
  <c r="M523" i="4"/>
  <c r="P523" i="4" s="1"/>
  <c r="AX534" i="4"/>
  <c r="N534" i="4"/>
  <c r="M521" i="4"/>
  <c r="P521" i="4" s="1"/>
  <c r="AW618" i="4"/>
  <c r="AW628" i="4"/>
  <c r="M628" i="4"/>
  <c r="P628" i="4" s="1"/>
  <c r="AX623" i="4"/>
  <c r="N623" i="4"/>
  <c r="AQ614" i="4"/>
  <c r="AT614" i="4" s="1"/>
  <c r="AY614" i="4" s="1"/>
  <c r="AW611" i="4"/>
  <c r="M611" i="4"/>
  <c r="P611" i="4" s="1"/>
  <c r="AX608" i="4"/>
  <c r="N608" i="4"/>
  <c r="N599" i="4"/>
  <c r="Q599" i="4" s="1"/>
  <c r="S604" i="4"/>
  <c r="N604" i="4"/>
  <c r="T604" i="4" s="1"/>
  <c r="AX600" i="4"/>
  <c r="N600" i="4"/>
  <c r="AW422" i="4"/>
  <c r="M422" i="4"/>
  <c r="AW421" i="4"/>
  <c r="M421" i="4"/>
  <c r="M400" i="4"/>
  <c r="P400" i="4" s="1"/>
  <c r="AX406" i="4"/>
  <c r="N406" i="4"/>
  <c r="AM403" i="4"/>
  <c r="AX423" i="4"/>
  <c r="N423" i="4"/>
  <c r="AS300" i="4"/>
  <c r="AT300" i="4" s="1"/>
  <c r="AY300" i="4" s="1"/>
  <c r="AW282" i="4"/>
  <c r="R287" i="4"/>
  <c r="AX291" i="4"/>
  <c r="O299" i="4"/>
  <c r="AF302" i="4"/>
  <c r="M302" i="4" s="1"/>
  <c r="AX297" i="4"/>
  <c r="N297" i="4"/>
  <c r="AW293" i="4"/>
  <c r="M293" i="4"/>
  <c r="AX283" i="4"/>
  <c r="N283" i="4"/>
  <c r="AM293" i="4"/>
  <c r="R299" i="4"/>
  <c r="M299" i="4"/>
  <c r="P299" i="4" s="1"/>
  <c r="AW287" i="4"/>
  <c r="AF489" i="4"/>
  <c r="M489" i="4" s="1"/>
  <c r="AX518" i="4"/>
  <c r="AW517" i="4"/>
  <c r="M517" i="4"/>
  <c r="AF490" i="4"/>
  <c r="AW490" i="4" s="1"/>
  <c r="AX492" i="4"/>
  <c r="N492" i="4"/>
  <c r="AW487" i="4"/>
  <c r="M487" i="4"/>
  <c r="AE511" i="4"/>
  <c r="AF511" i="4" s="1"/>
  <c r="AW511" i="4" s="1"/>
  <c r="AX514" i="4"/>
  <c r="N514" i="4"/>
  <c r="S498" i="4"/>
  <c r="N498" i="4"/>
  <c r="AW491" i="4"/>
  <c r="M491" i="4"/>
  <c r="R505" i="4"/>
  <c r="M505" i="4"/>
  <c r="P505" i="4" s="1"/>
  <c r="AW506" i="4"/>
  <c r="M506" i="4"/>
  <c r="P506" i="4" s="1"/>
  <c r="AM590" i="4"/>
  <c r="N590" i="4" s="1"/>
  <c r="AS582" i="4"/>
  <c r="AT582" i="4" s="1"/>
  <c r="AY582" i="4" s="1"/>
  <c r="AS592" i="4"/>
  <c r="AT592" i="4" s="1"/>
  <c r="AT585" i="4"/>
  <c r="AY585" i="4" s="1"/>
  <c r="AW590" i="4"/>
  <c r="M590" i="4"/>
  <c r="R581" i="4"/>
  <c r="M581" i="4"/>
  <c r="P581" i="4" s="1"/>
  <c r="AX588" i="4"/>
  <c r="N588" i="4"/>
  <c r="M392" i="4"/>
  <c r="AW392" i="4"/>
  <c r="AF393" i="4"/>
  <c r="M393" i="4" s="1"/>
  <c r="R382" i="4"/>
  <c r="AM382" i="4"/>
  <c r="AX382" i="4" s="1"/>
  <c r="AX388" i="4"/>
  <c r="N388" i="4"/>
  <c r="N392" i="4"/>
  <c r="AX392" i="4"/>
  <c r="M397" i="4"/>
  <c r="P397" i="4" s="1"/>
  <c r="AX394" i="4"/>
  <c r="N394" i="4"/>
  <c r="T394" i="4" s="1"/>
  <c r="AL181" i="4"/>
  <c r="AM181" i="4" s="1"/>
  <c r="N181" i="4" s="1"/>
  <c r="Q181" i="4" s="1"/>
  <c r="AT172" i="4"/>
  <c r="AY172" i="4" s="1"/>
  <c r="AQ118" i="4"/>
  <c r="AT118" i="4" s="1"/>
  <c r="AY118" i="4" s="1"/>
  <c r="AE123" i="4"/>
  <c r="AF123" i="4" s="1"/>
  <c r="M123" i="4" s="1"/>
  <c r="R64" i="4"/>
  <c r="AT101" i="4"/>
  <c r="AE131" i="4"/>
  <c r="O102" i="4"/>
  <c r="AS105" i="4"/>
  <c r="AT105" i="4" s="1"/>
  <c r="AL125" i="4"/>
  <c r="AE85" i="4"/>
  <c r="AF85" i="4" s="1"/>
  <c r="AE148" i="4"/>
  <c r="AF148" i="4" s="1"/>
  <c r="AW148" i="4" s="1"/>
  <c r="AS146" i="4"/>
  <c r="AT146" i="4" s="1"/>
  <c r="AY146" i="4" s="1"/>
  <c r="AE33" i="4"/>
  <c r="AF33" i="4" s="1"/>
  <c r="AM145" i="4"/>
  <c r="N145" i="4" s="1"/>
  <c r="AS66" i="4"/>
  <c r="AC117" i="4"/>
  <c r="AE30" i="4"/>
  <c r="AF30" i="4" s="1"/>
  <c r="M30" i="4" s="1"/>
  <c r="AS30" i="4"/>
  <c r="AT30" i="4" s="1"/>
  <c r="O30" i="4" s="1"/>
  <c r="AM46" i="4"/>
  <c r="S46" i="4" s="1"/>
  <c r="AF127" i="4"/>
  <c r="AL146" i="4"/>
  <c r="AM146" i="4" s="1"/>
  <c r="N146" i="4" s="1"/>
  <c r="AY25" i="4"/>
  <c r="AE82" i="4"/>
  <c r="AF82" i="4" s="1"/>
  <c r="AE125" i="4"/>
  <c r="AF125" i="4" s="1"/>
  <c r="AL137" i="4"/>
  <c r="AM137" i="4" s="1"/>
  <c r="AX137" i="4" s="1"/>
  <c r="AE42" i="4"/>
  <c r="AL100" i="4"/>
  <c r="AM100" i="4" s="1"/>
  <c r="N100" i="4" s="1"/>
  <c r="AF155" i="4"/>
  <c r="AL144" i="4"/>
  <c r="AM144" i="4" s="1"/>
  <c r="AF153" i="4"/>
  <c r="AS57" i="4"/>
  <c r="R52" i="4"/>
  <c r="AM55" i="4"/>
  <c r="AT64" i="4"/>
  <c r="AE63" i="4"/>
  <c r="AF63" i="4" s="1"/>
  <c r="AX64" i="4"/>
  <c r="S64" i="4"/>
  <c r="AW52" i="4"/>
  <c r="AF61" i="4"/>
  <c r="AM65" i="4"/>
  <c r="AF55" i="4"/>
  <c r="AS136" i="4"/>
  <c r="AT136" i="4" s="1"/>
  <c r="AM127" i="4"/>
  <c r="AE124" i="4"/>
  <c r="AF124" i="4" s="1"/>
  <c r="AT127" i="4"/>
  <c r="O127" i="4" s="1"/>
  <c r="AE138" i="4"/>
  <c r="AF138" i="4" s="1"/>
  <c r="M138" i="4" s="1"/>
  <c r="P138" i="4" s="1"/>
  <c r="AL82" i="4"/>
  <c r="AM82" i="4" s="1"/>
  <c r="N82" i="4" s="1"/>
  <c r="AL79" i="4"/>
  <c r="AM79" i="4" s="1"/>
  <c r="N79" i="4" s="1"/>
  <c r="AF89" i="4"/>
  <c r="AL89" i="4"/>
  <c r="AM89" i="4" s="1"/>
  <c r="N89" i="4" s="1"/>
  <c r="AM43" i="4"/>
  <c r="N43" i="4" s="1"/>
  <c r="AS43" i="4"/>
  <c r="AT43" i="4" s="1"/>
  <c r="O43" i="4" s="1"/>
  <c r="AC43" i="4"/>
  <c r="AF43" i="4" s="1"/>
  <c r="AE20" i="4"/>
  <c r="AF20" i="4" s="1"/>
  <c r="AS113" i="4"/>
  <c r="AT113" i="4" s="1"/>
  <c r="AQ110" i="4"/>
  <c r="AT110" i="4" s="1"/>
  <c r="O110" i="4" s="1"/>
  <c r="AL105" i="4"/>
  <c r="AM105" i="4" s="1"/>
  <c r="AF116" i="4"/>
  <c r="R116" i="4" s="1"/>
  <c r="AS117" i="4"/>
  <c r="AT117" i="4" s="1"/>
  <c r="AS116" i="4"/>
  <c r="AT116" i="4" s="1"/>
  <c r="AY116" i="4" s="1"/>
  <c r="S109" i="4"/>
  <c r="AF114" i="4"/>
  <c r="M114" i="4" s="1"/>
  <c r="AL70" i="4"/>
  <c r="AM70" i="4" s="1"/>
  <c r="AF77" i="4"/>
  <c r="AS76" i="4"/>
  <c r="AT76" i="4" s="1"/>
  <c r="O76" i="4" s="1"/>
  <c r="R73" i="4"/>
  <c r="AW73" i="4"/>
  <c r="P73" i="4"/>
  <c r="AE72" i="4"/>
  <c r="AF72" i="4" s="1"/>
  <c r="M72" i="4" s="1"/>
  <c r="P72" i="4" s="1"/>
  <c r="AQ98" i="4"/>
  <c r="AT98" i="4" s="1"/>
  <c r="O98" i="4" s="1"/>
  <c r="AM96" i="4"/>
  <c r="AX96" i="4" s="1"/>
  <c r="O104" i="4"/>
  <c r="AY104" i="4"/>
  <c r="AE101" i="4"/>
  <c r="AF101" i="4" s="1"/>
  <c r="AT103" i="4"/>
  <c r="AY103" i="4" s="1"/>
  <c r="AE71" i="4"/>
  <c r="AF71" i="4" s="1"/>
  <c r="AF99" i="4"/>
  <c r="AF103" i="4"/>
  <c r="T35" i="4"/>
  <c r="AM32" i="4"/>
  <c r="R28" i="4"/>
  <c r="AE29" i="4"/>
  <c r="AF29" i="4" s="1"/>
  <c r="M29" i="4" s="1"/>
  <c r="P29" i="4" s="1"/>
  <c r="AY26" i="4"/>
  <c r="R26" i="4"/>
  <c r="S36" i="4"/>
  <c r="AF25" i="4"/>
  <c r="S164" i="4"/>
  <c r="AX164" i="4"/>
  <c r="AX84" i="4"/>
  <c r="AS617" i="4"/>
  <c r="AT617" i="4" s="1"/>
  <c r="AE248" i="4"/>
  <c r="AF248" i="4" s="1"/>
  <c r="M248" i="4" s="1"/>
  <c r="P248" i="4" s="1"/>
  <c r="AJ472" i="4"/>
  <c r="AM472" i="4" s="1"/>
  <c r="N472" i="4" s="1"/>
  <c r="AL72" i="4"/>
  <c r="AM72" i="4" s="1"/>
  <c r="N72" i="4" s="1"/>
  <c r="AE391" i="4"/>
  <c r="AF391" i="4" s="1"/>
  <c r="M391" i="4" s="1"/>
  <c r="AL167" i="4"/>
  <c r="AM167" i="4" s="1"/>
  <c r="N167" i="4" s="1"/>
  <c r="AE147" i="4"/>
  <c r="AL360" i="4"/>
  <c r="AM360" i="4" s="1"/>
  <c r="N360" i="4" s="1"/>
  <c r="AQ297" i="4"/>
  <c r="AE183" i="4"/>
  <c r="AE573" i="4"/>
  <c r="AF573" i="4" s="1"/>
  <c r="M573" i="4" s="1"/>
  <c r="AS99" i="4"/>
  <c r="AT99" i="4" s="1"/>
  <c r="AY99" i="4" s="1"/>
  <c r="AL372" i="4"/>
  <c r="AM372" i="4" s="1"/>
  <c r="N372" i="4" s="1"/>
  <c r="AQ627" i="4"/>
  <c r="AT627" i="4" s="1"/>
  <c r="AY627" i="4" s="1"/>
  <c r="AW57" i="4"/>
  <c r="AC446" i="4"/>
  <c r="AF446" i="4" s="1"/>
  <c r="M446" i="4" s="1"/>
  <c r="O400" i="4"/>
  <c r="S623" i="4"/>
  <c r="AT58" i="4"/>
  <c r="AY58" i="4" s="1"/>
  <c r="AM429" i="4"/>
  <c r="N429" i="4" s="1"/>
  <c r="AF406" i="4"/>
  <c r="AF359" i="4"/>
  <c r="AS526" i="4"/>
  <c r="AT526" i="4" s="1"/>
  <c r="O526" i="4" s="1"/>
  <c r="AS548" i="4"/>
  <c r="AT548" i="4" s="1"/>
  <c r="AY548" i="4" s="1"/>
  <c r="R106" i="4"/>
  <c r="AL152" i="4"/>
  <c r="AM152" i="4" s="1"/>
  <c r="AE575" i="4"/>
  <c r="AF575" i="4" s="1"/>
  <c r="M575" i="4" s="1"/>
  <c r="P575" i="4" s="1"/>
  <c r="AE368" i="4"/>
  <c r="AF368" i="4" s="1"/>
  <c r="M368" i="4" s="1"/>
  <c r="P368" i="4" s="1"/>
  <c r="AE602" i="4"/>
  <c r="AF602" i="4" s="1"/>
  <c r="R602" i="4" s="1"/>
  <c r="AL242" i="4"/>
  <c r="AM242" i="4" s="1"/>
  <c r="N242" i="4" s="1"/>
  <c r="AS398" i="4"/>
  <c r="AT398" i="4" s="1"/>
  <c r="AX448" i="4"/>
  <c r="AS240" i="4"/>
  <c r="AT240" i="4" s="1"/>
  <c r="AJ239" i="4"/>
  <c r="AM239" i="4" s="1"/>
  <c r="N239" i="4" s="1"/>
  <c r="AW400" i="4"/>
  <c r="AX104" i="4"/>
  <c r="AQ502" i="4"/>
  <c r="AT502" i="4" s="1"/>
  <c r="AY502" i="4" s="1"/>
  <c r="R628" i="4"/>
  <c r="T104" i="4"/>
  <c r="AF120" i="4"/>
  <c r="M120" i="4" s="1"/>
  <c r="P120" i="4" s="1"/>
  <c r="AT165" i="4"/>
  <c r="O165" i="4" s="1"/>
  <c r="AS75" i="4"/>
  <c r="AT75" i="4" s="1"/>
  <c r="AS92" i="4"/>
  <c r="AT92" i="4" s="1"/>
  <c r="AL548" i="4"/>
  <c r="AM548" i="4" s="1"/>
  <c r="N548" i="4" s="1"/>
  <c r="AE442" i="4"/>
  <c r="AL59" i="4"/>
  <c r="AE394" i="4"/>
  <c r="AF394" i="4" s="1"/>
  <c r="AW394" i="4" s="1"/>
  <c r="AS84" i="4"/>
  <c r="AT84" i="4" s="1"/>
  <c r="O84" i="4" s="1"/>
  <c r="AS471" i="4"/>
  <c r="AT471" i="4" s="1"/>
  <c r="O471" i="4" s="1"/>
  <c r="AL563" i="4"/>
  <c r="AM563" i="4" s="1"/>
  <c r="N563" i="4" s="1"/>
  <c r="Q563" i="4" s="1"/>
  <c r="AE589" i="4"/>
  <c r="AF589" i="4" s="1"/>
  <c r="M589" i="4" s="1"/>
  <c r="P589" i="4" s="1"/>
  <c r="O34" i="4"/>
  <c r="AS574" i="4"/>
  <c r="AT574" i="4" s="1"/>
  <c r="O574" i="4" s="1"/>
  <c r="AE376" i="4"/>
  <c r="AF376" i="4" s="1"/>
  <c r="M376" i="4" s="1"/>
  <c r="O28" i="4"/>
  <c r="S454" i="4"/>
  <c r="S104" i="4"/>
  <c r="AJ502" i="4"/>
  <c r="AM502" i="4" s="1"/>
  <c r="N502" i="4" s="1"/>
  <c r="AT237" i="4"/>
  <c r="AY237" i="4" s="1"/>
  <c r="AX139" i="4"/>
  <c r="AJ341" i="4"/>
  <c r="AM341" i="4" s="1"/>
  <c r="N341" i="4" s="1"/>
  <c r="AJ54" i="4"/>
  <c r="AM54" i="4" s="1"/>
  <c r="N54" i="4" s="1"/>
  <c r="AF349" i="4"/>
  <c r="M349" i="4" s="1"/>
  <c r="P349" i="4" s="1"/>
  <c r="AM395" i="4"/>
  <c r="AX395" i="4" s="1"/>
  <c r="O55" i="4"/>
  <c r="AY55" i="4"/>
  <c r="AY447" i="4"/>
  <c r="O447" i="4"/>
  <c r="AW514" i="4"/>
  <c r="R514" i="4"/>
  <c r="P514" i="4"/>
  <c r="AT291" i="4"/>
  <c r="AY291" i="4" s="1"/>
  <c r="AF159" i="4"/>
  <c r="AX118" i="4"/>
  <c r="AL530" i="4"/>
  <c r="AM530" i="4" s="1"/>
  <c r="N530" i="4" s="1"/>
  <c r="AE347" i="4"/>
  <c r="AF347" i="4" s="1"/>
  <c r="AQ560" i="4"/>
  <c r="AE246" i="4"/>
  <c r="AQ472" i="4"/>
  <c r="AT472" i="4" s="1"/>
  <c r="AC80" i="4"/>
  <c r="AF80" i="4" s="1"/>
  <c r="M80" i="4" s="1"/>
  <c r="AS402" i="4"/>
  <c r="AT402" i="4" s="1"/>
  <c r="AY402" i="4" s="1"/>
  <c r="P453" i="4"/>
  <c r="AL589" i="4"/>
  <c r="AM589" i="4" s="1"/>
  <c r="N589" i="4" s="1"/>
  <c r="AS478" i="4"/>
  <c r="AT478" i="4" s="1"/>
  <c r="AL14" i="4"/>
  <c r="AC367" i="4"/>
  <c r="AF367" i="4" s="1"/>
  <c r="M367" i="4" s="1"/>
  <c r="AF585" i="4"/>
  <c r="M585" i="4" s="1"/>
  <c r="AW263" i="4"/>
  <c r="R685" i="4"/>
  <c r="S84" i="4"/>
  <c r="P28" i="4"/>
  <c r="AS126" i="4"/>
  <c r="AT126" i="4" s="1"/>
  <c r="AY126" i="4" s="1"/>
  <c r="AL430" i="4"/>
  <c r="AM430" i="4" s="1"/>
  <c r="N430" i="4" s="1"/>
  <c r="S193" i="4"/>
  <c r="AX498" i="4"/>
  <c r="AT603" i="4"/>
  <c r="AY603" i="4" s="1"/>
  <c r="AE247" i="4"/>
  <c r="AF247" i="4" s="1"/>
  <c r="M247" i="4" s="1"/>
  <c r="AS389" i="4"/>
  <c r="AT389" i="4" s="1"/>
  <c r="AY389" i="4" s="1"/>
  <c r="S256" i="4"/>
  <c r="AE603" i="4"/>
  <c r="AF603" i="4" s="1"/>
  <c r="M603" i="4" s="1"/>
  <c r="P603" i="4" s="1"/>
  <c r="AL401" i="4"/>
  <c r="AM401" i="4" s="1"/>
  <c r="N401" i="4" s="1"/>
  <c r="AE133" i="4"/>
  <c r="AF133" i="4" s="1"/>
  <c r="M133" i="4" s="1"/>
  <c r="AL464" i="4"/>
  <c r="AM464" i="4" s="1"/>
  <c r="N464" i="4" s="1"/>
  <c r="T464" i="4" s="1"/>
  <c r="Q133" i="4"/>
  <c r="AY489" i="4"/>
  <c r="AQ234" i="4"/>
  <c r="AT50" i="4"/>
  <c r="AY50" i="4" s="1"/>
  <c r="O296" i="4"/>
  <c r="AX97" i="4"/>
  <c r="AC577" i="4"/>
  <c r="AF577" i="4" s="1"/>
  <c r="M577" i="4" s="1"/>
  <c r="P577" i="4" s="1"/>
  <c r="R259" i="4"/>
  <c r="AW676" i="4"/>
  <c r="AM512" i="4"/>
  <c r="AT289" i="4"/>
  <c r="AY289" i="4" s="1"/>
  <c r="AT406" i="4"/>
  <c r="AY406" i="4" s="1"/>
  <c r="AF504" i="4"/>
  <c r="R504" i="4" s="1"/>
  <c r="O494" i="4"/>
  <c r="S199" i="4"/>
  <c r="AS74" i="4"/>
  <c r="AT74" i="4" s="1"/>
  <c r="T277" i="4"/>
  <c r="AE572" i="4"/>
  <c r="AE98" i="4"/>
  <c r="AF98" i="4" s="1"/>
  <c r="AL543" i="4"/>
  <c r="AM543" i="4" s="1"/>
  <c r="AC518" i="4"/>
  <c r="AF518" i="4" s="1"/>
  <c r="M518" i="4" s="1"/>
  <c r="AQ410" i="4"/>
  <c r="AL134" i="4"/>
  <c r="AM134" i="4" s="1"/>
  <c r="N134" i="4" s="1"/>
  <c r="AL602" i="4"/>
  <c r="AM602" i="4" s="1"/>
  <c r="N602" i="4" s="1"/>
  <c r="Q602" i="4" s="1"/>
  <c r="AE596" i="4"/>
  <c r="AF596" i="4" s="1"/>
  <c r="M596" i="4" s="1"/>
  <c r="P596" i="4" s="1"/>
  <c r="AS484" i="4"/>
  <c r="AT484" i="4" s="1"/>
  <c r="AL490" i="4"/>
  <c r="AM490" i="4" s="1"/>
  <c r="N490" i="4" s="1"/>
  <c r="S97" i="4"/>
  <c r="S260" i="4"/>
  <c r="AT583" i="4"/>
  <c r="S279" i="4"/>
  <c r="AQ132" i="4"/>
  <c r="AT132" i="4" s="1"/>
  <c r="AY132" i="4" s="1"/>
  <c r="AC437" i="4"/>
  <c r="AF437" i="4" s="1"/>
  <c r="AW437" i="4" s="1"/>
  <c r="AJ511" i="4"/>
  <c r="AM511" i="4" s="1"/>
  <c r="AQ465" i="4"/>
  <c r="AT465" i="4" s="1"/>
  <c r="O465" i="4" s="1"/>
  <c r="R676" i="4"/>
  <c r="AM618" i="4"/>
  <c r="AT504" i="4"/>
  <c r="O504" i="4" s="1"/>
  <c r="AT569" i="4"/>
  <c r="AY569" i="4" s="1"/>
  <c r="AF450" i="4"/>
  <c r="M450" i="4" s="1"/>
  <c r="AF497" i="4"/>
  <c r="AM491" i="4"/>
  <c r="AM158" i="4"/>
  <c r="AT358" i="4"/>
  <c r="AY358" i="4" s="1"/>
  <c r="AT272" i="4"/>
  <c r="AY272" i="4" s="1"/>
  <c r="AT343" i="4"/>
  <c r="AY343" i="4" s="1"/>
  <c r="T199" i="4"/>
  <c r="Q199" i="4"/>
  <c r="AW582" i="4"/>
  <c r="R582" i="4"/>
  <c r="P582" i="4"/>
  <c r="AY70" i="4"/>
  <c r="O70" i="4"/>
  <c r="AS563" i="4"/>
  <c r="AT563" i="4" s="1"/>
  <c r="O563" i="4" s="1"/>
  <c r="AL446" i="4"/>
  <c r="AM446" i="4" s="1"/>
  <c r="N446" i="4" s="1"/>
  <c r="AL71" i="4"/>
  <c r="AM71" i="4" s="1"/>
  <c r="N71" i="4" s="1"/>
  <c r="AL465" i="4"/>
  <c r="AM465" i="4" s="1"/>
  <c r="AE617" i="4"/>
  <c r="AF617" i="4" s="1"/>
  <c r="M617" i="4" s="1"/>
  <c r="AE238" i="4"/>
  <c r="AF238" i="4" s="1"/>
  <c r="M238" i="4" s="1"/>
  <c r="P238" i="4" s="1"/>
  <c r="AE586" i="4"/>
  <c r="AF586" i="4" s="1"/>
  <c r="M586" i="4" s="1"/>
  <c r="AE146" i="4"/>
  <c r="AE53" i="4"/>
  <c r="AE180" i="4"/>
  <c r="AE625" i="4"/>
  <c r="AL66" i="4"/>
  <c r="AM66" i="4" s="1"/>
  <c r="N66" i="4" s="1"/>
  <c r="AL76" i="4"/>
  <c r="AL580" i="4"/>
  <c r="AM580" i="4" s="1"/>
  <c r="N580" i="4" s="1"/>
  <c r="T580" i="4" s="1"/>
  <c r="AE568" i="4"/>
  <c r="AF568" i="4" s="1"/>
  <c r="M568" i="4" s="1"/>
  <c r="P568" i="4" s="1"/>
  <c r="O184" i="4"/>
  <c r="AL387" i="4"/>
  <c r="AM387" i="4" s="1"/>
  <c r="AE86" i="4"/>
  <c r="AF86" i="4" s="1"/>
  <c r="AE137" i="4"/>
  <c r="AF137" i="4" s="1"/>
  <c r="AE477" i="4"/>
  <c r="AF477" i="4" s="1"/>
  <c r="S192" i="4"/>
  <c r="AL426" i="4"/>
  <c r="AM426" i="4" s="1"/>
  <c r="N426" i="4" s="1"/>
  <c r="S265" i="4"/>
  <c r="AY270" i="4"/>
  <c r="AF674" i="4"/>
  <c r="M674" i="4" s="1"/>
  <c r="P674" i="4" s="1"/>
  <c r="Q192" i="4"/>
  <c r="T279" i="4"/>
  <c r="Q269" i="4"/>
  <c r="AJ57" i="4"/>
  <c r="AM57" i="4" s="1"/>
  <c r="N57" i="4" s="1"/>
  <c r="AS368" i="4"/>
  <c r="AT368" i="4" s="1"/>
  <c r="AY368" i="4" s="1"/>
  <c r="AX447" i="4"/>
  <c r="O448" i="4"/>
  <c r="O523" i="4"/>
  <c r="AT403" i="4"/>
  <c r="AY403" i="4" s="1"/>
  <c r="AX199" i="4"/>
  <c r="AX184" i="4"/>
  <c r="AS85" i="4"/>
  <c r="AT85" i="4" s="1"/>
  <c r="AE361" i="4"/>
  <c r="AF361" i="4" s="1"/>
  <c r="AW361" i="4" s="1"/>
  <c r="AL75" i="4"/>
  <c r="AM75" i="4" s="1"/>
  <c r="N75" i="4" s="1"/>
  <c r="AE150" i="4"/>
  <c r="AF150" i="4" s="1"/>
  <c r="M150" i="4" s="1"/>
  <c r="O32" i="4"/>
  <c r="AL390" i="4"/>
  <c r="AM390" i="4" s="1"/>
  <c r="N390" i="4" s="1"/>
  <c r="AE41" i="4"/>
  <c r="AF41" i="4" s="1"/>
  <c r="M41" i="4" s="1"/>
  <c r="P41" i="4" s="1"/>
  <c r="AS138" i="4"/>
  <c r="AT138" i="4" s="1"/>
  <c r="AY138" i="4" s="1"/>
  <c r="AL243" i="4"/>
  <c r="AM243" i="4" s="1"/>
  <c r="N243" i="4" s="1"/>
  <c r="AJ526" i="4"/>
  <c r="AM526" i="4" s="1"/>
  <c r="N526" i="4" s="1"/>
  <c r="AL33" i="4"/>
  <c r="AM33" i="4" s="1"/>
  <c r="AL574" i="4"/>
  <c r="AM574" i="4" s="1"/>
  <c r="N574" i="4" s="1"/>
  <c r="AL566" i="4"/>
  <c r="AM566" i="4" s="1"/>
  <c r="S566" i="4" s="1"/>
  <c r="AL422" i="4"/>
  <c r="AM422" i="4" s="1"/>
  <c r="N422" i="4" s="1"/>
  <c r="AS598" i="4"/>
  <c r="AT598" i="4" s="1"/>
  <c r="AY598" i="4" s="1"/>
  <c r="AL466" i="4"/>
  <c r="AM466" i="4" s="1"/>
  <c r="N466" i="4" s="1"/>
  <c r="AL399" i="4"/>
  <c r="AM399" i="4" s="1"/>
  <c r="N399" i="4" s="1"/>
  <c r="P382" i="4"/>
  <c r="AW382" i="4"/>
  <c r="AL240" i="4"/>
  <c r="AM240" i="4" s="1"/>
  <c r="N240" i="4" s="1"/>
  <c r="AC424" i="4"/>
  <c r="AC181" i="4"/>
  <c r="AF181" i="4" s="1"/>
  <c r="M181" i="4" s="1"/>
  <c r="AJ52" i="4"/>
  <c r="AM52" i="4" s="1"/>
  <c r="AM500" i="4"/>
  <c r="AM444" i="4"/>
  <c r="AT370" i="4"/>
  <c r="AX203" i="4"/>
  <c r="S203" i="4"/>
  <c r="AS369" i="4"/>
  <c r="AT369" i="4" s="1"/>
  <c r="AY369" i="4" s="1"/>
  <c r="AL621" i="4"/>
  <c r="AM621" i="4" s="1"/>
  <c r="AS612" i="4"/>
  <c r="AT612" i="4" s="1"/>
  <c r="AY612" i="4" s="1"/>
  <c r="AS518" i="4"/>
  <c r="AT518" i="4" s="1"/>
  <c r="AS37" i="4"/>
  <c r="AT37" i="4" s="1"/>
  <c r="O37" i="4" s="1"/>
  <c r="AS573" i="4"/>
  <c r="AT573" i="4" s="1"/>
  <c r="AL63" i="4"/>
  <c r="AM63" i="4" s="1"/>
  <c r="AS393" i="4"/>
  <c r="AT393" i="4" s="1"/>
  <c r="R258" i="4"/>
  <c r="R348" i="4"/>
  <c r="AX279" i="4"/>
  <c r="AE104" i="4"/>
  <c r="AF104" i="4" s="1"/>
  <c r="M104" i="4" s="1"/>
  <c r="AF494" i="4"/>
  <c r="R494" i="4" s="1"/>
  <c r="AT377" i="4"/>
  <c r="AY377" i="4" s="1"/>
  <c r="AF34" i="4"/>
  <c r="M34" i="4" s="1"/>
  <c r="AT251" i="4"/>
  <c r="AY251" i="4" s="1"/>
  <c r="AY256" i="4"/>
  <c r="O256" i="4"/>
  <c r="AW132" i="4"/>
  <c r="P132" i="4"/>
  <c r="R132" i="4"/>
  <c r="P129" i="4"/>
  <c r="R129" i="4"/>
  <c r="AW129" i="4"/>
  <c r="S628" i="4"/>
  <c r="AX628" i="4"/>
  <c r="Q447" i="4"/>
  <c r="T447" i="4"/>
  <c r="AX195" i="4"/>
  <c r="S195" i="4"/>
  <c r="AW187" i="4"/>
  <c r="P187" i="4"/>
  <c r="R187" i="4"/>
  <c r="AT499" i="4"/>
  <c r="AY499" i="4" s="1"/>
  <c r="AF429" i="4"/>
  <c r="M429" i="4" s="1"/>
  <c r="R179" i="4"/>
  <c r="AE134" i="4"/>
  <c r="AF134" i="4" s="1"/>
  <c r="M134" i="4" s="1"/>
  <c r="P134" i="4" s="1"/>
  <c r="S392" i="4"/>
  <c r="T200" i="4"/>
  <c r="Q200" i="4"/>
  <c r="P512" i="4"/>
  <c r="AM538" i="4"/>
  <c r="N538" i="4" s="1"/>
  <c r="AF277" i="4"/>
  <c r="M277" i="4" s="1"/>
  <c r="S266" i="4"/>
  <c r="AX266" i="4"/>
  <c r="AE75" i="4"/>
  <c r="AF75" i="4" s="1"/>
  <c r="M75" i="4" s="1"/>
  <c r="P75" i="4" s="1"/>
  <c r="AX37" i="4"/>
  <c r="AE145" i="4"/>
  <c r="AF145" i="4" s="1"/>
  <c r="AE152" i="4"/>
  <c r="AF152" i="4" s="1"/>
  <c r="AS601" i="4"/>
  <c r="AT601" i="4" s="1"/>
  <c r="AL138" i="4"/>
  <c r="AM138" i="4" s="1"/>
  <c r="N138" i="4" s="1"/>
  <c r="AE389" i="4"/>
  <c r="AF389" i="4" s="1"/>
  <c r="M389" i="4" s="1"/>
  <c r="AS169" i="4"/>
  <c r="AT169" i="4" s="1"/>
  <c r="AL124" i="4"/>
  <c r="AM124" i="4" s="1"/>
  <c r="AE144" i="4"/>
  <c r="AF144" i="4" s="1"/>
  <c r="AL471" i="4"/>
  <c r="AM471" i="4" s="1"/>
  <c r="AS353" i="4"/>
  <c r="AT353" i="4" s="1"/>
  <c r="AS248" i="4"/>
  <c r="AT248" i="4" s="1"/>
  <c r="AY248" i="4" s="1"/>
  <c r="AF588" i="4"/>
  <c r="R588" i="4" s="1"/>
  <c r="AF388" i="4"/>
  <c r="M388" i="4" s="1"/>
  <c r="R428" i="4"/>
  <c r="AC303" i="4"/>
  <c r="AL391" i="4"/>
  <c r="AM391" i="4" s="1"/>
  <c r="N391" i="4" s="1"/>
  <c r="AS82" i="4"/>
  <c r="AT82" i="4" s="1"/>
  <c r="O82" i="4" s="1"/>
  <c r="AS479" i="4"/>
  <c r="AT479" i="4" s="1"/>
  <c r="AL112" i="4"/>
  <c r="AM112" i="4" s="1"/>
  <c r="O371" i="4"/>
  <c r="AL598" i="4"/>
  <c r="AM598" i="4" s="1"/>
  <c r="AS111" i="4"/>
  <c r="AT111" i="4" s="1"/>
  <c r="AY111" i="4" s="1"/>
  <c r="AE51" i="4"/>
  <c r="AF51" i="4" s="1"/>
  <c r="M51" i="4" s="1"/>
  <c r="P51" i="4" s="1"/>
  <c r="AE172" i="4"/>
  <c r="AF172" i="4" s="1"/>
  <c r="M172" i="4" s="1"/>
  <c r="AC90" i="4"/>
  <c r="AF90" i="4" s="1"/>
  <c r="AL90" i="4"/>
  <c r="AM90" i="4" s="1"/>
  <c r="AJ578" i="4"/>
  <c r="AM578" i="4" s="1"/>
  <c r="N578" i="4" s="1"/>
  <c r="AC168" i="4"/>
  <c r="AF168" i="4" s="1"/>
  <c r="AJ435" i="4"/>
  <c r="AM435" i="4" s="1"/>
  <c r="AF501" i="4"/>
  <c r="M501" i="4" s="1"/>
  <c r="P501" i="4" s="1"/>
  <c r="P35" i="4"/>
  <c r="AM417" i="4"/>
  <c r="AT496" i="4"/>
  <c r="AY496" i="4" s="1"/>
  <c r="AW202" i="4"/>
  <c r="R202" i="4"/>
  <c r="P202" i="4"/>
  <c r="AF412" i="4"/>
  <c r="M412" i="4" s="1"/>
  <c r="AF520" i="4"/>
  <c r="AT40" i="4"/>
  <c r="AF188" i="4"/>
  <c r="M188" i="4" s="1"/>
  <c r="AT293" i="4"/>
  <c r="AY293" i="4" s="1"/>
  <c r="AM196" i="4"/>
  <c r="N196" i="4" s="1"/>
  <c r="AM299" i="4"/>
  <c r="N299" i="4" s="1"/>
  <c r="S504" i="4"/>
  <c r="AX504" i="4"/>
  <c r="R465" i="4"/>
  <c r="AW465" i="4"/>
  <c r="R573" i="4"/>
  <c r="R370" i="4"/>
  <c r="AM166" i="4"/>
  <c r="AT57" i="4"/>
  <c r="AY57" i="4" s="1"/>
  <c r="R397" i="4"/>
  <c r="R590" i="4"/>
  <c r="S270" i="4"/>
  <c r="AT537" i="4"/>
  <c r="AF355" i="4"/>
  <c r="M355" i="4" s="1"/>
  <c r="AE118" i="4"/>
  <c r="AC118" i="4"/>
  <c r="AE519" i="4"/>
  <c r="AF519" i="4" s="1"/>
  <c r="M519" i="4" s="1"/>
  <c r="P519" i="4" s="1"/>
  <c r="AT340" i="4"/>
  <c r="AF440" i="4"/>
  <c r="AS149" i="4"/>
  <c r="AT149" i="4" s="1"/>
  <c r="AY149" i="4" s="1"/>
  <c r="AM610" i="4"/>
  <c r="N610" i="4" s="1"/>
  <c r="AC423" i="4"/>
  <c r="AE141" i="4"/>
  <c r="AF141" i="4" s="1"/>
  <c r="AJ402" i="4"/>
  <c r="AM402" i="4" s="1"/>
  <c r="N402" i="4" s="1"/>
  <c r="AS397" i="4"/>
  <c r="AT397" i="4" s="1"/>
  <c r="O397" i="4" s="1"/>
  <c r="AS72" i="4"/>
  <c r="AT72" i="4" s="1"/>
  <c r="AY72" i="4" s="1"/>
  <c r="AE135" i="4"/>
  <c r="AF135" i="4" s="1"/>
  <c r="AM412" i="4"/>
  <c r="AM537" i="4"/>
  <c r="S537" i="4" s="1"/>
  <c r="AY30" i="4"/>
  <c r="AT122" i="4"/>
  <c r="AM494" i="4"/>
  <c r="AL140" i="4"/>
  <c r="AJ140" i="4"/>
  <c r="AQ139" i="4"/>
  <c r="AS139" i="4"/>
  <c r="AJ58" i="4"/>
  <c r="AM58" i="4" s="1"/>
  <c r="AQ495" i="4"/>
  <c r="AT495" i="4" s="1"/>
  <c r="AT451" i="4"/>
  <c r="AY451" i="4" s="1"/>
  <c r="AX46" i="4"/>
  <c r="P590" i="4"/>
  <c r="AF495" i="4"/>
  <c r="AT171" i="4"/>
  <c r="AY171" i="4" s="1"/>
  <c r="AT455" i="4"/>
  <c r="AY455" i="4" s="1"/>
  <c r="S37" i="4"/>
  <c r="AY36" i="4"/>
  <c r="O36" i="4"/>
  <c r="AX29" i="4"/>
  <c r="S29" i="4"/>
  <c r="S25" i="4"/>
  <c r="AX25" i="4"/>
  <c r="S31" i="4"/>
  <c r="AX31" i="4"/>
  <c r="S34" i="4"/>
  <c r="AX34" i="4"/>
  <c r="O131" i="4"/>
  <c r="AY131" i="4"/>
  <c r="Q438" i="4"/>
  <c r="T438" i="4"/>
  <c r="O101" i="4"/>
  <c r="AY101" i="4"/>
  <c r="AW383" i="4"/>
  <c r="P383" i="4"/>
  <c r="R383" i="4"/>
  <c r="Q232" i="4"/>
  <c r="T232" i="4"/>
  <c r="O123" i="4"/>
  <c r="AY123" i="4"/>
  <c r="AF157" i="4"/>
  <c r="O62" i="4"/>
  <c r="AC165" i="4"/>
  <c r="AE165" i="4"/>
  <c r="AT571" i="4"/>
  <c r="AY571" i="4" s="1"/>
  <c r="AE364" i="4"/>
  <c r="AC364" i="4"/>
  <c r="AE56" i="4"/>
  <c r="AC56" i="4"/>
  <c r="AJ353" i="4"/>
  <c r="AL353" i="4"/>
  <c r="AJ431" i="4"/>
  <c r="AL431" i="4"/>
  <c r="AE434" i="4"/>
  <c r="AC434" i="4"/>
  <c r="AL474" i="4"/>
  <c r="AJ474" i="4"/>
  <c r="AQ511" i="4"/>
  <c r="AS511" i="4"/>
  <c r="AJ450" i="4"/>
  <c r="AL450" i="4"/>
  <c r="AQ544" i="4"/>
  <c r="AS544" i="4"/>
  <c r="AL507" i="4"/>
  <c r="AJ507" i="4"/>
  <c r="AT532" i="4"/>
  <c r="P373" i="4"/>
  <c r="AL135" i="4"/>
  <c r="AJ135" i="4"/>
  <c r="AL238" i="4"/>
  <c r="AJ238" i="4"/>
  <c r="AC350" i="4"/>
  <c r="AE350" i="4"/>
  <c r="AC464" i="4"/>
  <c r="AE464" i="4"/>
  <c r="AL346" i="4"/>
  <c r="AJ346" i="4"/>
  <c r="AE614" i="4"/>
  <c r="AC614" i="4"/>
  <c r="AJ605" i="4"/>
  <c r="AL605" i="4"/>
  <c r="AS462" i="4"/>
  <c r="AQ462" i="4"/>
  <c r="AQ367" i="4"/>
  <c r="AS367" i="4"/>
  <c r="AJ434" i="4"/>
  <c r="AL434" i="4"/>
  <c r="AC474" i="4"/>
  <c r="AE474" i="4"/>
  <c r="AJ544" i="4"/>
  <c r="AL544" i="4"/>
  <c r="AC399" i="4"/>
  <c r="AE399" i="4"/>
  <c r="AE387" i="4"/>
  <c r="AC387" i="4"/>
  <c r="AX178" i="4"/>
  <c r="R598" i="4"/>
  <c r="R343" i="4"/>
  <c r="S440" i="4"/>
  <c r="S430" i="4"/>
  <c r="S489" i="4"/>
  <c r="S511" i="4"/>
  <c r="AJ603" i="4"/>
  <c r="AL603" i="4"/>
  <c r="AQ239" i="4"/>
  <c r="AS239" i="4"/>
  <c r="AE351" i="4"/>
  <c r="AC351" i="4"/>
  <c r="AS464" i="4"/>
  <c r="AQ464" i="4"/>
  <c r="AQ346" i="4"/>
  <c r="AS346" i="4"/>
  <c r="AC478" i="4"/>
  <c r="AE478" i="4"/>
  <c r="AC605" i="4"/>
  <c r="AE605" i="4"/>
  <c r="AQ531" i="4"/>
  <c r="AS531" i="4"/>
  <c r="AE110" i="4"/>
  <c r="AC110" i="4"/>
  <c r="AQ540" i="4"/>
  <c r="AS540" i="4"/>
  <c r="AE456" i="4"/>
  <c r="AC456" i="4"/>
  <c r="AQ437" i="4"/>
  <c r="AS437" i="4"/>
  <c r="AL261" i="4"/>
  <c r="AJ261" i="4"/>
  <c r="S239" i="4"/>
  <c r="AT514" i="4"/>
  <c r="AC140" i="4"/>
  <c r="AE140" i="4"/>
  <c r="AS572" i="4"/>
  <c r="AQ572" i="4"/>
  <c r="AJ427" i="4"/>
  <c r="AL427" i="4"/>
  <c r="AJ478" i="4"/>
  <c r="AL478" i="4"/>
  <c r="AJ531" i="4"/>
  <c r="AL531" i="4"/>
  <c r="AJ540" i="4"/>
  <c r="AL540" i="4"/>
  <c r="AJ456" i="4"/>
  <c r="AL456" i="4"/>
  <c r="AJ541" i="4"/>
  <c r="AL541" i="4"/>
  <c r="AC543" i="4"/>
  <c r="AE543" i="4"/>
  <c r="AT364" i="4"/>
  <c r="AY364" i="4" s="1"/>
  <c r="AF415" i="4"/>
  <c r="M415" i="4" s="1"/>
  <c r="R292" i="4"/>
  <c r="P292" i="4"/>
  <c r="S354" i="4"/>
  <c r="AS142" i="4"/>
  <c r="AQ142" i="4"/>
  <c r="AJ132" i="4"/>
  <c r="AL132" i="4"/>
  <c r="AJ443" i="4"/>
  <c r="AL443" i="4"/>
  <c r="S599" i="4"/>
  <c r="AS443" i="4"/>
  <c r="AQ443" i="4"/>
  <c r="AE554" i="4"/>
  <c r="AC554" i="4"/>
  <c r="AJ398" i="4"/>
  <c r="AL398" i="4"/>
  <c r="AC427" i="4"/>
  <c r="AE427" i="4"/>
  <c r="AS515" i="4"/>
  <c r="AQ515" i="4"/>
  <c r="AC530" i="4"/>
  <c r="AE530" i="4"/>
  <c r="AC552" i="4"/>
  <c r="AE552" i="4"/>
  <c r="AC531" i="4"/>
  <c r="AE531" i="4"/>
  <c r="AC525" i="4"/>
  <c r="AE525" i="4"/>
  <c r="AC545" i="4"/>
  <c r="AE545" i="4"/>
  <c r="AL424" i="4"/>
  <c r="AJ424" i="4"/>
  <c r="AQ249" i="4"/>
  <c r="AL141" i="4"/>
  <c r="AM141" i="4" s="1"/>
  <c r="AX141" i="4" s="1"/>
  <c r="R143" i="4"/>
  <c r="AM108" i="4"/>
  <c r="N108" i="4" s="1"/>
  <c r="AJ68" i="4"/>
  <c r="AL68" i="4"/>
  <c r="AC109" i="4"/>
  <c r="AE109" i="4"/>
  <c r="AS432" i="4"/>
  <c r="AQ432" i="4"/>
  <c r="AS233" i="4"/>
  <c r="AQ233" i="4"/>
  <c r="AF584" i="4"/>
  <c r="R584" i="4" s="1"/>
  <c r="AC443" i="4"/>
  <c r="AE443" i="4"/>
  <c r="AS554" i="4"/>
  <c r="AQ554" i="4"/>
  <c r="AC398" i="4"/>
  <c r="AE398" i="4"/>
  <c r="AC533" i="4"/>
  <c r="AE533" i="4"/>
  <c r="AS427" i="4"/>
  <c r="AQ427" i="4"/>
  <c r="AC515" i="4"/>
  <c r="AE515" i="4"/>
  <c r="AQ341" i="4"/>
  <c r="AS341" i="4"/>
  <c r="AC471" i="4"/>
  <c r="AE471" i="4"/>
  <c r="AC234" i="4"/>
  <c r="AE234" i="4"/>
  <c r="AL617" i="4"/>
  <c r="AJ617" i="4"/>
  <c r="AQ54" i="4"/>
  <c r="AS54" i="4"/>
  <c r="AQ360" i="4"/>
  <c r="AS360" i="4"/>
  <c r="AQ424" i="4"/>
  <c r="AS424" i="4"/>
  <c r="O538" i="4"/>
  <c r="AE46" i="4"/>
  <c r="AF46" i="4" s="1"/>
  <c r="S575" i="4"/>
  <c r="R523" i="4"/>
  <c r="S563" i="4"/>
  <c r="AX599" i="4"/>
  <c r="S534" i="4"/>
  <c r="S232" i="4"/>
  <c r="AE84" i="4"/>
  <c r="AC84" i="4"/>
  <c r="AE126" i="4"/>
  <c r="AC126" i="4"/>
  <c r="AC340" i="4"/>
  <c r="AE340" i="4"/>
  <c r="AE563" i="4"/>
  <c r="AC563" i="4"/>
  <c r="AJ554" i="4"/>
  <c r="AL554" i="4"/>
  <c r="AS430" i="4"/>
  <c r="AQ430" i="4"/>
  <c r="AQ533" i="4"/>
  <c r="AS533" i="4"/>
  <c r="AL432" i="4"/>
  <c r="AJ432" i="4"/>
  <c r="AJ515" i="4"/>
  <c r="AL515" i="4"/>
  <c r="AJ552" i="4"/>
  <c r="AL552" i="4"/>
  <c r="AL366" i="4"/>
  <c r="AJ366" i="4"/>
  <c r="AJ525" i="4"/>
  <c r="AL525" i="4"/>
  <c r="AM296" i="4"/>
  <c r="N296" i="4" s="1"/>
  <c r="AJ234" i="4"/>
  <c r="AL234" i="4"/>
  <c r="AQ545" i="4"/>
  <c r="AS545" i="4"/>
  <c r="AL524" i="4"/>
  <c r="AJ524" i="4"/>
  <c r="S62" i="4"/>
  <c r="AT589" i="4"/>
  <c r="O589" i="4" s="1"/>
  <c r="AM517" i="4"/>
  <c r="N517" i="4" s="1"/>
  <c r="O460" i="4"/>
  <c r="AT86" i="4"/>
  <c r="AY86" i="4" s="1"/>
  <c r="P302" i="4"/>
  <c r="AJ340" i="4"/>
  <c r="AL340" i="4"/>
  <c r="AJ539" i="4"/>
  <c r="AL539" i="4"/>
  <c r="AE430" i="4"/>
  <c r="AC430" i="4"/>
  <c r="AL586" i="4"/>
  <c r="AJ586" i="4"/>
  <c r="AL533" i="4"/>
  <c r="AJ533" i="4"/>
  <c r="AC432" i="4"/>
  <c r="AE432" i="4"/>
  <c r="AJ168" i="4"/>
  <c r="AL168" i="4"/>
  <c r="AE502" i="4"/>
  <c r="AC502" i="4"/>
  <c r="AC532" i="4"/>
  <c r="AE532" i="4"/>
  <c r="AQ246" i="4"/>
  <c r="AS246" i="4"/>
  <c r="AC242" i="4"/>
  <c r="AE242" i="4"/>
  <c r="AQ524" i="4"/>
  <c r="AS524" i="4"/>
  <c r="S528" i="4"/>
  <c r="S437" i="4"/>
  <c r="R358" i="4"/>
  <c r="R522" i="4"/>
  <c r="P522" i="4"/>
  <c r="S438" i="4"/>
  <c r="R570" i="4"/>
  <c r="AL131" i="4"/>
  <c r="AJ131" i="4"/>
  <c r="AJ246" i="4"/>
  <c r="AL246" i="4"/>
  <c r="AL445" i="4"/>
  <c r="AJ445" i="4"/>
  <c r="AJ247" i="4"/>
  <c r="AL247" i="4"/>
  <c r="AC526" i="4"/>
  <c r="AE526" i="4"/>
  <c r="AJ351" i="4"/>
  <c r="AL351" i="4"/>
  <c r="AC341" i="4"/>
  <c r="AE341" i="4"/>
  <c r="AL627" i="4"/>
  <c r="AJ627" i="4"/>
  <c r="AC622" i="4"/>
  <c r="AE622" i="4"/>
  <c r="O585" i="4"/>
  <c r="R559" i="4"/>
  <c r="P559" i="4"/>
  <c r="AY65" i="4"/>
  <c r="AS78" i="4"/>
  <c r="AT78" i="4" s="1"/>
  <c r="AY78" i="4" s="1"/>
  <c r="O566" i="4"/>
  <c r="S455" i="4"/>
  <c r="AM371" i="4"/>
  <c r="N371" i="4" s="1"/>
  <c r="P534" i="4"/>
  <c r="AL577" i="4"/>
  <c r="AJ577" i="4"/>
  <c r="AE539" i="4"/>
  <c r="AC539" i="4"/>
  <c r="AJ176" i="4"/>
  <c r="AL176" i="4"/>
  <c r="AS445" i="4"/>
  <c r="AQ445" i="4"/>
  <c r="AM102" i="4"/>
  <c r="N102" i="4" s="1"/>
  <c r="AS547" i="4"/>
  <c r="AQ547" i="4"/>
  <c r="AQ442" i="4"/>
  <c r="AS442" i="4"/>
  <c r="AS355" i="4"/>
  <c r="AQ355" i="4"/>
  <c r="AM389" i="4"/>
  <c r="AM513" i="4"/>
  <c r="S513" i="4" s="1"/>
  <c r="AC627" i="4"/>
  <c r="AE627" i="4"/>
  <c r="AF244" i="4"/>
  <c r="AQ622" i="4"/>
  <c r="AS622" i="4"/>
  <c r="P447" i="4"/>
  <c r="AY539" i="4"/>
  <c r="O539" i="4"/>
  <c r="O350" i="4"/>
  <c r="R400" i="4"/>
  <c r="AS441" i="4"/>
  <c r="AQ441" i="4"/>
  <c r="AQ435" i="4"/>
  <c r="AS435" i="4"/>
  <c r="AC176" i="4"/>
  <c r="AE176" i="4"/>
  <c r="AE445" i="4"/>
  <c r="AC445" i="4"/>
  <c r="AL547" i="4"/>
  <c r="AJ547" i="4"/>
  <c r="AE462" i="4"/>
  <c r="AC462" i="4"/>
  <c r="AJ355" i="4"/>
  <c r="AL355" i="4"/>
  <c r="AE441" i="4"/>
  <c r="AC441" i="4"/>
  <c r="AQ625" i="4"/>
  <c r="AS625" i="4"/>
  <c r="AE507" i="4"/>
  <c r="AC507" i="4"/>
  <c r="AE610" i="4"/>
  <c r="AF610" i="4" s="1"/>
  <c r="M610" i="4" s="1"/>
  <c r="P610" i="4" s="1"/>
  <c r="R611" i="4"/>
  <c r="S379" i="4"/>
  <c r="AS68" i="4"/>
  <c r="AQ68" i="4"/>
  <c r="P370" i="4"/>
  <c r="S505" i="4"/>
  <c r="AQ577" i="4"/>
  <c r="AS577" i="4"/>
  <c r="AJ237" i="4"/>
  <c r="AL237" i="4"/>
  <c r="AE353" i="4"/>
  <c r="AC353" i="4"/>
  <c r="AE529" i="4"/>
  <c r="AC529" i="4"/>
  <c r="AS176" i="4"/>
  <c r="AQ176" i="4"/>
  <c r="AT535" i="4"/>
  <c r="AL365" i="4"/>
  <c r="AJ365" i="4"/>
  <c r="AC547" i="4"/>
  <c r="AE547" i="4"/>
  <c r="AJ614" i="4"/>
  <c r="AL614" i="4"/>
  <c r="AQ431" i="4"/>
  <c r="AS431" i="4"/>
  <c r="AF463" i="4"/>
  <c r="AC369" i="4"/>
  <c r="AE369" i="4"/>
  <c r="AQ434" i="4"/>
  <c r="AS434" i="4"/>
  <c r="AS474" i="4"/>
  <c r="AQ474" i="4"/>
  <c r="AT512" i="4"/>
  <c r="AC466" i="4"/>
  <c r="AE466" i="4"/>
  <c r="AQ450" i="4"/>
  <c r="AS450" i="4"/>
  <c r="AC544" i="4"/>
  <c r="AE544" i="4"/>
  <c r="AM347" i="4"/>
  <c r="N347" i="4" s="1"/>
  <c r="AJ233" i="4"/>
  <c r="AL233" i="4"/>
  <c r="AE548" i="4"/>
  <c r="AC548" i="4"/>
  <c r="AQ507" i="4"/>
  <c r="AS507" i="4"/>
  <c r="T462" i="4"/>
  <c r="Q462" i="4"/>
  <c r="AW670" i="4"/>
  <c r="P670" i="4"/>
  <c r="R670" i="4"/>
  <c r="O266" i="4"/>
  <c r="AY266" i="4"/>
  <c r="AX611" i="4"/>
  <c r="AY353" i="4"/>
  <c r="P192" i="4"/>
  <c r="AW192" i="4"/>
  <c r="R192" i="4"/>
  <c r="P254" i="4"/>
  <c r="AW254" i="4"/>
  <c r="R254" i="4"/>
  <c r="AW199" i="4"/>
  <c r="R199" i="4"/>
  <c r="P199" i="4"/>
  <c r="O277" i="4"/>
  <c r="AY277" i="4"/>
  <c r="P189" i="4"/>
  <c r="AW189" i="4"/>
  <c r="R189" i="4"/>
  <c r="P489" i="4"/>
  <c r="R489" i="4"/>
  <c r="AX584" i="4"/>
  <c r="AE608" i="4"/>
  <c r="AF608" i="4" s="1"/>
  <c r="S133" i="4"/>
  <c r="AX133" i="4"/>
  <c r="AW500" i="4"/>
  <c r="AX435" i="4"/>
  <c r="AT35" i="4"/>
  <c r="AY35" i="4" s="1"/>
  <c r="R78" i="4"/>
  <c r="AW78" i="4"/>
  <c r="P78" i="4"/>
  <c r="AS89" i="4"/>
  <c r="AQ89" i="4"/>
  <c r="AX451" i="4"/>
  <c r="AF600" i="4"/>
  <c r="M600" i="4" s="1"/>
  <c r="AX430" i="4"/>
  <c r="AC74" i="4"/>
  <c r="AE74" i="4"/>
  <c r="O238" i="4"/>
  <c r="AY428" i="4"/>
  <c r="AC87" i="4"/>
  <c r="AE87" i="4"/>
  <c r="AW453" i="4"/>
  <c r="R460" i="4"/>
  <c r="AY596" i="4"/>
  <c r="AL123" i="4"/>
  <c r="AJ123" i="4"/>
  <c r="T185" i="4"/>
  <c r="Q185" i="4"/>
  <c r="AX292" i="4"/>
  <c r="S291" i="4"/>
  <c r="AX428" i="4"/>
  <c r="AX287" i="4"/>
  <c r="AY109" i="4"/>
  <c r="O109" i="4"/>
  <c r="AE58" i="4"/>
  <c r="AC58" i="4"/>
  <c r="S522" i="4"/>
  <c r="P675" i="4"/>
  <c r="R675" i="4"/>
  <c r="AW675" i="4"/>
  <c r="P113" i="4"/>
  <c r="AW113" i="4"/>
  <c r="R113" i="4"/>
  <c r="AQ87" i="4"/>
  <c r="AS87" i="4"/>
  <c r="R252" i="4"/>
  <c r="P252" i="4"/>
  <c r="AW252" i="4"/>
  <c r="AS91" i="4"/>
  <c r="AQ91" i="4"/>
  <c r="AY374" i="4"/>
  <c r="AW449" i="4"/>
  <c r="P458" i="4"/>
  <c r="R458" i="4"/>
  <c r="Q448" i="4"/>
  <c r="T448" i="4"/>
  <c r="AX354" i="4"/>
  <c r="S378" i="4"/>
  <c r="AX578" i="4"/>
  <c r="AJ110" i="4"/>
  <c r="AL110" i="4"/>
  <c r="AL86" i="4"/>
  <c r="AJ86" i="4"/>
  <c r="AW522" i="4"/>
  <c r="S178" i="4"/>
  <c r="AX675" i="4"/>
  <c r="S675" i="4"/>
  <c r="O436" i="4"/>
  <c r="AY438" i="4"/>
  <c r="AY31" i="4"/>
  <c r="O31" i="4"/>
  <c r="AX680" i="4"/>
  <c r="S680" i="4"/>
  <c r="O453" i="4"/>
  <c r="T378" i="4"/>
  <c r="AT672" i="4"/>
  <c r="AY459" i="4"/>
  <c r="AX28" i="4"/>
  <c r="AW452" i="4"/>
  <c r="AX449" i="4"/>
  <c r="S458" i="4"/>
  <c r="R102" i="4"/>
  <c r="AW102" i="4"/>
  <c r="P102" i="4"/>
  <c r="AW64" i="4"/>
  <c r="AF32" i="4"/>
  <c r="R576" i="4"/>
  <c r="P576" i="4"/>
  <c r="R431" i="4"/>
  <c r="AT506" i="4"/>
  <c r="AY506" i="4" s="1"/>
  <c r="O199" i="4"/>
  <c r="AY199" i="4"/>
  <c r="AW31" i="4"/>
  <c r="R31" i="4"/>
  <c r="P31" i="4"/>
  <c r="AW240" i="4"/>
  <c r="P194" i="4"/>
  <c r="R194" i="4"/>
  <c r="AW194" i="4"/>
  <c r="R438" i="4"/>
  <c r="AW436" i="4"/>
  <c r="P438" i="4"/>
  <c r="AW482" i="4"/>
  <c r="P598" i="4"/>
  <c r="R451" i="4"/>
  <c r="AC583" i="4"/>
  <c r="AE583" i="4"/>
  <c r="AC70" i="4"/>
  <c r="AE70" i="4"/>
  <c r="AL101" i="4"/>
  <c r="AJ101" i="4"/>
  <c r="AC96" i="4"/>
  <c r="AE96" i="4"/>
  <c r="AQ67" i="4"/>
  <c r="AS67" i="4"/>
  <c r="AJ120" i="4"/>
  <c r="AL120" i="4"/>
  <c r="AJ83" i="4"/>
  <c r="AL83" i="4"/>
  <c r="AF435" i="4"/>
  <c r="M435" i="4" s="1"/>
  <c r="AY583" i="4"/>
  <c r="AE498" i="4"/>
  <c r="AC498" i="4"/>
  <c r="AS497" i="4"/>
  <c r="AQ497" i="4"/>
  <c r="AS390" i="4"/>
  <c r="AQ390" i="4"/>
  <c r="AL393" i="4"/>
  <c r="AJ393" i="4"/>
  <c r="AS483" i="4"/>
  <c r="AQ483" i="4"/>
  <c r="AQ114" i="4"/>
  <c r="AS114" i="4"/>
  <c r="AY521" i="4"/>
  <c r="O440" i="4"/>
  <c r="T679" i="4"/>
  <c r="Q679" i="4"/>
  <c r="O122" i="4"/>
  <c r="AY122" i="4"/>
  <c r="AY564" i="4"/>
  <c r="AM189" i="4"/>
  <c r="N189" i="4" s="1"/>
  <c r="AT243" i="4"/>
  <c r="O243" i="4" s="1"/>
  <c r="AF274" i="4"/>
  <c r="R274" i="4" s="1"/>
  <c r="AT234" i="4"/>
  <c r="AY234" i="4" s="1"/>
  <c r="AT379" i="4"/>
  <c r="O379" i="4" s="1"/>
  <c r="AC297" i="4"/>
  <c r="AE297" i="4"/>
  <c r="AJ622" i="4"/>
  <c r="AL622" i="4"/>
  <c r="AQ96" i="4"/>
  <c r="AS96" i="4"/>
  <c r="AC119" i="4"/>
  <c r="AE119" i="4"/>
  <c r="AE81" i="4"/>
  <c r="AC81" i="4"/>
  <c r="AJ487" i="4"/>
  <c r="AL487" i="4"/>
  <c r="AE488" i="4"/>
  <c r="AC488" i="4"/>
  <c r="AL383" i="4"/>
  <c r="AJ383" i="4"/>
  <c r="AL483" i="4"/>
  <c r="AJ483" i="4"/>
  <c r="AJ161" i="4"/>
  <c r="AL161" i="4"/>
  <c r="AS69" i="4"/>
  <c r="AQ69" i="4"/>
  <c r="S382" i="4"/>
  <c r="P97" i="4"/>
  <c r="AW97" i="4"/>
  <c r="R97" i="4"/>
  <c r="AT100" i="4"/>
  <c r="O100" i="4" s="1"/>
  <c r="AS392" i="4"/>
  <c r="AQ392" i="4"/>
  <c r="AL169" i="4"/>
  <c r="AJ169" i="4"/>
  <c r="AS155" i="4"/>
  <c r="AQ155" i="4"/>
  <c r="AE112" i="4"/>
  <c r="AC112" i="4"/>
  <c r="AC100" i="4"/>
  <c r="AE100" i="4"/>
  <c r="AL73" i="4"/>
  <c r="AJ73" i="4"/>
  <c r="AJ129" i="4"/>
  <c r="AL129" i="4"/>
  <c r="AQ119" i="4"/>
  <c r="AS119" i="4"/>
  <c r="AQ81" i="4"/>
  <c r="AS81" i="4"/>
  <c r="AY282" i="4"/>
  <c r="AS488" i="4"/>
  <c r="AQ488" i="4"/>
  <c r="AJ486" i="4"/>
  <c r="AL486" i="4"/>
  <c r="AC161" i="4"/>
  <c r="AE161" i="4"/>
  <c r="AL69" i="4"/>
  <c r="AJ69" i="4"/>
  <c r="AW169" i="4"/>
  <c r="AF272" i="4"/>
  <c r="M272" i="4" s="1"/>
  <c r="Q186" i="4"/>
  <c r="T186" i="4"/>
  <c r="AT129" i="4"/>
  <c r="AS73" i="4"/>
  <c r="AQ73" i="4"/>
  <c r="AE67" i="4"/>
  <c r="AC67" i="4"/>
  <c r="AS120" i="4"/>
  <c r="AQ120" i="4"/>
  <c r="AQ83" i="4"/>
  <c r="AS83" i="4"/>
  <c r="AS498" i="4"/>
  <c r="AQ498" i="4"/>
  <c r="AJ497" i="4"/>
  <c r="AL497" i="4"/>
  <c r="AL495" i="4"/>
  <c r="AJ495" i="4"/>
  <c r="AC390" i="4"/>
  <c r="AE390" i="4"/>
  <c r="AQ486" i="4"/>
  <c r="AS486" i="4"/>
  <c r="AS166" i="4"/>
  <c r="AQ166" i="4"/>
  <c r="AL114" i="4"/>
  <c r="AJ114" i="4"/>
  <c r="T489" i="4"/>
  <c r="Q489" i="4"/>
  <c r="AT273" i="4"/>
  <c r="O273" i="4" s="1"/>
  <c r="AX570" i="4"/>
  <c r="O580" i="4"/>
  <c r="AX569" i="4"/>
  <c r="S273" i="4"/>
  <c r="AX273" i="4"/>
  <c r="AX258" i="4"/>
  <c r="Q273" i="4"/>
  <c r="T273" i="4"/>
  <c r="AT578" i="4"/>
  <c r="O575" i="4"/>
  <c r="AY567" i="4"/>
  <c r="P573" i="4"/>
  <c r="AX579" i="4"/>
  <c r="S370" i="4"/>
  <c r="AX378" i="4"/>
  <c r="AM571" i="4"/>
  <c r="S571" i="4" s="1"/>
  <c r="P260" i="4"/>
  <c r="AW260" i="4"/>
  <c r="R260" i="4"/>
  <c r="Q378" i="4"/>
  <c r="AS685" i="4"/>
  <c r="AQ685" i="4"/>
  <c r="AX685" i="4"/>
  <c r="S685" i="4"/>
  <c r="AW496" i="4"/>
  <c r="AX379" i="4"/>
  <c r="O194" i="4"/>
  <c r="AY194" i="4"/>
  <c r="AC540" i="4"/>
  <c r="AE540" i="4"/>
  <c r="AJ609" i="4"/>
  <c r="AL609" i="4"/>
  <c r="AY173" i="4"/>
  <c r="AE182" i="4"/>
  <c r="AC182" i="4"/>
  <c r="AC591" i="4"/>
  <c r="AE591" i="4"/>
  <c r="AJ499" i="4"/>
  <c r="AL499" i="4"/>
  <c r="AS581" i="4"/>
  <c r="AQ581" i="4"/>
  <c r="AC594" i="4"/>
  <c r="AE594" i="4"/>
  <c r="AJ386" i="4"/>
  <c r="AL386" i="4"/>
  <c r="AL479" i="4"/>
  <c r="AJ479" i="4"/>
  <c r="AQ477" i="4"/>
  <c r="AS477" i="4"/>
  <c r="AS468" i="4"/>
  <c r="AQ468" i="4"/>
  <c r="AC476" i="4"/>
  <c r="AE476" i="4"/>
  <c r="AE164" i="4"/>
  <c r="AC164" i="4"/>
  <c r="AS174" i="4"/>
  <c r="AQ174" i="4"/>
  <c r="AS183" i="4"/>
  <c r="AQ183" i="4"/>
  <c r="AE108" i="4"/>
  <c r="AC108" i="4"/>
  <c r="AL111" i="4"/>
  <c r="AJ111" i="4"/>
  <c r="AS77" i="4"/>
  <c r="AQ77" i="4"/>
  <c r="AC76" i="4"/>
  <c r="AE76" i="4"/>
  <c r="AL153" i="4"/>
  <c r="AJ153" i="4"/>
  <c r="AQ59" i="4"/>
  <c r="AS59" i="4"/>
  <c r="AQ152" i="4"/>
  <c r="AS152" i="4"/>
  <c r="AE54" i="4"/>
  <c r="AC54" i="4"/>
  <c r="AQ11" i="4"/>
  <c r="AS11" i="4"/>
  <c r="AW581" i="4"/>
  <c r="R114" i="4"/>
  <c r="P114" i="4"/>
  <c r="AW114" i="4"/>
  <c r="AJ130" i="4"/>
  <c r="AL130" i="4"/>
  <c r="AQ134" i="4"/>
  <c r="AS134" i="4"/>
  <c r="AE92" i="4"/>
  <c r="AC92" i="4"/>
  <c r="AQ13" i="4"/>
  <c r="AS13" i="4"/>
  <c r="AS41" i="4"/>
  <c r="AQ41" i="4"/>
  <c r="AQ49" i="4"/>
  <c r="AS49" i="4"/>
  <c r="AS19" i="4"/>
  <c r="AQ19" i="4"/>
  <c r="AE401" i="4"/>
  <c r="AC401" i="4"/>
  <c r="AX426" i="4"/>
  <c r="AC524" i="4"/>
  <c r="AE524" i="4"/>
  <c r="AQ610" i="4"/>
  <c r="AS610" i="4"/>
  <c r="S142" i="4"/>
  <c r="AX145" i="4"/>
  <c r="AL160" i="4"/>
  <c r="AJ160" i="4"/>
  <c r="AX56" i="4"/>
  <c r="S61" i="4"/>
  <c r="AS490" i="4"/>
  <c r="AQ490" i="4"/>
  <c r="AL509" i="4"/>
  <c r="AJ509" i="4"/>
  <c r="AC503" i="4"/>
  <c r="AE503" i="4"/>
  <c r="AQ591" i="4"/>
  <c r="AS591" i="4"/>
  <c r="AJ581" i="4"/>
  <c r="AL581" i="4"/>
  <c r="AJ594" i="4"/>
  <c r="AL594" i="4"/>
  <c r="AQ391" i="4"/>
  <c r="AS391" i="4"/>
  <c r="AL397" i="4"/>
  <c r="AJ397" i="4"/>
  <c r="AJ477" i="4"/>
  <c r="AL477" i="4"/>
  <c r="AS167" i="4"/>
  <c r="AQ167" i="4"/>
  <c r="AS476" i="4"/>
  <c r="AQ476" i="4"/>
  <c r="AS160" i="4"/>
  <c r="AQ160" i="4"/>
  <c r="AJ182" i="4"/>
  <c r="AL182" i="4"/>
  <c r="AL183" i="4"/>
  <c r="AJ183" i="4"/>
  <c r="AS108" i="4"/>
  <c r="AQ108" i="4"/>
  <c r="AS147" i="4"/>
  <c r="AQ147" i="4"/>
  <c r="AQ60" i="4"/>
  <c r="AS60" i="4"/>
  <c r="AS144" i="4"/>
  <c r="AQ144" i="4"/>
  <c r="AL121" i="4"/>
  <c r="AJ121" i="4"/>
  <c r="AF424" i="4"/>
  <c r="M424" i="4" s="1"/>
  <c r="AQ141" i="4"/>
  <c r="AS141" i="4"/>
  <c r="AE130" i="4"/>
  <c r="AC130" i="4"/>
  <c r="AQ128" i="4"/>
  <c r="AS128" i="4"/>
  <c r="AQ124" i="4"/>
  <c r="AS124" i="4"/>
  <c r="AJ47" i="4"/>
  <c r="AL47" i="4"/>
  <c r="AE13" i="4"/>
  <c r="AC13" i="4"/>
  <c r="AJ49" i="4"/>
  <c r="AL49" i="4"/>
  <c r="AE11" i="4"/>
  <c r="AC11" i="4"/>
  <c r="AE15" i="4"/>
  <c r="AC15" i="4"/>
  <c r="Q455" i="4"/>
  <c r="T455" i="4"/>
  <c r="AM501" i="4"/>
  <c r="N501" i="4" s="1"/>
  <c r="T265" i="4"/>
  <c r="Q265" i="4"/>
  <c r="T449" i="4"/>
  <c r="Q449" i="4"/>
  <c r="AS529" i="4"/>
  <c r="AQ529" i="4"/>
  <c r="AS347" i="4"/>
  <c r="AQ347" i="4"/>
  <c r="AE300" i="4"/>
  <c r="AC300" i="4"/>
  <c r="AJ493" i="4"/>
  <c r="AL493" i="4"/>
  <c r="AQ168" i="4"/>
  <c r="AS168" i="4"/>
  <c r="AY110" i="4"/>
  <c r="AE173" i="4"/>
  <c r="AC173" i="4"/>
  <c r="AC509" i="4"/>
  <c r="AE509" i="4"/>
  <c r="AQ503" i="4"/>
  <c r="AS503" i="4"/>
  <c r="AJ591" i="4"/>
  <c r="AL591" i="4"/>
  <c r="AE493" i="4"/>
  <c r="AC493" i="4"/>
  <c r="AC386" i="4"/>
  <c r="AE386" i="4"/>
  <c r="AC479" i="4"/>
  <c r="AE479" i="4"/>
  <c r="AE472" i="4"/>
  <c r="AC472" i="4"/>
  <c r="AL468" i="4"/>
  <c r="AJ468" i="4"/>
  <c r="AC167" i="4"/>
  <c r="AE167" i="4"/>
  <c r="AJ476" i="4"/>
  <c r="AL476" i="4"/>
  <c r="AC160" i="4"/>
  <c r="AE160" i="4"/>
  <c r="AQ182" i="4"/>
  <c r="AS182" i="4"/>
  <c r="AQ106" i="4"/>
  <c r="AS106" i="4"/>
  <c r="AL78" i="4"/>
  <c r="AJ78" i="4"/>
  <c r="AJ98" i="4"/>
  <c r="AL98" i="4"/>
  <c r="AJ147" i="4"/>
  <c r="AL147" i="4"/>
  <c r="AJ60" i="4"/>
  <c r="AL60" i="4"/>
  <c r="AJ53" i="4"/>
  <c r="AL53" i="4"/>
  <c r="AQ121" i="4"/>
  <c r="AS121" i="4"/>
  <c r="AC49" i="4"/>
  <c r="AE49" i="4"/>
  <c r="S588" i="4"/>
  <c r="AS133" i="4"/>
  <c r="AQ133" i="4"/>
  <c r="AC128" i="4"/>
  <c r="AE128" i="4"/>
  <c r="AL122" i="4"/>
  <c r="AJ122" i="4"/>
  <c r="AL136" i="4"/>
  <c r="AJ136" i="4"/>
  <c r="AS79" i="4"/>
  <c r="AQ79" i="4"/>
  <c r="AS47" i="4"/>
  <c r="AQ47" i="4"/>
  <c r="AJ13" i="4"/>
  <c r="AL13" i="4"/>
  <c r="AE19" i="4"/>
  <c r="AC19" i="4"/>
  <c r="AL11" i="4"/>
  <c r="AJ11" i="4"/>
  <c r="AJ15" i="4"/>
  <c r="AL15" i="4"/>
  <c r="AY514" i="4"/>
  <c r="T400" i="4"/>
  <c r="Q400" i="4"/>
  <c r="AM419" i="4"/>
  <c r="N419" i="4" s="1"/>
  <c r="S28" i="4"/>
  <c r="AC237" i="4"/>
  <c r="AE237" i="4"/>
  <c r="AQ516" i="4"/>
  <c r="AS516" i="4"/>
  <c r="AQ426" i="4"/>
  <c r="AS426" i="4"/>
  <c r="AC609" i="4"/>
  <c r="AE609" i="4"/>
  <c r="AJ516" i="4"/>
  <c r="AL516" i="4"/>
  <c r="AS51" i="4"/>
  <c r="AQ51" i="4"/>
  <c r="AQ56" i="4"/>
  <c r="AS56" i="4"/>
  <c r="AE69" i="4"/>
  <c r="AC69" i="4"/>
  <c r="AJ173" i="4"/>
  <c r="AL173" i="4"/>
  <c r="AJ503" i="4"/>
  <c r="AL503" i="4"/>
  <c r="AE499" i="4"/>
  <c r="AC499" i="4"/>
  <c r="AL519" i="4"/>
  <c r="AJ519" i="4"/>
  <c r="AQ493" i="4"/>
  <c r="AS493" i="4"/>
  <c r="AQ386" i="4"/>
  <c r="AS386" i="4"/>
  <c r="AJ582" i="4"/>
  <c r="AL582" i="4"/>
  <c r="AC468" i="4"/>
  <c r="AE468" i="4"/>
  <c r="AS164" i="4"/>
  <c r="AQ164" i="4"/>
  <c r="AE174" i="4"/>
  <c r="AC174" i="4"/>
  <c r="AL106" i="4"/>
  <c r="AJ106" i="4"/>
  <c r="AC111" i="4"/>
  <c r="AE111" i="4"/>
  <c r="AJ77" i="4"/>
  <c r="AL77" i="4"/>
  <c r="AQ153" i="4"/>
  <c r="AS153" i="4"/>
  <c r="AE149" i="4"/>
  <c r="AC149" i="4"/>
  <c r="AJ51" i="4"/>
  <c r="AL51" i="4"/>
  <c r="AS161" i="4"/>
  <c r="AQ161" i="4"/>
  <c r="AJ42" i="4"/>
  <c r="AL42" i="4"/>
  <c r="AL128" i="4"/>
  <c r="AJ128" i="4"/>
  <c r="AQ137" i="4"/>
  <c r="AS137" i="4"/>
  <c r="AQ130" i="4"/>
  <c r="AS130" i="4"/>
  <c r="AS125" i="4"/>
  <c r="AQ125" i="4"/>
  <c r="AC122" i="4"/>
  <c r="AE122" i="4"/>
  <c r="AE136" i="4"/>
  <c r="AC136" i="4"/>
  <c r="AJ92" i="4"/>
  <c r="AL92" i="4"/>
  <c r="AE79" i="4"/>
  <c r="AC79" i="4"/>
  <c r="AE47" i="4"/>
  <c r="AC47" i="4"/>
  <c r="AS42" i="4"/>
  <c r="AQ42" i="4"/>
  <c r="AL41" i="4"/>
  <c r="AJ41" i="4"/>
  <c r="AL19" i="4"/>
  <c r="AJ19" i="4"/>
  <c r="AM488" i="4"/>
  <c r="N488" i="4" s="1"/>
  <c r="S361" i="4"/>
  <c r="AT373" i="4"/>
  <c r="O357" i="4" s="1"/>
  <c r="AW371" i="4"/>
  <c r="R447" i="4"/>
  <c r="AW448" i="4"/>
  <c r="AW367" i="4"/>
  <c r="AY372" i="4"/>
  <c r="Q368" i="4"/>
  <c r="T368" i="4"/>
  <c r="AC243" i="4"/>
  <c r="AE243" i="4"/>
  <c r="P449" i="4"/>
  <c r="R449" i="4"/>
  <c r="AW458" i="4"/>
  <c r="AT242" i="4"/>
  <c r="O242" i="4" s="1"/>
  <c r="AW455" i="4"/>
  <c r="AY240" i="4"/>
  <c r="O458" i="4"/>
  <c r="AY449" i="4"/>
  <c r="AM460" i="4"/>
  <c r="N460" i="4" s="1"/>
  <c r="AX240" i="4"/>
  <c r="AE251" i="4"/>
  <c r="AF251" i="4" s="1"/>
  <c r="AF555" i="4"/>
  <c r="M555" i="4" s="1"/>
  <c r="AE550" i="4"/>
  <c r="AF550" i="4" s="1"/>
  <c r="M550" i="4" s="1"/>
  <c r="AY534" i="4"/>
  <c r="P617" i="4"/>
  <c r="R617" i="4"/>
  <c r="AW623" i="4"/>
  <c r="AM597" i="4"/>
  <c r="N597" i="4" s="1"/>
  <c r="AE612" i="4"/>
  <c r="AF612" i="4" s="1"/>
  <c r="AF403" i="4"/>
  <c r="AW417" i="4"/>
  <c r="AM286" i="4"/>
  <c r="S520" i="4"/>
  <c r="R520" i="4"/>
  <c r="AW505" i="4"/>
  <c r="T505" i="4"/>
  <c r="Q505" i="4"/>
  <c r="AX505" i="4"/>
  <c r="Q148" i="4"/>
  <c r="T148" i="4"/>
  <c r="P607" i="4"/>
  <c r="R607" i="4"/>
  <c r="S681" i="4"/>
  <c r="AX681" i="4"/>
  <c r="AF625" i="4"/>
  <c r="M625" i="4" s="1"/>
  <c r="S352" i="4"/>
  <c r="AX343" i="4"/>
  <c r="S54" i="4"/>
  <c r="AX54" i="4"/>
  <c r="AM255" i="4"/>
  <c r="O172" i="4"/>
  <c r="T440" i="4"/>
  <c r="Q440" i="4"/>
  <c r="S148" i="4"/>
  <c r="AY97" i="4"/>
  <c r="O97" i="4"/>
  <c r="AY628" i="4"/>
  <c r="O614" i="4"/>
  <c r="Q57" i="4"/>
  <c r="T57" i="4"/>
  <c r="AQ415" i="4"/>
  <c r="AT45" i="4"/>
  <c r="AY45" i="4" s="1"/>
  <c r="R674" i="4"/>
  <c r="AW674" i="4"/>
  <c r="AX157" i="4"/>
  <c r="AM356" i="4"/>
  <c r="AM59" i="4"/>
  <c r="AQ250" i="4"/>
  <c r="AT250" i="4" s="1"/>
  <c r="AY250" i="4" s="1"/>
  <c r="AE21" i="4"/>
  <c r="AF21" i="4" s="1"/>
  <c r="R21" i="4" s="1"/>
  <c r="AC276" i="4"/>
  <c r="AF276" i="4" s="1"/>
  <c r="R276" i="4" s="1"/>
  <c r="AF380" i="4"/>
  <c r="AE407" i="4"/>
  <c r="AF407" i="4" s="1"/>
  <c r="AT433" i="4"/>
  <c r="AY433" i="4" s="1"/>
  <c r="AF255" i="4"/>
  <c r="AY135" i="4"/>
  <c r="AT473" i="4"/>
  <c r="AE470" i="4"/>
  <c r="AF470" i="4" s="1"/>
  <c r="AW170" i="4"/>
  <c r="AY154" i="4"/>
  <c r="AS148" i="4"/>
  <c r="AQ148" i="4"/>
  <c r="AT61" i="4"/>
  <c r="AY61" i="4" s="1"/>
  <c r="AT52" i="4"/>
  <c r="O52" i="4" s="1"/>
  <c r="AF131" i="4"/>
  <c r="AM126" i="4"/>
  <c r="AX126" i="4" s="1"/>
  <c r="AW90" i="4"/>
  <c r="AL24" i="4"/>
  <c r="AM24" i="4" s="1"/>
  <c r="N24" i="4" s="1"/>
  <c r="AL22" i="4"/>
  <c r="AM22" i="4" s="1"/>
  <c r="AE22" i="4"/>
  <c r="AF22" i="4" s="1"/>
  <c r="AE50" i="4"/>
  <c r="AF50" i="4" s="1"/>
  <c r="O50" i="4"/>
  <c r="AS46" i="4"/>
  <c r="AT46" i="4" s="1"/>
  <c r="O46" i="4" s="1"/>
  <c r="AS24" i="4"/>
  <c r="AT24" i="4" s="1"/>
  <c r="AY24" i="4" s="1"/>
  <c r="O78" i="4"/>
  <c r="AF572" i="4"/>
  <c r="R572" i="4" s="1"/>
  <c r="AM374" i="4"/>
  <c r="N374" i="4" s="1"/>
  <c r="AM572" i="4"/>
  <c r="S572" i="4" s="1"/>
  <c r="AX359" i="4"/>
  <c r="S360" i="4"/>
  <c r="R453" i="4"/>
  <c r="AX455" i="4"/>
  <c r="S463" i="4"/>
  <c r="AF246" i="4"/>
  <c r="S555" i="4"/>
  <c r="AX281" i="4"/>
  <c r="AM282" i="4"/>
  <c r="AL302" i="4"/>
  <c r="AM302" i="4" s="1"/>
  <c r="AX302" i="4" s="1"/>
  <c r="R519" i="4"/>
  <c r="AW489" i="4"/>
  <c r="AM583" i="4"/>
  <c r="N583" i="4" s="1"/>
  <c r="P179" i="4"/>
  <c r="AM14" i="4"/>
  <c r="AW433" i="4"/>
  <c r="AM625" i="4"/>
  <c r="N625" i="4" s="1"/>
  <c r="AT249" i="4"/>
  <c r="AL601" i="4"/>
  <c r="AM601" i="4" s="1"/>
  <c r="N601" i="4" s="1"/>
  <c r="R440" i="4"/>
  <c r="AW521" i="4"/>
  <c r="AX116" i="4"/>
  <c r="S116" i="4"/>
  <c r="AY417" i="4"/>
  <c r="AY383" i="4"/>
  <c r="O388" i="4"/>
  <c r="P599" i="4"/>
  <c r="R599" i="4"/>
  <c r="AW538" i="4"/>
  <c r="R537" i="4"/>
  <c r="P537" i="4"/>
  <c r="AX142" i="4"/>
  <c r="S145" i="4"/>
  <c r="P59" i="4"/>
  <c r="R59" i="4"/>
  <c r="AW60" i="4"/>
  <c r="O588" i="4"/>
  <c r="AY586" i="4"/>
  <c r="AY169" i="4"/>
  <c r="AM421" i="4"/>
  <c r="AT287" i="4"/>
  <c r="AY287" i="4" s="1"/>
  <c r="S521" i="4"/>
  <c r="AX440" i="4"/>
  <c r="AW570" i="4"/>
  <c r="AW599" i="4"/>
  <c r="AS145" i="4"/>
  <c r="AQ145" i="4"/>
  <c r="AX165" i="4"/>
  <c r="O150" i="4"/>
  <c r="O399" i="4"/>
  <c r="O53" i="4"/>
  <c r="AY53" i="4"/>
  <c r="O675" i="4"/>
  <c r="AY675" i="4"/>
  <c r="P291" i="4"/>
  <c r="AW292" i="4"/>
  <c r="R291" i="4"/>
  <c r="P123" i="4"/>
  <c r="AW123" i="4"/>
  <c r="R123" i="4"/>
  <c r="S100" i="4"/>
  <c r="AX100" i="4"/>
  <c r="AW454" i="4"/>
  <c r="R233" i="4"/>
  <c r="P233" i="4"/>
  <c r="AX367" i="4"/>
  <c r="AY387" i="4"/>
  <c r="AY673" i="4"/>
  <c r="O673" i="4"/>
  <c r="AY611" i="4"/>
  <c r="S673" i="4"/>
  <c r="AX673" i="4"/>
  <c r="R66" i="4"/>
  <c r="AY454" i="4"/>
  <c r="S105" i="4"/>
  <c r="AY478" i="4"/>
  <c r="O590" i="4"/>
  <c r="AY195" i="4"/>
  <c r="O195" i="4"/>
  <c r="AX148" i="4"/>
  <c r="S150" i="4"/>
  <c r="AX149" i="4"/>
  <c r="R133" i="4"/>
  <c r="AW133" i="4"/>
  <c r="P133" i="4"/>
  <c r="AY487" i="4"/>
  <c r="AY191" i="4"/>
  <c r="O191" i="4"/>
  <c r="S367" i="4"/>
  <c r="AY192" i="4"/>
  <c r="O192" i="4"/>
  <c r="AY292" i="4"/>
  <c r="O291" i="4"/>
  <c r="AY439" i="4"/>
  <c r="O425" i="4"/>
  <c r="AY393" i="4"/>
  <c r="AT140" i="4"/>
  <c r="O140" i="4" s="1"/>
  <c r="AM172" i="4"/>
  <c r="AT255" i="4"/>
  <c r="O255" i="4" s="1"/>
  <c r="AM67" i="4"/>
  <c r="AY202" i="4"/>
  <c r="O202" i="4"/>
  <c r="AX63" i="4"/>
  <c r="AW397" i="4"/>
  <c r="O617" i="4"/>
  <c r="AY623" i="4"/>
  <c r="S451" i="4"/>
  <c r="AY484" i="4"/>
  <c r="S124" i="4"/>
  <c r="AX425" i="4"/>
  <c r="S439" i="4"/>
  <c r="AY232" i="4"/>
  <c r="Q498" i="4"/>
  <c r="T498" i="4"/>
  <c r="AJ45" i="4"/>
  <c r="AM45" i="4" s="1"/>
  <c r="N45" i="4" s="1"/>
  <c r="AE557" i="4"/>
  <c r="AF557" i="4" s="1"/>
  <c r="M557" i="4" s="1"/>
  <c r="AE94" i="4"/>
  <c r="AF94" i="4" s="1"/>
  <c r="AL278" i="4"/>
  <c r="AM278" i="4" s="1"/>
  <c r="N278" i="4" s="1"/>
  <c r="AF681" i="4"/>
  <c r="O188" i="4"/>
  <c r="AY188" i="4"/>
  <c r="AX138" i="4"/>
  <c r="S138" i="4"/>
  <c r="AY357" i="4"/>
  <c r="AY170" i="4"/>
  <c r="S240" i="4"/>
  <c r="AS14" i="4"/>
  <c r="AQ14" i="4"/>
  <c r="AY197" i="4"/>
  <c r="O197" i="4"/>
  <c r="AX589" i="4"/>
  <c r="AJ50" i="4"/>
  <c r="AL50" i="4"/>
  <c r="AY436" i="4"/>
  <c r="O438" i="4"/>
  <c r="AW604" i="4"/>
  <c r="P600" i="4"/>
  <c r="AX43" i="4"/>
  <c r="S43" i="4"/>
  <c r="R379" i="4"/>
  <c r="AC288" i="4"/>
  <c r="AF288" i="4" s="1"/>
  <c r="M288" i="4" s="1"/>
  <c r="AM257" i="4"/>
  <c r="N257" i="4" s="1"/>
  <c r="AS608" i="4"/>
  <c r="AT608" i="4" s="1"/>
  <c r="AY608" i="4" s="1"/>
  <c r="O193" i="4"/>
  <c r="AY193" i="4"/>
  <c r="S143" i="4"/>
  <c r="AX155" i="4"/>
  <c r="AQ16" i="4"/>
  <c r="AS16" i="4"/>
  <c r="AY465" i="4"/>
  <c r="AJ20" i="4"/>
  <c r="AL20" i="4"/>
  <c r="AY200" i="4"/>
  <c r="O200" i="4"/>
  <c r="AJ117" i="4"/>
  <c r="AL117" i="4"/>
  <c r="AX454" i="4"/>
  <c r="O429" i="4"/>
  <c r="AT20" i="4"/>
  <c r="S171" i="4"/>
  <c r="AX174" i="4"/>
  <c r="AX674" i="4"/>
  <c r="O259" i="4"/>
  <c r="AY259" i="4"/>
  <c r="AW389" i="4"/>
  <c r="AX171" i="4"/>
  <c r="AX16" i="4"/>
  <c r="S16" i="4"/>
  <c r="AY600" i="4"/>
  <c r="O604" i="4"/>
  <c r="AE16" i="4"/>
  <c r="AC16" i="4"/>
  <c r="P367" i="4"/>
  <c r="R367" i="4"/>
  <c r="AX399" i="4"/>
  <c r="AX232" i="4"/>
  <c r="AW142" i="4"/>
  <c r="AQ15" i="4"/>
  <c r="AS15" i="4"/>
  <c r="AY398" i="4"/>
  <c r="AM585" i="4"/>
  <c r="N585" i="4" s="1"/>
  <c r="AY178" i="4"/>
  <c r="O181" i="4"/>
  <c r="AX401" i="4"/>
  <c r="O602" i="4"/>
  <c r="S371" i="4"/>
  <c r="AX368" i="4"/>
  <c r="AY252" i="4"/>
  <c r="O252" i="4"/>
  <c r="O600" i="4"/>
  <c r="AY604" i="4"/>
  <c r="R30" i="4"/>
  <c r="P30" i="4"/>
  <c r="AW30" i="4"/>
  <c r="O456" i="4"/>
  <c r="AX202" i="4"/>
  <c r="S202" i="4"/>
  <c r="R528" i="4"/>
  <c r="P528" i="4"/>
  <c r="AW535" i="4"/>
  <c r="AX146" i="4"/>
  <c r="S144" i="4"/>
  <c r="S359" i="4"/>
  <c r="AX360" i="4"/>
  <c r="AX243" i="4"/>
  <c r="AJ271" i="4"/>
  <c r="AL271" i="4"/>
  <c r="AS467" i="4"/>
  <c r="AQ467" i="4"/>
  <c r="AF249" i="4"/>
  <c r="AX144" i="4"/>
  <c r="S146" i="4"/>
  <c r="AQ413" i="4"/>
  <c r="AS413" i="4"/>
  <c r="AC404" i="4"/>
  <c r="AE404" i="4"/>
  <c r="AT560" i="4"/>
  <c r="O560" i="4" s="1"/>
  <c r="AC295" i="4"/>
  <c r="AE295" i="4"/>
  <c r="AL284" i="4"/>
  <c r="AJ284" i="4"/>
  <c r="AM484" i="4"/>
  <c r="N484" i="4" s="1"/>
  <c r="AS236" i="4"/>
  <c r="AQ236" i="4"/>
  <c r="AC542" i="4"/>
  <c r="AE542" i="4"/>
  <c r="AQ556" i="4"/>
  <c r="AS556" i="4"/>
  <c r="AY339" i="4"/>
  <c r="AC549" i="4"/>
  <c r="AE549" i="4"/>
  <c r="AQ557" i="4"/>
  <c r="AS557" i="4"/>
  <c r="AJ48" i="4"/>
  <c r="AL48" i="4"/>
  <c r="AJ107" i="4"/>
  <c r="AL107" i="4"/>
  <c r="AS607" i="4"/>
  <c r="AQ607" i="4"/>
  <c r="AS253" i="4"/>
  <c r="AQ253" i="4"/>
  <c r="AE275" i="4"/>
  <c r="AC275" i="4"/>
  <c r="AE271" i="4"/>
  <c r="AC271" i="4"/>
  <c r="AJ38" i="4"/>
  <c r="AL38" i="4"/>
  <c r="AL473" i="4"/>
  <c r="AJ473" i="4"/>
  <c r="S113" i="4"/>
  <c r="AX113" i="4"/>
  <c r="AT80" i="4"/>
  <c r="AF239" i="4"/>
  <c r="M239" i="4" s="1"/>
  <c r="O35" i="4"/>
  <c r="T37" i="4"/>
  <c r="Q37" i="4"/>
  <c r="AY376" i="4"/>
  <c r="O380" i="4"/>
  <c r="AQ480" i="4"/>
  <c r="AS480" i="4"/>
  <c r="AC467" i="4"/>
  <c r="AE467" i="4"/>
  <c r="AS295" i="4"/>
  <c r="AQ295" i="4"/>
  <c r="O569" i="4"/>
  <c r="AY580" i="4"/>
  <c r="Q66" i="4"/>
  <c r="T66" i="4"/>
  <c r="AS615" i="4"/>
  <c r="AQ615" i="4"/>
  <c r="AQ420" i="4"/>
  <c r="AS420" i="4"/>
  <c r="AJ404" i="4"/>
  <c r="AL404" i="4"/>
  <c r="AJ295" i="4"/>
  <c r="AL295" i="4"/>
  <c r="AL289" i="4"/>
  <c r="AJ289" i="4"/>
  <c r="AL236" i="4"/>
  <c r="AJ236" i="4"/>
  <c r="AE546" i="4"/>
  <c r="AC546" i="4"/>
  <c r="AL556" i="4"/>
  <c r="AJ556" i="4"/>
  <c r="AY352" i="4"/>
  <c r="AT469" i="4"/>
  <c r="O469" i="4" s="1"/>
  <c r="AL549" i="4"/>
  <c r="AJ549" i="4"/>
  <c r="AC18" i="4"/>
  <c r="AE18" i="4"/>
  <c r="AC115" i="4"/>
  <c r="AE115" i="4"/>
  <c r="AS613" i="4"/>
  <c r="AQ613" i="4"/>
  <c r="AY399" i="4"/>
  <c r="AE279" i="4"/>
  <c r="AC279" i="4"/>
  <c r="AQ275" i="4"/>
  <c r="AS275" i="4"/>
  <c r="AS268" i="4"/>
  <c r="AQ268" i="4"/>
  <c r="AJ39" i="4"/>
  <c r="AL39" i="4"/>
  <c r="AL385" i="4"/>
  <c r="AJ385" i="4"/>
  <c r="O112" i="4"/>
  <c r="AY112" i="4"/>
  <c r="AX419" i="4"/>
  <c r="S189" i="4"/>
  <c r="AX189" i="4"/>
  <c r="O583" i="4"/>
  <c r="O33" i="4"/>
  <c r="AY33" i="4"/>
  <c r="R567" i="4"/>
  <c r="P567" i="4"/>
  <c r="AJ480" i="4"/>
  <c r="AL480" i="4"/>
  <c r="AL467" i="4"/>
  <c r="AJ467" i="4"/>
  <c r="AC615" i="4"/>
  <c r="AE615" i="4"/>
  <c r="AC556" i="4"/>
  <c r="AE556" i="4"/>
  <c r="AJ275" i="4"/>
  <c r="AL275" i="4"/>
  <c r="AT395" i="4"/>
  <c r="O395" i="4" s="1"/>
  <c r="AS22" i="4"/>
  <c r="AT22" i="4" s="1"/>
  <c r="AY22" i="4" s="1"/>
  <c r="S134" i="4"/>
  <c r="AX134" i="4"/>
  <c r="AJ615" i="4"/>
  <c r="AL615" i="4"/>
  <c r="AJ420" i="4"/>
  <c r="AL420" i="4"/>
  <c r="AQ303" i="4"/>
  <c r="AS303" i="4"/>
  <c r="AF14" i="4"/>
  <c r="M14" i="4" s="1"/>
  <c r="AL416" i="4"/>
  <c r="AJ416" i="4"/>
  <c r="AE289" i="4"/>
  <c r="AC289" i="4"/>
  <c r="AM188" i="4"/>
  <c r="N188" i="4" s="1"/>
  <c r="AJ250" i="4"/>
  <c r="AL250" i="4"/>
  <c r="AJ546" i="4"/>
  <c r="AL546" i="4"/>
  <c r="AC562" i="4"/>
  <c r="AE562" i="4"/>
  <c r="AX528" i="4"/>
  <c r="S535" i="4"/>
  <c r="AM350" i="4"/>
  <c r="N350" i="4" s="1"/>
  <c r="AQ561" i="4"/>
  <c r="AS561" i="4"/>
  <c r="AM87" i="4"/>
  <c r="N87" i="4" s="1"/>
  <c r="AQ18" i="4"/>
  <c r="AS18" i="4"/>
  <c r="AJ115" i="4"/>
  <c r="AL115" i="4"/>
  <c r="AJ613" i="4"/>
  <c r="AL613" i="4"/>
  <c r="AE190" i="4"/>
  <c r="AC190" i="4"/>
  <c r="AQ279" i="4"/>
  <c r="AS279" i="4"/>
  <c r="AL268" i="4"/>
  <c r="AJ268" i="4"/>
  <c r="AM442" i="4"/>
  <c r="N442" i="4" s="1"/>
  <c r="AQ385" i="4"/>
  <c r="AS385" i="4"/>
  <c r="S112" i="4"/>
  <c r="AT670" i="4"/>
  <c r="AX65" i="4"/>
  <c r="AX576" i="4"/>
  <c r="AE162" i="4"/>
  <c r="AC162" i="4"/>
  <c r="AS180" i="4"/>
  <c r="AQ180" i="4"/>
  <c r="R159" i="4"/>
  <c r="AE253" i="4"/>
  <c r="AC253" i="4"/>
  <c r="AW574" i="4"/>
  <c r="AW121" i="4"/>
  <c r="R121" i="4"/>
  <c r="P121" i="4"/>
  <c r="AY247" i="4"/>
  <c r="AE597" i="4"/>
  <c r="AC597" i="4"/>
  <c r="AS411" i="4"/>
  <c r="AQ411" i="4"/>
  <c r="AL303" i="4"/>
  <c r="AJ303" i="4"/>
  <c r="AE416" i="4"/>
  <c r="AC416" i="4"/>
  <c r="O240" i="4"/>
  <c r="AY242" i="4"/>
  <c r="AC250" i="4"/>
  <c r="AE250" i="4"/>
  <c r="AS546" i="4"/>
  <c r="AQ546" i="4"/>
  <c r="P535" i="4"/>
  <c r="R535" i="4"/>
  <c r="AW528" i="4"/>
  <c r="AL561" i="4"/>
  <c r="AJ561" i="4"/>
  <c r="AS17" i="4"/>
  <c r="AQ17" i="4"/>
  <c r="AC23" i="4"/>
  <c r="AE23" i="4"/>
  <c r="AE409" i="4"/>
  <c r="AC409" i="4"/>
  <c r="AQ190" i="4"/>
  <c r="AS190" i="4"/>
  <c r="AL264" i="4"/>
  <c r="AJ264" i="4"/>
  <c r="AQ278" i="4"/>
  <c r="AS278" i="4"/>
  <c r="AC268" i="4"/>
  <c r="AE268" i="4"/>
  <c r="AC485" i="4"/>
  <c r="AE485" i="4"/>
  <c r="AY504" i="4"/>
  <c r="AY105" i="4"/>
  <c r="O105" i="4"/>
  <c r="O517" i="4"/>
  <c r="AY513" i="4"/>
  <c r="AX30" i="4"/>
  <c r="S30" i="4"/>
  <c r="P571" i="4"/>
  <c r="AW576" i="4"/>
  <c r="R571" i="4"/>
  <c r="P139" i="4"/>
  <c r="R139" i="4"/>
  <c r="AW139" i="4"/>
  <c r="AS162" i="4"/>
  <c r="AQ162" i="4"/>
  <c r="AE284" i="4"/>
  <c r="AC284" i="4"/>
  <c r="AJ557" i="4"/>
  <c r="AL557" i="4"/>
  <c r="AF53" i="4"/>
  <c r="AF423" i="4"/>
  <c r="S405" i="4"/>
  <c r="AY244" i="4"/>
  <c r="AQ597" i="4"/>
  <c r="AS597" i="4"/>
  <c r="AE411" i="4"/>
  <c r="AC411" i="4"/>
  <c r="AT297" i="4"/>
  <c r="AQ416" i="4"/>
  <c r="AS416" i="4"/>
  <c r="AQ288" i="4"/>
  <c r="AS288" i="4"/>
  <c r="AS558" i="4"/>
  <c r="AQ558" i="4"/>
  <c r="AL562" i="4"/>
  <c r="AJ562" i="4"/>
  <c r="AF166" i="4"/>
  <c r="AE561" i="4"/>
  <c r="AC561" i="4"/>
  <c r="AQ94" i="4"/>
  <c r="AS94" i="4"/>
  <c r="AC24" i="4"/>
  <c r="AE24" i="4"/>
  <c r="AC17" i="4"/>
  <c r="AE17" i="4"/>
  <c r="AS23" i="4"/>
  <c r="AQ23" i="4"/>
  <c r="AS409" i="4"/>
  <c r="AQ409" i="4"/>
  <c r="AT576" i="4"/>
  <c r="O576" i="4" s="1"/>
  <c r="AJ190" i="4"/>
  <c r="AL190" i="4"/>
  <c r="AC264" i="4"/>
  <c r="AE264" i="4"/>
  <c r="AE278" i="4"/>
  <c r="AC278" i="4"/>
  <c r="AQ95" i="4"/>
  <c r="AS95" i="4"/>
  <c r="AS485" i="4"/>
  <c r="AQ485" i="4"/>
  <c r="AY542" i="4"/>
  <c r="AT39" i="4"/>
  <c r="AM413" i="4"/>
  <c r="N413" i="4" s="1"/>
  <c r="AX574" i="4"/>
  <c r="AW573" i="4"/>
  <c r="AJ162" i="4"/>
  <c r="AL162" i="4"/>
  <c r="AL180" i="4"/>
  <c r="AJ180" i="4"/>
  <c r="AT179" i="4"/>
  <c r="O179" i="4" s="1"/>
  <c r="AE236" i="4"/>
  <c r="AC236" i="4"/>
  <c r="S436" i="4"/>
  <c r="AX438" i="4"/>
  <c r="Q405" i="4"/>
  <c r="AX439" i="4"/>
  <c r="S425" i="4"/>
  <c r="AC418" i="4"/>
  <c r="AE418" i="4"/>
  <c r="AL411" i="4"/>
  <c r="AJ411" i="4"/>
  <c r="AL408" i="4"/>
  <c r="AJ408" i="4"/>
  <c r="AT463" i="4"/>
  <c r="O463" i="4" s="1"/>
  <c r="AS280" i="4"/>
  <c r="AQ280" i="4"/>
  <c r="AJ288" i="4"/>
  <c r="AL288" i="4"/>
  <c r="AS553" i="4"/>
  <c r="AQ553" i="4"/>
  <c r="AC558" i="4"/>
  <c r="AE558" i="4"/>
  <c r="AE356" i="4"/>
  <c r="AC356" i="4"/>
  <c r="P239" i="4"/>
  <c r="AL559" i="4"/>
  <c r="AJ559" i="4"/>
  <c r="AL94" i="4"/>
  <c r="AJ94" i="4"/>
  <c r="AJ17" i="4"/>
  <c r="AL17" i="4"/>
  <c r="AL23" i="4"/>
  <c r="AJ23" i="4"/>
  <c r="AL409" i="4"/>
  <c r="AJ409" i="4"/>
  <c r="AS198" i="4"/>
  <c r="AQ198" i="4"/>
  <c r="AS264" i="4"/>
  <c r="AQ264" i="4"/>
  <c r="AE95" i="4"/>
  <c r="AC95" i="4"/>
  <c r="R181" i="4"/>
  <c r="AW178" i="4"/>
  <c r="P181" i="4"/>
  <c r="AF91" i="4"/>
  <c r="M91" i="4" s="1"/>
  <c r="S27" i="4"/>
  <c r="AX27" i="4"/>
  <c r="AY574" i="4"/>
  <c r="AY573" i="4"/>
  <c r="O568" i="4"/>
  <c r="AE175" i="4"/>
  <c r="AC175" i="4"/>
  <c r="AC163" i="4"/>
  <c r="AE163" i="4"/>
  <c r="Q674" i="4"/>
  <c r="T674" i="4"/>
  <c r="T256" i="4"/>
  <c r="Q256" i="4"/>
  <c r="AC420" i="4"/>
  <c r="AE420" i="4"/>
  <c r="AL542" i="4"/>
  <c r="AJ542" i="4"/>
  <c r="AJ607" i="4"/>
  <c r="AL607" i="4"/>
  <c r="S33" i="4"/>
  <c r="AT605" i="4"/>
  <c r="O611" i="4" s="1"/>
  <c r="AF303" i="4"/>
  <c r="AT415" i="4"/>
  <c r="AY415" i="4" s="1"/>
  <c r="S494" i="4"/>
  <c r="O449" i="4"/>
  <c r="AY458" i="4"/>
  <c r="AX26" i="4"/>
  <c r="S26" i="4"/>
  <c r="AF42" i="4"/>
  <c r="M42" i="4" s="1"/>
  <c r="AL418" i="4"/>
  <c r="AJ418" i="4"/>
  <c r="AE408" i="4"/>
  <c r="AC408" i="4"/>
  <c r="AC280" i="4"/>
  <c r="AE280" i="4"/>
  <c r="AS301" i="4"/>
  <c r="AQ301" i="4"/>
  <c r="AX252" i="4"/>
  <c r="S252" i="4"/>
  <c r="AE461" i="4"/>
  <c r="AC461" i="4"/>
  <c r="AE553" i="4"/>
  <c r="AC553" i="4"/>
  <c r="AJ558" i="4"/>
  <c r="AL558" i="4"/>
  <c r="AQ356" i="4"/>
  <c r="AS356" i="4"/>
  <c r="AM76" i="4"/>
  <c r="N76" i="4" s="1"/>
  <c r="AT359" i="4"/>
  <c r="O359" i="4" s="1"/>
  <c r="AS559" i="4"/>
  <c r="AQ559" i="4"/>
  <c r="AS21" i="4"/>
  <c r="AQ21" i="4"/>
  <c r="AE12" i="4"/>
  <c r="AC12" i="4"/>
  <c r="AM592" i="4"/>
  <c r="N592" i="4" s="1"/>
  <c r="AL198" i="4"/>
  <c r="AJ198" i="4"/>
  <c r="AE257" i="4"/>
  <c r="AC257" i="4"/>
  <c r="AJ95" i="4"/>
  <c r="AL95" i="4"/>
  <c r="AJ482" i="4"/>
  <c r="AL482" i="4"/>
  <c r="T520" i="4"/>
  <c r="Q520" i="4"/>
  <c r="AF592" i="4"/>
  <c r="AM506" i="4"/>
  <c r="O27" i="4"/>
  <c r="AY27" i="4"/>
  <c r="AM485" i="4"/>
  <c r="N485" i="4" s="1"/>
  <c r="AS175" i="4"/>
  <c r="AQ175" i="4"/>
  <c r="AQ163" i="4"/>
  <c r="AS163" i="4"/>
  <c r="O518" i="4"/>
  <c r="AQ115" i="4"/>
  <c r="AS115" i="4"/>
  <c r="AE385" i="4"/>
  <c r="AC385" i="4"/>
  <c r="S103" i="4"/>
  <c r="AX103" i="4"/>
  <c r="O403" i="4"/>
  <c r="AY419" i="4"/>
  <c r="AQ418" i="4"/>
  <c r="AS418" i="4"/>
  <c r="AJ415" i="4"/>
  <c r="AL415" i="4"/>
  <c r="AL280" i="4"/>
  <c r="AJ280" i="4"/>
  <c r="AC301" i="4"/>
  <c r="AE301" i="4"/>
  <c r="AS461" i="4"/>
  <c r="AQ461" i="4"/>
  <c r="AL553" i="4"/>
  <c r="AJ553" i="4"/>
  <c r="AQ550" i="4"/>
  <c r="AS550" i="4"/>
  <c r="AL12" i="4"/>
  <c r="AJ12" i="4"/>
  <c r="AJ410" i="4"/>
  <c r="AL410" i="4"/>
  <c r="AC198" i="4"/>
  <c r="AE198" i="4"/>
  <c r="AS257" i="4"/>
  <c r="AQ257" i="4"/>
  <c r="AJ276" i="4"/>
  <c r="AL276" i="4"/>
  <c r="AL40" i="4"/>
  <c r="AJ40" i="4"/>
  <c r="AS482" i="4"/>
  <c r="AQ482" i="4"/>
  <c r="AW179" i="4"/>
  <c r="P170" i="4"/>
  <c r="R170" i="4"/>
  <c r="S453" i="4"/>
  <c r="P27" i="4"/>
  <c r="AW27" i="4"/>
  <c r="R27" i="4"/>
  <c r="S569" i="4"/>
  <c r="AJ175" i="4"/>
  <c r="AL175" i="4"/>
  <c r="AJ163" i="4"/>
  <c r="AL163" i="4"/>
  <c r="Q357" i="4"/>
  <c r="T357" i="4"/>
  <c r="O113" i="4"/>
  <c r="AY113" i="4"/>
  <c r="AX575" i="4"/>
  <c r="S567" i="4"/>
  <c r="AT201" i="4"/>
  <c r="AY201" i="4" s="1"/>
  <c r="AF459" i="4"/>
  <c r="AX352" i="4"/>
  <c r="AY609" i="4"/>
  <c r="AS414" i="4"/>
  <c r="AQ414" i="4"/>
  <c r="AX300" i="4"/>
  <c r="AF569" i="4"/>
  <c r="AS302" i="4"/>
  <c r="AQ302" i="4"/>
  <c r="AJ301" i="4"/>
  <c r="AL301" i="4"/>
  <c r="AL461" i="4"/>
  <c r="AJ461" i="4"/>
  <c r="AJ235" i="4"/>
  <c r="AL235" i="4"/>
  <c r="S348" i="4"/>
  <c r="AX349" i="4"/>
  <c r="AT565" i="4"/>
  <c r="O565" i="4" s="1"/>
  <c r="AJ550" i="4"/>
  <c r="AL550" i="4"/>
  <c r="AM81" i="4"/>
  <c r="N81" i="4" s="1"/>
  <c r="AJ21" i="4"/>
  <c r="AL21" i="4"/>
  <c r="AQ12" i="4"/>
  <c r="AS12" i="4"/>
  <c r="AM672" i="4"/>
  <c r="N672" i="4" s="1"/>
  <c r="AE267" i="4"/>
  <c r="AC267" i="4"/>
  <c r="AQ262" i="4"/>
  <c r="AS262" i="4"/>
  <c r="AS276" i="4"/>
  <c r="AQ276" i="4"/>
  <c r="AC40" i="4"/>
  <c r="AE40" i="4"/>
  <c r="AJ469" i="4"/>
  <c r="AL469" i="4"/>
  <c r="AX179" i="4"/>
  <c r="AF183" i="4"/>
  <c r="M183" i="4" s="1"/>
  <c r="AF513" i="4"/>
  <c r="M513" i="4" s="1"/>
  <c r="AT263" i="4"/>
  <c r="AF105" i="4"/>
  <c r="M105" i="4" s="1"/>
  <c r="AF426" i="4"/>
  <c r="AM441" i="4"/>
  <c r="T29" i="4"/>
  <c r="Q29" i="4"/>
  <c r="AW580" i="4"/>
  <c r="AE475" i="4"/>
  <c r="AC475" i="4"/>
  <c r="AS470" i="4"/>
  <c r="AQ470" i="4"/>
  <c r="AQ404" i="4"/>
  <c r="AS404" i="4"/>
  <c r="AQ549" i="4"/>
  <c r="AS549" i="4"/>
  <c r="AY479" i="4"/>
  <c r="O393" i="4"/>
  <c r="S343" i="4"/>
  <c r="R60" i="4"/>
  <c r="AW59" i="4"/>
  <c r="P60" i="4"/>
  <c r="P436" i="4"/>
  <c r="R436" i="4"/>
  <c r="AW438" i="4"/>
  <c r="R371" i="4"/>
  <c r="P371" i="4"/>
  <c r="AJ612" i="4"/>
  <c r="AL612" i="4"/>
  <c r="AQ423" i="4"/>
  <c r="AS423" i="4"/>
  <c r="AE414" i="4"/>
  <c r="AC414" i="4"/>
  <c r="AC286" i="4"/>
  <c r="AE286" i="4"/>
  <c r="AY100" i="4"/>
  <c r="AL251" i="4"/>
  <c r="AJ251" i="4"/>
  <c r="AE235" i="4"/>
  <c r="AC235" i="4"/>
  <c r="AQ551" i="4"/>
  <c r="AS551" i="4"/>
  <c r="AX339" i="4"/>
  <c r="AC45" i="4"/>
  <c r="AE45" i="4"/>
  <c r="AE48" i="4"/>
  <c r="AC48" i="4"/>
  <c r="AC107" i="4"/>
  <c r="AE107" i="4"/>
  <c r="AQ407" i="4"/>
  <c r="AS407" i="4"/>
  <c r="AJ267" i="4"/>
  <c r="AL267" i="4"/>
  <c r="AL262" i="4"/>
  <c r="AJ262" i="4"/>
  <c r="AC38" i="4"/>
  <c r="AE38" i="4"/>
  <c r="AE469" i="4"/>
  <c r="AC469" i="4"/>
  <c r="S155" i="4"/>
  <c r="AX143" i="4"/>
  <c r="AY522" i="4"/>
  <c r="R352" i="4"/>
  <c r="AW343" i="4"/>
  <c r="P352" i="4"/>
  <c r="O29" i="4"/>
  <c r="AY29" i="4"/>
  <c r="S380" i="4"/>
  <c r="AY566" i="4"/>
  <c r="O570" i="4"/>
  <c r="AJ475" i="4"/>
  <c r="AL475" i="4"/>
  <c r="AY568" i="4"/>
  <c r="O573" i="4"/>
  <c r="T343" i="4"/>
  <c r="Q343" i="4"/>
  <c r="AJ18" i="4"/>
  <c r="AL18" i="4"/>
  <c r="AE39" i="4"/>
  <c r="AC39" i="4"/>
  <c r="AC480" i="4"/>
  <c r="AE480" i="4"/>
  <c r="AY518" i="4"/>
  <c r="AX239" i="4"/>
  <c r="AY466" i="4"/>
  <c r="O451" i="4"/>
  <c r="AF560" i="4"/>
  <c r="M560" i="4" s="1"/>
  <c r="AE413" i="4"/>
  <c r="AC413" i="4"/>
  <c r="AL414" i="4"/>
  <c r="AJ414" i="4"/>
  <c r="AS284" i="4"/>
  <c r="AQ284" i="4"/>
  <c r="AS286" i="4"/>
  <c r="AQ286" i="4"/>
  <c r="AS235" i="4"/>
  <c r="AQ235" i="4"/>
  <c r="AJ551" i="4"/>
  <c r="AL551" i="4"/>
  <c r="AW339" i="4"/>
  <c r="AT66" i="4"/>
  <c r="AQ48" i="4"/>
  <c r="AS48" i="4"/>
  <c r="AS107" i="4"/>
  <c r="AQ107" i="4"/>
  <c r="AJ407" i="4"/>
  <c r="AL407" i="4"/>
  <c r="AT203" i="4"/>
  <c r="AJ253" i="4"/>
  <c r="AL253" i="4"/>
  <c r="AC262" i="4"/>
  <c r="AE262" i="4"/>
  <c r="AQ271" i="4"/>
  <c r="AS271" i="4"/>
  <c r="AS38" i="4"/>
  <c r="AQ38" i="4"/>
  <c r="AC473" i="4"/>
  <c r="AE473" i="4"/>
  <c r="AW143" i="4"/>
  <c r="AY274" i="4"/>
  <c r="O274" i="4"/>
  <c r="AT408" i="4"/>
  <c r="AF360" i="4"/>
  <c r="M360" i="4" s="1"/>
  <c r="P37" i="4"/>
  <c r="AW37" i="4"/>
  <c r="R37" i="4"/>
  <c r="AW376" i="4"/>
  <c r="AQ475" i="4"/>
  <c r="AS475" i="4"/>
  <c r="AL470" i="4"/>
  <c r="AJ470" i="4"/>
  <c r="AW402" i="4"/>
  <c r="AY401" i="4"/>
  <c r="AT410" i="4"/>
  <c r="AE405" i="4"/>
  <c r="AC405" i="4"/>
  <c r="AT405" i="4"/>
  <c r="AW607" i="4"/>
  <c r="AW601" i="4"/>
  <c r="R613" i="4"/>
  <c r="P613" i="4"/>
  <c r="AW598" i="4"/>
  <c r="AX405" i="4"/>
  <c r="S608" i="4"/>
  <c r="S579" i="4"/>
  <c r="AX563" i="4"/>
  <c r="AX529" i="4"/>
  <c r="AT525" i="4"/>
  <c r="AY525" i="4" s="1"/>
  <c r="AW366" i="4"/>
  <c r="P623" i="4"/>
  <c r="AW617" i="4"/>
  <c r="R623" i="4"/>
  <c r="P538" i="4"/>
  <c r="R538" i="4"/>
  <c r="AX61" i="4"/>
  <c r="S56" i="4"/>
  <c r="O520" i="4"/>
  <c r="AY505" i="4"/>
  <c r="AX357" i="4"/>
  <c r="S373" i="4"/>
  <c r="AF180" i="4"/>
  <c r="M180" i="4" s="1"/>
  <c r="S287" i="4"/>
  <c r="R621" i="4"/>
  <c r="P621" i="4"/>
  <c r="AW616" i="4"/>
  <c r="AF146" i="4"/>
  <c r="AX119" i="4"/>
  <c r="S119" i="4"/>
  <c r="AM532" i="4"/>
  <c r="AM244" i="4"/>
  <c r="N244" i="4" s="1"/>
  <c r="S297" i="4"/>
  <c r="P410" i="4"/>
  <c r="AX490" i="4"/>
  <c r="S501" i="4"/>
  <c r="AT283" i="4"/>
  <c r="O283" i="4" s="1"/>
  <c r="AF442" i="4"/>
  <c r="M442" i="4" s="1"/>
  <c r="AT509" i="4"/>
  <c r="O509" i="4" s="1"/>
  <c r="AM433" i="4"/>
  <c r="S444" i="4"/>
  <c r="AF419" i="4"/>
  <c r="M419" i="4" s="1"/>
  <c r="AF147" i="4"/>
  <c r="M147" i="4" s="1"/>
  <c r="AW567" i="4"/>
  <c r="T109" i="4"/>
  <c r="P374" i="4"/>
  <c r="R374" i="4"/>
  <c r="AW358" i="4"/>
  <c r="AW586" i="4"/>
  <c r="R376" i="4"/>
  <c r="AW85" i="4"/>
  <c r="AW537" i="4"/>
  <c r="AW559" i="4"/>
  <c r="AW483" i="4"/>
  <c r="AM527" i="4"/>
  <c r="N527" i="4" s="1"/>
  <c r="AT519" i="4"/>
  <c r="O519" i="4" s="1"/>
  <c r="O258" i="4"/>
  <c r="AY273" i="4"/>
  <c r="S391" i="4"/>
  <c r="AX74" i="4"/>
  <c r="S74" i="4"/>
  <c r="R506" i="4"/>
  <c r="Q164" i="4"/>
  <c r="T164" i="4"/>
  <c r="AW266" i="4"/>
  <c r="R266" i="4"/>
  <c r="P266" i="4"/>
  <c r="R344" i="4"/>
  <c r="AW377" i="4"/>
  <c r="P527" i="4"/>
  <c r="R527" i="4"/>
  <c r="AM565" i="4"/>
  <c r="N565" i="4" s="1"/>
  <c r="AF117" i="4"/>
  <c r="M117" i="4" s="1"/>
  <c r="AY456" i="4"/>
  <c r="O446" i="4"/>
  <c r="AT63" i="4"/>
  <c r="AT267" i="4"/>
  <c r="AT618" i="4"/>
  <c r="AF516" i="4"/>
  <c r="M516" i="4" s="1"/>
  <c r="AX85" i="4"/>
  <c r="S85" i="4"/>
  <c r="AW373" i="4"/>
  <c r="R357" i="4"/>
  <c r="AY92" i="4"/>
  <c r="O92" i="4"/>
  <c r="AS344" i="4"/>
  <c r="AQ344" i="4"/>
  <c r="AE185" i="4"/>
  <c r="AC185" i="4"/>
  <c r="R392" i="4"/>
  <c r="P392" i="4"/>
  <c r="AX391" i="4"/>
  <c r="AY349" i="4"/>
  <c r="O348" i="4"/>
  <c r="AL669" i="4"/>
  <c r="AJ669" i="4"/>
  <c r="AJ375" i="4"/>
  <c r="AL375" i="4"/>
  <c r="AJ241" i="4"/>
  <c r="AL241" i="4"/>
  <c r="AS285" i="4"/>
  <c r="AQ285" i="4"/>
  <c r="AC587" i="4"/>
  <c r="AE587" i="4"/>
  <c r="AS396" i="4"/>
  <c r="AQ396" i="4"/>
  <c r="AS156" i="4"/>
  <c r="AQ156" i="4"/>
  <c r="R410" i="4"/>
  <c r="AL344" i="4"/>
  <c r="AJ344" i="4"/>
  <c r="AQ185" i="4"/>
  <c r="AS185" i="4"/>
  <c r="AW83" i="4"/>
  <c r="R83" i="4"/>
  <c r="P83" i="4"/>
  <c r="AW153" i="4"/>
  <c r="AY129" i="4"/>
  <c r="O129" i="4"/>
  <c r="AT562" i="4"/>
  <c r="AS381" i="4"/>
  <c r="AQ381" i="4"/>
  <c r="AQ671" i="4"/>
  <c r="AS671" i="4"/>
  <c r="AS669" i="4"/>
  <c r="AQ669" i="4"/>
  <c r="AS677" i="4"/>
  <c r="AQ677" i="4"/>
  <c r="AY366" i="4"/>
  <c r="AC363" i="4"/>
  <c r="AE363" i="4"/>
  <c r="AS245" i="4"/>
  <c r="AQ245" i="4"/>
  <c r="AE241" i="4"/>
  <c r="AC241" i="4"/>
  <c r="AC342" i="4"/>
  <c r="AE342" i="4"/>
  <c r="AC345" i="4"/>
  <c r="AE345" i="4"/>
  <c r="P616" i="4"/>
  <c r="R616" i="4"/>
  <c r="AW621" i="4"/>
  <c r="AQ624" i="4"/>
  <c r="AS624" i="4"/>
  <c r="AE619" i="4"/>
  <c r="AC619" i="4"/>
  <c r="AC626" i="4"/>
  <c r="AE626" i="4"/>
  <c r="AQ620" i="4"/>
  <c r="AS620" i="4"/>
  <c r="AS290" i="4"/>
  <c r="AQ290" i="4"/>
  <c r="AJ298" i="4"/>
  <c r="AL298" i="4"/>
  <c r="AE285" i="4"/>
  <c r="AC285" i="4"/>
  <c r="AL510" i="4"/>
  <c r="AJ510" i="4"/>
  <c r="AC593" i="4"/>
  <c r="AE593" i="4"/>
  <c r="AE595" i="4"/>
  <c r="AC595" i="4"/>
  <c r="AQ508" i="4"/>
  <c r="AS508" i="4"/>
  <c r="AC384" i="4"/>
  <c r="AE384" i="4"/>
  <c r="AJ396" i="4"/>
  <c r="AL396" i="4"/>
  <c r="AC177" i="4"/>
  <c r="AE177" i="4"/>
  <c r="AE481" i="4"/>
  <c r="AC481" i="4"/>
  <c r="AW150" i="4"/>
  <c r="AE151" i="4"/>
  <c r="AC151" i="4"/>
  <c r="AJ156" i="4"/>
  <c r="AL156" i="4"/>
  <c r="AS88" i="4"/>
  <c r="AQ88" i="4"/>
  <c r="AL93" i="4"/>
  <c r="AJ93" i="4"/>
  <c r="AY85" i="4"/>
  <c r="O85" i="4"/>
  <c r="AY621" i="4"/>
  <c r="O616" i="4"/>
  <c r="AX604" i="4"/>
  <c r="S600" i="4"/>
  <c r="AW447" i="4"/>
  <c r="P448" i="4"/>
  <c r="R448" i="4"/>
  <c r="O579" i="4"/>
  <c r="AY563" i="4"/>
  <c r="AY238" i="4"/>
  <c r="AS345" i="4"/>
  <c r="AQ345" i="4"/>
  <c r="AC624" i="4"/>
  <c r="AE624" i="4"/>
  <c r="AL536" i="4"/>
  <c r="AJ536" i="4"/>
  <c r="AQ606" i="4"/>
  <c r="AS606" i="4"/>
  <c r="AE294" i="4"/>
  <c r="AC294" i="4"/>
  <c r="AQ595" i="4"/>
  <c r="AS595" i="4"/>
  <c r="AL384" i="4"/>
  <c r="AJ384" i="4"/>
  <c r="AY471" i="4"/>
  <c r="AL151" i="4"/>
  <c r="AJ151" i="4"/>
  <c r="AQ93" i="4"/>
  <c r="AS93" i="4"/>
  <c r="AT599" i="4"/>
  <c r="O74" i="4"/>
  <c r="AY74" i="4"/>
  <c r="AY617" i="4"/>
  <c r="O623" i="4"/>
  <c r="S80" i="4"/>
  <c r="AX80" i="4"/>
  <c r="P36" i="4"/>
  <c r="AW36" i="4"/>
  <c r="R36" i="4"/>
  <c r="AW492" i="4"/>
  <c r="AW181" i="4"/>
  <c r="R178" i="4"/>
  <c r="P178" i="4"/>
  <c r="S570" i="4"/>
  <c r="AX566" i="4"/>
  <c r="AE290" i="4"/>
  <c r="AC290" i="4"/>
  <c r="AL678" i="4"/>
  <c r="AJ678" i="4"/>
  <c r="AC671" i="4"/>
  <c r="AE671" i="4"/>
  <c r="AE669" i="4"/>
  <c r="AC669" i="4"/>
  <c r="AL677" i="4"/>
  <c r="AJ677" i="4"/>
  <c r="O361" i="4"/>
  <c r="AC375" i="4"/>
  <c r="AE375" i="4"/>
  <c r="AJ363" i="4"/>
  <c r="AL363" i="4"/>
  <c r="AX248" i="4"/>
  <c r="AE245" i="4"/>
  <c r="AC245" i="4"/>
  <c r="AS241" i="4"/>
  <c r="AQ241" i="4"/>
  <c r="AL342" i="4"/>
  <c r="AJ342" i="4"/>
  <c r="AJ345" i="4"/>
  <c r="AL345" i="4"/>
  <c r="S616" i="4"/>
  <c r="AE536" i="4"/>
  <c r="AC536" i="4"/>
  <c r="AS619" i="4"/>
  <c r="AQ619" i="4"/>
  <c r="AJ606" i="4"/>
  <c r="AL606" i="4"/>
  <c r="AL620" i="4"/>
  <c r="AJ620" i="4"/>
  <c r="AF281" i="4"/>
  <c r="M281" i="4" s="1"/>
  <c r="AJ294" i="4"/>
  <c r="AL294" i="4"/>
  <c r="AE298" i="4"/>
  <c r="AC298" i="4"/>
  <c r="AL285" i="4"/>
  <c r="AJ285" i="4"/>
  <c r="AQ587" i="4"/>
  <c r="AS587" i="4"/>
  <c r="AQ593" i="4"/>
  <c r="AS593" i="4"/>
  <c r="AJ595" i="4"/>
  <c r="AL595" i="4"/>
  <c r="AM596" i="4"/>
  <c r="AE381" i="4"/>
  <c r="AC381" i="4"/>
  <c r="AQ384" i="4"/>
  <c r="AS384" i="4"/>
  <c r="AQ177" i="4"/>
  <c r="AS177" i="4"/>
  <c r="AJ481" i="4"/>
  <c r="AL481" i="4"/>
  <c r="AY71" i="4"/>
  <c r="O71" i="4"/>
  <c r="AM154" i="4"/>
  <c r="N154" i="4" s="1"/>
  <c r="AQ151" i="4"/>
  <c r="AS151" i="4"/>
  <c r="AY82" i="4"/>
  <c r="AE88" i="4"/>
  <c r="AC88" i="4"/>
  <c r="AS678" i="4"/>
  <c r="AQ678" i="4"/>
  <c r="S369" i="4"/>
  <c r="AX361" i="4"/>
  <c r="AQ626" i="4"/>
  <c r="AS626" i="4"/>
  <c r="AL290" i="4"/>
  <c r="AJ290" i="4"/>
  <c r="AQ510" i="4"/>
  <c r="AS510" i="4"/>
  <c r="AJ508" i="4"/>
  <c r="AL508" i="4"/>
  <c r="AS481" i="4"/>
  <c r="AQ481" i="4"/>
  <c r="AX150" i="4"/>
  <c r="S149" i="4"/>
  <c r="AW527" i="4"/>
  <c r="P601" i="4"/>
  <c r="R601" i="4"/>
  <c r="AW613" i="4"/>
  <c r="AM125" i="4"/>
  <c r="N125" i="4" s="1"/>
  <c r="R101" i="4"/>
  <c r="AE677" i="4"/>
  <c r="AC677" i="4"/>
  <c r="AJ671" i="4"/>
  <c r="AL671" i="4"/>
  <c r="AE678" i="4"/>
  <c r="AC678" i="4"/>
  <c r="AM254" i="4"/>
  <c r="N254" i="4" s="1"/>
  <c r="O261" i="4"/>
  <c r="AY261" i="4"/>
  <c r="AY361" i="4"/>
  <c r="O369" i="4"/>
  <c r="AS375" i="4"/>
  <c r="AQ375" i="4"/>
  <c r="AQ363" i="4"/>
  <c r="AS363" i="4"/>
  <c r="R238" i="4"/>
  <c r="AJ245" i="4"/>
  <c r="AL245" i="4"/>
  <c r="AY543" i="4"/>
  <c r="AQ342" i="4"/>
  <c r="AS342" i="4"/>
  <c r="AJ624" i="4"/>
  <c r="AL624" i="4"/>
  <c r="AQ536" i="4"/>
  <c r="AS536" i="4"/>
  <c r="AJ619" i="4"/>
  <c r="AL619" i="4"/>
  <c r="AL626" i="4"/>
  <c r="AJ626" i="4"/>
  <c r="AC606" i="4"/>
  <c r="AE606" i="4"/>
  <c r="AC620" i="4"/>
  <c r="AE620" i="4"/>
  <c r="AS294" i="4"/>
  <c r="AQ294" i="4"/>
  <c r="AQ298" i="4"/>
  <c r="AS298" i="4"/>
  <c r="AC510" i="4"/>
  <c r="AE510" i="4"/>
  <c r="AL587" i="4"/>
  <c r="AJ587" i="4"/>
  <c r="AJ593" i="4"/>
  <c r="AL593" i="4"/>
  <c r="AE508" i="4"/>
  <c r="AC508" i="4"/>
  <c r="AJ381" i="4"/>
  <c r="AL381" i="4"/>
  <c r="AE396" i="4"/>
  <c r="AC396" i="4"/>
  <c r="AL177" i="4"/>
  <c r="AJ177" i="4"/>
  <c r="O75" i="4"/>
  <c r="AY75" i="4"/>
  <c r="O149" i="4"/>
  <c r="AY150" i="4"/>
  <c r="AC156" i="4"/>
  <c r="AE156" i="4"/>
  <c r="AJ88" i="4"/>
  <c r="AL88" i="4"/>
  <c r="AC93" i="4"/>
  <c r="AE93" i="4"/>
  <c r="P422" i="4"/>
  <c r="AW410" i="4"/>
  <c r="R422" i="4"/>
  <c r="R439" i="4"/>
  <c r="AW425" i="4"/>
  <c r="P439" i="4"/>
  <c r="O232" i="4"/>
  <c r="AW269" i="4"/>
  <c r="R269" i="4"/>
  <c r="P269" i="4"/>
  <c r="AY500" i="4"/>
  <c r="O527" i="4"/>
  <c r="AW283" i="4"/>
  <c r="S99" i="4"/>
  <c r="AX99" i="4"/>
  <c r="T292" i="4"/>
  <c r="Q292" i="4"/>
  <c r="Q611" i="4"/>
  <c r="T611" i="4"/>
  <c r="Q64" i="4"/>
  <c r="T64" i="4"/>
  <c r="N159" i="4" l="1"/>
  <c r="S159" i="4"/>
  <c r="AX159" i="4"/>
  <c r="S91" i="4"/>
  <c r="Q36" i="4"/>
  <c r="N170" i="4"/>
  <c r="M158" i="4"/>
  <c r="P158" i="4" s="1"/>
  <c r="AX170" i="4"/>
  <c r="AW158" i="4"/>
  <c r="AW589" i="4"/>
  <c r="R589" i="4"/>
  <c r="AW610" i="4"/>
  <c r="Q394" i="4"/>
  <c r="T599" i="4"/>
  <c r="R680" i="4"/>
  <c r="AX376" i="4"/>
  <c r="AW172" i="4"/>
  <c r="AW519" i="4"/>
  <c r="AX91" i="4"/>
  <c r="O358" i="4"/>
  <c r="O57" i="4"/>
  <c r="AW679" i="4"/>
  <c r="M203" i="4"/>
  <c r="P203" i="4" s="1"/>
  <c r="R203" i="4"/>
  <c r="AW203" i="4"/>
  <c r="M154" i="4"/>
  <c r="AW154" i="4"/>
  <c r="AW625" i="4"/>
  <c r="T28" i="4"/>
  <c r="AM187" i="4"/>
  <c r="S187" i="4" s="1"/>
  <c r="O506" i="4"/>
  <c r="AX82" i="4"/>
  <c r="Q604" i="4"/>
  <c r="Q97" i="4"/>
  <c r="AW346" i="4"/>
  <c r="M347" i="4"/>
  <c r="P347" i="4" s="1"/>
  <c r="AW347" i="4"/>
  <c r="O382" i="4"/>
  <c r="S82" i="4"/>
  <c r="AY165" i="4"/>
  <c r="AW568" i="4"/>
  <c r="O598" i="4"/>
  <c r="S79" i="4"/>
  <c r="AW585" i="4"/>
  <c r="AW51" i="4"/>
  <c r="AW577" i="4"/>
  <c r="AX79" i="4"/>
  <c r="R51" i="4"/>
  <c r="Q458" i="4"/>
  <c r="S71" i="4"/>
  <c r="AX422" i="4"/>
  <c r="R568" i="4"/>
  <c r="AY397" i="4"/>
  <c r="AW393" i="4"/>
  <c r="Q370" i="4"/>
  <c r="O132" i="4"/>
  <c r="T118" i="4"/>
  <c r="AX71" i="4"/>
  <c r="O111" i="4"/>
  <c r="AX437" i="4"/>
  <c r="S72" i="4"/>
  <c r="O364" i="4"/>
  <c r="AW120" i="4"/>
  <c r="AW444" i="4"/>
  <c r="R679" i="4"/>
  <c r="AX72" i="4"/>
  <c r="O234" i="4"/>
  <c r="O680" i="4"/>
  <c r="O116" i="4"/>
  <c r="AX75" i="4"/>
  <c r="R120" i="4"/>
  <c r="M444" i="4"/>
  <c r="P444" i="4" s="1"/>
  <c r="S75" i="4"/>
  <c r="AW391" i="4"/>
  <c r="M346" i="4"/>
  <c r="O186" i="4"/>
  <c r="AY186" i="4"/>
  <c r="N382" i="4"/>
  <c r="AM194" i="4"/>
  <c r="R566" i="4"/>
  <c r="R72" i="4"/>
  <c r="R29" i="4"/>
  <c r="AX460" i="4"/>
  <c r="S372" i="4"/>
  <c r="T258" i="4"/>
  <c r="O86" i="4"/>
  <c r="R302" i="4"/>
  <c r="S376" i="4"/>
  <c r="M186" i="4"/>
  <c r="P186" i="4" s="1"/>
  <c r="R186" i="4"/>
  <c r="AW186" i="4"/>
  <c r="O99" i="4"/>
  <c r="O250" i="4"/>
  <c r="AW365" i="4"/>
  <c r="S390" i="4"/>
  <c r="AW541" i="4"/>
  <c r="O248" i="4"/>
  <c r="AW75" i="4"/>
  <c r="AW134" i="4"/>
  <c r="O237" i="4"/>
  <c r="AW138" i="4"/>
  <c r="R372" i="4"/>
  <c r="O368" i="4"/>
  <c r="O582" i="4"/>
  <c r="AW672" i="4"/>
  <c r="M672" i="4"/>
  <c r="P672" i="4" s="1"/>
  <c r="R672" i="4"/>
  <c r="AX602" i="4"/>
  <c r="R134" i="4"/>
  <c r="R138" i="4"/>
  <c r="AW578" i="4"/>
  <c r="AW494" i="4"/>
  <c r="R349" i="4"/>
  <c r="O187" i="4"/>
  <c r="AY187" i="4"/>
  <c r="R75" i="4"/>
  <c r="R248" i="4"/>
  <c r="R41" i="4"/>
  <c r="AW21" i="4"/>
  <c r="T602" i="4"/>
  <c r="AW372" i="4"/>
  <c r="S602" i="4"/>
  <c r="R578" i="4"/>
  <c r="AW557" i="4"/>
  <c r="AW41" i="4"/>
  <c r="R365" i="4"/>
  <c r="M566" i="4"/>
  <c r="P566" i="4" s="1"/>
  <c r="AW238" i="4"/>
  <c r="Q454" i="4"/>
  <c r="AX560" i="4"/>
  <c r="AX670" i="4"/>
  <c r="N670" i="4"/>
  <c r="S670" i="4"/>
  <c r="AM541" i="4"/>
  <c r="T181" i="4"/>
  <c r="AX390" i="4"/>
  <c r="AW29" i="4"/>
  <c r="S560" i="4"/>
  <c r="R191" i="4"/>
  <c r="AY681" i="4"/>
  <c r="O681" i="4"/>
  <c r="R261" i="4"/>
  <c r="AW72" i="4"/>
  <c r="AW261" i="4"/>
  <c r="AW248" i="4"/>
  <c r="AX402" i="4"/>
  <c r="AX181" i="4"/>
  <c r="AW191" i="4"/>
  <c r="AW302" i="4"/>
  <c r="M98" i="4"/>
  <c r="P98" i="4" s="1"/>
  <c r="M166" i="4"/>
  <c r="P166" i="4" s="1"/>
  <c r="M46" i="4"/>
  <c r="P46" i="4" s="1"/>
  <c r="AX112" i="4"/>
  <c r="N112" i="4"/>
  <c r="S471" i="4"/>
  <c r="N471" i="4"/>
  <c r="M86" i="4"/>
  <c r="P86" i="4" s="1"/>
  <c r="R240" i="4"/>
  <c r="S96" i="4"/>
  <c r="N96" i="4"/>
  <c r="Q96" i="4" s="1"/>
  <c r="AX590" i="4"/>
  <c r="AX67" i="4"/>
  <c r="N67" i="4"/>
  <c r="Q67" i="4" s="1"/>
  <c r="R63" i="4"/>
  <c r="M63" i="4"/>
  <c r="P63" i="4" s="1"/>
  <c r="S243" i="4"/>
  <c r="AW116" i="4"/>
  <c r="M116" i="4"/>
  <c r="P116" i="4" s="1"/>
  <c r="S137" i="4"/>
  <c r="N137" i="4"/>
  <c r="Q137" i="4" s="1"/>
  <c r="AX166" i="4"/>
  <c r="N166" i="4"/>
  <c r="AW168" i="4"/>
  <c r="M168" i="4"/>
  <c r="AW144" i="4"/>
  <c r="M144" i="4"/>
  <c r="AX105" i="4"/>
  <c r="N105" i="4"/>
  <c r="M125" i="4"/>
  <c r="P125" i="4" s="1"/>
  <c r="S165" i="4"/>
  <c r="N172" i="4"/>
  <c r="R50" i="4"/>
  <c r="M50" i="4"/>
  <c r="P50" i="4" s="1"/>
  <c r="AX124" i="4"/>
  <c r="N124" i="4"/>
  <c r="S32" i="4"/>
  <c r="N32" i="4"/>
  <c r="Q32" i="4" s="1"/>
  <c r="S55" i="4"/>
  <c r="N55" i="4"/>
  <c r="T55" i="4" s="1"/>
  <c r="AW82" i="4"/>
  <c r="M82" i="4"/>
  <c r="P82" i="4" s="1"/>
  <c r="R148" i="4"/>
  <c r="M148" i="4"/>
  <c r="M94" i="4"/>
  <c r="P94" i="4" s="1"/>
  <c r="R22" i="4"/>
  <c r="M22" i="4"/>
  <c r="P22" i="4" s="1"/>
  <c r="S141" i="4"/>
  <c r="N141" i="4"/>
  <c r="M124" i="4"/>
  <c r="P124" i="4" s="1"/>
  <c r="AW62" i="4"/>
  <c r="M62" i="4"/>
  <c r="P62" i="4" s="1"/>
  <c r="R85" i="4"/>
  <c r="M85" i="4"/>
  <c r="P85" i="4" s="1"/>
  <c r="AX22" i="4"/>
  <c r="N22" i="4"/>
  <c r="T22" i="4" s="1"/>
  <c r="AW470" i="4"/>
  <c r="M470" i="4"/>
  <c r="AW32" i="4"/>
  <c r="M32" i="4"/>
  <c r="P32" i="4" s="1"/>
  <c r="S90" i="4"/>
  <c r="N90" i="4"/>
  <c r="Q90" i="4" s="1"/>
  <c r="AX158" i="4"/>
  <c r="N158" i="4"/>
  <c r="Q158" i="4" s="1"/>
  <c r="AW103" i="4"/>
  <c r="M103" i="4"/>
  <c r="P103" i="4" s="1"/>
  <c r="AW20" i="4"/>
  <c r="M20" i="4"/>
  <c r="P20" i="4" s="1"/>
  <c r="AX127" i="4"/>
  <c r="N127" i="4"/>
  <c r="Q127" i="4" s="1"/>
  <c r="AW53" i="4"/>
  <c r="M53" i="4"/>
  <c r="P53" i="4" s="1"/>
  <c r="R90" i="4"/>
  <c r="M90" i="4"/>
  <c r="P90" i="4" s="1"/>
  <c r="R99" i="4"/>
  <c r="M99" i="4"/>
  <c r="P99" i="4" s="1"/>
  <c r="R43" i="4"/>
  <c r="M43" i="4"/>
  <c r="P43" i="4" s="1"/>
  <c r="R127" i="4"/>
  <c r="M127" i="4"/>
  <c r="P127" i="4" s="1"/>
  <c r="AW65" i="4"/>
  <c r="M65" i="4"/>
  <c r="P65" i="4" s="1"/>
  <c r="R146" i="4"/>
  <c r="M146" i="4"/>
  <c r="M21" i="4"/>
  <c r="P21" i="4" s="1"/>
  <c r="AW135" i="4"/>
  <c r="M135" i="4"/>
  <c r="P135" i="4" s="1"/>
  <c r="S63" i="4"/>
  <c r="N63" i="4"/>
  <c r="S52" i="4"/>
  <c r="N52" i="4"/>
  <c r="T52" i="4" s="1"/>
  <c r="AX33" i="4"/>
  <c r="N33" i="4"/>
  <c r="AW159" i="4"/>
  <c r="M159" i="4"/>
  <c r="P159" i="4" s="1"/>
  <c r="M71" i="4"/>
  <c r="P71" i="4" s="1"/>
  <c r="R77" i="4"/>
  <c r="M77" i="4"/>
  <c r="P77" i="4" s="1"/>
  <c r="R55" i="4"/>
  <c r="M55" i="4"/>
  <c r="P55" i="4" s="1"/>
  <c r="R153" i="4"/>
  <c r="M153" i="4"/>
  <c r="P153" i="4" s="1"/>
  <c r="N46" i="4"/>
  <c r="T46" i="4" s="1"/>
  <c r="N58" i="4"/>
  <c r="T58" i="4" s="1"/>
  <c r="AM19" i="4"/>
  <c r="N19" i="4" s="1"/>
  <c r="AF136" i="4"/>
  <c r="R152" i="4"/>
  <c r="M152" i="4"/>
  <c r="P152" i="4" s="1"/>
  <c r="AW25" i="4"/>
  <c r="M25" i="4"/>
  <c r="P25" i="4" s="1"/>
  <c r="AX70" i="4"/>
  <c r="N70" i="4"/>
  <c r="Q70" i="4" s="1"/>
  <c r="S65" i="4"/>
  <c r="N65" i="4"/>
  <c r="T65" i="4" s="1"/>
  <c r="S126" i="4"/>
  <c r="N126" i="4"/>
  <c r="AX59" i="4"/>
  <c r="N59" i="4"/>
  <c r="M33" i="4"/>
  <c r="P33" i="4" s="1"/>
  <c r="P142" i="4"/>
  <c r="M145" i="4"/>
  <c r="AW101" i="4"/>
  <c r="M101" i="4"/>
  <c r="P101" i="4" s="1"/>
  <c r="AW61" i="4"/>
  <c r="M61" i="4"/>
  <c r="P61" i="4" s="1"/>
  <c r="AW155" i="4"/>
  <c r="M155" i="4"/>
  <c r="P155" i="4" s="1"/>
  <c r="AX62" i="4"/>
  <c r="N62" i="4"/>
  <c r="T62" i="4" s="1"/>
  <c r="R239" i="4"/>
  <c r="AW131" i="4"/>
  <c r="M131" i="4"/>
  <c r="AW157" i="4"/>
  <c r="M157" i="4"/>
  <c r="P157" i="4" s="1"/>
  <c r="AW477" i="4"/>
  <c r="M477" i="4"/>
  <c r="S152" i="4"/>
  <c r="N152" i="4"/>
  <c r="T152" i="4" s="1"/>
  <c r="S14" i="4"/>
  <c r="N14" i="4"/>
  <c r="AW141" i="4"/>
  <c r="M141" i="4"/>
  <c r="P141" i="4" s="1"/>
  <c r="AW137" i="4"/>
  <c r="M137" i="4"/>
  <c r="P137" i="4" s="1"/>
  <c r="AW89" i="4"/>
  <c r="M89" i="4"/>
  <c r="P89" i="4" s="1"/>
  <c r="T676" i="4"/>
  <c r="AT674" i="4"/>
  <c r="M681" i="4"/>
  <c r="P681" i="4" s="1"/>
  <c r="R196" i="4"/>
  <c r="T184" i="4"/>
  <c r="N193" i="4"/>
  <c r="Q193" i="4" s="1"/>
  <c r="AX193" i="4"/>
  <c r="T201" i="4"/>
  <c r="AW196" i="4"/>
  <c r="O272" i="4"/>
  <c r="AW274" i="4"/>
  <c r="Q259" i="4"/>
  <c r="M274" i="4"/>
  <c r="P274" i="4" s="1"/>
  <c r="AX255" i="4"/>
  <c r="N255" i="4"/>
  <c r="T255" i="4" s="1"/>
  <c r="AW255" i="4"/>
  <c r="M255" i="4"/>
  <c r="P255" i="4" s="1"/>
  <c r="AW276" i="4"/>
  <c r="M276" i="4"/>
  <c r="P276" i="4" s="1"/>
  <c r="AX564" i="4"/>
  <c r="AT572" i="4"/>
  <c r="R575" i="4"/>
  <c r="S568" i="4"/>
  <c r="N568" i="4"/>
  <c r="T568" i="4" s="1"/>
  <c r="AX580" i="4"/>
  <c r="AW575" i="4"/>
  <c r="R577" i="4"/>
  <c r="AX571" i="4"/>
  <c r="N571" i="4"/>
  <c r="Q571" i="4" s="1"/>
  <c r="S580" i="4"/>
  <c r="S574" i="4"/>
  <c r="N572" i="4"/>
  <c r="T572" i="4" s="1"/>
  <c r="AX573" i="4"/>
  <c r="N566" i="4"/>
  <c r="T566" i="4" s="1"/>
  <c r="M569" i="4"/>
  <c r="P569" i="4" s="1"/>
  <c r="R574" i="4"/>
  <c r="M572" i="4"/>
  <c r="P572" i="4" s="1"/>
  <c r="R368" i="4"/>
  <c r="AW368" i="4"/>
  <c r="AX369" i="4"/>
  <c r="N364" i="4"/>
  <c r="Q364" i="4" s="1"/>
  <c r="AX364" i="4"/>
  <c r="P376" i="4"/>
  <c r="M380" i="4"/>
  <c r="P380" i="4" s="1"/>
  <c r="R361" i="4"/>
  <c r="M361" i="4"/>
  <c r="AW359" i="4"/>
  <c r="M359" i="4"/>
  <c r="P359" i="4" s="1"/>
  <c r="AX372" i="4"/>
  <c r="AX464" i="4"/>
  <c r="S464" i="4"/>
  <c r="Q464" i="4"/>
  <c r="AW450" i="4"/>
  <c r="AM456" i="4"/>
  <c r="N456" i="4" s="1"/>
  <c r="N465" i="4"/>
  <c r="T465" i="4" s="1"/>
  <c r="AX465" i="4"/>
  <c r="AX444" i="4"/>
  <c r="N444" i="4"/>
  <c r="Q444" i="4" s="1"/>
  <c r="AW459" i="4"/>
  <c r="M459" i="4"/>
  <c r="P459" i="4" s="1"/>
  <c r="AX466" i="4"/>
  <c r="S466" i="4"/>
  <c r="AW446" i="4"/>
  <c r="AW463" i="4"/>
  <c r="M463" i="4"/>
  <c r="P463" i="4" s="1"/>
  <c r="S465" i="4"/>
  <c r="AX457" i="4"/>
  <c r="N457" i="4"/>
  <c r="AY243" i="4"/>
  <c r="AT239" i="4"/>
  <c r="AY239" i="4" s="1"/>
  <c r="S242" i="4"/>
  <c r="AW251" i="4"/>
  <c r="M251" i="4"/>
  <c r="AW244" i="4"/>
  <c r="M244" i="4"/>
  <c r="AW249" i="4"/>
  <c r="M249" i="4"/>
  <c r="AW246" i="4"/>
  <c r="M246" i="4"/>
  <c r="AX242" i="4"/>
  <c r="AW232" i="4"/>
  <c r="M232" i="4"/>
  <c r="AX545" i="4"/>
  <c r="AT546" i="4"/>
  <c r="AY546" i="4" s="1"/>
  <c r="AY555" i="4"/>
  <c r="O555" i="4"/>
  <c r="AW550" i="4"/>
  <c r="S543" i="4"/>
  <c r="N543" i="4"/>
  <c r="T543" i="4" s="1"/>
  <c r="AX541" i="4"/>
  <c r="N541" i="4"/>
  <c r="AW555" i="4"/>
  <c r="AM547" i="4"/>
  <c r="AX543" i="4"/>
  <c r="AX548" i="4"/>
  <c r="AF547" i="4"/>
  <c r="M547" i="4" s="1"/>
  <c r="P547" i="4" s="1"/>
  <c r="AT346" i="4"/>
  <c r="AY346" i="4" s="1"/>
  <c r="O343" i="4"/>
  <c r="AF351" i="4"/>
  <c r="M351" i="4" s="1"/>
  <c r="AX341" i="4"/>
  <c r="AW349" i="4"/>
  <c r="S356" i="4"/>
  <c r="N356" i="4"/>
  <c r="AM351" i="4"/>
  <c r="AT437" i="4"/>
  <c r="O437" i="4" s="1"/>
  <c r="AX429" i="4"/>
  <c r="R437" i="4"/>
  <c r="M437" i="4"/>
  <c r="P437" i="4" s="1"/>
  <c r="S441" i="4"/>
  <c r="N441" i="4"/>
  <c r="Q441" i="4" s="1"/>
  <c r="R426" i="4"/>
  <c r="M426" i="4"/>
  <c r="P426" i="4" s="1"/>
  <c r="S433" i="4"/>
  <c r="N433" i="4"/>
  <c r="T433" i="4" s="1"/>
  <c r="R429" i="4"/>
  <c r="S435" i="4"/>
  <c r="N435" i="4"/>
  <c r="AW440" i="4"/>
  <c r="M440" i="4"/>
  <c r="P440" i="4" s="1"/>
  <c r="AW431" i="4"/>
  <c r="M431" i="4"/>
  <c r="P431" i="4" s="1"/>
  <c r="AX537" i="4"/>
  <c r="N537" i="4"/>
  <c r="S532" i="4"/>
  <c r="N532" i="4"/>
  <c r="S621" i="4"/>
  <c r="N621" i="4"/>
  <c r="AX618" i="4"/>
  <c r="N618" i="4"/>
  <c r="Q623" i="4"/>
  <c r="T623" i="4"/>
  <c r="AX621" i="4"/>
  <c r="AX597" i="4"/>
  <c r="R603" i="4"/>
  <c r="AW603" i="4"/>
  <c r="R610" i="4"/>
  <c r="AX598" i="4"/>
  <c r="N598" i="4"/>
  <c r="Q598" i="4" s="1"/>
  <c r="R600" i="4"/>
  <c r="AW608" i="4"/>
  <c r="M608" i="4"/>
  <c r="AW602" i="4"/>
  <c r="M602" i="4"/>
  <c r="P602" i="4" s="1"/>
  <c r="S598" i="4"/>
  <c r="AW612" i="4"/>
  <c r="M612" i="4"/>
  <c r="AW403" i="4"/>
  <c r="M403" i="4"/>
  <c r="P403" i="4" s="1"/>
  <c r="AW423" i="4"/>
  <c r="M423" i="4"/>
  <c r="AX403" i="4"/>
  <c r="N403" i="4"/>
  <c r="Q403" i="4" s="1"/>
  <c r="AX412" i="4"/>
  <c r="N412" i="4"/>
  <c r="T412" i="4" s="1"/>
  <c r="AX421" i="4"/>
  <c r="N421" i="4"/>
  <c r="AW407" i="4"/>
  <c r="M407" i="4"/>
  <c r="P407" i="4" s="1"/>
  <c r="AX417" i="4"/>
  <c r="N417" i="4"/>
  <c r="AW406" i="4"/>
  <c r="M406" i="4"/>
  <c r="S302" i="4"/>
  <c r="N302" i="4"/>
  <c r="AX282" i="4"/>
  <c r="N282" i="4"/>
  <c r="AW303" i="4"/>
  <c r="M303" i="4"/>
  <c r="AX286" i="4"/>
  <c r="N286" i="4"/>
  <c r="N293" i="4"/>
  <c r="AX293" i="4"/>
  <c r="AX517" i="4"/>
  <c r="AX500" i="4"/>
  <c r="N500" i="4"/>
  <c r="T500" i="4" s="1"/>
  <c r="AX512" i="4"/>
  <c r="N512" i="4"/>
  <c r="Q512" i="4" s="1"/>
  <c r="AX494" i="4"/>
  <c r="N494" i="4"/>
  <c r="T494" i="4" s="1"/>
  <c r="AW495" i="4"/>
  <c r="M495" i="4"/>
  <c r="P495" i="4" s="1"/>
  <c r="AX491" i="4"/>
  <c r="N491" i="4"/>
  <c r="N506" i="4"/>
  <c r="T506" i="4" s="1"/>
  <c r="M511" i="4"/>
  <c r="P511" i="4" s="1"/>
  <c r="S512" i="4"/>
  <c r="AW520" i="4"/>
  <c r="M520" i="4"/>
  <c r="P520" i="4" s="1"/>
  <c r="R511" i="4"/>
  <c r="M494" i="4"/>
  <c r="P494" i="4" s="1"/>
  <c r="AX513" i="4"/>
  <c r="N513" i="4"/>
  <c r="T513" i="4" s="1"/>
  <c r="AW518" i="4"/>
  <c r="AW504" i="4"/>
  <c r="M504" i="4"/>
  <c r="P504" i="4" s="1"/>
  <c r="R490" i="4"/>
  <c r="M490" i="4"/>
  <c r="P490" i="4" s="1"/>
  <c r="AW497" i="4"/>
  <c r="M497" i="4"/>
  <c r="P497" i="4" s="1"/>
  <c r="S500" i="4"/>
  <c r="AX511" i="4"/>
  <c r="N511" i="4"/>
  <c r="Q511" i="4" s="1"/>
  <c r="AW596" i="4"/>
  <c r="R596" i="4"/>
  <c r="AY592" i="4"/>
  <c r="O592" i="4"/>
  <c r="AW584" i="4"/>
  <c r="M584" i="4"/>
  <c r="P584" i="4" s="1"/>
  <c r="S596" i="4"/>
  <c r="N596" i="4"/>
  <c r="M592" i="4"/>
  <c r="P592" i="4" s="1"/>
  <c r="AW588" i="4"/>
  <c r="M588" i="4"/>
  <c r="P588" i="4" s="1"/>
  <c r="R388" i="4"/>
  <c r="AW395" i="4"/>
  <c r="R395" i="4"/>
  <c r="AX389" i="4"/>
  <c r="N389" i="4"/>
  <c r="Q389" i="4" s="1"/>
  <c r="AX387" i="4"/>
  <c r="N387" i="4"/>
  <c r="S395" i="4"/>
  <c r="N395" i="4"/>
  <c r="R394" i="4"/>
  <c r="M394" i="4"/>
  <c r="P394" i="4" s="1"/>
  <c r="AM483" i="4"/>
  <c r="AX471" i="4"/>
  <c r="AX167" i="4"/>
  <c r="S167" i="4"/>
  <c r="S181" i="4"/>
  <c r="P148" i="4"/>
  <c r="AW127" i="4"/>
  <c r="O72" i="4"/>
  <c r="AX58" i="4"/>
  <c r="S70" i="4"/>
  <c r="R82" i="4"/>
  <c r="R137" i="4"/>
  <c r="R62" i="4"/>
  <c r="O118" i="4"/>
  <c r="AX152" i="4"/>
  <c r="O103" i="4"/>
  <c r="S127" i="4"/>
  <c r="AX66" i="4"/>
  <c r="R103" i="4"/>
  <c r="O24" i="4"/>
  <c r="AW86" i="4"/>
  <c r="AX14" i="4"/>
  <c r="AX55" i="4"/>
  <c r="AW124" i="4"/>
  <c r="AX90" i="4"/>
  <c r="R124" i="4"/>
  <c r="R86" i="4"/>
  <c r="AY127" i="4"/>
  <c r="R157" i="4"/>
  <c r="AW152" i="4"/>
  <c r="R155" i="4"/>
  <c r="S158" i="4"/>
  <c r="AY52" i="4"/>
  <c r="O58" i="4"/>
  <c r="AX52" i="4"/>
  <c r="R53" i="4"/>
  <c r="AW55" i="4"/>
  <c r="O64" i="4"/>
  <c r="AY64" i="4"/>
  <c r="S66" i="4"/>
  <c r="R61" i="4"/>
  <c r="AY136" i="4"/>
  <c r="O136" i="4"/>
  <c r="R141" i="4"/>
  <c r="R135" i="4"/>
  <c r="P131" i="4"/>
  <c r="R125" i="4"/>
  <c r="AM131" i="4"/>
  <c r="N131" i="4" s="1"/>
  <c r="AW80" i="4"/>
  <c r="P80" i="4"/>
  <c r="Q89" i="4"/>
  <c r="S89" i="4"/>
  <c r="O90" i="4"/>
  <c r="R89" i="4"/>
  <c r="R80" i="4"/>
  <c r="AX89" i="4"/>
  <c r="AF92" i="4"/>
  <c r="O45" i="4"/>
  <c r="R46" i="4"/>
  <c r="AY46" i="4"/>
  <c r="AW46" i="4"/>
  <c r="AW50" i="4"/>
  <c r="S24" i="4"/>
  <c r="AX24" i="4"/>
  <c r="AY117" i="4"/>
  <c r="O117" i="4"/>
  <c r="AW77" i="4"/>
  <c r="AY76" i="4"/>
  <c r="AW71" i="4"/>
  <c r="R71" i="4"/>
  <c r="AW99" i="4"/>
  <c r="T96" i="4"/>
  <c r="AX32" i="4"/>
  <c r="AY37" i="4"/>
  <c r="R25" i="4"/>
  <c r="T139" i="4"/>
  <c r="Q139" i="4"/>
  <c r="T84" i="4"/>
  <c r="Q84" i="4"/>
  <c r="AY395" i="4"/>
  <c r="O126" i="4"/>
  <c r="O138" i="4"/>
  <c r="AY255" i="4"/>
  <c r="AY84" i="4"/>
  <c r="AM346" i="4"/>
  <c r="N346" i="4" s="1"/>
  <c r="R446" i="4"/>
  <c r="P446" i="4"/>
  <c r="O201" i="4"/>
  <c r="AW63" i="4"/>
  <c r="R681" i="4"/>
  <c r="P450" i="4"/>
  <c r="R450" i="4"/>
  <c r="AF112" i="4"/>
  <c r="AM622" i="4"/>
  <c r="N622" i="4" s="1"/>
  <c r="AF165" i="4"/>
  <c r="M165" i="4" s="1"/>
  <c r="AF118" i="4"/>
  <c r="Q452" i="4"/>
  <c r="T452" i="4"/>
  <c r="AT276" i="4"/>
  <c r="O276" i="4" s="1"/>
  <c r="P104" i="4"/>
  <c r="R104" i="4"/>
  <c r="AW104" i="4"/>
  <c r="AM617" i="4"/>
  <c r="Q203" i="4"/>
  <c r="T203" i="4"/>
  <c r="R586" i="4"/>
  <c r="P586" i="4"/>
  <c r="AT524" i="4"/>
  <c r="O524" i="4" s="1"/>
  <c r="AF432" i="4"/>
  <c r="AM539" i="4"/>
  <c r="S539" i="4" s="1"/>
  <c r="AT233" i="4"/>
  <c r="AF530" i="4"/>
  <c r="M530" i="4" s="1"/>
  <c r="P530" i="4" s="1"/>
  <c r="AF56" i="4"/>
  <c r="M56" i="4" s="1"/>
  <c r="AW34" i="4"/>
  <c r="R34" i="4"/>
  <c r="P34" i="4"/>
  <c r="AT409" i="4"/>
  <c r="O409" i="4" s="1"/>
  <c r="S57" i="4"/>
  <c r="AX57" i="4"/>
  <c r="AM678" i="4"/>
  <c r="N678" i="4" s="1"/>
  <c r="O370" i="4"/>
  <c r="AY370" i="4"/>
  <c r="AT426" i="4"/>
  <c r="O426" i="4" s="1"/>
  <c r="AT124" i="4"/>
  <c r="O124" i="4" s="1"/>
  <c r="AM365" i="4"/>
  <c r="N365" i="4" s="1"/>
  <c r="AF445" i="4"/>
  <c r="AT246" i="4"/>
  <c r="AY246" i="4" s="1"/>
  <c r="AM586" i="4"/>
  <c r="S586" i="4" s="1"/>
  <c r="AF533" i="4"/>
  <c r="M533" i="4" s="1"/>
  <c r="S299" i="4"/>
  <c r="AX299" i="4"/>
  <c r="O40" i="4"/>
  <c r="AY40" i="4"/>
  <c r="P277" i="4"/>
  <c r="AW277" i="4"/>
  <c r="R277" i="4"/>
  <c r="P429" i="4"/>
  <c r="AW429" i="4"/>
  <c r="AF543" i="4"/>
  <c r="M543" i="4" s="1"/>
  <c r="P543" i="4" s="1"/>
  <c r="AM531" i="4"/>
  <c r="AF605" i="4"/>
  <c r="R605" i="4" s="1"/>
  <c r="AM603" i="4"/>
  <c r="N603" i="4" s="1"/>
  <c r="AF399" i="4"/>
  <c r="M399" i="4" s="1"/>
  <c r="AT462" i="4"/>
  <c r="AY462" i="4" s="1"/>
  <c r="AX196" i="4"/>
  <c r="S196" i="4"/>
  <c r="AW501" i="4"/>
  <c r="R501" i="4"/>
  <c r="AX538" i="4"/>
  <c r="S538" i="4"/>
  <c r="S22" i="4"/>
  <c r="R131" i="4"/>
  <c r="AT413" i="4"/>
  <c r="O413" i="4" s="1"/>
  <c r="AF47" i="4"/>
  <c r="AF149" i="4"/>
  <c r="M149" i="4" s="1"/>
  <c r="AT164" i="4"/>
  <c r="O164" i="4" s="1"/>
  <c r="AF499" i="4"/>
  <c r="M499" i="4" s="1"/>
  <c r="AT51" i="4"/>
  <c r="Q376" i="4"/>
  <c r="AT431" i="4"/>
  <c r="AY431" i="4" s="1"/>
  <c r="AT547" i="4"/>
  <c r="AF532" i="4"/>
  <c r="M532" i="4" s="1"/>
  <c r="P532" i="4" s="1"/>
  <c r="AF430" i="4"/>
  <c r="M430" i="4" s="1"/>
  <c r="P430" i="4" s="1"/>
  <c r="AM524" i="4"/>
  <c r="N524" i="4" s="1"/>
  <c r="AM525" i="4"/>
  <c r="AF563" i="4"/>
  <c r="M563" i="4" s="1"/>
  <c r="P563" i="4" s="1"/>
  <c r="AF234" i="4"/>
  <c r="M234" i="4" s="1"/>
  <c r="AF545" i="4"/>
  <c r="M545" i="4" s="1"/>
  <c r="AT515" i="4"/>
  <c r="AY515" i="4" s="1"/>
  <c r="AT443" i="4"/>
  <c r="AM540" i="4"/>
  <c r="AM478" i="4"/>
  <c r="AT540" i="4"/>
  <c r="O540" i="4" s="1"/>
  <c r="R412" i="4"/>
  <c r="P412" i="4"/>
  <c r="AW412" i="4"/>
  <c r="R172" i="4"/>
  <c r="P172" i="4"/>
  <c r="AW388" i="4"/>
  <c r="P388" i="4"/>
  <c r="Q195" i="4"/>
  <c r="T195" i="4"/>
  <c r="R380" i="4"/>
  <c r="T126" i="4"/>
  <c r="AW22" i="4"/>
  <c r="R569" i="4"/>
  <c r="AY526" i="4"/>
  <c r="AY140" i="4"/>
  <c r="AX172" i="4"/>
  <c r="O373" i="4"/>
  <c r="R463" i="4"/>
  <c r="Q580" i="4"/>
  <c r="AM69" i="4"/>
  <c r="AM577" i="4"/>
  <c r="N577" i="4" s="1"/>
  <c r="R188" i="4"/>
  <c r="AW188" i="4"/>
  <c r="P188" i="4"/>
  <c r="Q266" i="4"/>
  <c r="T266" i="4"/>
  <c r="T392" i="4"/>
  <c r="Q392" i="4"/>
  <c r="T628" i="4"/>
  <c r="Q628" i="4"/>
  <c r="S172" i="4"/>
  <c r="AT19" i="4"/>
  <c r="AF54" i="4"/>
  <c r="AF507" i="4"/>
  <c r="AF84" i="4"/>
  <c r="AM434" i="4"/>
  <c r="N434" i="4" s="1"/>
  <c r="AF488" i="4"/>
  <c r="AT434" i="4"/>
  <c r="O434" i="4" s="1"/>
  <c r="AF531" i="4"/>
  <c r="AF478" i="4"/>
  <c r="O340" i="4"/>
  <c r="AY340" i="4"/>
  <c r="AF350" i="4"/>
  <c r="M350" i="4" s="1"/>
  <c r="P350" i="4" s="1"/>
  <c r="AF176" i="4"/>
  <c r="AF398" i="4"/>
  <c r="AT139" i="4"/>
  <c r="Q172" i="4"/>
  <c r="AF369" i="4"/>
  <c r="M369" i="4" s="1"/>
  <c r="AT435" i="4"/>
  <c r="AY435" i="4" s="1"/>
  <c r="AF471" i="4"/>
  <c r="AT554" i="4"/>
  <c r="AY554" i="4" s="1"/>
  <c r="AM68" i="4"/>
  <c r="AM507" i="4"/>
  <c r="N507" i="4" s="1"/>
  <c r="AM431" i="4"/>
  <c r="N431" i="4" s="1"/>
  <c r="AM140" i="4"/>
  <c r="N140" i="4" s="1"/>
  <c r="AF67" i="4"/>
  <c r="AT450" i="4"/>
  <c r="O450" i="4" s="1"/>
  <c r="AF529" i="4"/>
  <c r="AW529" i="4" s="1"/>
  <c r="AM355" i="4"/>
  <c r="N355" i="4" s="1"/>
  <c r="AF622" i="4"/>
  <c r="AW355" i="4"/>
  <c r="R355" i="4"/>
  <c r="AT107" i="4"/>
  <c r="O107" i="4" s="1"/>
  <c r="AM443" i="4"/>
  <c r="N443" i="4" s="1"/>
  <c r="AM544" i="4"/>
  <c r="N544" i="4" s="1"/>
  <c r="AM605" i="4"/>
  <c r="N605" i="4" s="1"/>
  <c r="O537" i="4"/>
  <c r="AY537" i="4"/>
  <c r="AT87" i="4"/>
  <c r="AM123" i="4"/>
  <c r="AF466" i="4"/>
  <c r="R466" i="4" s="1"/>
  <c r="AF353" i="4"/>
  <c r="M353" i="4" s="1"/>
  <c r="AF515" i="4"/>
  <c r="R515" i="4" s="1"/>
  <c r="AX610" i="4"/>
  <c r="S610" i="4"/>
  <c r="Q504" i="4"/>
  <c r="T504" i="4"/>
  <c r="S412" i="4"/>
  <c r="AT483" i="4"/>
  <c r="AY483" i="4" s="1"/>
  <c r="AM83" i="4"/>
  <c r="AF583" i="4"/>
  <c r="AM237" i="4"/>
  <c r="AM533" i="4"/>
  <c r="S533" i="4" s="1"/>
  <c r="AM234" i="4"/>
  <c r="AF126" i="4"/>
  <c r="T270" i="4"/>
  <c r="Q270" i="4"/>
  <c r="R32" i="4"/>
  <c r="T34" i="4"/>
  <c r="Q34" i="4"/>
  <c r="Q31" i="4"/>
  <c r="T31" i="4"/>
  <c r="T25" i="4"/>
  <c r="Q25" i="4"/>
  <c r="AM40" i="4"/>
  <c r="N40" i="4" s="1"/>
  <c r="AW33" i="4"/>
  <c r="R33" i="4"/>
  <c r="AM427" i="4"/>
  <c r="N427" i="4" s="1"/>
  <c r="Q565" i="4"/>
  <c r="T565" i="4"/>
  <c r="P516" i="4"/>
  <c r="R516" i="4"/>
  <c r="S530" i="4"/>
  <c r="P513" i="4"/>
  <c r="R513" i="4"/>
  <c r="AF401" i="4"/>
  <c r="M401" i="4" s="1"/>
  <c r="P401" i="4" s="1"/>
  <c r="AT77" i="4"/>
  <c r="AY77" i="4" s="1"/>
  <c r="R166" i="4"/>
  <c r="O389" i="4"/>
  <c r="S350" i="4"/>
  <c r="AF548" i="4"/>
  <c r="M548" i="4" s="1"/>
  <c r="AY512" i="4"/>
  <c r="O512" i="4"/>
  <c r="S506" i="4"/>
  <c r="T379" i="4"/>
  <c r="Q379" i="4"/>
  <c r="S102" i="4"/>
  <c r="AX102" i="4"/>
  <c r="S368" i="4"/>
  <c r="AX371" i="4"/>
  <c r="AF502" i="4"/>
  <c r="R502" i="4" s="1"/>
  <c r="O596" i="4"/>
  <c r="AY589" i="4"/>
  <c r="AF554" i="4"/>
  <c r="AT474" i="4"/>
  <c r="AT577" i="4"/>
  <c r="AT445" i="4"/>
  <c r="AM627" i="4"/>
  <c r="AM246" i="4"/>
  <c r="N246" i="4" s="1"/>
  <c r="Q437" i="4"/>
  <c r="T437" i="4"/>
  <c r="AM552" i="4"/>
  <c r="Q543" i="4"/>
  <c r="S446" i="4"/>
  <c r="AX456" i="4"/>
  <c r="AF140" i="4"/>
  <c r="M140" i="4" s="1"/>
  <c r="AF456" i="4"/>
  <c r="M456" i="4" s="1"/>
  <c r="Q500" i="4"/>
  <c r="R592" i="4"/>
  <c r="S58" i="4"/>
  <c r="T511" i="4"/>
  <c r="AF474" i="4"/>
  <c r="M474" i="4" s="1"/>
  <c r="AM450" i="4"/>
  <c r="N450" i="4" s="1"/>
  <c r="AM353" i="4"/>
  <c r="N353" i="4" s="1"/>
  <c r="P145" i="4"/>
  <c r="R557" i="4"/>
  <c r="P557" i="4"/>
  <c r="S286" i="4"/>
  <c r="AM233" i="4"/>
  <c r="N233" i="4" s="1"/>
  <c r="AF627" i="4"/>
  <c r="Q528" i="4"/>
  <c r="T528" i="4"/>
  <c r="AM168" i="4"/>
  <c r="N168" i="4" s="1"/>
  <c r="AM340" i="4"/>
  <c r="N340" i="4" s="1"/>
  <c r="S108" i="4"/>
  <c r="AX108" i="4"/>
  <c r="AF552" i="4"/>
  <c r="M552" i="4" s="1"/>
  <c r="T354" i="4"/>
  <c r="Q354" i="4"/>
  <c r="O542" i="4"/>
  <c r="P146" i="4"/>
  <c r="P518" i="4"/>
  <c r="R518" i="4"/>
  <c r="S460" i="4"/>
  <c r="AF108" i="4"/>
  <c r="AW108" i="4" s="1"/>
  <c r="AM393" i="4"/>
  <c r="N393" i="4" s="1"/>
  <c r="AX347" i="4"/>
  <c r="O535" i="4"/>
  <c r="AY535" i="4"/>
  <c r="AT625" i="4"/>
  <c r="AY625" i="4" s="1"/>
  <c r="Q179" i="4"/>
  <c r="T179" i="4"/>
  <c r="AM176" i="4"/>
  <c r="N176" i="4" s="1"/>
  <c r="AF341" i="4"/>
  <c r="M341" i="4" s="1"/>
  <c r="P341" i="4" s="1"/>
  <c r="AT545" i="4"/>
  <c r="AY545" i="4" s="1"/>
  <c r="AM515" i="4"/>
  <c r="AF340" i="4"/>
  <c r="M340" i="4" s="1"/>
  <c r="AT424" i="4"/>
  <c r="AT341" i="4"/>
  <c r="AF443" i="4"/>
  <c r="M443" i="4" s="1"/>
  <c r="AM424" i="4"/>
  <c r="N424" i="4" s="1"/>
  <c r="S347" i="4"/>
  <c r="AF387" i="4"/>
  <c r="M387" i="4" s="1"/>
  <c r="AF464" i="4"/>
  <c r="M464" i="4" s="1"/>
  <c r="AT511" i="4"/>
  <c r="S442" i="4"/>
  <c r="Q446" i="4"/>
  <c r="T446" i="4"/>
  <c r="AY410" i="4"/>
  <c r="O410" i="4"/>
  <c r="S413" i="4"/>
  <c r="R145" i="4"/>
  <c r="O605" i="4"/>
  <c r="S389" i="4"/>
  <c r="S583" i="4"/>
  <c r="S403" i="4"/>
  <c r="S419" i="4"/>
  <c r="AM160" i="4"/>
  <c r="S160" i="4" s="1"/>
  <c r="AT91" i="4"/>
  <c r="AF58" i="4"/>
  <c r="AF544" i="4"/>
  <c r="AT176" i="4"/>
  <c r="AY176" i="4" s="1"/>
  <c r="AT68" i="4"/>
  <c r="AF539" i="4"/>
  <c r="M539" i="4" s="1"/>
  <c r="AM432" i="4"/>
  <c r="N432" i="4" s="1"/>
  <c r="AT360" i="4"/>
  <c r="AY360" i="4" s="1"/>
  <c r="S565" i="4"/>
  <c r="Q243" i="4"/>
  <c r="T243" i="4"/>
  <c r="AF110" i="4"/>
  <c r="M110" i="4" s="1"/>
  <c r="AT464" i="4"/>
  <c r="Q430" i="4"/>
  <c r="T430" i="4"/>
  <c r="AT367" i="4"/>
  <c r="AM474" i="4"/>
  <c r="N474" i="4" s="1"/>
  <c r="AF364" i="4"/>
  <c r="M364" i="4" s="1"/>
  <c r="P560" i="4"/>
  <c r="R560" i="4"/>
  <c r="O525" i="4"/>
  <c r="Q58" i="4"/>
  <c r="P361" i="4"/>
  <c r="AF441" i="4"/>
  <c r="M441" i="4" s="1"/>
  <c r="Q560" i="4"/>
  <c r="T560" i="4"/>
  <c r="AT355" i="4"/>
  <c r="P354" i="4"/>
  <c r="R347" i="4"/>
  <c r="P550" i="4"/>
  <c r="R550" i="4"/>
  <c r="AY578" i="4"/>
  <c r="O578" i="4"/>
  <c r="AF242" i="4"/>
  <c r="M242" i="4" s="1"/>
  <c r="AW415" i="4"/>
  <c r="T239" i="4"/>
  <c r="Q239" i="4"/>
  <c r="R555" i="4"/>
  <c r="P555" i="4"/>
  <c r="S488" i="4"/>
  <c r="Q349" i="4"/>
  <c r="T349" i="4"/>
  <c r="AF526" i="4"/>
  <c r="M526" i="4" s="1"/>
  <c r="AX296" i="4"/>
  <c r="S296" i="4"/>
  <c r="AT533" i="4"/>
  <c r="AT54" i="4"/>
  <c r="Q537" i="4"/>
  <c r="T537" i="4"/>
  <c r="AM132" i="4"/>
  <c r="N132" i="4" s="1"/>
  <c r="AT531" i="4"/>
  <c r="AM238" i="4"/>
  <c r="N238" i="4" s="1"/>
  <c r="AY532" i="4"/>
  <c r="O532" i="4"/>
  <c r="AF434" i="4"/>
  <c r="M434" i="4" s="1"/>
  <c r="P360" i="4"/>
  <c r="R360" i="4"/>
  <c r="S358" i="4"/>
  <c r="S374" i="4"/>
  <c r="AM86" i="4"/>
  <c r="AF87" i="4"/>
  <c r="AF74" i="4"/>
  <c r="AT89" i="4"/>
  <c r="O89" i="4" s="1"/>
  <c r="AT441" i="4"/>
  <c r="AT442" i="4"/>
  <c r="AM247" i="4"/>
  <c r="AT430" i="4"/>
  <c r="AY430" i="4" s="1"/>
  <c r="Q575" i="4"/>
  <c r="T575" i="4"/>
  <c r="AT427" i="4"/>
  <c r="AT432" i="4"/>
  <c r="AY432" i="4" s="1"/>
  <c r="AF427" i="4"/>
  <c r="M427" i="4" s="1"/>
  <c r="AT142" i="4"/>
  <c r="AY142" i="4" s="1"/>
  <c r="AM261" i="4"/>
  <c r="N261" i="4" s="1"/>
  <c r="AM135" i="4"/>
  <c r="N135" i="4" s="1"/>
  <c r="AW145" i="4"/>
  <c r="T302" i="4"/>
  <c r="P451" i="4"/>
  <c r="P355" i="4"/>
  <c r="S517" i="4"/>
  <c r="T534" i="4"/>
  <c r="Q534" i="4"/>
  <c r="O239" i="4"/>
  <c r="AX507" i="4"/>
  <c r="AM101" i="4"/>
  <c r="N101" i="4" s="1"/>
  <c r="AT507" i="4"/>
  <c r="AM614" i="4"/>
  <c r="N614" i="4" s="1"/>
  <c r="AF462" i="4"/>
  <c r="M462" i="4" s="1"/>
  <c r="AT622" i="4"/>
  <c r="AY622" i="4" s="1"/>
  <c r="Q260" i="4"/>
  <c r="T260" i="4"/>
  <c r="AM445" i="4"/>
  <c r="N445" i="4" s="1"/>
  <c r="AM366" i="4"/>
  <c r="N366" i="4" s="1"/>
  <c r="AM554" i="4"/>
  <c r="N554" i="4" s="1"/>
  <c r="AF109" i="4"/>
  <c r="M109" i="4" s="1"/>
  <c r="AF525" i="4"/>
  <c r="M525" i="4" s="1"/>
  <c r="AM398" i="4"/>
  <c r="AF614" i="4"/>
  <c r="M614" i="4" s="1"/>
  <c r="AT544" i="4"/>
  <c r="AY544" i="4" s="1"/>
  <c r="Q466" i="4"/>
  <c r="T466" i="4"/>
  <c r="O405" i="4"/>
  <c r="AF96" i="4"/>
  <c r="AF13" i="4"/>
  <c r="AF476" i="4"/>
  <c r="AT581" i="4"/>
  <c r="O581" i="4" s="1"/>
  <c r="AM383" i="4"/>
  <c r="N383" i="4" s="1"/>
  <c r="AM110" i="4"/>
  <c r="N110" i="4" s="1"/>
  <c r="AF79" i="4"/>
  <c r="M79" i="4" s="1"/>
  <c r="AT137" i="4"/>
  <c r="O137" i="4" s="1"/>
  <c r="AT96" i="4"/>
  <c r="O96" i="4" s="1"/>
  <c r="AF70" i="4"/>
  <c r="Q522" i="4"/>
  <c r="T522" i="4"/>
  <c r="P604" i="4"/>
  <c r="R604" i="4"/>
  <c r="AW600" i="4"/>
  <c r="AT498" i="4"/>
  <c r="AY498" i="4" s="1"/>
  <c r="T291" i="4"/>
  <c r="Q291" i="4"/>
  <c r="P68" i="4"/>
  <c r="R68" i="4"/>
  <c r="AM169" i="4"/>
  <c r="N169" i="4" s="1"/>
  <c r="AT67" i="4"/>
  <c r="O67" i="4" s="1"/>
  <c r="AT198" i="4"/>
  <c r="O198" i="4" s="1"/>
  <c r="AT148" i="4"/>
  <c r="O148" i="4" s="1"/>
  <c r="AF390" i="4"/>
  <c r="AY672" i="4"/>
  <c r="O672" i="4"/>
  <c r="AM128" i="4"/>
  <c r="N128" i="4" s="1"/>
  <c r="AF609" i="4"/>
  <c r="M609" i="4" s="1"/>
  <c r="T350" i="4"/>
  <c r="Q350" i="4"/>
  <c r="Q680" i="4"/>
  <c r="T680" i="4"/>
  <c r="Q675" i="4"/>
  <c r="T675" i="4"/>
  <c r="T178" i="4"/>
  <c r="Q178" i="4"/>
  <c r="AM41" i="4"/>
  <c r="AT161" i="4"/>
  <c r="AM106" i="4"/>
  <c r="AF69" i="4"/>
  <c r="AT516" i="4"/>
  <c r="O516" i="4" s="1"/>
  <c r="AF11" i="4"/>
  <c r="R11" i="4" s="1"/>
  <c r="AF130" i="4"/>
  <c r="AT41" i="4"/>
  <c r="AT69" i="4"/>
  <c r="AF297" i="4"/>
  <c r="M297" i="4" s="1"/>
  <c r="AT42" i="4"/>
  <c r="O42" i="4" s="1"/>
  <c r="AT125" i="4"/>
  <c r="O125" i="4" s="1"/>
  <c r="AM51" i="4"/>
  <c r="AF174" i="4"/>
  <c r="M174" i="4" s="1"/>
  <c r="AM519" i="4"/>
  <c r="AM153" i="4"/>
  <c r="N153" i="4" s="1"/>
  <c r="AT497" i="4"/>
  <c r="AY497" i="4" s="1"/>
  <c r="AF128" i="4"/>
  <c r="AT121" i="4"/>
  <c r="AY121" i="4" s="1"/>
  <c r="AM60" i="4"/>
  <c r="AM98" i="4"/>
  <c r="AF160" i="4"/>
  <c r="AF386" i="4"/>
  <c r="AF509" i="4"/>
  <c r="AM493" i="4"/>
  <c r="AF15" i="4"/>
  <c r="M15" i="4" s="1"/>
  <c r="AT60" i="4"/>
  <c r="AY60" i="4" s="1"/>
  <c r="AM182" i="4"/>
  <c r="N182" i="4" s="1"/>
  <c r="AM477" i="4"/>
  <c r="N477" i="4" s="1"/>
  <c r="AT391" i="4"/>
  <c r="AY391" i="4" s="1"/>
  <c r="AM581" i="4"/>
  <c r="N581" i="4" s="1"/>
  <c r="AF503" i="4"/>
  <c r="AF540" i="4"/>
  <c r="M540" i="4" s="1"/>
  <c r="AM486" i="4"/>
  <c r="N486" i="4" s="1"/>
  <c r="AT119" i="4"/>
  <c r="AM73" i="4"/>
  <c r="N73" i="4" s="1"/>
  <c r="T382" i="4"/>
  <c r="Q382" i="4"/>
  <c r="AF119" i="4"/>
  <c r="M119" i="4" s="1"/>
  <c r="AM11" i="4"/>
  <c r="N11" i="4" s="1"/>
  <c r="AM13" i="4"/>
  <c r="AT79" i="4"/>
  <c r="O79" i="4" s="1"/>
  <c r="AM122" i="4"/>
  <c r="AT133" i="4"/>
  <c r="O133" i="4" s="1"/>
  <c r="AM78" i="4"/>
  <c r="AM476" i="4"/>
  <c r="AM468" i="4"/>
  <c r="AF493" i="4"/>
  <c r="M493" i="4" s="1"/>
  <c r="AF173" i="4"/>
  <c r="AT168" i="4"/>
  <c r="O168" i="4" s="1"/>
  <c r="AF300" i="4"/>
  <c r="AT529" i="4"/>
  <c r="AY529" i="4" s="1"/>
  <c r="AT144" i="4"/>
  <c r="O144" i="4" s="1"/>
  <c r="AT147" i="4"/>
  <c r="AY147" i="4" s="1"/>
  <c r="AM183" i="4"/>
  <c r="N183" i="4" s="1"/>
  <c r="AT160" i="4"/>
  <c r="AY160" i="4" s="1"/>
  <c r="AT167" i="4"/>
  <c r="AY167" i="4" s="1"/>
  <c r="AM397" i="4"/>
  <c r="N397" i="4" s="1"/>
  <c r="AM594" i="4"/>
  <c r="AT591" i="4"/>
  <c r="AY591" i="4" s="1"/>
  <c r="AM509" i="4"/>
  <c r="AT685" i="4"/>
  <c r="O685" i="4" s="1"/>
  <c r="AM114" i="4"/>
  <c r="N114" i="4" s="1"/>
  <c r="AT486" i="4"/>
  <c r="AM495" i="4"/>
  <c r="N495" i="4" s="1"/>
  <c r="AT83" i="4"/>
  <c r="AT120" i="4"/>
  <c r="AT73" i="4"/>
  <c r="AF161" i="4"/>
  <c r="AT488" i="4"/>
  <c r="O488" i="4" s="1"/>
  <c r="AT81" i="4"/>
  <c r="AM129" i="4"/>
  <c r="N129" i="4" s="1"/>
  <c r="AF100" i="4"/>
  <c r="M100" i="4" s="1"/>
  <c r="AT155" i="4"/>
  <c r="O155" i="4" s="1"/>
  <c r="AT392" i="4"/>
  <c r="O392" i="4" s="1"/>
  <c r="AM161" i="4"/>
  <c r="N161" i="4" s="1"/>
  <c r="AM487" i="4"/>
  <c r="N487" i="4" s="1"/>
  <c r="AF81" i="4"/>
  <c r="M81" i="4" s="1"/>
  <c r="AT114" i="4"/>
  <c r="AM120" i="4"/>
  <c r="N120" i="4" s="1"/>
  <c r="AT166" i="4"/>
  <c r="O166" i="4" s="1"/>
  <c r="R272" i="4"/>
  <c r="AW272" i="4"/>
  <c r="P272" i="4"/>
  <c r="P496" i="4"/>
  <c r="R496" i="4"/>
  <c r="Q91" i="4"/>
  <c r="T91" i="4"/>
  <c r="AT390" i="4"/>
  <c r="O390" i="4" s="1"/>
  <c r="AF498" i="4"/>
  <c r="M498" i="4" s="1"/>
  <c r="R424" i="4"/>
  <c r="AW435" i="4"/>
  <c r="P424" i="4"/>
  <c r="O534" i="4"/>
  <c r="P391" i="4"/>
  <c r="R391" i="4"/>
  <c r="AM497" i="4"/>
  <c r="N497" i="4" s="1"/>
  <c r="AY679" i="4"/>
  <c r="O679" i="4"/>
  <c r="AW112" i="4"/>
  <c r="S166" i="4"/>
  <c r="AY379" i="4"/>
  <c r="O365" i="4"/>
  <c r="R389" i="4"/>
  <c r="P389" i="4"/>
  <c r="AW380" i="4"/>
  <c r="S576" i="4"/>
  <c r="T563" i="4"/>
  <c r="T578" i="4"/>
  <c r="Q578" i="4"/>
  <c r="AX572" i="4"/>
  <c r="T685" i="4"/>
  <c r="Q685" i="4"/>
  <c r="AF290" i="4"/>
  <c r="AW125" i="4"/>
  <c r="AW43" i="4"/>
  <c r="P419" i="4"/>
  <c r="S157" i="4"/>
  <c r="P150" i="4"/>
  <c r="R150" i="4"/>
  <c r="AY164" i="4"/>
  <c r="AY495" i="4"/>
  <c r="O514" i="4"/>
  <c r="O487" i="4"/>
  <c r="AM53" i="4"/>
  <c r="N53" i="4" s="1"/>
  <c r="AM147" i="4"/>
  <c r="N147" i="4" s="1"/>
  <c r="AT182" i="4"/>
  <c r="O182" i="4" s="1"/>
  <c r="AF479" i="4"/>
  <c r="M479" i="4" s="1"/>
  <c r="AT503" i="4"/>
  <c r="O503" i="4" s="1"/>
  <c r="R435" i="4"/>
  <c r="AW424" i="4"/>
  <c r="P435" i="4"/>
  <c r="T142" i="4"/>
  <c r="Q142" i="4"/>
  <c r="AT610" i="4"/>
  <c r="O610" i="4" s="1"/>
  <c r="AT59" i="4"/>
  <c r="O59" i="4" s="1"/>
  <c r="AF76" i="4"/>
  <c r="M76" i="4" s="1"/>
  <c r="AM111" i="4"/>
  <c r="N111" i="4" s="1"/>
  <c r="AT183" i="4"/>
  <c r="AF164" i="4"/>
  <c r="M164" i="4" s="1"/>
  <c r="AT468" i="4"/>
  <c r="AM479" i="4"/>
  <c r="N479" i="4" s="1"/>
  <c r="AF594" i="4"/>
  <c r="M594" i="4" s="1"/>
  <c r="AM499" i="4"/>
  <c r="N499" i="4" s="1"/>
  <c r="AF182" i="4"/>
  <c r="AM609" i="4"/>
  <c r="N609" i="4" s="1"/>
  <c r="R142" i="4"/>
  <c r="AY43" i="4"/>
  <c r="AM276" i="4"/>
  <c r="AT461" i="4"/>
  <c r="O461" i="4" s="1"/>
  <c r="AX625" i="4"/>
  <c r="S255" i="4"/>
  <c r="AF278" i="4"/>
  <c r="AF409" i="4"/>
  <c r="M409" i="4" s="1"/>
  <c r="R419" i="4"/>
  <c r="AW136" i="4"/>
  <c r="AX488" i="4"/>
  <c r="S496" i="4"/>
  <c r="AM92" i="4"/>
  <c r="N92" i="4" s="1"/>
  <c r="AF122" i="4"/>
  <c r="M122" i="4" s="1"/>
  <c r="AT130" i="4"/>
  <c r="AM77" i="4"/>
  <c r="N77" i="4" s="1"/>
  <c r="AM582" i="4"/>
  <c r="N582" i="4" s="1"/>
  <c r="AT493" i="4"/>
  <c r="O493" i="4" s="1"/>
  <c r="AX502" i="4"/>
  <c r="AM15" i="4"/>
  <c r="N15" i="4" s="1"/>
  <c r="AF19" i="4"/>
  <c r="M19" i="4" s="1"/>
  <c r="AT47" i="4"/>
  <c r="AM136" i="4"/>
  <c r="N136" i="4" s="1"/>
  <c r="AF49" i="4"/>
  <c r="M49" i="4" s="1"/>
  <c r="AT106" i="4"/>
  <c r="AF167" i="4"/>
  <c r="M167" i="4" s="1"/>
  <c r="AF472" i="4"/>
  <c r="M472" i="4" s="1"/>
  <c r="AM591" i="4"/>
  <c r="N591" i="4" s="1"/>
  <c r="AT347" i="4"/>
  <c r="O347" i="4" s="1"/>
  <c r="AM121" i="4"/>
  <c r="N121" i="4" s="1"/>
  <c r="AT108" i="4"/>
  <c r="AT476" i="4"/>
  <c r="O476" i="4" s="1"/>
  <c r="AT490" i="4"/>
  <c r="O490" i="4" s="1"/>
  <c r="AF524" i="4"/>
  <c r="AM130" i="4"/>
  <c r="N130" i="4" s="1"/>
  <c r="AT11" i="4"/>
  <c r="AX19" i="4"/>
  <c r="S19" i="4"/>
  <c r="P171" i="4"/>
  <c r="AY426" i="4"/>
  <c r="O433" i="4"/>
  <c r="T89" i="4"/>
  <c r="Q588" i="4"/>
  <c r="T588" i="4"/>
  <c r="S59" i="4"/>
  <c r="S584" i="4"/>
  <c r="R495" i="4"/>
  <c r="P483" i="4"/>
  <c r="R483" i="4"/>
  <c r="O584" i="4"/>
  <c r="AW94" i="4"/>
  <c r="R407" i="4"/>
  <c r="AT262" i="4"/>
  <c r="O262" i="4" s="1"/>
  <c r="AT12" i="4"/>
  <c r="O12" i="4" s="1"/>
  <c r="AM280" i="4"/>
  <c r="N280" i="4" s="1"/>
  <c r="AM95" i="4"/>
  <c r="AM42" i="4"/>
  <c r="N42" i="4" s="1"/>
  <c r="AT153" i="4"/>
  <c r="O153" i="4" s="1"/>
  <c r="AF111" i="4"/>
  <c r="M111" i="4" s="1"/>
  <c r="AF468" i="4"/>
  <c r="M468" i="4" s="1"/>
  <c r="P468" i="4" s="1"/>
  <c r="AT386" i="4"/>
  <c r="O386" i="4" s="1"/>
  <c r="AM503" i="4"/>
  <c r="N503" i="4" s="1"/>
  <c r="AM173" i="4"/>
  <c r="N173" i="4" s="1"/>
  <c r="AT56" i="4"/>
  <c r="O56" i="4" s="1"/>
  <c r="AM516" i="4"/>
  <c r="N516" i="4" s="1"/>
  <c r="AF237" i="4"/>
  <c r="M237" i="4" s="1"/>
  <c r="S483" i="4"/>
  <c r="R497" i="4"/>
  <c r="O530" i="4"/>
  <c r="AX501" i="4"/>
  <c r="S490" i="4"/>
  <c r="AM49" i="4"/>
  <c r="N49" i="4" s="1"/>
  <c r="AM47" i="4"/>
  <c r="N47" i="4" s="1"/>
  <c r="AT128" i="4"/>
  <c r="AT141" i="4"/>
  <c r="O146" i="4"/>
  <c r="S502" i="4"/>
  <c r="T61" i="4"/>
  <c r="Q61" i="4"/>
  <c r="AT49" i="4"/>
  <c r="AT13" i="4"/>
  <c r="AT134" i="4"/>
  <c r="AT152" i="4"/>
  <c r="O152" i="4" s="1"/>
  <c r="AT174" i="4"/>
  <c r="O174" i="4" s="1"/>
  <c r="AT477" i="4"/>
  <c r="AM386" i="4"/>
  <c r="N386" i="4" s="1"/>
  <c r="AF591" i="4"/>
  <c r="M591" i="4" s="1"/>
  <c r="T361" i="4"/>
  <c r="Q361" i="4"/>
  <c r="AY373" i="4"/>
  <c r="AF243" i="4"/>
  <c r="Q358" i="4"/>
  <c r="AX374" i="4"/>
  <c r="Q242" i="4"/>
  <c r="T242" i="4"/>
  <c r="AM236" i="4"/>
  <c r="O249" i="4"/>
  <c r="AM551" i="4"/>
  <c r="AT559" i="4"/>
  <c r="AF556" i="4"/>
  <c r="M556" i="4" s="1"/>
  <c r="R354" i="4"/>
  <c r="AY605" i="4"/>
  <c r="AT423" i="4"/>
  <c r="AT418" i="4"/>
  <c r="AY418" i="4" s="1"/>
  <c r="AT404" i="4"/>
  <c r="AM290" i="4"/>
  <c r="AT302" i="4"/>
  <c r="AY302" i="4" s="1"/>
  <c r="AT288" i="4"/>
  <c r="AY288" i="4" s="1"/>
  <c r="AT280" i="4"/>
  <c r="AT290" i="4"/>
  <c r="AY290" i="4" s="1"/>
  <c r="AT38" i="4"/>
  <c r="O38" i="4" s="1"/>
  <c r="AF39" i="4"/>
  <c r="AM23" i="4"/>
  <c r="AM190" i="4"/>
  <c r="N190" i="4" s="1"/>
  <c r="AM264" i="4"/>
  <c r="AX264" i="4" s="1"/>
  <c r="AF190" i="4"/>
  <c r="M190" i="4" s="1"/>
  <c r="P190" i="4" s="1"/>
  <c r="AF289" i="4"/>
  <c r="M289" i="4" s="1"/>
  <c r="AM556" i="4"/>
  <c r="N556" i="4" s="1"/>
  <c r="AX356" i="4"/>
  <c r="T54" i="4"/>
  <c r="Q54" i="4"/>
  <c r="T681" i="4"/>
  <c r="Q681" i="4"/>
  <c r="AM470" i="4"/>
  <c r="N470" i="4" s="1"/>
  <c r="AM407" i="4"/>
  <c r="N407" i="4" s="1"/>
  <c r="AT264" i="4"/>
  <c r="AY264" i="4" s="1"/>
  <c r="AF356" i="4"/>
  <c r="M356" i="4" s="1"/>
  <c r="AF615" i="4"/>
  <c r="AT253" i="4"/>
  <c r="O253" i="4" s="1"/>
  <c r="AT556" i="4"/>
  <c r="T352" i="4"/>
  <c r="Q352" i="4"/>
  <c r="AT561" i="4"/>
  <c r="AT363" i="4"/>
  <c r="O363" i="4" s="1"/>
  <c r="AW681" i="4"/>
  <c r="AX583" i="4"/>
  <c r="R255" i="4"/>
  <c r="AY249" i="4"/>
  <c r="AY98" i="4"/>
  <c r="AT619" i="4"/>
  <c r="O619" i="4" s="1"/>
  <c r="AT48" i="4"/>
  <c r="AY48" i="4" s="1"/>
  <c r="AT407" i="4"/>
  <c r="AT279" i="4"/>
  <c r="AY279" i="4" s="1"/>
  <c r="AF279" i="4"/>
  <c r="AM289" i="4"/>
  <c r="N289" i="4" s="1"/>
  <c r="AT615" i="4"/>
  <c r="AF271" i="4"/>
  <c r="AF549" i="4"/>
  <c r="AT236" i="4"/>
  <c r="AY236" i="4" s="1"/>
  <c r="Q14" i="4"/>
  <c r="AM671" i="4"/>
  <c r="N671" i="4" s="1"/>
  <c r="AF461" i="4"/>
  <c r="M461" i="4" s="1"/>
  <c r="AT15" i="4"/>
  <c r="AY15" i="4" s="1"/>
  <c r="AF385" i="4"/>
  <c r="M385" i="4" s="1"/>
  <c r="AM473" i="4"/>
  <c r="AF485" i="4"/>
  <c r="AY473" i="4"/>
  <c r="O472" i="4"/>
  <c r="Q167" i="4"/>
  <c r="T167" i="4"/>
  <c r="AT175" i="4"/>
  <c r="O175" i="4" s="1"/>
  <c r="AF467" i="4"/>
  <c r="M467" i="4" s="1"/>
  <c r="O159" i="4"/>
  <c r="S67" i="4"/>
  <c r="AT16" i="4"/>
  <c r="O16" i="4" s="1"/>
  <c r="AM50" i="4"/>
  <c r="N50" i="4" s="1"/>
  <c r="AF24" i="4"/>
  <c r="AT14" i="4"/>
  <c r="O14" i="4" s="1"/>
  <c r="AT21" i="4"/>
  <c r="AY21" i="4" s="1"/>
  <c r="AM117" i="4"/>
  <c r="AM107" i="4"/>
  <c r="R20" i="4"/>
  <c r="T360" i="4"/>
  <c r="Q360" i="4"/>
  <c r="AM375" i="4"/>
  <c r="N375" i="4" s="1"/>
  <c r="P574" i="4"/>
  <c r="AW572" i="4"/>
  <c r="T463" i="4"/>
  <c r="Q463" i="4"/>
  <c r="AF553" i="4"/>
  <c r="M553" i="4" s="1"/>
  <c r="Q555" i="4"/>
  <c r="T555" i="4"/>
  <c r="AM561" i="4"/>
  <c r="N561" i="4" s="1"/>
  <c r="AF536" i="4"/>
  <c r="AM411" i="4"/>
  <c r="N411" i="4" s="1"/>
  <c r="AM612" i="4"/>
  <c r="N612" i="4" s="1"/>
  <c r="AF626" i="4"/>
  <c r="M626" i="4" s="1"/>
  <c r="AM303" i="4"/>
  <c r="Q494" i="4"/>
  <c r="AF381" i="4"/>
  <c r="AF475" i="4"/>
  <c r="M475" i="4" s="1"/>
  <c r="AM469" i="4"/>
  <c r="N469" i="4" s="1"/>
  <c r="AM162" i="4"/>
  <c r="AF481" i="4"/>
  <c r="M481" i="4" s="1"/>
  <c r="AF162" i="4"/>
  <c r="M162" i="4" s="1"/>
  <c r="R94" i="4"/>
  <c r="AM93" i="4"/>
  <c r="N93" i="4" s="1"/>
  <c r="AF23" i="4"/>
  <c r="AM12" i="4"/>
  <c r="AW288" i="4"/>
  <c r="AX278" i="4"/>
  <c r="S278" i="4"/>
  <c r="T278" i="4"/>
  <c r="AM384" i="4"/>
  <c r="N384" i="4" s="1"/>
  <c r="AF413" i="4"/>
  <c r="M413" i="4" s="1"/>
  <c r="AM267" i="4"/>
  <c r="N267" i="4" s="1"/>
  <c r="AF235" i="4"/>
  <c r="M235" i="4" s="1"/>
  <c r="AM550" i="4"/>
  <c r="N550" i="4" s="1"/>
  <c r="AM410" i="4"/>
  <c r="N410" i="4" s="1"/>
  <c r="AF408" i="4"/>
  <c r="AT94" i="4"/>
  <c r="AY94" i="4" s="1"/>
  <c r="AX257" i="4"/>
  <c r="AF562" i="4"/>
  <c r="Q367" i="4"/>
  <c r="T367" i="4"/>
  <c r="T172" i="4"/>
  <c r="AF175" i="4"/>
  <c r="R175" i="4" s="1"/>
  <c r="AM409" i="4"/>
  <c r="N409" i="4" s="1"/>
  <c r="AM559" i="4"/>
  <c r="N559" i="4" s="1"/>
  <c r="AF561" i="4"/>
  <c r="M561" i="4" s="1"/>
  <c r="S257" i="4"/>
  <c r="AT190" i="4"/>
  <c r="O190" i="4" s="1"/>
  <c r="AM416" i="4"/>
  <c r="N416" i="4" s="1"/>
  <c r="AM480" i="4"/>
  <c r="AF546" i="4"/>
  <c r="M546" i="4" s="1"/>
  <c r="AF275" i="4"/>
  <c r="R275" i="4" s="1"/>
  <c r="Q240" i="4"/>
  <c r="T240" i="4"/>
  <c r="Q124" i="4"/>
  <c r="T124" i="4"/>
  <c r="Q63" i="4"/>
  <c r="T63" i="4"/>
  <c r="Q141" i="4"/>
  <c r="T141" i="4"/>
  <c r="Q116" i="4"/>
  <c r="T116" i="4"/>
  <c r="AM587" i="4"/>
  <c r="N587" i="4" s="1"/>
  <c r="AF620" i="4"/>
  <c r="M620" i="4" s="1"/>
  <c r="P620" i="4" s="1"/>
  <c r="AT375" i="4"/>
  <c r="AY375" i="4" s="1"/>
  <c r="AT177" i="4"/>
  <c r="AT271" i="4"/>
  <c r="O271" i="4" s="1"/>
  <c r="AF469" i="4"/>
  <c r="M469" i="4" s="1"/>
  <c r="AF414" i="4"/>
  <c r="M414" i="4" s="1"/>
  <c r="AF40" i="4"/>
  <c r="AM301" i="4"/>
  <c r="AT414" i="4"/>
  <c r="AT482" i="4"/>
  <c r="AF301" i="4"/>
  <c r="AT115" i="4"/>
  <c r="AF257" i="4"/>
  <c r="AM408" i="4"/>
  <c r="N408" i="4" s="1"/>
  <c r="AF236" i="4"/>
  <c r="M236" i="4" s="1"/>
  <c r="AT180" i="4"/>
  <c r="AY180" i="4" s="1"/>
  <c r="AM549" i="4"/>
  <c r="N549" i="4" s="1"/>
  <c r="AM271" i="4"/>
  <c r="AM20" i="4"/>
  <c r="N20" i="4" s="1"/>
  <c r="Q596" i="4"/>
  <c r="T596" i="4"/>
  <c r="T428" i="4"/>
  <c r="Q428" i="4"/>
  <c r="AT145" i="4"/>
  <c r="O145" i="4" s="1"/>
  <c r="T143" i="4"/>
  <c r="Q143" i="4"/>
  <c r="Q138" i="4"/>
  <c r="T138" i="4"/>
  <c r="Q439" i="4"/>
  <c r="T439" i="4"/>
  <c r="Q150" i="4"/>
  <c r="T150" i="4"/>
  <c r="Q673" i="4"/>
  <c r="T673" i="4"/>
  <c r="Q100" i="4"/>
  <c r="T100" i="4"/>
  <c r="AM241" i="4"/>
  <c r="N241" i="4" s="1"/>
  <c r="O422" i="4"/>
  <c r="P442" i="4"/>
  <c r="AF45" i="4"/>
  <c r="AF268" i="4"/>
  <c r="Q16" i="4"/>
  <c r="T16" i="4"/>
  <c r="Q171" i="4"/>
  <c r="T171" i="4"/>
  <c r="T43" i="4"/>
  <c r="Q43" i="4"/>
  <c r="Q372" i="4"/>
  <c r="T372" i="4"/>
  <c r="T521" i="4"/>
  <c r="Q521" i="4"/>
  <c r="Q145" i="4"/>
  <c r="T145" i="4"/>
  <c r="R442" i="4"/>
  <c r="AF38" i="4"/>
  <c r="AM180" i="4"/>
  <c r="N180" i="4" s="1"/>
  <c r="AF411" i="4"/>
  <c r="AM557" i="4"/>
  <c r="N557" i="4" s="1"/>
  <c r="AT278" i="4"/>
  <c r="AY278" i="4" s="1"/>
  <c r="AM250" i="4"/>
  <c r="N250" i="4" s="1"/>
  <c r="AM275" i="4"/>
  <c r="N275" i="4" s="1"/>
  <c r="AT480" i="4"/>
  <c r="O484" i="4" s="1"/>
  <c r="AF295" i="4"/>
  <c r="M295" i="4" s="1"/>
  <c r="AX585" i="4"/>
  <c r="S592" i="4"/>
  <c r="AY20" i="4"/>
  <c r="O20" i="4"/>
  <c r="T451" i="4"/>
  <c r="Q451" i="4"/>
  <c r="Q105" i="4"/>
  <c r="T105" i="4"/>
  <c r="AX601" i="4"/>
  <c r="AF508" i="4"/>
  <c r="AM626" i="4"/>
  <c r="N626" i="4" s="1"/>
  <c r="AM342" i="4"/>
  <c r="N342" i="4" s="1"/>
  <c r="AT285" i="4"/>
  <c r="AY285" i="4" s="1"/>
  <c r="AM414" i="4"/>
  <c r="N414" i="4" s="1"/>
  <c r="AM262" i="4"/>
  <c r="N262" i="4" s="1"/>
  <c r="AT549" i="4"/>
  <c r="AY549" i="4" s="1"/>
  <c r="AT558" i="4"/>
  <c r="AF284" i="4"/>
  <c r="M284" i="4" s="1"/>
  <c r="AM420" i="4"/>
  <c r="N420" i="4" s="1"/>
  <c r="AM467" i="4"/>
  <c r="N467" i="4" s="1"/>
  <c r="AT295" i="4"/>
  <c r="AF542" i="4"/>
  <c r="AF16" i="4"/>
  <c r="M16" i="4" s="1"/>
  <c r="Q174" i="4"/>
  <c r="T174" i="4"/>
  <c r="T159" i="4"/>
  <c r="Q159" i="4"/>
  <c r="T441" i="4"/>
  <c r="T405" i="4"/>
  <c r="T598" i="4"/>
  <c r="AT607" i="4"/>
  <c r="AX592" i="4"/>
  <c r="S585" i="4"/>
  <c r="AM294" i="4"/>
  <c r="N294" i="4" s="1"/>
  <c r="AM156" i="4"/>
  <c r="N156" i="4" s="1"/>
  <c r="AF342" i="4"/>
  <c r="AT286" i="4"/>
  <c r="O286" i="4" s="1"/>
  <c r="AF286" i="4"/>
  <c r="AM235" i="4"/>
  <c r="AF198" i="4"/>
  <c r="M198" i="4" s="1"/>
  <c r="AT550" i="4"/>
  <c r="O550" i="4" s="1"/>
  <c r="S281" i="4"/>
  <c r="AY359" i="4"/>
  <c r="T252" i="4"/>
  <c r="Q252" i="4"/>
  <c r="P42" i="4"/>
  <c r="AW42" i="4"/>
  <c r="R42" i="4"/>
  <c r="AF420" i="4"/>
  <c r="M420" i="4" s="1"/>
  <c r="AT95" i="4"/>
  <c r="Q112" i="4"/>
  <c r="T112" i="4"/>
  <c r="Q535" i="4"/>
  <c r="T535" i="4"/>
  <c r="R14" i="4"/>
  <c r="P14" i="4"/>
  <c r="AW14" i="4"/>
  <c r="T134" i="4"/>
  <c r="Q134" i="4"/>
  <c r="AF678" i="4"/>
  <c r="AT510" i="4"/>
  <c r="AF151" i="4"/>
  <c r="AF241" i="4"/>
  <c r="M241" i="4" s="1"/>
  <c r="AT677" i="4"/>
  <c r="O677" i="4" s="1"/>
  <c r="AT475" i="4"/>
  <c r="AF262" i="4"/>
  <c r="M262" i="4" s="1"/>
  <c r="AT284" i="4"/>
  <c r="O284" i="4" s="1"/>
  <c r="AF107" i="4"/>
  <c r="M107" i="4" s="1"/>
  <c r="AM461" i="4"/>
  <c r="N461" i="4" s="1"/>
  <c r="AX506" i="4"/>
  <c r="S518" i="4"/>
  <c r="AM198" i="4"/>
  <c r="N198" i="4" s="1"/>
  <c r="S76" i="4"/>
  <c r="AX76" i="4"/>
  <c r="AT301" i="4"/>
  <c r="O301" i="4" s="1"/>
  <c r="Q26" i="4"/>
  <c r="T26" i="4"/>
  <c r="AF558" i="4"/>
  <c r="M558" i="4" s="1"/>
  <c r="S423" i="4"/>
  <c r="AF17" i="4"/>
  <c r="Q30" i="4"/>
  <c r="T30" i="4"/>
  <c r="AM613" i="4"/>
  <c r="O478" i="4"/>
  <c r="AY469" i="4"/>
  <c r="AM295" i="4"/>
  <c r="N295" i="4" s="1"/>
  <c r="AF404" i="4"/>
  <c r="M404" i="4" s="1"/>
  <c r="AF396" i="4"/>
  <c r="AM620" i="4"/>
  <c r="AM510" i="4"/>
  <c r="N510" i="4" s="1"/>
  <c r="AY601" i="4"/>
  <c r="AM253" i="4"/>
  <c r="N253" i="4" s="1"/>
  <c r="AF48" i="4"/>
  <c r="M48" i="4" s="1"/>
  <c r="AM21" i="4"/>
  <c r="N21" i="4" s="1"/>
  <c r="T103" i="4"/>
  <c r="Q103" i="4"/>
  <c r="R585" i="4"/>
  <c r="P585" i="4"/>
  <c r="AW592" i="4"/>
  <c r="AT356" i="4"/>
  <c r="O356" i="4" s="1"/>
  <c r="Q33" i="4"/>
  <c r="T33" i="4"/>
  <c r="AM17" i="4"/>
  <c r="AT553" i="4"/>
  <c r="O553" i="4" s="1"/>
  <c r="T436" i="4"/>
  <c r="Q436" i="4"/>
  <c r="AT411" i="4"/>
  <c r="AT385" i="4"/>
  <c r="O385" i="4" s="1"/>
  <c r="AM115" i="4"/>
  <c r="N115" i="4" s="1"/>
  <c r="AT303" i="4"/>
  <c r="AM385" i="4"/>
  <c r="N385" i="4" s="1"/>
  <c r="AT613" i="4"/>
  <c r="O613" i="4" s="1"/>
  <c r="AM404" i="4"/>
  <c r="N404" i="4" s="1"/>
  <c r="AM38" i="4"/>
  <c r="N38" i="4" s="1"/>
  <c r="AM48" i="4"/>
  <c r="N48" i="4" s="1"/>
  <c r="O66" i="4"/>
  <c r="AY66" i="4"/>
  <c r="T257" i="4"/>
  <c r="Q257" i="4"/>
  <c r="S459" i="4"/>
  <c r="AX442" i="4"/>
  <c r="O293" i="4"/>
  <c r="AT593" i="4"/>
  <c r="O499" i="4" s="1"/>
  <c r="AF285" i="4"/>
  <c r="M285" i="4" s="1"/>
  <c r="S527" i="4"/>
  <c r="AX526" i="4"/>
  <c r="AT551" i="4"/>
  <c r="O551" i="4" s="1"/>
  <c r="AX441" i="4"/>
  <c r="S429" i="4"/>
  <c r="S81" i="4"/>
  <c r="AX81" i="4"/>
  <c r="AM553" i="4"/>
  <c r="N553" i="4" s="1"/>
  <c r="AM415" i="4"/>
  <c r="N415" i="4" s="1"/>
  <c r="AF12" i="4"/>
  <c r="M12" i="4" s="1"/>
  <c r="AM558" i="4"/>
  <c r="AF280" i="4"/>
  <c r="AF95" i="4"/>
  <c r="M95" i="4" s="1"/>
  <c r="AM94" i="4"/>
  <c r="N94" i="4" s="1"/>
  <c r="AF418" i="4"/>
  <c r="S406" i="4"/>
  <c r="AX413" i="4"/>
  <c r="AF264" i="4"/>
  <c r="M264" i="4" s="1"/>
  <c r="AT416" i="4"/>
  <c r="O416" i="4" s="1"/>
  <c r="AT162" i="4"/>
  <c r="AT17" i="4"/>
  <c r="AF250" i="4"/>
  <c r="AF597" i="4"/>
  <c r="M597" i="4" s="1"/>
  <c r="AF253" i="4"/>
  <c r="M253" i="4" s="1"/>
  <c r="AM268" i="4"/>
  <c r="N268" i="4" s="1"/>
  <c r="AT18" i="4"/>
  <c r="AM546" i="4"/>
  <c r="S541" i="4"/>
  <c r="T359" i="4"/>
  <c r="Q359" i="4"/>
  <c r="O203" i="4"/>
  <c r="AY203" i="4"/>
  <c r="R433" i="4"/>
  <c r="P433" i="4"/>
  <c r="AW426" i="4"/>
  <c r="AY276" i="4"/>
  <c r="Q255" i="4"/>
  <c r="Q27" i="4"/>
  <c r="T27" i="4"/>
  <c r="AY179" i="4"/>
  <c r="O170" i="4"/>
  <c r="O39" i="4"/>
  <c r="AY39" i="4"/>
  <c r="AY297" i="4"/>
  <c r="AM615" i="4"/>
  <c r="N615" i="4" s="1"/>
  <c r="AM39" i="4"/>
  <c r="N39" i="4" s="1"/>
  <c r="AF115" i="4"/>
  <c r="M115" i="4" s="1"/>
  <c r="AT420" i="4"/>
  <c r="O420" i="4" s="1"/>
  <c r="O22" i="4"/>
  <c r="P105" i="4"/>
  <c r="AW105" i="4"/>
  <c r="R105" i="4"/>
  <c r="T453" i="4"/>
  <c r="Q453" i="4"/>
  <c r="O415" i="4"/>
  <c r="AM482" i="4"/>
  <c r="AX87" i="4"/>
  <c r="S87" i="4"/>
  <c r="AX484" i="4"/>
  <c r="T146" i="4"/>
  <c r="Q146" i="4"/>
  <c r="AY413" i="4"/>
  <c r="O406" i="4"/>
  <c r="AW98" i="4"/>
  <c r="AM536" i="4"/>
  <c r="AT381" i="4"/>
  <c r="AY381" i="4" s="1"/>
  <c r="AF473" i="4"/>
  <c r="M473" i="4" s="1"/>
  <c r="AW560" i="4"/>
  <c r="R554" i="4"/>
  <c r="AF480" i="4"/>
  <c r="M480" i="4" s="1"/>
  <c r="AM475" i="4"/>
  <c r="N475" i="4" s="1"/>
  <c r="AM251" i="4"/>
  <c r="N251" i="4" s="1"/>
  <c r="AT470" i="4"/>
  <c r="O263" i="4"/>
  <c r="AY263" i="4"/>
  <c r="O564" i="4"/>
  <c r="AY565" i="4"/>
  <c r="P580" i="4"/>
  <c r="AW569" i="4"/>
  <c r="R580" i="4"/>
  <c r="AM163" i="4"/>
  <c r="N163" i="4" s="1"/>
  <c r="AT163" i="4"/>
  <c r="O163" i="4" s="1"/>
  <c r="AM418" i="4"/>
  <c r="N418" i="4" s="1"/>
  <c r="AM607" i="4"/>
  <c r="N607" i="4" s="1"/>
  <c r="AM288" i="4"/>
  <c r="N288" i="4" s="1"/>
  <c r="T425" i="4"/>
  <c r="Q425" i="4"/>
  <c r="O571" i="4"/>
  <c r="AY576" i="4"/>
  <c r="AX188" i="4"/>
  <c r="S188" i="4"/>
  <c r="AT268" i="4"/>
  <c r="AF18" i="4"/>
  <c r="M18" i="4" s="1"/>
  <c r="P246" i="4"/>
  <c r="AW239" i="4"/>
  <c r="R246" i="4"/>
  <c r="AT557" i="4"/>
  <c r="AM284" i="4"/>
  <c r="N284" i="4" s="1"/>
  <c r="Q144" i="4"/>
  <c r="T144" i="4"/>
  <c r="T202" i="4"/>
  <c r="Q202" i="4"/>
  <c r="Q155" i="4"/>
  <c r="T155" i="4"/>
  <c r="S597" i="4"/>
  <c r="R517" i="4"/>
  <c r="P517" i="4"/>
  <c r="AW513" i="4"/>
  <c r="Q567" i="4"/>
  <c r="T567" i="4"/>
  <c r="AY198" i="4"/>
  <c r="O281" i="4"/>
  <c r="AY472" i="4"/>
  <c r="O402" i="4"/>
  <c r="AY409" i="4"/>
  <c r="AW166" i="4"/>
  <c r="R169" i="4"/>
  <c r="P169" i="4"/>
  <c r="AW190" i="4"/>
  <c r="P541" i="4"/>
  <c r="R541" i="4"/>
  <c r="T189" i="4"/>
  <c r="Q189" i="4"/>
  <c r="AY80" i="4"/>
  <c r="O80" i="4"/>
  <c r="R98" i="4"/>
  <c r="AM593" i="4"/>
  <c r="AF298" i="4"/>
  <c r="AF245" i="4"/>
  <c r="AM677" i="4"/>
  <c r="AF624" i="4"/>
  <c r="M624" i="4" s="1"/>
  <c r="AT88" i="4"/>
  <c r="O88" i="4" s="1"/>
  <c r="AF345" i="4"/>
  <c r="M345" i="4" s="1"/>
  <c r="AF185" i="4"/>
  <c r="AF405" i="4"/>
  <c r="M405" i="4" s="1"/>
  <c r="AT235" i="4"/>
  <c r="O235" i="4" s="1"/>
  <c r="AW183" i="4"/>
  <c r="AF267" i="4"/>
  <c r="M267" i="4" s="1"/>
  <c r="AM175" i="4"/>
  <c r="N175" i="4" s="1"/>
  <c r="AT257" i="4"/>
  <c r="AM542" i="4"/>
  <c r="N542" i="4" s="1"/>
  <c r="AF163" i="4"/>
  <c r="AW91" i="4"/>
  <c r="P91" i="4"/>
  <c r="R91" i="4"/>
  <c r="AT485" i="4"/>
  <c r="AM562" i="4"/>
  <c r="AT597" i="4"/>
  <c r="O597" i="4" s="1"/>
  <c r="O670" i="4"/>
  <c r="AY670" i="4"/>
  <c r="S341" i="4"/>
  <c r="AX350" i="4"/>
  <c r="AT275" i="4"/>
  <c r="Q113" i="4"/>
  <c r="T113" i="4"/>
  <c r="AT467" i="4"/>
  <c r="T371" i="4"/>
  <c r="Q371" i="4"/>
  <c r="AW360" i="4"/>
  <c r="R359" i="4"/>
  <c r="T170" i="4"/>
  <c r="Q170" i="4"/>
  <c r="Q348" i="4"/>
  <c r="T348" i="4"/>
  <c r="Q569" i="4"/>
  <c r="T569" i="4"/>
  <c r="AX485" i="4"/>
  <c r="R180" i="4"/>
  <c r="O455" i="4"/>
  <c r="AY463" i="4"/>
  <c r="AT23" i="4"/>
  <c r="AF416" i="4"/>
  <c r="R625" i="4"/>
  <c r="P625" i="4"/>
  <c r="AY408" i="4"/>
  <c r="AM18" i="4"/>
  <c r="N18" i="4" s="1"/>
  <c r="T380" i="4"/>
  <c r="Q380" i="4"/>
  <c r="S672" i="4"/>
  <c r="AX672" i="4"/>
  <c r="AY560" i="4"/>
  <c r="O608" i="4"/>
  <c r="AY405" i="4"/>
  <c r="Q608" i="4"/>
  <c r="T608" i="4"/>
  <c r="AY530" i="4"/>
  <c r="T287" i="4"/>
  <c r="Q287" i="4"/>
  <c r="P487" i="4"/>
  <c r="AW516" i="4"/>
  <c r="R487" i="4"/>
  <c r="O502" i="4"/>
  <c r="AY509" i="4"/>
  <c r="AY283" i="4"/>
  <c r="O289" i="4"/>
  <c r="Q297" i="4"/>
  <c r="T297" i="4"/>
  <c r="Q24" i="4"/>
  <c r="T24" i="4"/>
  <c r="T501" i="4"/>
  <c r="Q501" i="4"/>
  <c r="Q391" i="4"/>
  <c r="T391" i="4"/>
  <c r="R144" i="4"/>
  <c r="P144" i="4"/>
  <c r="AW146" i="4"/>
  <c r="AW442" i="4"/>
  <c r="R459" i="4"/>
  <c r="Q373" i="4"/>
  <c r="T373" i="4"/>
  <c r="AX565" i="4"/>
  <c r="S564" i="4"/>
  <c r="AX244" i="4"/>
  <c r="AX532" i="4"/>
  <c r="S523" i="4"/>
  <c r="T56" i="4"/>
  <c r="Q56" i="4"/>
  <c r="Q530" i="4"/>
  <c r="T530" i="4"/>
  <c r="AM381" i="4"/>
  <c r="N381" i="4" s="1"/>
  <c r="AF510" i="4"/>
  <c r="M510" i="4" s="1"/>
  <c r="AF606" i="4"/>
  <c r="M606" i="4" s="1"/>
  <c r="AT151" i="4"/>
  <c r="AM481" i="4"/>
  <c r="N481" i="4" s="1"/>
  <c r="AF587" i="4"/>
  <c r="P117" i="4"/>
  <c r="AW117" i="4"/>
  <c r="R117" i="4"/>
  <c r="AW147" i="4"/>
  <c r="AY618" i="4"/>
  <c r="AY519" i="4"/>
  <c r="T79" i="4"/>
  <c r="Q79" i="4"/>
  <c r="S426" i="4"/>
  <c r="AX433" i="4"/>
  <c r="Q165" i="4"/>
  <c r="T165" i="4"/>
  <c r="AF677" i="4"/>
  <c r="AT481" i="4"/>
  <c r="AY481" i="4" s="1"/>
  <c r="AF294" i="4"/>
  <c r="AT345" i="4"/>
  <c r="O345" i="4" s="1"/>
  <c r="AF595" i="4"/>
  <c r="AF619" i="4"/>
  <c r="M619" i="4" s="1"/>
  <c r="AM344" i="4"/>
  <c r="N344" i="4" s="1"/>
  <c r="AY267" i="4"/>
  <c r="O267" i="4"/>
  <c r="Q119" i="4"/>
  <c r="T119" i="4"/>
  <c r="AY63" i="4"/>
  <c r="O63" i="4"/>
  <c r="T74" i="4"/>
  <c r="Q74" i="4"/>
  <c r="AX527" i="4"/>
  <c r="S526" i="4"/>
  <c r="AW419" i="4"/>
  <c r="R403" i="4"/>
  <c r="AW180" i="4"/>
  <c r="Q579" i="4"/>
  <c r="T579" i="4"/>
  <c r="O377" i="4"/>
  <c r="AX596" i="4"/>
  <c r="S589" i="4"/>
  <c r="AX45" i="4"/>
  <c r="S45" i="4"/>
  <c r="Q72" i="4"/>
  <c r="T72" i="4"/>
  <c r="Q82" i="4"/>
  <c r="T82" i="4"/>
  <c r="AM508" i="4"/>
  <c r="Q369" i="4"/>
  <c r="T369" i="4"/>
  <c r="AX154" i="4"/>
  <c r="AM606" i="4"/>
  <c r="N606" i="4" s="1"/>
  <c r="T616" i="4"/>
  <c r="Q616" i="4"/>
  <c r="AF375" i="4"/>
  <c r="M375" i="4" s="1"/>
  <c r="AT595" i="4"/>
  <c r="O595" i="4" s="1"/>
  <c r="AM396" i="4"/>
  <c r="N396" i="4" s="1"/>
  <c r="AF593" i="4"/>
  <c r="AX446" i="4"/>
  <c r="S456" i="4"/>
  <c r="Q390" i="4"/>
  <c r="T390" i="4"/>
  <c r="AT298" i="4"/>
  <c r="O298" i="4" s="1"/>
  <c r="AT536" i="4"/>
  <c r="O536" i="4" s="1"/>
  <c r="AW247" i="4"/>
  <c r="AM595" i="4"/>
  <c r="N595" i="4" s="1"/>
  <c r="AT587" i="4"/>
  <c r="O587" i="4" s="1"/>
  <c r="R618" i="4"/>
  <c r="P618" i="4"/>
  <c r="AF671" i="4"/>
  <c r="M671" i="4" s="1"/>
  <c r="S678" i="4"/>
  <c r="AX678" i="4"/>
  <c r="Q570" i="4"/>
  <c r="T570" i="4"/>
  <c r="AT93" i="4"/>
  <c r="Q71" i="4"/>
  <c r="T71" i="4"/>
  <c r="T600" i="4"/>
  <c r="Q600" i="4"/>
  <c r="AT671" i="4"/>
  <c r="AT156" i="4"/>
  <c r="O156" i="4" s="1"/>
  <c r="AM669" i="4"/>
  <c r="N669" i="4" s="1"/>
  <c r="Q85" i="4"/>
  <c r="T85" i="4"/>
  <c r="O622" i="4"/>
  <c r="AX568" i="4"/>
  <c r="S573" i="4"/>
  <c r="AY599" i="4"/>
  <c r="P486" i="4"/>
  <c r="R620" i="4"/>
  <c r="AM88" i="4"/>
  <c r="N88" i="4" s="1"/>
  <c r="R491" i="4"/>
  <c r="P491" i="4"/>
  <c r="AX530" i="4"/>
  <c r="S529" i="4"/>
  <c r="AX125" i="4"/>
  <c r="S125" i="4"/>
  <c r="AT384" i="4"/>
  <c r="O384" i="4" s="1"/>
  <c r="AW281" i="4"/>
  <c r="S351" i="4"/>
  <c r="AT606" i="4"/>
  <c r="O606" i="4" s="1"/>
  <c r="AT508" i="4"/>
  <c r="O508" i="4" s="1"/>
  <c r="AT624" i="4"/>
  <c r="O624" i="4" s="1"/>
  <c r="AY562" i="4"/>
  <c r="T75" i="4"/>
  <c r="Q75" i="4"/>
  <c r="AF93" i="4"/>
  <c r="M93" i="4" s="1"/>
  <c r="AF156" i="4"/>
  <c r="M156" i="4" s="1"/>
  <c r="AM177" i="4"/>
  <c r="N177" i="4" s="1"/>
  <c r="AT294" i="4"/>
  <c r="O294" i="4" s="1"/>
  <c r="AM619" i="4"/>
  <c r="AM624" i="4"/>
  <c r="N624" i="4" s="1"/>
  <c r="AT342" i="4"/>
  <c r="O342" i="4" s="1"/>
  <c r="AM245" i="4"/>
  <c r="N245" i="4" s="1"/>
  <c r="S254" i="4"/>
  <c r="AX254" i="4"/>
  <c r="T149" i="4"/>
  <c r="Q149" i="4"/>
  <c r="AT626" i="4"/>
  <c r="AT678" i="4"/>
  <c r="AF88" i="4"/>
  <c r="M88" i="4" s="1"/>
  <c r="AX472" i="4"/>
  <c r="AM285" i="4"/>
  <c r="N285" i="4" s="1"/>
  <c r="AM345" i="4"/>
  <c r="N345" i="4" s="1"/>
  <c r="AT241" i="4"/>
  <c r="O241" i="4" s="1"/>
  <c r="AM363" i="4"/>
  <c r="N363" i="4" s="1"/>
  <c r="AF669" i="4"/>
  <c r="M669" i="4" s="1"/>
  <c r="Q80" i="4"/>
  <c r="T80" i="4"/>
  <c r="AM151" i="4"/>
  <c r="N151" i="4" s="1"/>
  <c r="AF177" i="4"/>
  <c r="M177" i="4" s="1"/>
  <c r="AF384" i="4"/>
  <c r="AM298" i="4"/>
  <c r="AT620" i="4"/>
  <c r="AT245" i="4"/>
  <c r="O245" i="4" s="1"/>
  <c r="AF363" i="4"/>
  <c r="M363" i="4" s="1"/>
  <c r="AT669" i="4"/>
  <c r="AT185" i="4"/>
  <c r="AT396" i="4"/>
  <c r="AT344" i="4"/>
  <c r="Q99" i="4"/>
  <c r="T99" i="4"/>
  <c r="T574" i="4"/>
  <c r="Q574" i="4"/>
  <c r="T70" i="4" l="1"/>
  <c r="O246" i="4"/>
  <c r="AY450" i="4"/>
  <c r="AY677" i="4"/>
  <c r="T571" i="4"/>
  <c r="AX342" i="4"/>
  <c r="T90" i="4"/>
  <c r="AX411" i="4"/>
  <c r="AX187" i="4"/>
  <c r="N187" i="4"/>
  <c r="Q187" i="4" s="1"/>
  <c r="AX40" i="4"/>
  <c r="Q513" i="4"/>
  <c r="O529" i="4"/>
  <c r="Q506" i="4"/>
  <c r="T32" i="4"/>
  <c r="Q568" i="4"/>
  <c r="R190" i="4"/>
  <c r="Q62" i="4"/>
  <c r="S507" i="4"/>
  <c r="AX544" i="4"/>
  <c r="AY437" i="4"/>
  <c r="AX194" i="4"/>
  <c r="S194" i="4"/>
  <c r="N194" i="4"/>
  <c r="AW481" i="4"/>
  <c r="AX556" i="4"/>
  <c r="O77" i="4"/>
  <c r="AY137" i="4"/>
  <c r="Q65" i="4"/>
  <c r="Q46" i="4"/>
  <c r="Q670" i="4"/>
  <c r="T670" i="4"/>
  <c r="T187" i="4"/>
  <c r="AW369" i="4"/>
  <c r="T512" i="4"/>
  <c r="Q152" i="4"/>
  <c r="T137" i="4"/>
  <c r="AY271" i="4"/>
  <c r="R163" i="4"/>
  <c r="M163" i="4"/>
  <c r="S482" i="4"/>
  <c r="N482" i="4"/>
  <c r="AX476" i="4"/>
  <c r="N476" i="4"/>
  <c r="AW160" i="4"/>
  <c r="M160" i="4"/>
  <c r="O346" i="4"/>
  <c r="AX346" i="4"/>
  <c r="AX68" i="4"/>
  <c r="N68" i="4"/>
  <c r="AW478" i="4"/>
  <c r="M478" i="4"/>
  <c r="AX483" i="4"/>
  <c r="N483" i="4"/>
  <c r="Q483" i="4" s="1"/>
  <c r="AW24" i="4"/>
  <c r="M24" i="4"/>
  <c r="P24" i="4" s="1"/>
  <c r="R161" i="4"/>
  <c r="M161" i="4"/>
  <c r="P161" i="4" s="1"/>
  <c r="AX78" i="4"/>
  <c r="N78" i="4"/>
  <c r="Q78" i="4" s="1"/>
  <c r="S98" i="4"/>
  <c r="N98" i="4"/>
  <c r="M70" i="4"/>
  <c r="P70" i="4" s="1"/>
  <c r="AW47" i="4"/>
  <c r="M47" i="4"/>
  <c r="AX480" i="4"/>
  <c r="N480" i="4"/>
  <c r="T480" i="4" s="1"/>
  <c r="AW485" i="4"/>
  <c r="M485" i="4"/>
  <c r="AX60" i="4"/>
  <c r="N60" i="4"/>
  <c r="R126" i="4"/>
  <c r="M126" i="4"/>
  <c r="AW471" i="4"/>
  <c r="M471" i="4"/>
  <c r="S472" i="4"/>
  <c r="N473" i="4"/>
  <c r="S122" i="4"/>
  <c r="N122" i="4"/>
  <c r="Q122" i="4" s="1"/>
  <c r="M130" i="4"/>
  <c r="P130" i="4" s="1"/>
  <c r="AW118" i="4"/>
  <c r="M118" i="4"/>
  <c r="P118" i="4" s="1"/>
  <c r="R136" i="4"/>
  <c r="M136" i="4"/>
  <c r="P136" i="4" s="1"/>
  <c r="AX12" i="4"/>
  <c r="N12" i="4"/>
  <c r="M182" i="4"/>
  <c r="P182" i="4" s="1"/>
  <c r="AW128" i="4"/>
  <c r="M128" i="4"/>
  <c r="AW11" i="4"/>
  <c r="M11" i="4"/>
  <c r="P11" i="4" s="1"/>
  <c r="R547" i="4"/>
  <c r="AW23" i="4"/>
  <c r="M23" i="4"/>
  <c r="AY96" i="4"/>
  <c r="AX13" i="4"/>
  <c r="N13" i="4"/>
  <c r="AW547" i="4"/>
  <c r="R84" i="4"/>
  <c r="M84" i="4"/>
  <c r="M38" i="4"/>
  <c r="P38" i="4" s="1"/>
  <c r="AW40" i="4"/>
  <c r="M40" i="4"/>
  <c r="AW69" i="4"/>
  <c r="M69" i="4"/>
  <c r="P69" i="4" s="1"/>
  <c r="AW58" i="4"/>
  <c r="M58" i="4"/>
  <c r="P58" i="4" s="1"/>
  <c r="M108" i="4"/>
  <c r="P108" i="4" s="1"/>
  <c r="S123" i="4"/>
  <c r="N123" i="4"/>
  <c r="Q123" i="4" s="1"/>
  <c r="AX478" i="4"/>
  <c r="N478" i="4"/>
  <c r="M112" i="4"/>
  <c r="P112" i="4" s="1"/>
  <c r="P147" i="4"/>
  <c r="M151" i="4"/>
  <c r="P151" i="4" s="1"/>
  <c r="AX106" i="4"/>
  <c r="N106" i="4"/>
  <c r="AX83" i="4"/>
  <c r="N83" i="4"/>
  <c r="Q83" i="4" s="1"/>
  <c r="M54" i="4"/>
  <c r="P54" i="4" s="1"/>
  <c r="S131" i="4"/>
  <c r="AW476" i="4"/>
  <c r="M476" i="4"/>
  <c r="P476" i="4" s="1"/>
  <c r="AX160" i="4"/>
  <c r="N160" i="4"/>
  <c r="Q160" i="4" s="1"/>
  <c r="AW67" i="4"/>
  <c r="M67" i="4"/>
  <c r="AW176" i="4"/>
  <c r="M176" i="4"/>
  <c r="P176" i="4" s="1"/>
  <c r="AX69" i="4"/>
  <c r="N69" i="4"/>
  <c r="Q69" i="4" s="1"/>
  <c r="M45" i="4"/>
  <c r="P45" i="4" s="1"/>
  <c r="P180" i="4"/>
  <c r="M175" i="4"/>
  <c r="P175" i="4" s="1"/>
  <c r="S107" i="4"/>
  <c r="N107" i="4"/>
  <c r="S23" i="4"/>
  <c r="N23" i="4"/>
  <c r="T23" i="4" s="1"/>
  <c r="AW173" i="4"/>
  <c r="M173" i="4"/>
  <c r="AX51" i="4"/>
  <c r="N51" i="4"/>
  <c r="AX41" i="4"/>
  <c r="N41" i="4"/>
  <c r="Q41" i="4" s="1"/>
  <c r="R13" i="4"/>
  <c r="M13" i="4"/>
  <c r="AW74" i="4"/>
  <c r="M74" i="4"/>
  <c r="P74" i="4" s="1"/>
  <c r="AW92" i="4"/>
  <c r="M92" i="4"/>
  <c r="P92" i="4" s="1"/>
  <c r="AX162" i="4"/>
  <c r="N162" i="4"/>
  <c r="R39" i="4"/>
  <c r="M39" i="4"/>
  <c r="R96" i="4"/>
  <c r="M96" i="4"/>
  <c r="M87" i="4"/>
  <c r="P87" i="4" s="1"/>
  <c r="AX117" i="4"/>
  <c r="N117" i="4"/>
  <c r="Q117" i="4" s="1"/>
  <c r="AW493" i="4"/>
  <c r="AX95" i="4"/>
  <c r="N95" i="4"/>
  <c r="T95" i="4" s="1"/>
  <c r="AX468" i="4"/>
  <c r="N468" i="4"/>
  <c r="AW543" i="4"/>
  <c r="AX86" i="4"/>
  <c r="N86" i="4"/>
  <c r="Q86" i="4" s="1"/>
  <c r="AY674" i="4"/>
  <c r="O674" i="4"/>
  <c r="M677" i="4"/>
  <c r="P677" i="4" s="1"/>
  <c r="R678" i="4"/>
  <c r="M678" i="4"/>
  <c r="S677" i="4"/>
  <c r="N677" i="4"/>
  <c r="T677" i="4" s="1"/>
  <c r="AW185" i="4"/>
  <c r="M185" i="4"/>
  <c r="P185" i="4" s="1"/>
  <c r="T193" i="4"/>
  <c r="O264" i="4"/>
  <c r="AX267" i="4"/>
  <c r="S267" i="4"/>
  <c r="R279" i="4"/>
  <c r="M279" i="4"/>
  <c r="P279" i="4" s="1"/>
  <c r="S271" i="4"/>
  <c r="N271" i="4"/>
  <c r="T271" i="4" s="1"/>
  <c r="S264" i="4"/>
  <c r="N264" i="4"/>
  <c r="Q264" i="4" s="1"/>
  <c r="M278" i="4"/>
  <c r="P278" i="4" s="1"/>
  <c r="AW268" i="4"/>
  <c r="M268" i="4"/>
  <c r="P268" i="4" s="1"/>
  <c r="M271" i="4"/>
  <c r="P271" i="4" s="1"/>
  <c r="M257" i="4"/>
  <c r="P257" i="4" s="1"/>
  <c r="AW275" i="4"/>
  <c r="M275" i="4"/>
  <c r="P275" i="4" s="1"/>
  <c r="AX276" i="4"/>
  <c r="N276" i="4"/>
  <c r="Q276" i="4" s="1"/>
  <c r="Q572" i="4"/>
  <c r="Q566" i="4"/>
  <c r="AY572" i="4"/>
  <c r="O572" i="4"/>
  <c r="AW563" i="4"/>
  <c r="R563" i="4"/>
  <c r="AY363" i="4"/>
  <c r="T364" i="4"/>
  <c r="T444" i="4"/>
  <c r="R445" i="4"/>
  <c r="M445" i="4"/>
  <c r="AW466" i="4"/>
  <c r="M466" i="4"/>
  <c r="P466" i="4" s="1"/>
  <c r="Q465" i="4"/>
  <c r="AW234" i="4"/>
  <c r="AW245" i="4"/>
  <c r="M245" i="4"/>
  <c r="P245" i="4" s="1"/>
  <c r="M243" i="4"/>
  <c r="P243" i="4" s="1"/>
  <c r="AX247" i="4"/>
  <c r="N247" i="4"/>
  <c r="AX236" i="4"/>
  <c r="R250" i="4"/>
  <c r="M250" i="4"/>
  <c r="P250" i="4" s="1"/>
  <c r="O554" i="4"/>
  <c r="O549" i="4"/>
  <c r="AW556" i="4"/>
  <c r="R543" i="4"/>
  <c r="S562" i="4"/>
  <c r="N562" i="4"/>
  <c r="T562" i="4" s="1"/>
  <c r="AW544" i="4"/>
  <c r="M544" i="4"/>
  <c r="P544" i="4" s="1"/>
  <c r="S546" i="4"/>
  <c r="N546" i="4"/>
  <c r="T546" i="4" s="1"/>
  <c r="AW549" i="4"/>
  <c r="M549" i="4"/>
  <c r="P549" i="4" s="1"/>
  <c r="AX539" i="4"/>
  <c r="N539" i="4"/>
  <c r="T539" i="4" s="1"/>
  <c r="AX547" i="4"/>
  <c r="N547" i="4"/>
  <c r="S547" i="4"/>
  <c r="AW542" i="4"/>
  <c r="M542" i="4"/>
  <c r="AX551" i="4"/>
  <c r="N551" i="4"/>
  <c r="R562" i="4"/>
  <c r="M562" i="4"/>
  <c r="P562" i="4" s="1"/>
  <c r="S558" i="4"/>
  <c r="N558" i="4"/>
  <c r="AX552" i="4"/>
  <c r="N552" i="4"/>
  <c r="T552" i="4" s="1"/>
  <c r="AX540" i="4"/>
  <c r="N540" i="4"/>
  <c r="AW554" i="4"/>
  <c r="M554" i="4"/>
  <c r="P554" i="4" s="1"/>
  <c r="S346" i="4"/>
  <c r="S353" i="4"/>
  <c r="AW351" i="4"/>
  <c r="AX351" i="4"/>
  <c r="N351" i="4"/>
  <c r="AW353" i="4"/>
  <c r="R342" i="4"/>
  <c r="M342" i="4"/>
  <c r="AW350" i="4"/>
  <c r="O431" i="4"/>
  <c r="AW430" i="4"/>
  <c r="R430" i="4"/>
  <c r="S434" i="4"/>
  <c r="AX434" i="4"/>
  <c r="AW432" i="4"/>
  <c r="M432" i="4"/>
  <c r="P432" i="4" s="1"/>
  <c r="AY524" i="4"/>
  <c r="R530" i="4"/>
  <c r="AW530" i="4"/>
  <c r="M524" i="4"/>
  <c r="P524" i="4" s="1"/>
  <c r="AW531" i="4"/>
  <c r="M531" i="4"/>
  <c r="P531" i="4" s="1"/>
  <c r="S525" i="4"/>
  <c r="N525" i="4"/>
  <c r="Q525" i="4" s="1"/>
  <c r="AX536" i="4"/>
  <c r="N536" i="4"/>
  <c r="AW536" i="4"/>
  <c r="M536" i="4"/>
  <c r="P536" i="4" s="1"/>
  <c r="AX533" i="4"/>
  <c r="N533" i="4"/>
  <c r="T533" i="4" s="1"/>
  <c r="M529" i="4"/>
  <c r="P529" i="4" s="1"/>
  <c r="AX531" i="4"/>
  <c r="N531" i="4"/>
  <c r="T531" i="4" s="1"/>
  <c r="O625" i="4"/>
  <c r="AX620" i="4"/>
  <c r="N620" i="4"/>
  <c r="AX617" i="4"/>
  <c r="N617" i="4"/>
  <c r="Q617" i="4" s="1"/>
  <c r="AX627" i="4"/>
  <c r="N627" i="4"/>
  <c r="AW626" i="4"/>
  <c r="AW615" i="4"/>
  <c r="M615" i="4"/>
  <c r="P615" i="4" s="1"/>
  <c r="AX622" i="4"/>
  <c r="S617" i="4"/>
  <c r="S619" i="4"/>
  <c r="N619" i="4"/>
  <c r="AW627" i="4"/>
  <c r="M627" i="4"/>
  <c r="P627" i="4" s="1"/>
  <c r="AW622" i="4"/>
  <c r="M622" i="4"/>
  <c r="P622" i="4" s="1"/>
  <c r="T621" i="4"/>
  <c r="Q621" i="4"/>
  <c r="AX612" i="4"/>
  <c r="AX603" i="4"/>
  <c r="S613" i="4"/>
  <c r="N613" i="4"/>
  <c r="T613" i="4" s="1"/>
  <c r="M605" i="4"/>
  <c r="P605" i="4" s="1"/>
  <c r="R418" i="4"/>
  <c r="M418" i="4"/>
  <c r="P418" i="4" s="1"/>
  <c r="R416" i="4"/>
  <c r="M416" i="4"/>
  <c r="P416" i="4" s="1"/>
  <c r="R423" i="4"/>
  <c r="M411" i="4"/>
  <c r="P411" i="4" s="1"/>
  <c r="AW408" i="4"/>
  <c r="M408" i="4"/>
  <c r="R280" i="4"/>
  <c r="M280" i="4"/>
  <c r="P280" i="4" s="1"/>
  <c r="AW298" i="4"/>
  <c r="M298" i="4"/>
  <c r="P298" i="4" s="1"/>
  <c r="P288" i="4"/>
  <c r="M301" i="4"/>
  <c r="P301" i="4" s="1"/>
  <c r="N298" i="4"/>
  <c r="Q298" i="4" s="1"/>
  <c r="AX301" i="4"/>
  <c r="N301" i="4"/>
  <c r="AX290" i="4"/>
  <c r="N290" i="4"/>
  <c r="T290" i="4" s="1"/>
  <c r="M286" i="4"/>
  <c r="P286" i="4" s="1"/>
  <c r="AW290" i="4"/>
  <c r="M290" i="4"/>
  <c r="AX303" i="4"/>
  <c r="N303" i="4"/>
  <c r="R290" i="4"/>
  <c r="M294" i="4"/>
  <c r="P294" i="4" s="1"/>
  <c r="AW300" i="4"/>
  <c r="M300" i="4"/>
  <c r="P300" i="4" s="1"/>
  <c r="S294" i="4"/>
  <c r="O515" i="4"/>
  <c r="AX519" i="4"/>
  <c r="N519" i="4"/>
  <c r="AX509" i="4"/>
  <c r="N509" i="4"/>
  <c r="M502" i="4"/>
  <c r="P502" i="4" s="1"/>
  <c r="AX493" i="4"/>
  <c r="N493" i="4"/>
  <c r="M509" i="4"/>
  <c r="P509" i="4" s="1"/>
  <c r="M515" i="4"/>
  <c r="P515" i="4" s="1"/>
  <c r="AW488" i="4"/>
  <c r="M488" i="4"/>
  <c r="P488" i="4" s="1"/>
  <c r="R503" i="4"/>
  <c r="M503" i="4"/>
  <c r="S515" i="4"/>
  <c r="N515" i="4"/>
  <c r="AW499" i="4"/>
  <c r="R507" i="4"/>
  <c r="M507" i="4"/>
  <c r="P507" i="4" s="1"/>
  <c r="AW508" i="4"/>
  <c r="M508" i="4"/>
  <c r="P508" i="4" s="1"/>
  <c r="S508" i="4"/>
  <c r="N508" i="4"/>
  <c r="Q508" i="4" s="1"/>
  <c r="AW515" i="4"/>
  <c r="R591" i="4"/>
  <c r="M595" i="4"/>
  <c r="AW583" i="4"/>
  <c r="M583" i="4"/>
  <c r="P583" i="4" s="1"/>
  <c r="AX581" i="4"/>
  <c r="P594" i="4"/>
  <c r="M587" i="4"/>
  <c r="AX586" i="4"/>
  <c r="N586" i="4"/>
  <c r="T586" i="4" s="1"/>
  <c r="R593" i="4"/>
  <c r="M593" i="4"/>
  <c r="P593" i="4" s="1"/>
  <c r="AX593" i="4"/>
  <c r="N593" i="4"/>
  <c r="AX594" i="4"/>
  <c r="N594" i="4"/>
  <c r="T594" i="4" s="1"/>
  <c r="AX393" i="4"/>
  <c r="AW386" i="4"/>
  <c r="M386" i="4"/>
  <c r="P386" i="4" s="1"/>
  <c r="AW390" i="4"/>
  <c r="M390" i="4"/>
  <c r="P390" i="4" s="1"/>
  <c r="T389" i="4"/>
  <c r="M381" i="4"/>
  <c r="P381" i="4" s="1"/>
  <c r="AW396" i="4"/>
  <c r="M396" i="4"/>
  <c r="P396" i="4" s="1"/>
  <c r="AX398" i="4"/>
  <c r="N398" i="4"/>
  <c r="T395" i="4"/>
  <c r="Q395" i="4"/>
  <c r="R384" i="4"/>
  <c r="M384" i="4"/>
  <c r="P384" i="4" s="1"/>
  <c r="AW398" i="4"/>
  <c r="M398" i="4"/>
  <c r="P398" i="4" s="1"/>
  <c r="R396" i="4"/>
  <c r="O480" i="4"/>
  <c r="S475" i="4"/>
  <c r="R182" i="4"/>
  <c r="AW175" i="4"/>
  <c r="AX182" i="4"/>
  <c r="Q22" i="4"/>
  <c r="T127" i="4"/>
  <c r="Q55" i="4"/>
  <c r="O21" i="4"/>
  <c r="R130" i="4"/>
  <c r="R112" i="4"/>
  <c r="O48" i="4"/>
  <c r="S156" i="4"/>
  <c r="T158" i="4"/>
  <c r="Q52" i="4"/>
  <c r="T67" i="4"/>
  <c r="R54" i="4"/>
  <c r="AW54" i="4"/>
  <c r="P67" i="4"/>
  <c r="R67" i="4"/>
  <c r="AY124" i="4"/>
  <c r="O121" i="4"/>
  <c r="P126" i="4"/>
  <c r="R118" i="4"/>
  <c r="AX131" i="4"/>
  <c r="P84" i="4"/>
  <c r="AW84" i="4"/>
  <c r="R92" i="4"/>
  <c r="AY79" i="4"/>
  <c r="S93" i="4"/>
  <c r="P47" i="4"/>
  <c r="R47" i="4"/>
  <c r="S13" i="4"/>
  <c r="R24" i="4"/>
  <c r="AW13" i="4"/>
  <c r="P13" i="4"/>
  <c r="S106" i="4"/>
  <c r="S69" i="4"/>
  <c r="AW70" i="4"/>
  <c r="R70" i="4"/>
  <c r="Q98" i="4"/>
  <c r="AY38" i="4"/>
  <c r="AX98" i="4"/>
  <c r="S51" i="4"/>
  <c r="S41" i="4"/>
  <c r="P96" i="4"/>
  <c r="O462" i="4"/>
  <c r="AW96" i="4"/>
  <c r="S557" i="4"/>
  <c r="P235" i="4"/>
  <c r="AX123" i="4"/>
  <c r="AW165" i="4"/>
  <c r="P165" i="4"/>
  <c r="R165" i="4"/>
  <c r="AY233" i="4"/>
  <c r="O233" i="4"/>
  <c r="AW56" i="4"/>
  <c r="P56" i="4"/>
  <c r="R56" i="4"/>
  <c r="Q355" i="4"/>
  <c r="T355" i="4"/>
  <c r="AW445" i="4"/>
  <c r="P149" i="4"/>
  <c r="R149" i="4"/>
  <c r="AY619" i="4"/>
  <c r="AY581" i="4"/>
  <c r="AY89" i="4"/>
  <c r="AW126" i="4"/>
  <c r="AY540" i="4"/>
  <c r="AY434" i="4"/>
  <c r="AW605" i="4"/>
  <c r="AW545" i="4"/>
  <c r="R545" i="4"/>
  <c r="P545" i="4"/>
  <c r="T538" i="4"/>
  <c r="Q538" i="4"/>
  <c r="AX365" i="4"/>
  <c r="R151" i="4"/>
  <c r="O147" i="4"/>
  <c r="AW279" i="4"/>
  <c r="Q126" i="4"/>
  <c r="AY107" i="4"/>
  <c r="P284" i="4"/>
  <c r="R278" i="4"/>
  <c r="T470" i="4"/>
  <c r="T13" i="4"/>
  <c r="R108" i="4"/>
  <c r="S182" i="4"/>
  <c r="AW503" i="4"/>
  <c r="AY125" i="4"/>
  <c r="S509" i="4"/>
  <c r="Q433" i="4"/>
  <c r="AW130" i="4"/>
  <c r="S128" i="4"/>
  <c r="S83" i="4"/>
  <c r="S365" i="4"/>
  <c r="R529" i="4"/>
  <c r="P445" i="4"/>
  <c r="AW507" i="4"/>
  <c r="T196" i="4"/>
  <c r="Q196" i="4"/>
  <c r="AW399" i="4"/>
  <c r="R399" i="4"/>
  <c r="P399" i="4"/>
  <c r="T299" i="4"/>
  <c r="Q299" i="4"/>
  <c r="AY547" i="4"/>
  <c r="O547" i="4"/>
  <c r="AW278" i="4"/>
  <c r="O360" i="4"/>
  <c r="AY168" i="4"/>
  <c r="AW509" i="4"/>
  <c r="P503" i="4"/>
  <c r="S578" i="4"/>
  <c r="AX577" i="4"/>
  <c r="S577" i="4"/>
  <c r="AX524" i="4"/>
  <c r="S524" i="4"/>
  <c r="AY51" i="4"/>
  <c r="O51" i="4"/>
  <c r="AW533" i="4"/>
  <c r="R533" i="4"/>
  <c r="P533" i="4"/>
  <c r="S480" i="4"/>
  <c r="P609" i="4"/>
  <c r="S241" i="4"/>
  <c r="AY144" i="4"/>
  <c r="R398" i="4"/>
  <c r="AY42" i="4"/>
  <c r="AW149" i="4"/>
  <c r="AX128" i="4"/>
  <c r="AY685" i="4"/>
  <c r="AX525" i="4"/>
  <c r="S531" i="4"/>
  <c r="AY443" i="4"/>
  <c r="O443" i="4"/>
  <c r="AW532" i="4"/>
  <c r="R532" i="4"/>
  <c r="S40" i="4"/>
  <c r="Q412" i="4"/>
  <c r="S161" i="4"/>
  <c r="AX237" i="4"/>
  <c r="S237" i="4"/>
  <c r="R369" i="4"/>
  <c r="P369" i="4"/>
  <c r="R294" i="4"/>
  <c r="S117" i="4"/>
  <c r="AY16" i="4"/>
  <c r="R74" i="4"/>
  <c r="R583" i="4"/>
  <c r="AX355" i="4"/>
  <c r="S355" i="4"/>
  <c r="AY148" i="4"/>
  <c r="R488" i="4"/>
  <c r="AY133" i="4"/>
  <c r="S385" i="4"/>
  <c r="AY87" i="4"/>
  <c r="O87" i="4"/>
  <c r="AX234" i="4"/>
  <c r="S234" i="4"/>
  <c r="S86" i="4"/>
  <c r="R524" i="4"/>
  <c r="S140" i="4"/>
  <c r="AX140" i="4"/>
  <c r="O139" i="4"/>
  <c r="AY139" i="4"/>
  <c r="AX605" i="4"/>
  <c r="S605" i="4"/>
  <c r="AX431" i="4"/>
  <c r="S431" i="4"/>
  <c r="AY12" i="4"/>
  <c r="R485" i="4"/>
  <c r="AY67" i="4"/>
  <c r="Q302" i="4"/>
  <c r="P471" i="4"/>
  <c r="AY19" i="4"/>
  <c r="O19" i="4"/>
  <c r="T610" i="4"/>
  <c r="Q610" i="4"/>
  <c r="AX443" i="4"/>
  <c r="S443" i="4"/>
  <c r="S68" i="4"/>
  <c r="AW38" i="4"/>
  <c r="S95" i="4"/>
  <c r="S428" i="4"/>
  <c r="S427" i="4"/>
  <c r="AX427" i="4"/>
  <c r="Q615" i="4"/>
  <c r="T615" i="4"/>
  <c r="R363" i="4"/>
  <c r="P363" i="4"/>
  <c r="P597" i="4"/>
  <c r="R597" i="4"/>
  <c r="S12" i="4"/>
  <c r="O544" i="4"/>
  <c r="O558" i="4"/>
  <c r="AW469" i="4"/>
  <c r="P469" i="4"/>
  <c r="R469" i="4"/>
  <c r="O180" i="4"/>
  <c r="AW356" i="4"/>
  <c r="R356" i="4"/>
  <c r="O287" i="4"/>
  <c r="O302" i="4"/>
  <c r="R390" i="4"/>
  <c r="T296" i="4"/>
  <c r="Q296" i="4"/>
  <c r="Q488" i="4"/>
  <c r="T488" i="4"/>
  <c r="AW110" i="4"/>
  <c r="R110" i="4"/>
  <c r="P110" i="4"/>
  <c r="AY68" i="4"/>
  <c r="O68" i="4"/>
  <c r="P464" i="4"/>
  <c r="AW464" i="4"/>
  <c r="R464" i="4"/>
  <c r="AX353" i="4"/>
  <c r="AW456" i="4"/>
  <c r="P456" i="4"/>
  <c r="R456" i="4"/>
  <c r="R473" i="4"/>
  <c r="P473" i="4"/>
  <c r="Q12" i="4"/>
  <c r="O492" i="4"/>
  <c r="O510" i="4"/>
  <c r="Q541" i="4"/>
  <c r="S556" i="4"/>
  <c r="P128" i="4"/>
  <c r="R498" i="4"/>
  <c r="P498" i="4"/>
  <c r="R386" i="4"/>
  <c r="P452" i="4"/>
  <c r="AW462" i="4"/>
  <c r="R462" i="4"/>
  <c r="P462" i="4"/>
  <c r="T517" i="4"/>
  <c r="Q517" i="4"/>
  <c r="AW387" i="4"/>
  <c r="P561" i="4"/>
  <c r="AW552" i="4"/>
  <c r="S450" i="4"/>
  <c r="AX450" i="4"/>
  <c r="AW140" i="4"/>
  <c r="R140" i="4"/>
  <c r="P140" i="4"/>
  <c r="AX246" i="4"/>
  <c r="S246" i="4"/>
  <c r="AW405" i="4"/>
  <c r="P405" i="4"/>
  <c r="R508" i="4"/>
  <c r="S624" i="4"/>
  <c r="AW510" i="4"/>
  <c r="P510" i="4"/>
  <c r="R510" i="4"/>
  <c r="R282" i="4"/>
  <c r="R298" i="4"/>
  <c r="O162" i="4"/>
  <c r="R552" i="4"/>
  <c r="R561" i="4"/>
  <c r="AX410" i="4"/>
  <c r="S410" i="4"/>
  <c r="R177" i="4"/>
  <c r="R411" i="4"/>
  <c r="S362" i="4"/>
  <c r="S375" i="4"/>
  <c r="S401" i="4"/>
  <c r="S407" i="4"/>
  <c r="AW289" i="4"/>
  <c r="P289" i="4"/>
  <c r="R289" i="4"/>
  <c r="O303" i="4"/>
  <c r="S235" i="4"/>
  <c r="S386" i="4"/>
  <c r="P163" i="4"/>
  <c r="R128" i="4"/>
  <c r="AY516" i="4"/>
  <c r="R286" i="4"/>
  <c r="O500" i="4"/>
  <c r="O498" i="4"/>
  <c r="AW614" i="4"/>
  <c r="R614" i="4"/>
  <c r="P614" i="4"/>
  <c r="S614" i="4"/>
  <c r="AX614" i="4"/>
  <c r="AX135" i="4"/>
  <c r="S135" i="4"/>
  <c r="AY442" i="4"/>
  <c r="O442" i="4"/>
  <c r="R432" i="4"/>
  <c r="AW434" i="4"/>
  <c r="R434" i="4"/>
  <c r="AW242" i="4"/>
  <c r="P242" i="4"/>
  <c r="R242" i="4"/>
  <c r="T413" i="4"/>
  <c r="Q413" i="4"/>
  <c r="O432" i="4"/>
  <c r="R471" i="4"/>
  <c r="R474" i="4"/>
  <c r="AW474" i="4"/>
  <c r="AW381" i="4"/>
  <c r="AW619" i="4"/>
  <c r="P619" i="4"/>
  <c r="R619" i="4"/>
  <c r="S618" i="4"/>
  <c r="S536" i="4"/>
  <c r="S461" i="4"/>
  <c r="AX23" i="4"/>
  <c r="S414" i="4"/>
  <c r="S175" i="4"/>
  <c r="O362" i="4"/>
  <c r="O375" i="4"/>
  <c r="S559" i="4"/>
  <c r="S548" i="4"/>
  <c r="S550" i="4"/>
  <c r="R486" i="4"/>
  <c r="R481" i="4"/>
  <c r="P481" i="4"/>
  <c r="S612" i="4"/>
  <c r="AY615" i="4"/>
  <c r="O615" i="4"/>
  <c r="R405" i="4"/>
  <c r="P164" i="4"/>
  <c r="R164" i="4"/>
  <c r="R87" i="4"/>
  <c r="AY507" i="4"/>
  <c r="O507" i="4"/>
  <c r="O441" i="4"/>
  <c r="AY441" i="4"/>
  <c r="R58" i="4"/>
  <c r="AX424" i="4"/>
  <c r="S424" i="4"/>
  <c r="AX233" i="4"/>
  <c r="S233" i="4"/>
  <c r="AY445" i="4"/>
  <c r="O445" i="4"/>
  <c r="S542" i="4"/>
  <c r="AX510" i="4"/>
  <c r="S510" i="4"/>
  <c r="R156" i="4"/>
  <c r="P156" i="4"/>
  <c r="R245" i="4"/>
  <c r="R475" i="4"/>
  <c r="P558" i="4"/>
  <c r="R558" i="4"/>
  <c r="AX473" i="4"/>
  <c r="P420" i="4"/>
  <c r="R420" i="4"/>
  <c r="O603" i="4"/>
  <c r="O607" i="4"/>
  <c r="P626" i="4"/>
  <c r="AX409" i="4"/>
  <c r="S409" i="4"/>
  <c r="P236" i="4"/>
  <c r="R301" i="4"/>
  <c r="S177" i="4"/>
  <c r="S411" i="4"/>
  <c r="S283" i="4"/>
  <c r="S289" i="4"/>
  <c r="O418" i="4"/>
  <c r="O411" i="4"/>
  <c r="S587" i="4"/>
  <c r="S593" i="4"/>
  <c r="R300" i="4"/>
  <c r="S60" i="4"/>
  <c r="AW87" i="4"/>
  <c r="R534" i="4"/>
  <c r="AW525" i="4"/>
  <c r="R525" i="4"/>
  <c r="P525" i="4"/>
  <c r="O91" i="4"/>
  <c r="AY91" i="4"/>
  <c r="P465" i="4"/>
  <c r="R443" i="4"/>
  <c r="P443" i="4"/>
  <c r="AW443" i="4"/>
  <c r="T108" i="4"/>
  <c r="Q108" i="4"/>
  <c r="S298" i="4"/>
  <c r="AY577" i="4"/>
  <c r="O577" i="4"/>
  <c r="Q102" i="4"/>
  <c r="T102" i="4"/>
  <c r="AW401" i="4"/>
  <c r="R401" i="4"/>
  <c r="S363" i="4"/>
  <c r="AX626" i="4"/>
  <c r="P23" i="4"/>
  <c r="S342" i="4"/>
  <c r="S478" i="4"/>
  <c r="S469" i="4"/>
  <c r="R536" i="4"/>
  <c r="P475" i="4"/>
  <c r="S615" i="4"/>
  <c r="AW297" i="4"/>
  <c r="S581" i="4"/>
  <c r="P109" i="4"/>
  <c r="AW109" i="4"/>
  <c r="R109" i="4"/>
  <c r="AX101" i="4"/>
  <c r="S101" i="4"/>
  <c r="S261" i="4"/>
  <c r="AX261" i="4"/>
  <c r="AX238" i="4"/>
  <c r="S238" i="4"/>
  <c r="R526" i="4"/>
  <c r="P526" i="4"/>
  <c r="AW526" i="4"/>
  <c r="AY341" i="4"/>
  <c r="O341" i="4"/>
  <c r="Q347" i="4"/>
  <c r="T347" i="4"/>
  <c r="Q434" i="4"/>
  <c r="T434" i="4"/>
  <c r="AX340" i="4"/>
  <c r="S340" i="4"/>
  <c r="R406" i="4"/>
  <c r="P413" i="4"/>
  <c r="R413" i="4"/>
  <c r="S552" i="4"/>
  <c r="S561" i="4"/>
  <c r="O552" i="4"/>
  <c r="O561" i="4"/>
  <c r="S169" i="4"/>
  <c r="AX554" i="4"/>
  <c r="S554" i="4"/>
  <c r="AY531" i="4"/>
  <c r="O531" i="4"/>
  <c r="P366" i="4"/>
  <c r="AW364" i="4"/>
  <c r="P364" i="4"/>
  <c r="R364" i="4"/>
  <c r="O435" i="4"/>
  <c r="O424" i="4"/>
  <c r="AY424" i="4"/>
  <c r="AX168" i="4"/>
  <c r="S168" i="4"/>
  <c r="T286" i="4"/>
  <c r="Q286" i="4"/>
  <c r="Q532" i="4"/>
  <c r="T532" i="4"/>
  <c r="AY482" i="4"/>
  <c r="O482" i="4"/>
  <c r="AW385" i="4"/>
  <c r="P385" i="4"/>
  <c r="R385" i="4"/>
  <c r="AY407" i="4"/>
  <c r="O407" i="4"/>
  <c r="P542" i="4"/>
  <c r="Q619" i="4"/>
  <c r="P493" i="4"/>
  <c r="R493" i="4"/>
  <c r="O300" i="4"/>
  <c r="O497" i="4"/>
  <c r="S364" i="4"/>
  <c r="AX366" i="4"/>
  <c r="S366" i="4"/>
  <c r="T507" i="4"/>
  <c r="Q507" i="4"/>
  <c r="AW427" i="4"/>
  <c r="P427" i="4"/>
  <c r="R427" i="4"/>
  <c r="S132" i="4"/>
  <c r="AX132" i="4"/>
  <c r="AX474" i="4"/>
  <c r="S474" i="4"/>
  <c r="Q419" i="4"/>
  <c r="T419" i="4"/>
  <c r="P346" i="4"/>
  <c r="AW340" i="4"/>
  <c r="R340" i="4"/>
  <c r="P340" i="4"/>
  <c r="R243" i="4"/>
  <c r="S626" i="4"/>
  <c r="P351" i="4"/>
  <c r="P342" i="4"/>
  <c r="AY295" i="4"/>
  <c r="O295" i="4"/>
  <c r="AW295" i="4"/>
  <c r="P295" i="4"/>
  <c r="R295" i="4"/>
  <c r="AY414" i="4"/>
  <c r="O414" i="4"/>
  <c r="O151" i="4"/>
  <c r="S477" i="4"/>
  <c r="S153" i="4"/>
  <c r="R606" i="4"/>
  <c r="P356" i="4"/>
  <c r="T374" i="4"/>
  <c r="Q374" i="4"/>
  <c r="O430" i="4"/>
  <c r="AY355" i="4"/>
  <c r="O355" i="4"/>
  <c r="AY367" i="4"/>
  <c r="O367" i="4"/>
  <c r="AX432" i="4"/>
  <c r="S432" i="4"/>
  <c r="AX515" i="4"/>
  <c r="T346" i="4"/>
  <c r="Q346" i="4"/>
  <c r="AY474" i="4"/>
  <c r="O474" i="4"/>
  <c r="AX384" i="4"/>
  <c r="S384" i="4"/>
  <c r="P375" i="4"/>
  <c r="R375" i="4"/>
  <c r="R381" i="4"/>
  <c r="R339" i="4"/>
  <c r="R345" i="4"/>
  <c r="P345" i="4"/>
  <c r="R551" i="4"/>
  <c r="P546" i="4"/>
  <c r="R546" i="4"/>
  <c r="AW553" i="4"/>
  <c r="P553" i="4"/>
  <c r="R553" i="4"/>
  <c r="R457" i="4"/>
  <c r="R461" i="4"/>
  <c r="P461" i="4"/>
  <c r="O541" i="4"/>
  <c r="O556" i="4"/>
  <c r="R556" i="4"/>
  <c r="P556" i="4"/>
  <c r="AX280" i="4"/>
  <c r="S280" i="4"/>
  <c r="P479" i="4"/>
  <c r="R479" i="4"/>
  <c r="AX169" i="4"/>
  <c r="S397" i="4"/>
  <c r="S476" i="4"/>
  <c r="S519" i="4"/>
  <c r="S383" i="4"/>
  <c r="AX445" i="4"/>
  <c r="S445" i="4"/>
  <c r="AY427" i="4"/>
  <c r="O427" i="4"/>
  <c r="Q442" i="4"/>
  <c r="T442" i="4"/>
  <c r="Q460" i="4"/>
  <c r="T460" i="4"/>
  <c r="P474" i="4"/>
  <c r="P404" i="4"/>
  <c r="R404" i="4"/>
  <c r="S417" i="4"/>
  <c r="S420" i="4"/>
  <c r="AY280" i="4"/>
  <c r="O280" i="4"/>
  <c r="AY559" i="4"/>
  <c r="O559" i="4"/>
  <c r="R237" i="4"/>
  <c r="P237" i="4"/>
  <c r="P167" i="4"/>
  <c r="R167" i="4"/>
  <c r="R402" i="4"/>
  <c r="R409" i="4"/>
  <c r="P409" i="4"/>
  <c r="O176" i="4"/>
  <c r="O167" i="4"/>
  <c r="R171" i="4"/>
  <c r="R174" i="4"/>
  <c r="P174" i="4"/>
  <c r="O54" i="4"/>
  <c r="AY54" i="4"/>
  <c r="P434" i="4"/>
  <c r="T583" i="4"/>
  <c r="Q583" i="4"/>
  <c r="R350" i="4"/>
  <c r="R341" i="4"/>
  <c r="AW341" i="4"/>
  <c r="R509" i="4"/>
  <c r="AW502" i="4"/>
  <c r="T607" i="4"/>
  <c r="Q607" i="4"/>
  <c r="S345" i="4"/>
  <c r="S245" i="4"/>
  <c r="P624" i="4"/>
  <c r="R624" i="4"/>
  <c r="S295" i="4"/>
  <c r="P244" i="4"/>
  <c r="P241" i="4"/>
  <c r="R241" i="4"/>
  <c r="S249" i="4"/>
  <c r="S250" i="4"/>
  <c r="R421" i="4"/>
  <c r="R414" i="4"/>
  <c r="P414" i="4"/>
  <c r="T408" i="4"/>
  <c r="R467" i="4"/>
  <c r="P467" i="4"/>
  <c r="R615" i="4"/>
  <c r="S582" i="4"/>
  <c r="S497" i="4"/>
  <c r="S493" i="4"/>
  <c r="R476" i="4"/>
  <c r="AY533" i="4"/>
  <c r="O533" i="4"/>
  <c r="R441" i="4"/>
  <c r="P441" i="4"/>
  <c r="AW441" i="4"/>
  <c r="O464" i="4"/>
  <c r="AY464" i="4"/>
  <c r="AW539" i="4"/>
  <c r="R539" i="4"/>
  <c r="P539" i="4"/>
  <c r="AY511" i="4"/>
  <c r="O511" i="4"/>
  <c r="S176" i="4"/>
  <c r="AX176" i="4"/>
  <c r="S607" i="4"/>
  <c r="AW548" i="4"/>
  <c r="P548" i="4"/>
  <c r="R548" i="4"/>
  <c r="AW79" i="4"/>
  <c r="P79" i="4"/>
  <c r="R79" i="4"/>
  <c r="T86" i="4"/>
  <c r="AX110" i="4"/>
  <c r="S110" i="4"/>
  <c r="AX383" i="4"/>
  <c r="S388" i="4"/>
  <c r="R147" i="4"/>
  <c r="AX271" i="4"/>
  <c r="P39" i="4"/>
  <c r="AY69" i="4"/>
  <c r="O69" i="4"/>
  <c r="AW151" i="4"/>
  <c r="AW678" i="4"/>
  <c r="AW39" i="4"/>
  <c r="P606" i="4"/>
  <c r="O41" i="4"/>
  <c r="AY41" i="4"/>
  <c r="P678" i="4"/>
  <c r="O401" i="4"/>
  <c r="AW609" i="4"/>
  <c r="S78" i="4"/>
  <c r="AW461" i="4"/>
  <c r="R69" i="4"/>
  <c r="AX153" i="4"/>
  <c r="AW174" i="4"/>
  <c r="AY161" i="4"/>
  <c r="O183" i="4"/>
  <c r="R468" i="4"/>
  <c r="S288" i="4"/>
  <c r="AX122" i="4"/>
  <c r="S190" i="4"/>
  <c r="Q288" i="4"/>
  <c r="P402" i="4"/>
  <c r="R251" i="4"/>
  <c r="P251" i="4"/>
  <c r="AX495" i="4"/>
  <c r="S514" i="4"/>
  <c r="T358" i="4"/>
  <c r="AW475" i="4"/>
  <c r="R40" i="4"/>
  <c r="AX275" i="4"/>
  <c r="Q401" i="4"/>
  <c r="R271" i="4"/>
  <c r="AX420" i="4"/>
  <c r="P177" i="4"/>
  <c r="AW409" i="4"/>
  <c r="T587" i="4"/>
  <c r="T161" i="4"/>
  <c r="T166" i="4"/>
  <c r="Q166" i="4"/>
  <c r="AX497" i="4"/>
  <c r="S300" i="4"/>
  <c r="P81" i="4"/>
  <c r="R81" i="4"/>
  <c r="AW81" i="4"/>
  <c r="O143" i="4"/>
  <c r="AY155" i="4"/>
  <c r="O73" i="4"/>
  <c r="AY73" i="4"/>
  <c r="AY486" i="4"/>
  <c r="O481" i="4"/>
  <c r="S399" i="4"/>
  <c r="AX397" i="4"/>
  <c r="P119" i="4"/>
  <c r="R119" i="4"/>
  <c r="AW119" i="4"/>
  <c r="O119" i="4"/>
  <c r="AY119" i="4"/>
  <c r="R542" i="4"/>
  <c r="AW540" i="4"/>
  <c r="AX477" i="4"/>
  <c r="S473" i="4"/>
  <c r="O391" i="4"/>
  <c r="AY390" i="4"/>
  <c r="S620" i="4"/>
  <c r="S671" i="4"/>
  <c r="P40" i="4"/>
  <c r="T403" i="4"/>
  <c r="S275" i="4"/>
  <c r="AY423" i="4"/>
  <c r="AY166" i="4"/>
  <c r="O169" i="4"/>
  <c r="S516" i="4"/>
  <c r="AX487" i="4"/>
  <c r="P100" i="4"/>
  <c r="R100" i="4"/>
  <c r="AW100" i="4"/>
  <c r="O120" i="4"/>
  <c r="AY120" i="4"/>
  <c r="AX114" i="4"/>
  <c r="S114" i="4"/>
  <c r="T385" i="4"/>
  <c r="Q385" i="4"/>
  <c r="S481" i="4"/>
  <c r="AX486" i="4"/>
  <c r="AX183" i="4"/>
  <c r="AY114" i="4"/>
  <c r="O114" i="4"/>
  <c r="AY392" i="4"/>
  <c r="O394" i="4"/>
  <c r="O81" i="4"/>
  <c r="AY81" i="4"/>
  <c r="AW161" i="4"/>
  <c r="P183" i="4"/>
  <c r="R183" i="4"/>
  <c r="Q278" i="4"/>
  <c r="S499" i="4"/>
  <c r="O279" i="4"/>
  <c r="P500" i="4"/>
  <c r="AW498" i="4"/>
  <c r="R500" i="4"/>
  <c r="AX120" i="4"/>
  <c r="S120" i="4"/>
  <c r="AX161" i="4"/>
  <c r="S183" i="4"/>
  <c r="AX129" i="4"/>
  <c r="S129" i="4"/>
  <c r="O496" i="4"/>
  <c r="AY488" i="4"/>
  <c r="O83" i="4"/>
  <c r="AY83" i="4"/>
  <c r="AX11" i="4"/>
  <c r="S11" i="4"/>
  <c r="S73" i="4"/>
  <c r="AX73" i="4"/>
  <c r="R15" i="4"/>
  <c r="AW15" i="4"/>
  <c r="P15" i="4"/>
  <c r="Q576" i="4"/>
  <c r="T576" i="4"/>
  <c r="T490" i="4"/>
  <c r="Q490" i="4"/>
  <c r="AX386" i="4"/>
  <c r="S398" i="4"/>
  <c r="O134" i="4"/>
  <c r="AY134" i="4"/>
  <c r="O141" i="4"/>
  <c r="AY141" i="4"/>
  <c r="AY386" i="4"/>
  <c r="O398" i="4"/>
  <c r="O483" i="4"/>
  <c r="AY476" i="4"/>
  <c r="AX671" i="4"/>
  <c r="AX549" i="4"/>
  <c r="P485" i="4"/>
  <c r="AW271" i="4"/>
  <c r="AY404" i="4"/>
  <c r="R38" i="4"/>
  <c r="AW162" i="4"/>
  <c r="AY477" i="4"/>
  <c r="O473" i="4"/>
  <c r="AY13" i="4"/>
  <c r="O13" i="4"/>
  <c r="O128" i="4"/>
  <c r="AY128" i="4"/>
  <c r="T477" i="4"/>
  <c r="Q477" i="4"/>
  <c r="T483" i="4"/>
  <c r="AY56" i="4"/>
  <c r="O61" i="4"/>
  <c r="AW468" i="4"/>
  <c r="R477" i="4"/>
  <c r="P477" i="4"/>
  <c r="T19" i="4"/>
  <c r="Q19" i="4"/>
  <c r="S130" i="4"/>
  <c r="AX130" i="4"/>
  <c r="O108" i="4"/>
  <c r="AY108" i="4"/>
  <c r="AW472" i="4"/>
  <c r="P480" i="4"/>
  <c r="R480" i="4"/>
  <c r="AX136" i="4"/>
  <c r="S136" i="4"/>
  <c r="Q509" i="4"/>
  <c r="T509" i="4"/>
  <c r="O130" i="4"/>
  <c r="AY130" i="4"/>
  <c r="Q496" i="4"/>
  <c r="T496" i="4"/>
  <c r="S606" i="4"/>
  <c r="AX609" i="4"/>
  <c r="AX479" i="4"/>
  <c r="S393" i="4"/>
  <c r="AX111" i="4"/>
  <c r="S111" i="4"/>
  <c r="AY503" i="4"/>
  <c r="O495" i="4"/>
  <c r="S53" i="4"/>
  <c r="AX53" i="4"/>
  <c r="AX516" i="4"/>
  <c r="S487" i="4"/>
  <c r="S42" i="4"/>
  <c r="AX42" i="4"/>
  <c r="AX591" i="4"/>
  <c r="S595" i="4"/>
  <c r="AX15" i="4"/>
  <c r="S15" i="4"/>
  <c r="S77" i="4"/>
  <c r="AX77" i="4"/>
  <c r="R587" i="4"/>
  <c r="P587" i="4"/>
  <c r="AW594" i="4"/>
  <c r="AX147" i="4"/>
  <c r="S151" i="4"/>
  <c r="P293" i="4"/>
  <c r="O545" i="4"/>
  <c r="R244" i="4"/>
  <c r="T298" i="4"/>
  <c r="R293" i="4"/>
  <c r="AY253" i="4"/>
  <c r="T235" i="4"/>
  <c r="R283" i="4"/>
  <c r="S276" i="4"/>
  <c r="AY262" i="4"/>
  <c r="R268" i="4"/>
  <c r="AW45" i="4"/>
  <c r="T402" i="4"/>
  <c r="S402" i="4"/>
  <c r="T14" i="4"/>
  <c r="AY174" i="4"/>
  <c r="O171" i="4"/>
  <c r="AY49" i="4"/>
  <c r="O49" i="4"/>
  <c r="S47" i="4"/>
  <c r="AX47" i="4"/>
  <c r="AX173" i="4"/>
  <c r="S163" i="4"/>
  <c r="AW111" i="4"/>
  <c r="R111" i="4"/>
  <c r="P111" i="4"/>
  <c r="R531" i="4"/>
  <c r="AW524" i="4"/>
  <c r="AX121" i="4"/>
  <c r="S121" i="4"/>
  <c r="AW167" i="4"/>
  <c r="R176" i="4"/>
  <c r="AY47" i="4"/>
  <c r="O47" i="4"/>
  <c r="AY493" i="4"/>
  <c r="O593" i="4"/>
  <c r="AW122" i="4"/>
  <c r="P122" i="4"/>
  <c r="R122" i="4"/>
  <c r="O457" i="4"/>
  <c r="AY461" i="4"/>
  <c r="R160" i="4"/>
  <c r="P160" i="4"/>
  <c r="AW182" i="4"/>
  <c r="AY468" i="4"/>
  <c r="O477" i="4"/>
  <c r="AW76" i="4"/>
  <c r="P76" i="4"/>
  <c r="R76" i="4"/>
  <c r="AW479" i="4"/>
  <c r="P393" i="4"/>
  <c r="R393" i="4"/>
  <c r="T106" i="4"/>
  <c r="Q106" i="4"/>
  <c r="T59" i="4"/>
  <c r="Q59" i="4"/>
  <c r="Q51" i="4"/>
  <c r="T51" i="4"/>
  <c r="O11" i="4"/>
  <c r="AY11" i="4"/>
  <c r="R49" i="4"/>
  <c r="P49" i="4"/>
  <c r="AW49" i="4"/>
  <c r="O161" i="4"/>
  <c r="AY183" i="4"/>
  <c r="AY610" i="4"/>
  <c r="O599" i="4"/>
  <c r="AX107" i="4"/>
  <c r="AW591" i="4"/>
  <c r="P595" i="4"/>
  <c r="R595" i="4"/>
  <c r="AY152" i="4"/>
  <c r="O158" i="4"/>
  <c r="Q502" i="4"/>
  <c r="T502" i="4"/>
  <c r="Q587" i="4"/>
  <c r="AX49" i="4"/>
  <c r="S49" i="4"/>
  <c r="P232" i="4"/>
  <c r="AW237" i="4"/>
  <c r="R232" i="4"/>
  <c r="S495" i="4"/>
  <c r="AX503" i="4"/>
  <c r="AY153" i="4"/>
  <c r="O157" i="4"/>
  <c r="T182" i="4"/>
  <c r="Q182" i="4"/>
  <c r="Q584" i="4"/>
  <c r="T584" i="4"/>
  <c r="T593" i="4"/>
  <c r="Q593" i="4"/>
  <c r="O501" i="4"/>
  <c r="AY490" i="4"/>
  <c r="AY347" i="4"/>
  <c r="O354" i="4"/>
  <c r="O106" i="4"/>
  <c r="AY106" i="4"/>
  <c r="P19" i="4"/>
  <c r="R19" i="4"/>
  <c r="AW19" i="4"/>
  <c r="AX582" i="4"/>
  <c r="S590" i="4"/>
  <c r="S92" i="4"/>
  <c r="AX92" i="4"/>
  <c r="AX499" i="4"/>
  <c r="S503" i="4"/>
  <c r="R168" i="4"/>
  <c r="P168" i="4"/>
  <c r="AW164" i="4"/>
  <c r="O60" i="4"/>
  <c r="AY59" i="4"/>
  <c r="O160" i="4"/>
  <c r="AY182" i="4"/>
  <c r="T128" i="4"/>
  <c r="Q128" i="4"/>
  <c r="Q362" i="4"/>
  <c r="P234" i="4"/>
  <c r="AW243" i="4"/>
  <c r="R234" i="4"/>
  <c r="AX375" i="4"/>
  <c r="R235" i="4"/>
  <c r="P247" i="4"/>
  <c r="R247" i="4"/>
  <c r="AW235" i="4"/>
  <c r="P540" i="4"/>
  <c r="R540" i="4"/>
  <c r="AW562" i="4"/>
  <c r="P353" i="4"/>
  <c r="R353" i="4"/>
  <c r="T548" i="4"/>
  <c r="AX550" i="4"/>
  <c r="R549" i="4"/>
  <c r="AX561" i="4"/>
  <c r="T626" i="4"/>
  <c r="AW620" i="4"/>
  <c r="S421" i="4"/>
  <c r="O421" i="4"/>
  <c r="R288" i="4"/>
  <c r="AW294" i="4"/>
  <c r="AY510" i="4"/>
  <c r="S492" i="4"/>
  <c r="AX587" i="4"/>
  <c r="S594" i="4"/>
  <c r="AX677" i="4"/>
  <c r="R351" i="4"/>
  <c r="S154" i="4"/>
  <c r="AY177" i="4"/>
  <c r="S290" i="4"/>
  <c r="AY558" i="4"/>
  <c r="AX289" i="4"/>
  <c r="AX414" i="4"/>
  <c r="P283" i="4"/>
  <c r="AY175" i="4"/>
  <c r="AW561" i="4"/>
  <c r="AY556" i="4"/>
  <c r="T404" i="4"/>
  <c r="O278" i="4"/>
  <c r="AW342" i="4"/>
  <c r="AX156" i="4"/>
  <c r="AX294" i="4"/>
  <c r="R257" i="4"/>
  <c r="AX262" i="4"/>
  <c r="Q283" i="4"/>
  <c r="S408" i="4"/>
  <c r="AX470" i="4"/>
  <c r="S404" i="4"/>
  <c r="O15" i="4"/>
  <c r="AY593" i="4"/>
  <c r="AY88" i="4"/>
  <c r="AW257" i="4"/>
  <c r="O562" i="4"/>
  <c r="S262" i="4"/>
  <c r="AX416" i="4"/>
  <c r="S467" i="4"/>
  <c r="AY561" i="4"/>
  <c r="P457" i="4"/>
  <c r="AX407" i="4"/>
  <c r="AX190" i="4"/>
  <c r="S422" i="4"/>
  <c r="T107" i="4"/>
  <c r="T353" i="4"/>
  <c r="Q353" i="4"/>
  <c r="AY14" i="4"/>
  <c r="AX469" i="4"/>
  <c r="T499" i="4"/>
  <c r="O479" i="4"/>
  <c r="T478" i="4"/>
  <c r="S387" i="4"/>
  <c r="O396" i="4"/>
  <c r="T484" i="4"/>
  <c r="AY480" i="4"/>
  <c r="S470" i="4"/>
  <c r="R470" i="4"/>
  <c r="AW467" i="4"/>
  <c r="P470" i="4"/>
  <c r="AX481" i="4"/>
  <c r="AX180" i="4"/>
  <c r="O94" i="4"/>
  <c r="AX93" i="4"/>
  <c r="R45" i="4"/>
  <c r="AX50" i="4"/>
  <c r="S50" i="4"/>
  <c r="R23" i="4"/>
  <c r="AW546" i="4"/>
  <c r="Q249" i="4"/>
  <c r="S244" i="4"/>
  <c r="P551" i="4"/>
  <c r="AX250" i="4"/>
  <c r="R236" i="4"/>
  <c r="AX241" i="4"/>
  <c r="P552" i="4"/>
  <c r="R626" i="4"/>
  <c r="P421" i="4"/>
  <c r="AW414" i="4"/>
  <c r="AW301" i="4"/>
  <c r="R284" i="4"/>
  <c r="AW285" i="4"/>
  <c r="R492" i="4"/>
  <c r="AX467" i="4"/>
  <c r="S486" i="4"/>
  <c r="R285" i="4"/>
  <c r="AW284" i="4"/>
  <c r="P285" i="4"/>
  <c r="AW16" i="4"/>
  <c r="R16" i="4"/>
  <c r="P16" i="4"/>
  <c r="T592" i="4"/>
  <c r="Q592" i="4"/>
  <c r="AX557" i="4"/>
  <c r="S344" i="4"/>
  <c r="S20" i="4"/>
  <c r="AX20" i="4"/>
  <c r="O142" i="4"/>
  <c r="AY145" i="4"/>
  <c r="O115" i="4"/>
  <c r="AY115" i="4"/>
  <c r="R594" i="4"/>
  <c r="Q492" i="4"/>
  <c r="AW677" i="4"/>
  <c r="R185" i="4"/>
  <c r="P339" i="4"/>
  <c r="R627" i="4"/>
  <c r="AY607" i="4"/>
  <c r="S484" i="4"/>
  <c r="R677" i="4"/>
  <c r="AW345" i="4"/>
  <c r="AW624" i="4"/>
  <c r="AX408" i="4"/>
  <c r="P478" i="4"/>
  <c r="AW411" i="4"/>
  <c r="P406" i="4"/>
  <c r="AX559" i="4"/>
  <c r="S545" i="4"/>
  <c r="Q618" i="4"/>
  <c r="S416" i="4"/>
  <c r="R478" i="4"/>
  <c r="AY190" i="4"/>
  <c r="P423" i="4"/>
  <c r="AW413" i="4"/>
  <c r="AW236" i="4"/>
  <c r="O486" i="4"/>
  <c r="R622" i="4"/>
  <c r="O275" i="4"/>
  <c r="AY275" i="4"/>
  <c r="R609" i="4"/>
  <c r="Q672" i="4"/>
  <c r="T672" i="4"/>
  <c r="AW163" i="4"/>
  <c r="R173" i="4"/>
  <c r="P173" i="4"/>
  <c r="AY235" i="4"/>
  <c r="O236" i="4"/>
  <c r="AX546" i="4"/>
  <c r="S551" i="4"/>
  <c r="Q406" i="4"/>
  <c r="T406" i="4"/>
  <c r="Q81" i="4"/>
  <c r="T81" i="4"/>
  <c r="AY303" i="4"/>
  <c r="O404" i="4"/>
  <c r="O353" i="4"/>
  <c r="AY356" i="4"/>
  <c r="P48" i="4"/>
  <c r="AW48" i="4"/>
  <c r="R48" i="4"/>
  <c r="P303" i="4"/>
  <c r="AW404" i="4"/>
  <c r="R303" i="4"/>
  <c r="R544" i="4"/>
  <c r="AW558" i="4"/>
  <c r="S293" i="4"/>
  <c r="AX295" i="4"/>
  <c r="R297" i="4"/>
  <c r="P297" i="4"/>
  <c r="AW286" i="4"/>
  <c r="P492" i="4"/>
  <c r="O23" i="4"/>
  <c r="AY23" i="4"/>
  <c r="P472" i="4"/>
  <c r="AW473" i="4"/>
  <c r="R472" i="4"/>
  <c r="Q275" i="4"/>
  <c r="T275" i="4"/>
  <c r="S268" i="4"/>
  <c r="AX268" i="4"/>
  <c r="T429" i="4"/>
  <c r="Q429" i="4"/>
  <c r="AY385" i="4"/>
  <c r="O468" i="4"/>
  <c r="P107" i="4"/>
  <c r="AW107" i="4"/>
  <c r="R107" i="4"/>
  <c r="O297" i="4"/>
  <c r="AY286" i="4"/>
  <c r="AW595" i="4"/>
  <c r="P282" i="4"/>
  <c r="P608" i="4"/>
  <c r="Q341" i="4"/>
  <c r="T341" i="4"/>
  <c r="S285" i="4"/>
  <c r="AX284" i="4"/>
  <c r="AX39" i="4"/>
  <c r="S39" i="4"/>
  <c r="P415" i="4"/>
  <c r="R415" i="4"/>
  <c r="AW418" i="4"/>
  <c r="Q470" i="4"/>
  <c r="AY411" i="4"/>
  <c r="O423" i="4"/>
  <c r="AY301" i="4"/>
  <c r="O288" i="4"/>
  <c r="AY284" i="4"/>
  <c r="O285" i="4"/>
  <c r="AX542" i="4"/>
  <c r="S540" i="4"/>
  <c r="S396" i="4"/>
  <c r="Q421" i="4"/>
  <c r="T421" i="4"/>
  <c r="AY257" i="4"/>
  <c r="O257" i="4"/>
  <c r="T597" i="4"/>
  <c r="Q597" i="4"/>
  <c r="AY557" i="4"/>
  <c r="O344" i="4"/>
  <c r="AX615" i="4"/>
  <c r="S625" i="4"/>
  <c r="Q422" i="4"/>
  <c r="T422" i="4"/>
  <c r="S94" i="4"/>
  <c r="AX94" i="4"/>
  <c r="Q417" i="4"/>
  <c r="T417" i="4"/>
  <c r="R262" i="4"/>
  <c r="AW262" i="4"/>
  <c r="P262" i="4"/>
  <c r="T190" i="4"/>
  <c r="Q190" i="4"/>
  <c r="O18" i="4"/>
  <c r="AY18" i="4"/>
  <c r="AX115" i="4"/>
  <c r="S115" i="4"/>
  <c r="P115" i="4"/>
  <c r="AW115" i="4"/>
  <c r="R115" i="4"/>
  <c r="R608" i="4"/>
  <c r="AW241" i="4"/>
  <c r="P591" i="4"/>
  <c r="P290" i="4"/>
  <c r="AX381" i="4"/>
  <c r="AX175" i="4"/>
  <c r="S180" i="4"/>
  <c r="AW253" i="4"/>
  <c r="P253" i="4"/>
  <c r="R253" i="4"/>
  <c r="P95" i="4"/>
  <c r="AW95" i="4"/>
  <c r="R95" i="4"/>
  <c r="AY551" i="4"/>
  <c r="O546" i="4"/>
  <c r="M17" i="4"/>
  <c r="P17" i="4" s="1"/>
  <c r="AW17" i="4"/>
  <c r="R17" i="4"/>
  <c r="AY475" i="4"/>
  <c r="O485" i="4"/>
  <c r="AY95" i="4"/>
  <c r="O95" i="4"/>
  <c r="Q416" i="4"/>
  <c r="T416" i="4"/>
  <c r="O417" i="4"/>
  <c r="AY420" i="4"/>
  <c r="Q562" i="4"/>
  <c r="O612" i="4"/>
  <c r="AY597" i="4"/>
  <c r="Q87" i="4"/>
  <c r="T87" i="4"/>
  <c r="Q267" i="4"/>
  <c r="T267" i="4"/>
  <c r="R612" i="4"/>
  <c r="P612" i="4"/>
  <c r="AW597" i="4"/>
  <c r="R281" i="4"/>
  <c r="AW280" i="4"/>
  <c r="P281" i="4"/>
  <c r="S21" i="4"/>
  <c r="AX21" i="4"/>
  <c r="S253" i="4"/>
  <c r="AX253" i="4"/>
  <c r="T76" i="4"/>
  <c r="Q76" i="4"/>
  <c r="Q281" i="4"/>
  <c r="T281" i="4"/>
  <c r="AY467" i="4"/>
  <c r="O470" i="4"/>
  <c r="AX562" i="4"/>
  <c r="S549" i="4"/>
  <c r="S301" i="4"/>
  <c r="AX288" i="4"/>
  <c r="O467" i="4"/>
  <c r="AY470" i="4"/>
  <c r="S479" i="4"/>
  <c r="AX482" i="4"/>
  <c r="Q40" i="4"/>
  <c r="T40" i="4"/>
  <c r="P249" i="4"/>
  <c r="AW250" i="4"/>
  <c r="R249" i="4"/>
  <c r="AX558" i="4"/>
  <c r="S544" i="4"/>
  <c r="Q527" i="4"/>
  <c r="T527" i="4"/>
  <c r="T459" i="4"/>
  <c r="Q459" i="4"/>
  <c r="AX48" i="4"/>
  <c r="S48" i="4"/>
  <c r="AX613" i="4"/>
  <c r="S601" i="4"/>
  <c r="AX198" i="4"/>
  <c r="S198" i="4"/>
  <c r="S18" i="4"/>
  <c r="AX18" i="4"/>
  <c r="AY485" i="4"/>
  <c r="O475" i="4"/>
  <c r="R267" i="4"/>
  <c r="P267" i="4"/>
  <c r="AW267" i="4"/>
  <c r="T177" i="4"/>
  <c r="Q177" i="4"/>
  <c r="R18" i="4"/>
  <c r="P18" i="4"/>
  <c r="AW18" i="4"/>
  <c r="AX607" i="4"/>
  <c r="S603" i="4"/>
  <c r="S553" i="4"/>
  <c r="AX251" i="4"/>
  <c r="AY17" i="4"/>
  <c r="O17" i="4"/>
  <c r="P12" i="4"/>
  <c r="AW12" i="4"/>
  <c r="R12" i="4"/>
  <c r="AX38" i="4"/>
  <c r="S38" i="4"/>
  <c r="O251" i="4"/>
  <c r="AY553" i="4"/>
  <c r="AY550" i="4"/>
  <c r="O548" i="4"/>
  <c r="O268" i="4"/>
  <c r="AY268" i="4"/>
  <c r="S415" i="4"/>
  <c r="AX418" i="4"/>
  <c r="S485" i="4"/>
  <c r="AX475" i="4"/>
  <c r="T175" i="4"/>
  <c r="Q175" i="4"/>
  <c r="AY162" i="4"/>
  <c r="O177" i="4"/>
  <c r="AX415" i="4"/>
  <c r="S418" i="4"/>
  <c r="AX404" i="4"/>
  <c r="S303" i="4"/>
  <c r="AX17" i="4"/>
  <c r="S17" i="4"/>
  <c r="N17" i="4"/>
  <c r="Q518" i="4"/>
  <c r="T518" i="4"/>
  <c r="AW420" i="4"/>
  <c r="R417" i="4"/>
  <c r="P417" i="4"/>
  <c r="P198" i="4"/>
  <c r="R198" i="4"/>
  <c r="AW198" i="4"/>
  <c r="Q475" i="4"/>
  <c r="T475" i="4"/>
  <c r="O173" i="4"/>
  <c r="AY163" i="4"/>
  <c r="AW480" i="4"/>
  <c r="R484" i="4"/>
  <c r="P484" i="4"/>
  <c r="AY416" i="4"/>
  <c r="O408" i="4"/>
  <c r="AX553" i="4"/>
  <c r="S251" i="4"/>
  <c r="AY613" i="4"/>
  <c r="O601" i="4"/>
  <c r="Q423" i="4"/>
  <c r="T423" i="4"/>
  <c r="AX235" i="4"/>
  <c r="S236" i="4"/>
  <c r="T262" i="4"/>
  <c r="Q262" i="4"/>
  <c r="Q408" i="4"/>
  <c r="Q467" i="4"/>
  <c r="T467" i="4"/>
  <c r="AW606" i="4"/>
  <c r="Q271" i="4"/>
  <c r="R408" i="4"/>
  <c r="AW416" i="4"/>
  <c r="P408" i="4"/>
  <c r="Q188" i="4"/>
  <c r="T188" i="4"/>
  <c r="S173" i="4"/>
  <c r="AX163" i="4"/>
  <c r="Q482" i="4"/>
  <c r="T482" i="4"/>
  <c r="T12" i="4"/>
  <c r="T541" i="4"/>
  <c r="AW264" i="4"/>
  <c r="R264" i="4"/>
  <c r="P264" i="4"/>
  <c r="S468" i="4"/>
  <c r="AX385" i="4"/>
  <c r="AX461" i="4"/>
  <c r="S457" i="4"/>
  <c r="Q472" i="4"/>
  <c r="T472" i="4"/>
  <c r="Q585" i="4"/>
  <c r="T585" i="4"/>
  <c r="AW587" i="4"/>
  <c r="T564" i="4"/>
  <c r="Q564" i="4"/>
  <c r="T241" i="4"/>
  <c r="Q241" i="4"/>
  <c r="AY151" i="4"/>
  <c r="AX344" i="4"/>
  <c r="T426" i="4"/>
  <c r="Q426" i="4"/>
  <c r="Q557" i="4"/>
  <c r="Q526" i="4"/>
  <c r="T526" i="4"/>
  <c r="AY345" i="4"/>
  <c r="O339" i="4"/>
  <c r="T523" i="4"/>
  <c r="Q523" i="4"/>
  <c r="O626" i="4"/>
  <c r="AY620" i="4"/>
  <c r="AW669" i="4"/>
  <c r="R669" i="4"/>
  <c r="P669" i="4"/>
  <c r="O620" i="4"/>
  <c r="AY626" i="4"/>
  <c r="Q254" i="4"/>
  <c r="T254" i="4"/>
  <c r="O351" i="4"/>
  <c r="AY342" i="4"/>
  <c r="S162" i="4"/>
  <c r="AX177" i="4"/>
  <c r="O491" i="4"/>
  <c r="AY508" i="4"/>
  <c r="AY606" i="4"/>
  <c r="O609" i="4"/>
  <c r="AY671" i="4"/>
  <c r="O671" i="4"/>
  <c r="AX508" i="4"/>
  <c r="S491" i="4"/>
  <c r="T45" i="4"/>
  <c r="Q45" i="4"/>
  <c r="AY344" i="4"/>
  <c r="O557" i="4"/>
  <c r="AY396" i="4"/>
  <c r="O381" i="4"/>
  <c r="O185" i="4"/>
  <c r="AY185" i="4"/>
  <c r="AY669" i="4"/>
  <c r="O669" i="4"/>
  <c r="AX298" i="4"/>
  <c r="S282" i="4"/>
  <c r="AX363" i="4"/>
  <c r="S377" i="4"/>
  <c r="AX345" i="4"/>
  <c r="S339" i="4"/>
  <c r="AX624" i="4"/>
  <c r="S627" i="4"/>
  <c r="R154" i="4"/>
  <c r="P154" i="4"/>
  <c r="AW156" i="4"/>
  <c r="T351" i="4"/>
  <c r="Q351" i="4"/>
  <c r="Q125" i="4"/>
  <c r="T125" i="4"/>
  <c r="T486" i="4"/>
  <c r="Q486" i="4"/>
  <c r="T387" i="4"/>
  <c r="Q387" i="4"/>
  <c r="Q678" i="4"/>
  <c r="T678" i="4"/>
  <c r="AY587" i="4"/>
  <c r="O594" i="4"/>
  <c r="O618" i="4"/>
  <c r="AY536" i="4"/>
  <c r="R499" i="4"/>
  <c r="AW593" i="4"/>
  <c r="P499" i="4"/>
  <c r="P362" i="4"/>
  <c r="R362" i="4"/>
  <c r="AW375" i="4"/>
  <c r="T589" i="4"/>
  <c r="Q589" i="4"/>
  <c r="Q244" i="4"/>
  <c r="T244" i="4"/>
  <c r="O244" i="4"/>
  <c r="AY241" i="4"/>
  <c r="P377" i="4"/>
  <c r="AW363" i="4"/>
  <c r="R377" i="4"/>
  <c r="AW384" i="4"/>
  <c r="R387" i="4"/>
  <c r="P387" i="4"/>
  <c r="AX151" i="4"/>
  <c r="S147" i="4"/>
  <c r="AX285" i="4"/>
  <c r="S284" i="4"/>
  <c r="R88" i="4"/>
  <c r="P88" i="4"/>
  <c r="AW88" i="4"/>
  <c r="AX619" i="4"/>
  <c r="S622" i="4"/>
  <c r="AW93" i="4"/>
  <c r="P93" i="4"/>
  <c r="R93" i="4"/>
  <c r="O387" i="4"/>
  <c r="AY384" i="4"/>
  <c r="Q620" i="4"/>
  <c r="T620" i="4"/>
  <c r="Q573" i="4"/>
  <c r="T573" i="4"/>
  <c r="T294" i="4"/>
  <c r="Q294" i="4"/>
  <c r="S669" i="4"/>
  <c r="AX669" i="4"/>
  <c r="AY93" i="4"/>
  <c r="O93" i="4"/>
  <c r="AW671" i="4"/>
  <c r="R671" i="4"/>
  <c r="P671" i="4"/>
  <c r="S591" i="4"/>
  <c r="AX595" i="4"/>
  <c r="T671" i="4"/>
  <c r="Q671" i="4"/>
  <c r="AY298" i="4"/>
  <c r="O282" i="4"/>
  <c r="AX396" i="4"/>
  <c r="S381" i="4"/>
  <c r="T156" i="4"/>
  <c r="Q156" i="4"/>
  <c r="T396" i="4"/>
  <c r="Q396" i="4"/>
  <c r="AY245" i="4"/>
  <c r="O247" i="4"/>
  <c r="R162" i="4"/>
  <c r="P162" i="4"/>
  <c r="AW177" i="4"/>
  <c r="AY678" i="4"/>
  <c r="O678" i="4"/>
  <c r="S247" i="4"/>
  <c r="AX245" i="4"/>
  <c r="AY294" i="4"/>
  <c r="O290" i="4"/>
  <c r="AY624" i="4"/>
  <c r="O627" i="4"/>
  <c r="T529" i="4"/>
  <c r="Q529" i="4"/>
  <c r="AX88" i="4"/>
  <c r="S88" i="4"/>
  <c r="Q154" i="4"/>
  <c r="T154" i="4"/>
  <c r="AY156" i="4"/>
  <c r="O154" i="4"/>
  <c r="T93" i="4"/>
  <c r="Q93" i="4"/>
  <c r="Q626" i="4"/>
  <c r="Q456" i="4"/>
  <c r="T456" i="4"/>
  <c r="AY595" i="4"/>
  <c r="O591" i="4"/>
  <c r="AX606" i="4"/>
  <c r="S609" i="4"/>
  <c r="Q539" i="4" l="1"/>
  <c r="Q480" i="4"/>
  <c r="T160" i="4"/>
  <c r="Q533" i="4"/>
  <c r="Q194" i="4"/>
  <c r="T194" i="4"/>
  <c r="Q546" i="4"/>
  <c r="T276" i="4"/>
  <c r="Q677" i="4"/>
  <c r="Q586" i="4"/>
  <c r="T264" i="4"/>
  <c r="T547" i="4"/>
  <c r="Q547" i="4"/>
  <c r="Q531" i="4"/>
  <c r="T617" i="4"/>
  <c r="Q290" i="4"/>
  <c r="Q594" i="4"/>
  <c r="Q484" i="4"/>
  <c r="Q161" i="4"/>
  <c r="T83" i="4"/>
  <c r="T41" i="4"/>
  <c r="T117" i="4"/>
  <c r="Q13" i="4"/>
  <c r="T123" i="4"/>
  <c r="Q131" i="4"/>
  <c r="T131" i="4"/>
  <c r="Q23" i="4"/>
  <c r="Q107" i="4"/>
  <c r="T78" i="4"/>
  <c r="T69" i="4"/>
  <c r="Q95" i="4"/>
  <c r="T98" i="4"/>
  <c r="Q613" i="4"/>
  <c r="T525" i="4"/>
  <c r="T401" i="4"/>
  <c r="T362" i="4"/>
  <c r="Q235" i="4"/>
  <c r="T619" i="4"/>
  <c r="Q524" i="4"/>
  <c r="T524" i="4"/>
  <c r="T288" i="4"/>
  <c r="T618" i="4"/>
  <c r="T577" i="4"/>
  <c r="Q577" i="4"/>
  <c r="Q365" i="4"/>
  <c r="T365" i="4"/>
  <c r="T68" i="4"/>
  <c r="Q68" i="4"/>
  <c r="Q443" i="4"/>
  <c r="T443" i="4"/>
  <c r="Q140" i="4"/>
  <c r="T140" i="4"/>
  <c r="T283" i="4"/>
  <c r="Q237" i="4"/>
  <c r="T237" i="4"/>
  <c r="Q431" i="4"/>
  <c r="T431" i="4"/>
  <c r="T249" i="4"/>
  <c r="T605" i="4"/>
  <c r="Q605" i="4"/>
  <c r="Q234" i="4"/>
  <c r="T234" i="4"/>
  <c r="Q499" i="4"/>
  <c r="T508" i="4"/>
  <c r="Q427" i="4"/>
  <c r="T427" i="4"/>
  <c r="T476" i="4"/>
  <c r="Q476" i="4"/>
  <c r="T561" i="4"/>
  <c r="Q561" i="4"/>
  <c r="T101" i="4"/>
  <c r="Q101" i="4"/>
  <c r="Q233" i="4"/>
  <c r="T233" i="4"/>
  <c r="Q407" i="4"/>
  <c r="T407" i="4"/>
  <c r="T515" i="4"/>
  <c r="Q515" i="4"/>
  <c r="T135" i="4"/>
  <c r="Q135" i="4"/>
  <c r="T246" i="4"/>
  <c r="Q246" i="4"/>
  <c r="Q493" i="4"/>
  <c r="T493" i="4"/>
  <c r="Q550" i="4"/>
  <c r="T550" i="4"/>
  <c r="Q375" i="4"/>
  <c r="T375" i="4"/>
  <c r="Q556" i="4"/>
  <c r="T556" i="4"/>
  <c r="T356" i="4"/>
  <c r="Q356" i="4"/>
  <c r="Q548" i="4"/>
  <c r="T420" i="4"/>
  <c r="Q420" i="4"/>
  <c r="Q397" i="4"/>
  <c r="T397" i="4"/>
  <c r="T474" i="4"/>
  <c r="Q474" i="4"/>
  <c r="T168" i="4"/>
  <c r="Q168" i="4"/>
  <c r="Q469" i="4"/>
  <c r="T469" i="4"/>
  <c r="T409" i="4"/>
  <c r="Q409" i="4"/>
  <c r="T424" i="4"/>
  <c r="Q424" i="4"/>
  <c r="Q461" i="4"/>
  <c r="T461" i="4"/>
  <c r="Q552" i="4"/>
  <c r="Q402" i="4"/>
  <c r="Q497" i="4"/>
  <c r="T497" i="4"/>
  <c r="Q250" i="4"/>
  <c r="T250" i="4"/>
  <c r="Q245" i="4"/>
  <c r="T245" i="4"/>
  <c r="Q432" i="4"/>
  <c r="T432" i="4"/>
  <c r="Q153" i="4"/>
  <c r="T153" i="4"/>
  <c r="T554" i="4"/>
  <c r="Q554" i="4"/>
  <c r="Q614" i="4"/>
  <c r="T614" i="4"/>
  <c r="Q386" i="4"/>
  <c r="T386" i="4"/>
  <c r="T345" i="4"/>
  <c r="Q345" i="4"/>
  <c r="T445" i="4"/>
  <c r="Q445" i="4"/>
  <c r="T238" i="4"/>
  <c r="Q238" i="4"/>
  <c r="T559" i="4"/>
  <c r="Q559" i="4"/>
  <c r="Q536" i="4"/>
  <c r="T536" i="4"/>
  <c r="T176" i="4"/>
  <c r="Q176" i="4"/>
  <c r="T471" i="4"/>
  <c r="Q471" i="4"/>
  <c r="T366" i="4"/>
  <c r="Q366" i="4"/>
  <c r="Q340" i="4"/>
  <c r="T340" i="4"/>
  <c r="Q289" i="4"/>
  <c r="T289" i="4"/>
  <c r="Q510" i="4"/>
  <c r="T510" i="4"/>
  <c r="Q435" i="4"/>
  <c r="T435" i="4"/>
  <c r="T582" i="4"/>
  <c r="Q582" i="4"/>
  <c r="Q384" i="4"/>
  <c r="T384" i="4"/>
  <c r="T132" i="4"/>
  <c r="Q132" i="4"/>
  <c r="Q581" i="4"/>
  <c r="T581" i="4"/>
  <c r="T342" i="4"/>
  <c r="Q342" i="4"/>
  <c r="Q383" i="4"/>
  <c r="T383" i="4"/>
  <c r="T169" i="4"/>
  <c r="Q169" i="4"/>
  <c r="T248" i="4"/>
  <c r="Q248" i="4"/>
  <c r="T542" i="4"/>
  <c r="Q542" i="4"/>
  <c r="Q612" i="4"/>
  <c r="T612" i="4"/>
  <c r="Q410" i="4"/>
  <c r="T410" i="4"/>
  <c r="Q624" i="4"/>
  <c r="T624" i="4"/>
  <c r="T122" i="4"/>
  <c r="Q280" i="4"/>
  <c r="T280" i="4"/>
  <c r="T261" i="4"/>
  <c r="Q261" i="4"/>
  <c r="T411" i="4"/>
  <c r="Q411" i="4"/>
  <c r="Q450" i="4"/>
  <c r="T450" i="4"/>
  <c r="T295" i="4"/>
  <c r="Q295" i="4"/>
  <c r="T519" i="4"/>
  <c r="Q519" i="4"/>
  <c r="T414" i="4"/>
  <c r="Q414" i="4"/>
  <c r="T558" i="4"/>
  <c r="Q558" i="4"/>
  <c r="Q363" i="4"/>
  <c r="T363" i="4"/>
  <c r="Q60" i="4"/>
  <c r="T60" i="4"/>
  <c r="T388" i="4"/>
  <c r="Q388" i="4"/>
  <c r="Q110" i="4"/>
  <c r="T110" i="4"/>
  <c r="Q157" i="4"/>
  <c r="T157" i="4"/>
  <c r="T73" i="4"/>
  <c r="Q73" i="4"/>
  <c r="T11" i="4"/>
  <c r="Q11" i="4"/>
  <c r="T481" i="4"/>
  <c r="Q481" i="4"/>
  <c r="T129" i="4"/>
  <c r="Q129" i="4"/>
  <c r="Q183" i="4"/>
  <c r="T183" i="4"/>
  <c r="T114" i="4"/>
  <c r="Q114" i="4"/>
  <c r="T473" i="4"/>
  <c r="Q473" i="4"/>
  <c r="Q514" i="4"/>
  <c r="T514" i="4"/>
  <c r="Q120" i="4"/>
  <c r="T120" i="4"/>
  <c r="T516" i="4"/>
  <c r="Q516" i="4"/>
  <c r="T399" i="4"/>
  <c r="Q399" i="4"/>
  <c r="Q300" i="4"/>
  <c r="T300" i="4"/>
  <c r="Q495" i="4"/>
  <c r="T495" i="4"/>
  <c r="T163" i="4"/>
  <c r="Q163" i="4"/>
  <c r="Q77" i="4"/>
  <c r="T77" i="4"/>
  <c r="Q487" i="4"/>
  <c r="T487" i="4"/>
  <c r="Q111" i="4"/>
  <c r="T111" i="4"/>
  <c r="T47" i="4"/>
  <c r="Q47" i="4"/>
  <c r="Q15" i="4"/>
  <c r="T15" i="4"/>
  <c r="Q393" i="4"/>
  <c r="T393" i="4"/>
  <c r="Q606" i="4"/>
  <c r="T606" i="4"/>
  <c r="Q398" i="4"/>
  <c r="T398" i="4"/>
  <c r="Q92" i="4"/>
  <c r="T92" i="4"/>
  <c r="Q590" i="4"/>
  <c r="T590" i="4"/>
  <c r="T49" i="4"/>
  <c r="Q49" i="4"/>
  <c r="Q151" i="4"/>
  <c r="T151" i="4"/>
  <c r="Q53" i="4"/>
  <c r="T53" i="4"/>
  <c r="Q136" i="4"/>
  <c r="T136" i="4"/>
  <c r="Q503" i="4"/>
  <c r="T503" i="4"/>
  <c r="Q121" i="4"/>
  <c r="T121" i="4"/>
  <c r="Q595" i="4"/>
  <c r="T595" i="4"/>
  <c r="T42" i="4"/>
  <c r="Q42" i="4"/>
  <c r="T130" i="4"/>
  <c r="Q130" i="4"/>
  <c r="Q404" i="4"/>
  <c r="Q478" i="4"/>
  <c r="Q50" i="4"/>
  <c r="T50" i="4"/>
  <c r="T557" i="4"/>
  <c r="T545" i="4"/>
  <c r="Q545" i="4"/>
  <c r="T344" i="4"/>
  <c r="Q344" i="4"/>
  <c r="T492" i="4"/>
  <c r="Q20" i="4"/>
  <c r="T20" i="4"/>
  <c r="T18" i="4"/>
  <c r="Q18" i="4"/>
  <c r="Q303" i="4"/>
  <c r="T303" i="4"/>
  <c r="Q485" i="4"/>
  <c r="T485" i="4"/>
  <c r="Q479" i="4"/>
  <c r="T479" i="4"/>
  <c r="Q285" i="4"/>
  <c r="T285" i="4"/>
  <c r="T625" i="4"/>
  <c r="Q625" i="4"/>
  <c r="Q236" i="4"/>
  <c r="T236" i="4"/>
  <c r="T198" i="4"/>
  <c r="Q198" i="4"/>
  <c r="Q415" i="4"/>
  <c r="T415" i="4"/>
  <c r="T544" i="4"/>
  <c r="Q544" i="4"/>
  <c r="Q301" i="4"/>
  <c r="T301" i="4"/>
  <c r="Q418" i="4"/>
  <c r="T418" i="4"/>
  <c r="Q38" i="4"/>
  <c r="T38" i="4"/>
  <c r="Q553" i="4"/>
  <c r="T553" i="4"/>
  <c r="Q253" i="4"/>
  <c r="T253" i="4"/>
  <c r="Q251" i="4"/>
  <c r="T251" i="4"/>
  <c r="Q601" i="4"/>
  <c r="T601" i="4"/>
  <c r="Q549" i="4"/>
  <c r="T549" i="4"/>
  <c r="T115" i="4"/>
  <c r="Q115" i="4"/>
  <c r="T540" i="4"/>
  <c r="Q540" i="4"/>
  <c r="T268" i="4"/>
  <c r="Q268" i="4"/>
  <c r="T551" i="4"/>
  <c r="Q551" i="4"/>
  <c r="Q468" i="4"/>
  <c r="T468" i="4"/>
  <c r="T457" i="4"/>
  <c r="Q457" i="4"/>
  <c r="Q603" i="4"/>
  <c r="T603" i="4"/>
  <c r="Q21" i="4"/>
  <c r="T21" i="4"/>
  <c r="Q94" i="4"/>
  <c r="T94" i="4"/>
  <c r="T180" i="4"/>
  <c r="Q180" i="4"/>
  <c r="Q17" i="4"/>
  <c r="T17" i="4"/>
  <c r="T48" i="4"/>
  <c r="Q48" i="4"/>
  <c r="T39" i="4"/>
  <c r="Q39" i="4"/>
  <c r="T293" i="4"/>
  <c r="Q293" i="4"/>
  <c r="T173" i="4"/>
  <c r="Q173" i="4"/>
  <c r="Q609" i="4"/>
  <c r="T609" i="4"/>
  <c r="T88" i="4"/>
  <c r="Q88" i="4"/>
  <c r="Q247" i="4"/>
  <c r="T247" i="4"/>
  <c r="T622" i="4"/>
  <c r="Q622" i="4"/>
  <c r="Q627" i="4"/>
  <c r="T627" i="4"/>
  <c r="Q377" i="4"/>
  <c r="T377" i="4"/>
  <c r="Q491" i="4"/>
  <c r="T491" i="4"/>
  <c r="Q282" i="4"/>
  <c r="T282" i="4"/>
  <c r="T669" i="4"/>
  <c r="Q669" i="4"/>
  <c r="Q162" i="4"/>
  <c r="T162" i="4"/>
  <c r="Q381" i="4"/>
  <c r="T381" i="4"/>
  <c r="T591" i="4"/>
  <c r="Q591" i="4"/>
  <c r="T284" i="4"/>
  <c r="Q284" i="4"/>
  <c r="Q147" i="4"/>
  <c r="T147" i="4"/>
  <c r="Q339" i="4"/>
  <c r="T339" i="4"/>
</calcChain>
</file>

<file path=xl/sharedStrings.xml><?xml version="1.0" encoding="utf-8"?>
<sst xmlns="http://schemas.openxmlformats.org/spreadsheetml/2006/main" count="6045" uniqueCount="300">
  <si>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</si>
  <si>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</si>
  <si>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</si>
  <si>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</si>
  <si>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</si>
  <si>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</si>
  <si>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</si>
  <si>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</si>
  <si>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</si>
  <si>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</si>
  <si>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</si>
  <si>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</si>
  <si>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</si>
  <si>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</si>
  <si>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</si>
  <si>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</si>
  <si>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</si>
  <si>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</si>
  <si>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</si>
  <si>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</si>
  <si>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</si>
  <si>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</si>
  <si>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</si>
  <si>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</si>
  <si>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</si>
  <si>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</si>
  <si>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</si>
  <si>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</si>
  <si>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</si>
  <si>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</si>
  <si>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</si>
  <si>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</si>
  <si>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</si>
  <si>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</si>
  <si>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</si>
  <si>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</si>
  <si>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</si>
  <si>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</si>
  <si>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</si>
  <si>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</si>
  <si>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</si>
  <si>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</si>
  <si>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</si>
  <si>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</si>
  <si>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</si>
  <si>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</si>
  <si>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</si>
  <si>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</si>
  <si>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</si>
  <si>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</si>
  <si>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</si>
  <si>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</si>
  <si>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</si>
  <si>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</si>
  <si>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</si>
  <si>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</si>
  <si>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</si>
  <si>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</si>
  <si>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</si>
  <si>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</si>
  <si>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</si>
  <si>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</si>
  <si>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</si>
  <si>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</si>
  <si>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</si>
  <si>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</si>
  <si>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</si>
  <si>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</si>
  <si>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</si>
  <si>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</si>
  <si>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</si>
  <si>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</si>
  <si>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</si>
  <si>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</si>
  <si>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</si>
  <si>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</si>
  <si>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</si>
  <si>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</si>
  <si>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</si>
  <si>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</si>
  <si>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</si>
  <si>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</si>
  <si>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</si>
  <si>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</si>
  <si>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</si>
  <si>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</si>
  <si>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</si>
  <si>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</si>
  <si>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</si>
  <si>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</si>
  <si>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</si>
  <si>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</si>
  <si>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</si>
  <si>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</si>
  <si>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</si>
  <si>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</si>
  <si>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</si>
  <si>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</si>
  <si>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</si>
  <si>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</si>
  <si>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</si>
  <si>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</si>
  <si>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</si>
  <si>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</si>
  <si>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</si>
  <si>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</si>
  <si>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</si>
  <si>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</si>
  <si>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</si>
  <si>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</si>
  <si>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</si>
  <si>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</si>
  <si>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</si>
  <si>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</si>
  <si>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</si>
  <si>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</si>
  <si>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</si>
  <si>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</si>
  <si>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</si>
  <si>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</si>
  <si>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</si>
  <si>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</si>
  <si>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</si>
  <si>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</si>
  <si>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</si>
  <si>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</si>
  <si>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</si>
  <si>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</si>
  <si>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</si>
  <si>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</si>
  <si>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</si>
  <si>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</si>
  <si>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</si>
  <si>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</si>
  <si>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</si>
  <si>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</si>
  <si>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</si>
  <si>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</si>
  <si>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</si>
  <si>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</si>
  <si>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</si>
  <si>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</si>
  <si>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</si>
  <si>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</si>
  <si>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</si>
  <si>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</si>
  <si>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</si>
  <si>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</si>
  <si>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</si>
  <si>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</si>
  <si>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</si>
  <si>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</si>
  <si>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</si>
  <si>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</si>
  <si>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</si>
  <si>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</si>
  <si>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</si>
  <si>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</si>
  <si>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</si>
  <si>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</si>
  <si>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</si>
  <si>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</si>
  <si>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</si>
  <si>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</si>
  <si>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</si>
  <si>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</si>
  <si>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</si>
  <si>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</si>
  <si>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</si>
  <si>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</si>
  <si>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</si>
  <si>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</si>
  <si>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</si>
  <si>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</si>
  <si>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</si>
  <si>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</si>
  <si>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</si>
  <si>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</si>
  <si>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</si>
  <si>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</si>
  <si>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</si>
  <si>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</si>
  <si>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</si>
  <si>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</si>
  <si>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</si>
  <si>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</si>
  <si>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</si>
  <si>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</si>
  <si>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</si>
  <si>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</si>
  <si>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</si>
  <si>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</si>
  <si>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</si>
  <si>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</si>
  <si>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</si>
  <si>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</si>
  <si>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</si>
  <si>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</si>
  <si>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</si>
  <si>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</si>
  <si>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</si>
  <si>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</si>
  <si>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</si>
  <si>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</si>
  <si>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</si>
  <si>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</si>
  <si>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</si>
  <si>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</si>
  <si>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</si>
  <si>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</si>
  <si>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</si>
  <si>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</si>
  <si>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</si>
  <si>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</si>
  <si>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</si>
  <si>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</si>
  <si>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</si>
  <si>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</si>
  <si>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</si>
  <si>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</si>
  <si>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</si>
  <si>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</si>
  <si>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</si>
  <si>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</si>
  <si>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</si>
  <si>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</si>
  <si>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</si>
  <si>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</si>
  <si>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</si>
  <si>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</si>
  <si>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</si>
  <si>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</si>
  <si>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</si>
  <si>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</si>
  <si>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</si>
  <si>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</si>
  <si>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</si>
  <si>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</si>
  <si>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</si>
  <si>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</si>
  <si>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</si>
  <si>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</si>
  <si>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</si>
  <si>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</si>
  <si>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</si>
  <si>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</si>
  <si>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</si>
  <si>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</si>
  <si>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</si>
  <si>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</si>
  <si>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</si>
  <si>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</si>
  <si>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</si>
  <si>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</si>
  <si>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</si>
  <si>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</si>
  <si>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</si>
  <si>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</si>
  <si>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</si>
  <si>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</si>
  <si>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</si>
  <si>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</si>
  <si>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</si>
  <si>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</si>
  <si>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</si>
  <si>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</si>
  <si>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</si>
  <si>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</si>
  <si>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</si>
  <si>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</si>
  <si>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</si>
  <si>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</si>
  <si>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</si>
  <si>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</si>
  <si>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</si>
  <si>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</si>
  <si>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</si>
  <si>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</si>
  <si>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</si>
  <si>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</si>
  <si>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</si>
  <si>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In fridge over weekend</t>
  </si>
  <si>
    <t>nolabel</t>
  </si>
  <si>
    <t>ToeDrain</t>
  </si>
  <si>
    <t>ToeDrain1</t>
  </si>
  <si>
    <t>ToeDrain2</t>
  </si>
  <si>
    <t>ToeDrain3</t>
  </si>
  <si>
    <t>Pool3</t>
  </si>
  <si>
    <t>*No vial number</t>
  </si>
  <si>
    <t>Pipe3</t>
  </si>
  <si>
    <t>but questionable big bubble</t>
  </si>
  <si>
    <t>169 (leaky)</t>
  </si>
  <si>
    <t>193 recapped</t>
  </si>
  <si>
    <t>ToeDrainPipe</t>
  </si>
  <si>
    <t>MidToeDrainPipe</t>
  </si>
  <si>
    <t>StreambyRoad</t>
  </si>
  <si>
    <t>Pipe1</t>
  </si>
  <si>
    <t>Pipe2</t>
  </si>
  <si>
    <t>FCR</t>
  </si>
  <si>
    <t>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</si>
</sst>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"/>
    <numFmt numFmtId="166" formatCode="yyyy\-mm\-dd;@"/>
    <numFmt numFmtId="167" formatCode="0.0000"/>
    <numFmt numFmtId="168" formatCode="yyyy\-mm\-dd\ hh:m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3" borderId="1" applyNumberFormat="0" applyAlignment="0" applyProtection="0"/>
    <xf numFmtId="0" fontId="19" fillId="0" borderId="8" applyNumberFormat="0" applyFill="0" applyAlignment="0" applyProtection="0"/>
    <xf numFmtId="0" fontId="20" fillId="14" borderId="9" applyNumberFormat="0" applyAlignment="0" applyProtection="0"/>
    <xf numFmtId="0" fontId="21" fillId="0" borderId="0" applyNumberFormat="0" applyFill="0" applyBorder="0" applyAlignment="0" applyProtection="0"/>
    <xf numFmtId="0" fontId="12" fillId="15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24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4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24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24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24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25" fillId="12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35" borderId="0" applyNumberFormat="0" applyBorder="0" applyAlignment="0" applyProtection="0"/>
    <xf numFmtId="0" fontId="24" fillId="39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0" fontId="0" fillId="9" borderId="0" xfId="0" applyFont="1" applyFill="1"/>
    <xf numFmtId="1" fontId="0" fillId="0" borderId="0" xfId="0" applyNumberFormat="1" applyFont="1" applyFill="1"/>
    <xf numFmtId="0" fontId="0" fillId="9" borderId="0" xfId="0" applyFill="1"/>
    <xf numFmtId="1" fontId="0" fillId="9" borderId="0" xfId="0" applyNumberFormat="1" applyFill="1"/>
    <xf numFmtId="1" fontId="0" fillId="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0" fontId="0" fillId="0" borderId="0" xfId="0"/>
    <xf numFmtId="22" fontId="0" fillId="0" borderId="0" xfId="0" applyNumberFormat="1"/>
    <xf numFmtId="0" fontId="0" fillId="40" borderId="0" xfId="0" applyFill="1"/>
    <xf numFmtId="0" fontId="0" fillId="41" borderId="0" xfId="0" applyFill="1"/>
    <xf numFmtId="168" fontId="6" fillId="0" borderId="0" xfId="0" applyNumberFormat="1" applyFont="1"/>
    <xf numFmtId="168" fontId="0" fillId="0" borderId="0" xfId="0" applyNumberFormat="1" applyFill="1"/>
    <xf numFmtId="3" fontId="0" fillId="40" borderId="0" xfId="0" applyNumberFormat="1" applyFill="1"/>
    <xf numFmtId="168" fontId="0" fillId="0" borderId="0" xfId="0" applyNumberFormat="1"/>
    <xf numFmtId="168" fontId="0" fillId="10" borderId="0" xfId="0" applyNumberFormat="1" applyFill="1"/>
    <xf numFmtId="168" fontId="0" fillId="8" borderId="0" xfId="0" applyNumberFormat="1" applyFill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5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4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5"/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66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38</v>
      </c>
      <c r="B4" s="45" t="s">
        <v>127</v>
      </c>
      <c r="C4" s="47">
        <v>44256.479594907411</v>
      </c>
      <c r="D4" s="45" t="s">
        <v>128</v>
      </c>
      <c r="E4" s="45" t="s">
        <v>125</v>
      </c>
      <c r="F4" s="45">
        <v>0</v>
      </c>
      <c r="G4" s="45">
        <v>6.0039999999999996</v>
      </c>
      <c r="H4" s="46">
        <v>380686</v>
      </c>
      <c r="I4" s="45">
        <v>0.56499999999999995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38</v>
      </c>
      <c r="P4" s="45" t="s">
        <v>127</v>
      </c>
      <c r="Q4" s="47">
        <v>44256.479594907411</v>
      </c>
      <c r="R4" s="45" t="s">
        <v>128</v>
      </c>
      <c r="S4" s="45" t="s">
        <v>125</v>
      </c>
      <c r="T4" s="45">
        <v>0</v>
      </c>
      <c r="U4" s="45">
        <v>5.95</v>
      </c>
      <c r="V4" s="46">
        <v>3301</v>
      </c>
      <c r="W4" s="45">
        <v>1.204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38</v>
      </c>
      <c r="AD4" s="45" t="s">
        <v>127</v>
      </c>
      <c r="AE4" s="47">
        <v>44256.479594907411</v>
      </c>
      <c r="AF4" s="45" t="s">
        <v>128</v>
      </c>
      <c r="AG4" s="45" t="s">
        <v>125</v>
      </c>
      <c r="AH4" s="45">
        <v>0</v>
      </c>
      <c r="AI4" s="45">
        <v>12.18</v>
      </c>
      <c r="AJ4" s="46">
        <v>5958</v>
      </c>
      <c r="AK4" s="45">
        <v>0.98499999999999999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1077.9197278675449</v>
      </c>
      <c r="AU4" s="49">
        <f t="shared" si="1"/>
        <v>1137.21500535372</v>
      </c>
      <c r="AV4" s="45"/>
      <c r="AW4" s="52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3">
        <f t="shared" ref="AX4:AX20" si="3">(-0.00000001626*AJ4^2)+(0.1912*AJ4)+(-3.858)</f>
        <v>1134.7344063573601</v>
      </c>
    </row>
    <row r="5" spans="1:50" x14ac:dyDescent="0.3">
      <c r="A5" s="45">
        <v>39</v>
      </c>
      <c r="B5" s="45" t="s">
        <v>129</v>
      </c>
      <c r="C5" s="47">
        <v>44256.500844907408</v>
      </c>
      <c r="D5" s="45">
        <v>88</v>
      </c>
      <c r="E5" s="45" t="s">
        <v>125</v>
      </c>
      <c r="F5" s="45">
        <v>0</v>
      </c>
      <c r="G5" s="45">
        <v>6.0309999999999997</v>
      </c>
      <c r="H5" s="46">
        <v>8628</v>
      </c>
      <c r="I5" s="45">
        <v>1.0999999999999999E-2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39</v>
      </c>
      <c r="P5" s="45" t="s">
        <v>129</v>
      </c>
      <c r="Q5" s="47">
        <v>44256.500844907408</v>
      </c>
      <c r="R5" s="45">
        <v>88</v>
      </c>
      <c r="S5" s="45" t="s">
        <v>125</v>
      </c>
      <c r="T5" s="45">
        <v>0</v>
      </c>
      <c r="U5" s="45" t="s">
        <v>126</v>
      </c>
      <c r="V5" s="45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39</v>
      </c>
      <c r="AD5" s="45" t="s">
        <v>129</v>
      </c>
      <c r="AE5" s="47">
        <v>44256.500844907408</v>
      </c>
      <c r="AF5" s="45">
        <v>88</v>
      </c>
      <c r="AG5" s="45" t="s">
        <v>125</v>
      </c>
      <c r="AH5" s="45">
        <v>0</v>
      </c>
      <c r="AI5" s="45">
        <v>12.167</v>
      </c>
      <c r="AJ5" s="46">
        <v>7095</v>
      </c>
      <c r="AK5" s="45">
        <v>1.139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20.549640659999994</v>
      </c>
      <c r="AU5" s="49">
        <f t="shared" si="1"/>
        <v>1347.0832194007498</v>
      </c>
      <c r="AV5" s="45"/>
      <c r="AW5" s="52">
        <f t="shared" si="2"/>
        <v>21.955907847200002</v>
      </c>
      <c r="AX5" s="53">
        <f t="shared" si="3"/>
        <v>1351.8874874535002</v>
      </c>
    </row>
    <row r="6" spans="1:50" x14ac:dyDescent="0.3">
      <c r="A6" s="45">
        <v>40</v>
      </c>
      <c r="B6" s="45" t="s">
        <v>130</v>
      </c>
      <c r="C6" s="47">
        <v>44256.522106481483</v>
      </c>
      <c r="D6" s="45">
        <v>132</v>
      </c>
      <c r="E6" s="45" t="s">
        <v>125</v>
      </c>
      <c r="F6" s="45">
        <v>0</v>
      </c>
      <c r="G6" s="45">
        <v>6.0190000000000001</v>
      </c>
      <c r="H6" s="46">
        <v>10660</v>
      </c>
      <c r="I6" s="45">
        <v>1.4E-2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130</v>
      </c>
      <c r="Q6" s="47">
        <v>44256.522106481483</v>
      </c>
      <c r="R6" s="45">
        <v>132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130</v>
      </c>
      <c r="AE6" s="47">
        <v>44256.522106481483</v>
      </c>
      <c r="AF6" s="45">
        <v>132</v>
      </c>
      <c r="AG6" s="45" t="s">
        <v>125</v>
      </c>
      <c r="AH6" s="45">
        <v>0</v>
      </c>
      <c r="AI6" s="45">
        <v>12.161</v>
      </c>
      <c r="AJ6" s="46">
        <v>10311</v>
      </c>
      <c r="AK6" s="45">
        <v>1.5760000000000001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26.879056499999997</v>
      </c>
      <c r="AU6" s="49">
        <f t="shared" si="1"/>
        <v>1939.8158994228299</v>
      </c>
      <c r="AV6" s="45"/>
      <c r="AW6" s="52">
        <f t="shared" si="2"/>
        <v>27.664261455960002</v>
      </c>
      <c r="AX6" s="53">
        <f t="shared" si="3"/>
        <v>1965.8764901165403</v>
      </c>
    </row>
    <row r="7" spans="1:50" x14ac:dyDescent="0.3">
      <c r="A7" s="45">
        <v>41</v>
      </c>
      <c r="B7" s="45" t="s">
        <v>131</v>
      </c>
      <c r="C7" s="47">
        <v>44256.543333333335</v>
      </c>
      <c r="D7" s="45">
        <v>112</v>
      </c>
      <c r="E7" s="45" t="s">
        <v>125</v>
      </c>
      <c r="F7" s="45">
        <v>0</v>
      </c>
      <c r="G7" s="45">
        <v>6.0359999999999996</v>
      </c>
      <c r="H7" s="46">
        <v>11671</v>
      </c>
      <c r="I7" s="45">
        <v>1.6E-2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41</v>
      </c>
      <c r="P7" s="45" t="s">
        <v>131</v>
      </c>
      <c r="Q7" s="47">
        <v>44256.543333333335</v>
      </c>
      <c r="R7" s="45">
        <v>112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41</v>
      </c>
      <c r="AD7" s="45" t="s">
        <v>131</v>
      </c>
      <c r="AE7" s="47">
        <v>44256.543333333335</v>
      </c>
      <c r="AF7" s="45">
        <v>112</v>
      </c>
      <c r="AG7" s="45" t="s">
        <v>125</v>
      </c>
      <c r="AH7" s="45">
        <v>0</v>
      </c>
      <c r="AI7" s="45">
        <v>12.180999999999999</v>
      </c>
      <c r="AJ7" s="46">
        <v>9170</v>
      </c>
      <c r="AK7" s="45">
        <v>1.421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30.093565121249995</v>
      </c>
      <c r="AU7" s="49">
        <f t="shared" si="1"/>
        <v>1729.669739747</v>
      </c>
      <c r="AV7" s="45"/>
      <c r="AW7" s="52">
        <f t="shared" si="2"/>
        <v>30.3255169400631</v>
      </c>
      <c r="AX7" s="53">
        <f t="shared" si="3"/>
        <v>1748.0787144860001</v>
      </c>
    </row>
    <row r="8" spans="1:50" x14ac:dyDescent="0.3">
      <c r="A8" s="45">
        <v>42</v>
      </c>
      <c r="B8" s="45" t="s">
        <v>132</v>
      </c>
      <c r="C8" s="47">
        <v>44256.564618055556</v>
      </c>
      <c r="D8" s="45">
        <v>72</v>
      </c>
      <c r="E8" s="45" t="s">
        <v>125</v>
      </c>
      <c r="F8" s="45">
        <v>0</v>
      </c>
      <c r="G8" s="45">
        <v>6.024</v>
      </c>
      <c r="H8" s="46">
        <v>11566</v>
      </c>
      <c r="I8" s="45">
        <v>1.4999999999999999E-2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42</v>
      </c>
      <c r="P8" s="45" t="s">
        <v>132</v>
      </c>
      <c r="Q8" s="47">
        <v>44256.564618055556</v>
      </c>
      <c r="R8" s="45">
        <v>72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42</v>
      </c>
      <c r="AD8" s="45" t="s">
        <v>132</v>
      </c>
      <c r="AE8" s="47">
        <v>44256.564618055556</v>
      </c>
      <c r="AF8" s="45">
        <v>72</v>
      </c>
      <c r="AG8" s="45" t="s">
        <v>125</v>
      </c>
      <c r="AH8" s="45">
        <v>0</v>
      </c>
      <c r="AI8" s="45">
        <v>12.164999999999999</v>
      </c>
      <c r="AJ8" s="46">
        <v>9466</v>
      </c>
      <c r="AK8" s="45">
        <v>1.462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29.757692564999999</v>
      </c>
      <c r="AU8" s="49">
        <f t="shared" si="1"/>
        <v>1784.2018843578799</v>
      </c>
      <c r="AV8" s="45"/>
      <c r="AW8" s="52">
        <f t="shared" si="2"/>
        <v>30.049136922159601</v>
      </c>
      <c r="AX8" s="53">
        <f t="shared" si="3"/>
        <v>1804.58422016344</v>
      </c>
    </row>
    <row r="9" spans="1:50" x14ac:dyDescent="0.3">
      <c r="A9" s="45">
        <v>43</v>
      </c>
      <c r="B9" s="45" t="s">
        <v>133</v>
      </c>
      <c r="C9" s="47">
        <v>44256.585879629631</v>
      </c>
      <c r="D9" s="45">
        <v>68</v>
      </c>
      <c r="E9" s="45" t="s">
        <v>125</v>
      </c>
      <c r="F9" s="45">
        <v>0</v>
      </c>
      <c r="G9" s="45">
        <v>6.0250000000000004</v>
      </c>
      <c r="H9" s="46">
        <v>10363</v>
      </c>
      <c r="I9" s="45">
        <v>1.4E-2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43</v>
      </c>
      <c r="P9" s="45" t="s">
        <v>133</v>
      </c>
      <c r="Q9" s="47">
        <v>44256.585879629631</v>
      </c>
      <c r="R9" s="45">
        <v>68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43</v>
      </c>
      <c r="AD9" s="45" t="s">
        <v>133</v>
      </c>
      <c r="AE9" s="47">
        <v>44256.585879629631</v>
      </c>
      <c r="AF9" s="45">
        <v>68</v>
      </c>
      <c r="AG9" s="45" t="s">
        <v>125</v>
      </c>
      <c r="AH9" s="45">
        <v>0</v>
      </c>
      <c r="AI9" s="45">
        <v>12.164999999999999</v>
      </c>
      <c r="AJ9" s="46">
        <v>8897</v>
      </c>
      <c r="AK9" s="45">
        <v>1.3839999999999999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25.942990091249996</v>
      </c>
      <c r="AU9" s="49">
        <f t="shared" si="1"/>
        <v>1679.3651396530702</v>
      </c>
      <c r="AV9" s="45"/>
      <c r="AW9" s="52">
        <f t="shared" si="2"/>
        <v>26.882421335127901</v>
      </c>
      <c r="AX9" s="53">
        <f t="shared" si="3"/>
        <v>1695.9613135376601</v>
      </c>
    </row>
    <row r="10" spans="1:50" x14ac:dyDescent="0.3">
      <c r="A10" s="45">
        <v>44</v>
      </c>
      <c r="B10" s="45" t="s">
        <v>134</v>
      </c>
      <c r="C10" s="47">
        <v>44256.607152777775</v>
      </c>
      <c r="D10" s="45">
        <v>182</v>
      </c>
      <c r="E10" s="45" t="s">
        <v>125</v>
      </c>
      <c r="F10" s="45">
        <v>0</v>
      </c>
      <c r="G10" s="45">
        <v>6.0250000000000004</v>
      </c>
      <c r="H10" s="46">
        <v>12876</v>
      </c>
      <c r="I10" s="45">
        <v>1.7000000000000001E-2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44</v>
      </c>
      <c r="P10" s="45" t="s">
        <v>134</v>
      </c>
      <c r="Q10" s="47">
        <v>44256.607152777775</v>
      </c>
      <c r="R10" s="45">
        <v>182</v>
      </c>
      <c r="S10" s="45" t="s">
        <v>125</v>
      </c>
      <c r="T10" s="45">
        <v>0</v>
      </c>
      <c r="U10" s="45" t="s">
        <v>126</v>
      </c>
      <c r="V10" s="45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44</v>
      </c>
      <c r="AD10" s="45" t="s">
        <v>134</v>
      </c>
      <c r="AE10" s="47">
        <v>44256.607152777775</v>
      </c>
      <c r="AF10" s="45">
        <v>182</v>
      </c>
      <c r="AG10" s="45" t="s">
        <v>125</v>
      </c>
      <c r="AH10" s="45">
        <v>0</v>
      </c>
      <c r="AI10" s="45">
        <v>12.164</v>
      </c>
      <c r="AJ10" s="46">
        <v>9068</v>
      </c>
      <c r="AK10" s="45">
        <v>1.407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33.981646739999995</v>
      </c>
      <c r="AU10" s="49">
        <f t="shared" si="1"/>
        <v>1710.87570927152</v>
      </c>
      <c r="AV10" s="45"/>
      <c r="AW10" s="52">
        <f t="shared" si="2"/>
        <v>33.497115822641604</v>
      </c>
      <c r="AX10" s="53">
        <f t="shared" si="3"/>
        <v>1728.6065625737601</v>
      </c>
    </row>
    <row r="11" spans="1:50" x14ac:dyDescent="0.3">
      <c r="A11" s="45">
        <v>45</v>
      </c>
      <c r="B11" s="45" t="s">
        <v>135</v>
      </c>
      <c r="C11" s="47">
        <v>44256.62841435185</v>
      </c>
      <c r="D11" s="45">
        <v>42</v>
      </c>
      <c r="E11" s="45" t="s">
        <v>125</v>
      </c>
      <c r="F11" s="45">
        <v>0</v>
      </c>
      <c r="G11" s="45">
        <v>6.0250000000000004</v>
      </c>
      <c r="H11" s="46">
        <v>11454</v>
      </c>
      <c r="I11" s="45">
        <v>1.4999999999999999E-2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45</v>
      </c>
      <c r="P11" s="45" t="s">
        <v>135</v>
      </c>
      <c r="Q11" s="47">
        <v>44256.62841435185</v>
      </c>
      <c r="R11" s="45">
        <v>42</v>
      </c>
      <c r="S11" s="45" t="s">
        <v>125</v>
      </c>
      <c r="T11" s="45">
        <v>0</v>
      </c>
      <c r="U11" s="45" t="s">
        <v>126</v>
      </c>
      <c r="V11" s="45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45</v>
      </c>
      <c r="AD11" s="45" t="s">
        <v>135</v>
      </c>
      <c r="AE11" s="47">
        <v>44256.62841435185</v>
      </c>
      <c r="AF11" s="45">
        <v>42</v>
      </c>
      <c r="AG11" s="45" t="s">
        <v>125</v>
      </c>
      <c r="AH11" s="45">
        <v>0</v>
      </c>
      <c r="AI11" s="45">
        <v>12.170999999999999</v>
      </c>
      <c r="AJ11" s="46">
        <v>9075</v>
      </c>
      <c r="AK11" s="45">
        <v>1.4079999999999999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29.399944964999996</v>
      </c>
      <c r="AU11" s="49">
        <f t="shared" si="1"/>
        <v>1712.1655374187501</v>
      </c>
      <c r="AV11" s="45"/>
      <c r="AW11" s="52">
        <f t="shared" si="2"/>
        <v>29.7543286313756</v>
      </c>
      <c r="AX11" s="53">
        <f t="shared" si="3"/>
        <v>1729.9428975375001</v>
      </c>
    </row>
    <row r="12" spans="1:50" x14ac:dyDescent="0.3">
      <c r="A12" s="45">
        <v>46</v>
      </c>
      <c r="B12" s="45" t="s">
        <v>136</v>
      </c>
      <c r="C12" s="47">
        <v>44256.649699074071</v>
      </c>
      <c r="D12" s="45">
        <v>214</v>
      </c>
      <c r="E12" s="45" t="s">
        <v>125</v>
      </c>
      <c r="F12" s="45">
        <v>0</v>
      </c>
      <c r="G12" s="45">
        <v>6.1</v>
      </c>
      <c r="H12" s="46">
        <v>2351</v>
      </c>
      <c r="I12" s="45">
        <v>2E-3</v>
      </c>
      <c r="J12" s="45" t="s">
        <v>126</v>
      </c>
      <c r="K12" s="45" t="s">
        <v>126</v>
      </c>
      <c r="L12" s="45" t="s">
        <v>126</v>
      </c>
      <c r="M12" s="45" t="s">
        <v>126</v>
      </c>
      <c r="N12" s="45"/>
      <c r="O12" s="45">
        <v>46</v>
      </c>
      <c r="P12" s="45" t="s">
        <v>136</v>
      </c>
      <c r="Q12" s="47">
        <v>44256.649699074071</v>
      </c>
      <c r="R12" s="45">
        <v>214</v>
      </c>
      <c r="S12" s="45" t="s">
        <v>125</v>
      </c>
      <c r="T12" s="45">
        <v>0</v>
      </c>
      <c r="U12" s="45" t="s">
        <v>126</v>
      </c>
      <c r="V12" s="45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B12" s="45"/>
      <c r="AC12" s="45">
        <v>46</v>
      </c>
      <c r="AD12" s="45" t="s">
        <v>136</v>
      </c>
      <c r="AE12" s="47">
        <v>44256.649699074071</v>
      </c>
      <c r="AF12" s="45">
        <v>214</v>
      </c>
      <c r="AG12" s="45" t="s">
        <v>125</v>
      </c>
      <c r="AH12" s="45">
        <v>0</v>
      </c>
      <c r="AI12" s="45">
        <v>12.196999999999999</v>
      </c>
      <c r="AJ12" s="46">
        <v>7767</v>
      </c>
      <c r="AK12" s="45">
        <v>1.2310000000000001</v>
      </c>
      <c r="AL12" s="45" t="s">
        <v>126</v>
      </c>
      <c r="AM12" s="45" t="s">
        <v>126</v>
      </c>
      <c r="AN12" s="45" t="s">
        <v>126</v>
      </c>
      <c r="AO12" s="45" t="s">
        <v>126</v>
      </c>
      <c r="AP12" s="45"/>
      <c r="AQ12" s="45">
        <v>1</v>
      </c>
      <c r="AR12" s="45"/>
      <c r="AS12" s="45"/>
      <c r="AT12" s="48">
        <f t="shared" si="0"/>
        <v>2.1059080212499994</v>
      </c>
      <c r="AU12" s="49">
        <f t="shared" si="1"/>
        <v>1471.04511883947</v>
      </c>
      <c r="AV12" s="45"/>
      <c r="AW12" s="52">
        <f t="shared" si="2"/>
        <v>1.9525717020500011</v>
      </c>
      <c r="AX12" s="53">
        <f t="shared" si="3"/>
        <v>1480.21149454086</v>
      </c>
    </row>
    <row r="13" spans="1:50" x14ac:dyDescent="0.3">
      <c r="A13" s="45">
        <v>47</v>
      </c>
      <c r="B13" s="45" t="s">
        <v>137</v>
      </c>
      <c r="C13" s="47">
        <v>44256.670983796299</v>
      </c>
      <c r="D13" s="45">
        <v>51</v>
      </c>
      <c r="E13" s="45" t="s">
        <v>125</v>
      </c>
      <c r="F13" s="45">
        <v>0</v>
      </c>
      <c r="G13" s="45">
        <v>6.0419999999999998</v>
      </c>
      <c r="H13" s="46">
        <v>10950</v>
      </c>
      <c r="I13" s="45">
        <v>1.4E-2</v>
      </c>
      <c r="J13" s="45" t="s">
        <v>126</v>
      </c>
      <c r="K13" s="45" t="s">
        <v>126</v>
      </c>
      <c r="L13" s="45" t="s">
        <v>126</v>
      </c>
      <c r="M13" s="45" t="s">
        <v>126</v>
      </c>
      <c r="N13" s="45"/>
      <c r="O13" s="45">
        <v>47</v>
      </c>
      <c r="P13" s="45" t="s">
        <v>137</v>
      </c>
      <c r="Q13" s="47">
        <v>44256.670983796299</v>
      </c>
      <c r="R13" s="45">
        <v>51</v>
      </c>
      <c r="S13" s="45" t="s">
        <v>125</v>
      </c>
      <c r="T13" s="45">
        <v>0</v>
      </c>
      <c r="U13" s="45" t="s">
        <v>126</v>
      </c>
      <c r="V13" s="45" t="s">
        <v>126</v>
      </c>
      <c r="W13" s="45" t="s">
        <v>126</v>
      </c>
      <c r="X13" s="45" t="s">
        <v>126</v>
      </c>
      <c r="Y13" s="45" t="s">
        <v>126</v>
      </c>
      <c r="Z13" s="45" t="s">
        <v>126</v>
      </c>
      <c r="AA13" s="45" t="s">
        <v>126</v>
      </c>
      <c r="AB13" s="45"/>
      <c r="AC13" s="45">
        <v>47</v>
      </c>
      <c r="AD13" s="45" t="s">
        <v>137</v>
      </c>
      <c r="AE13" s="47">
        <v>44256.670983796299</v>
      </c>
      <c r="AF13" s="45">
        <v>51</v>
      </c>
      <c r="AG13" s="45" t="s">
        <v>125</v>
      </c>
      <c r="AH13" s="45">
        <v>0</v>
      </c>
      <c r="AI13" s="45">
        <v>12.196</v>
      </c>
      <c r="AJ13" s="46">
        <v>8063</v>
      </c>
      <c r="AK13" s="45">
        <v>1.2709999999999999</v>
      </c>
      <c r="AL13" s="45" t="s">
        <v>126</v>
      </c>
      <c r="AM13" s="45" t="s">
        <v>126</v>
      </c>
      <c r="AN13" s="45" t="s">
        <v>126</v>
      </c>
      <c r="AO13" s="45" t="s">
        <v>126</v>
      </c>
      <c r="AP13" s="45"/>
      <c r="AQ13" s="45">
        <v>1</v>
      </c>
      <c r="AR13" s="45"/>
      <c r="AS13" s="45"/>
      <c r="AT13" s="48">
        <f t="shared" si="0"/>
        <v>27.796678125</v>
      </c>
      <c r="AU13" s="49">
        <f t="shared" si="1"/>
        <v>1525.62939870587</v>
      </c>
      <c r="AV13" s="45"/>
      <c r="AW13" s="52">
        <f t="shared" si="2"/>
        <v>28.427653787750003</v>
      </c>
      <c r="AX13" s="53">
        <f t="shared" si="3"/>
        <v>1536.7305053840601</v>
      </c>
    </row>
    <row r="14" spans="1:50" x14ac:dyDescent="0.3">
      <c r="A14" s="45">
        <v>48</v>
      </c>
      <c r="B14" s="45" t="s">
        <v>138</v>
      </c>
      <c r="C14" s="47">
        <v>44256.692245370374</v>
      </c>
      <c r="D14" s="45">
        <v>16</v>
      </c>
      <c r="E14" s="45" t="s">
        <v>125</v>
      </c>
      <c r="F14" s="45">
        <v>0</v>
      </c>
      <c r="G14" s="45">
        <v>6.0380000000000003</v>
      </c>
      <c r="H14" s="46">
        <v>11132</v>
      </c>
      <c r="I14" s="45">
        <v>1.4999999999999999E-2</v>
      </c>
      <c r="J14" s="45" t="s">
        <v>126</v>
      </c>
      <c r="K14" s="45" t="s">
        <v>126</v>
      </c>
      <c r="L14" s="45" t="s">
        <v>126</v>
      </c>
      <c r="M14" s="45" t="s">
        <v>126</v>
      </c>
      <c r="N14" s="45"/>
      <c r="O14" s="45">
        <v>48</v>
      </c>
      <c r="P14" s="45" t="s">
        <v>138</v>
      </c>
      <c r="Q14" s="47">
        <v>44256.692245370374</v>
      </c>
      <c r="R14" s="45">
        <v>16</v>
      </c>
      <c r="S14" s="45" t="s">
        <v>125</v>
      </c>
      <c r="T14" s="45">
        <v>0</v>
      </c>
      <c r="U14" s="45" t="s">
        <v>126</v>
      </c>
      <c r="V14" s="45" t="s">
        <v>126</v>
      </c>
      <c r="W14" s="45" t="s">
        <v>126</v>
      </c>
      <c r="X14" s="45" t="s">
        <v>126</v>
      </c>
      <c r="Y14" s="45" t="s">
        <v>126</v>
      </c>
      <c r="Z14" s="45" t="s">
        <v>126</v>
      </c>
      <c r="AA14" s="45" t="s">
        <v>126</v>
      </c>
      <c r="AB14" s="45"/>
      <c r="AC14" s="45">
        <v>48</v>
      </c>
      <c r="AD14" s="45" t="s">
        <v>138</v>
      </c>
      <c r="AE14" s="47">
        <v>44256.692245370374</v>
      </c>
      <c r="AF14" s="45">
        <v>16</v>
      </c>
      <c r="AG14" s="45" t="s">
        <v>125</v>
      </c>
      <c r="AH14" s="45">
        <v>0</v>
      </c>
      <c r="AI14" s="45">
        <v>12.192</v>
      </c>
      <c r="AJ14" s="46">
        <v>6910</v>
      </c>
      <c r="AK14" s="45">
        <v>1.1140000000000001</v>
      </c>
      <c r="AL14" s="45" t="s">
        <v>126</v>
      </c>
      <c r="AM14" s="45" t="s">
        <v>126</v>
      </c>
      <c r="AN14" s="45" t="s">
        <v>126</v>
      </c>
      <c r="AO14" s="45" t="s">
        <v>126</v>
      </c>
      <c r="AP14" s="45"/>
      <c r="AQ14" s="45">
        <v>1</v>
      </c>
      <c r="AR14" s="45"/>
      <c r="AS14" s="45"/>
      <c r="AT14" s="48">
        <f t="shared" si="0"/>
        <v>28.374390259999998</v>
      </c>
      <c r="AU14" s="49">
        <f t="shared" si="1"/>
        <v>1312.946851763</v>
      </c>
      <c r="AV14" s="45"/>
      <c r="AW14" s="52">
        <f t="shared" si="2"/>
        <v>28.906737899838401</v>
      </c>
      <c r="AX14" s="53">
        <f t="shared" si="3"/>
        <v>1316.557615894</v>
      </c>
    </row>
    <row r="15" spans="1:50" x14ac:dyDescent="0.3">
      <c r="A15" s="45">
        <v>49</v>
      </c>
      <c r="B15" s="45" t="s">
        <v>139</v>
      </c>
      <c r="C15" s="47">
        <v>44256.713472222225</v>
      </c>
      <c r="D15" s="45">
        <v>136</v>
      </c>
      <c r="E15" s="45" t="s">
        <v>125</v>
      </c>
      <c r="F15" s="45">
        <v>0</v>
      </c>
      <c r="G15" s="45">
        <v>6.04</v>
      </c>
      <c r="H15" s="46">
        <v>11542</v>
      </c>
      <c r="I15" s="45">
        <v>1.4999999999999999E-2</v>
      </c>
      <c r="J15" s="45" t="s">
        <v>126</v>
      </c>
      <c r="K15" s="45" t="s">
        <v>126</v>
      </c>
      <c r="L15" s="45" t="s">
        <v>126</v>
      </c>
      <c r="M15" s="45" t="s">
        <v>126</v>
      </c>
      <c r="N15" s="45"/>
      <c r="O15" s="45">
        <v>49</v>
      </c>
      <c r="P15" s="45" t="s">
        <v>139</v>
      </c>
      <c r="Q15" s="47">
        <v>44256.713472222225</v>
      </c>
      <c r="R15" s="45">
        <v>136</v>
      </c>
      <c r="S15" s="45" t="s">
        <v>125</v>
      </c>
      <c r="T15" s="45">
        <v>0</v>
      </c>
      <c r="U15" s="45" t="s">
        <v>126</v>
      </c>
      <c r="V15" s="45" t="s">
        <v>126</v>
      </c>
      <c r="W15" s="45" t="s">
        <v>126</v>
      </c>
      <c r="X15" s="45" t="s">
        <v>126</v>
      </c>
      <c r="Y15" s="45" t="s">
        <v>126</v>
      </c>
      <c r="Z15" s="45" t="s">
        <v>126</v>
      </c>
      <c r="AA15" s="45" t="s">
        <v>126</v>
      </c>
      <c r="AB15" s="45"/>
      <c r="AC15" s="45">
        <v>49</v>
      </c>
      <c r="AD15" s="45" t="s">
        <v>139</v>
      </c>
      <c r="AE15" s="47">
        <v>44256.713472222225</v>
      </c>
      <c r="AF15" s="45">
        <v>136</v>
      </c>
      <c r="AG15" s="45" t="s">
        <v>125</v>
      </c>
      <c r="AH15" s="45">
        <v>0</v>
      </c>
      <c r="AI15" s="45">
        <v>12.196999999999999</v>
      </c>
      <c r="AJ15" s="46">
        <v>9170</v>
      </c>
      <c r="AK15" s="45">
        <v>1.421</v>
      </c>
      <c r="AL15" s="45" t="s">
        <v>126</v>
      </c>
      <c r="AM15" s="45" t="s">
        <v>126</v>
      </c>
      <c r="AN15" s="45" t="s">
        <v>126</v>
      </c>
      <c r="AO15" s="45" t="s">
        <v>126</v>
      </c>
      <c r="AP15" s="45"/>
      <c r="AQ15" s="45">
        <v>1</v>
      </c>
      <c r="AR15" s="45"/>
      <c r="AS15" s="45"/>
      <c r="AT15" s="48">
        <f t="shared" si="0"/>
        <v>29.680987484999996</v>
      </c>
      <c r="AU15" s="49">
        <f t="shared" si="1"/>
        <v>1729.669739747</v>
      </c>
      <c r="AV15" s="45"/>
      <c r="AW15" s="52">
        <f t="shared" si="2"/>
        <v>29.985963972332399</v>
      </c>
      <c r="AX15" s="53">
        <f t="shared" si="3"/>
        <v>1748.0787144860001</v>
      </c>
    </row>
    <row r="16" spans="1:50" x14ac:dyDescent="0.3">
      <c r="A16" s="45">
        <v>50</v>
      </c>
      <c r="B16" s="45" t="s">
        <v>140</v>
      </c>
      <c r="C16" s="47">
        <v>44256.73474537037</v>
      </c>
      <c r="D16" s="45">
        <v>73</v>
      </c>
      <c r="E16" s="45" t="s">
        <v>125</v>
      </c>
      <c r="F16" s="45">
        <v>0</v>
      </c>
      <c r="G16" s="45">
        <v>6.0430000000000001</v>
      </c>
      <c r="H16" s="46">
        <v>12000</v>
      </c>
      <c r="I16" s="45">
        <v>1.6E-2</v>
      </c>
      <c r="J16" s="45" t="s">
        <v>126</v>
      </c>
      <c r="K16" s="45" t="s">
        <v>126</v>
      </c>
      <c r="L16" s="45" t="s">
        <v>126</v>
      </c>
      <c r="M16" s="45" t="s">
        <v>126</v>
      </c>
      <c r="N16" s="45"/>
      <c r="O16" s="45">
        <v>50</v>
      </c>
      <c r="P16" s="45" t="s">
        <v>140</v>
      </c>
      <c r="Q16" s="47">
        <v>44256.73474537037</v>
      </c>
      <c r="R16" s="45">
        <v>73</v>
      </c>
      <c r="S16" s="45" t="s">
        <v>125</v>
      </c>
      <c r="T16" s="45">
        <v>0</v>
      </c>
      <c r="U16" s="45" t="s">
        <v>126</v>
      </c>
      <c r="V16" s="45" t="s">
        <v>126</v>
      </c>
      <c r="W16" s="45" t="s">
        <v>126</v>
      </c>
      <c r="X16" s="45" t="s">
        <v>126</v>
      </c>
      <c r="Y16" s="45" t="s">
        <v>126</v>
      </c>
      <c r="Z16" s="45" t="s">
        <v>126</v>
      </c>
      <c r="AA16" s="45" t="s">
        <v>126</v>
      </c>
      <c r="AB16" s="45"/>
      <c r="AC16" s="45">
        <v>50</v>
      </c>
      <c r="AD16" s="45" t="s">
        <v>140</v>
      </c>
      <c r="AE16" s="47">
        <v>44256.73474537037</v>
      </c>
      <c r="AF16" s="45">
        <v>73</v>
      </c>
      <c r="AG16" s="45" t="s">
        <v>125</v>
      </c>
      <c r="AH16" s="45">
        <v>0</v>
      </c>
      <c r="AI16" s="45">
        <v>12.196</v>
      </c>
      <c r="AJ16" s="46">
        <v>6002</v>
      </c>
      <c r="AK16" s="45">
        <v>0.99099999999999999</v>
      </c>
      <c r="AL16" s="45" t="s">
        <v>126</v>
      </c>
      <c r="AM16" s="45" t="s">
        <v>126</v>
      </c>
      <c r="AN16" s="45" t="s">
        <v>126</v>
      </c>
      <c r="AO16" s="45" t="s">
        <v>126</v>
      </c>
      <c r="AP16" s="45"/>
      <c r="AQ16" s="45">
        <v>1</v>
      </c>
      <c r="AR16" s="45"/>
      <c r="AS16" s="45"/>
      <c r="AT16" s="48">
        <f t="shared" si="0"/>
        <v>31.149000000000001</v>
      </c>
      <c r="AU16" s="49">
        <f t="shared" si="1"/>
        <v>1145.33957326892</v>
      </c>
      <c r="AV16" s="45"/>
      <c r="AW16" s="52">
        <f t="shared" si="2"/>
        <v>31.191490399999999</v>
      </c>
      <c r="AX16" s="53">
        <f t="shared" si="3"/>
        <v>1143.1386496949601</v>
      </c>
    </row>
    <row r="17" spans="1:50" x14ac:dyDescent="0.3">
      <c r="A17" s="45">
        <v>51</v>
      </c>
      <c r="B17" s="45" t="s">
        <v>141</v>
      </c>
      <c r="C17" s="47">
        <v>44256.756006944444</v>
      </c>
      <c r="D17" s="45">
        <v>177</v>
      </c>
      <c r="E17" s="45" t="s">
        <v>125</v>
      </c>
      <c r="F17" s="45">
        <v>0</v>
      </c>
      <c r="G17" s="45">
        <v>6.0419999999999998</v>
      </c>
      <c r="H17" s="46">
        <v>12532</v>
      </c>
      <c r="I17" s="45">
        <v>1.7000000000000001E-2</v>
      </c>
      <c r="J17" s="45" t="s">
        <v>126</v>
      </c>
      <c r="K17" s="45" t="s">
        <v>126</v>
      </c>
      <c r="L17" s="45" t="s">
        <v>126</v>
      </c>
      <c r="M17" s="45" t="s">
        <v>126</v>
      </c>
      <c r="N17" s="45"/>
      <c r="O17" s="45">
        <v>51</v>
      </c>
      <c r="P17" s="45" t="s">
        <v>141</v>
      </c>
      <c r="Q17" s="47">
        <v>44256.756006944444</v>
      </c>
      <c r="R17" s="45">
        <v>177</v>
      </c>
      <c r="S17" s="45" t="s">
        <v>125</v>
      </c>
      <c r="T17" s="45">
        <v>0</v>
      </c>
      <c r="U17" s="45" t="s">
        <v>126</v>
      </c>
      <c r="V17" s="45" t="s">
        <v>126</v>
      </c>
      <c r="W17" s="45" t="s">
        <v>126</v>
      </c>
      <c r="X17" s="45" t="s">
        <v>126</v>
      </c>
      <c r="Y17" s="45" t="s">
        <v>126</v>
      </c>
      <c r="Z17" s="45" t="s">
        <v>126</v>
      </c>
      <c r="AA17" s="45" t="s">
        <v>126</v>
      </c>
      <c r="AB17" s="45"/>
      <c r="AC17" s="45">
        <v>51</v>
      </c>
      <c r="AD17" s="45" t="s">
        <v>141</v>
      </c>
      <c r="AE17" s="47">
        <v>44256.756006944444</v>
      </c>
      <c r="AF17" s="45">
        <v>177</v>
      </c>
      <c r="AG17" s="45" t="s">
        <v>125</v>
      </c>
      <c r="AH17" s="45">
        <v>0</v>
      </c>
      <c r="AI17" s="45">
        <v>12.196</v>
      </c>
      <c r="AJ17" s="46">
        <v>7447</v>
      </c>
      <c r="AK17" s="45">
        <v>1.1870000000000001</v>
      </c>
      <c r="AL17" s="45" t="s">
        <v>126</v>
      </c>
      <c r="AM17" s="45" t="s">
        <v>126</v>
      </c>
      <c r="AN17" s="45" t="s">
        <v>126</v>
      </c>
      <c r="AO17" s="45" t="s">
        <v>126</v>
      </c>
      <c r="AP17" s="45"/>
      <c r="AQ17" s="45">
        <v>1</v>
      </c>
      <c r="AR17" s="45"/>
      <c r="AS17" s="45"/>
      <c r="AT17" s="48">
        <f t="shared" si="0"/>
        <v>32.865394259999995</v>
      </c>
      <c r="AU17" s="49">
        <f t="shared" si="1"/>
        <v>1412.02271332907</v>
      </c>
      <c r="AV17" s="45"/>
      <c r="AW17" s="52">
        <f t="shared" si="2"/>
        <v>32.59173253119841</v>
      </c>
      <c r="AX17" s="53">
        <f t="shared" si="3"/>
        <v>1419.1066560256602</v>
      </c>
    </row>
    <row r="18" spans="1:50" x14ac:dyDescent="0.3">
      <c r="A18" s="45">
        <v>52</v>
      </c>
      <c r="B18" s="45" t="s">
        <v>142</v>
      </c>
      <c r="C18" s="47">
        <v>44256.777256944442</v>
      </c>
      <c r="D18" s="45">
        <v>161</v>
      </c>
      <c r="E18" s="45" t="s">
        <v>125</v>
      </c>
      <c r="F18" s="45">
        <v>0</v>
      </c>
      <c r="G18" s="45">
        <v>6.109</v>
      </c>
      <c r="H18" s="46">
        <v>2113</v>
      </c>
      <c r="I18" s="45">
        <v>1E-3</v>
      </c>
      <c r="J18" s="45" t="s">
        <v>126</v>
      </c>
      <c r="K18" s="45" t="s">
        <v>126</v>
      </c>
      <c r="L18" s="45" t="s">
        <v>126</v>
      </c>
      <c r="M18" s="45" t="s">
        <v>126</v>
      </c>
      <c r="N18" s="45"/>
      <c r="O18" s="45">
        <v>52</v>
      </c>
      <c r="P18" s="45" t="s">
        <v>142</v>
      </c>
      <c r="Q18" s="47">
        <v>44256.777256944442</v>
      </c>
      <c r="R18" s="45">
        <v>161</v>
      </c>
      <c r="S18" s="45" t="s">
        <v>125</v>
      </c>
      <c r="T18" s="45">
        <v>0</v>
      </c>
      <c r="U18" s="45" t="s">
        <v>126</v>
      </c>
      <c r="V18" s="45" t="s">
        <v>126</v>
      </c>
      <c r="W18" s="45" t="s">
        <v>126</v>
      </c>
      <c r="X18" s="45" t="s">
        <v>126</v>
      </c>
      <c r="Y18" s="45" t="s">
        <v>126</v>
      </c>
      <c r="Z18" s="45" t="s">
        <v>126</v>
      </c>
      <c r="AA18" s="45" t="s">
        <v>126</v>
      </c>
      <c r="AB18" s="45"/>
      <c r="AC18" s="45">
        <v>52</v>
      </c>
      <c r="AD18" s="45" t="s">
        <v>142</v>
      </c>
      <c r="AE18" s="47">
        <v>44256.777256944442</v>
      </c>
      <c r="AF18" s="45">
        <v>161</v>
      </c>
      <c r="AG18" s="45" t="s">
        <v>125</v>
      </c>
      <c r="AH18" s="45">
        <v>0</v>
      </c>
      <c r="AI18" s="45">
        <v>12.211</v>
      </c>
      <c r="AJ18" s="46">
        <v>7415</v>
      </c>
      <c r="AK18" s="45">
        <v>1.1830000000000001</v>
      </c>
      <c r="AL18" s="45" t="s">
        <v>126</v>
      </c>
      <c r="AM18" s="45" t="s">
        <v>126</v>
      </c>
      <c r="AN18" s="45" t="s">
        <v>126</v>
      </c>
      <c r="AO18" s="45" t="s">
        <v>126</v>
      </c>
      <c r="AP18" s="45"/>
      <c r="AQ18" s="45">
        <v>1</v>
      </c>
      <c r="AR18" s="45"/>
      <c r="AS18" s="45"/>
      <c r="AT18" s="48">
        <f t="shared" si="0"/>
        <v>1.4395413412499991</v>
      </c>
      <c r="AU18" s="49">
        <f t="shared" si="1"/>
        <v>1406.11976573675</v>
      </c>
      <c r="AV18" s="45"/>
      <c r="AW18" s="52">
        <f t="shared" si="2"/>
        <v>1.1042656364500001</v>
      </c>
      <c r="AX18" s="53">
        <f t="shared" si="3"/>
        <v>1412.9959890215</v>
      </c>
    </row>
    <row r="19" spans="1:50" x14ac:dyDescent="0.3">
      <c r="A19" s="45">
        <v>53</v>
      </c>
      <c r="B19" s="45" t="s">
        <v>143</v>
      </c>
      <c r="C19" s="47">
        <v>44256.798518518517</v>
      </c>
      <c r="D19" s="45">
        <v>206</v>
      </c>
      <c r="E19" s="45" t="s">
        <v>125</v>
      </c>
      <c r="F19" s="45">
        <v>0</v>
      </c>
      <c r="G19" s="45">
        <v>6.0279999999999996</v>
      </c>
      <c r="H19" s="46">
        <v>12876</v>
      </c>
      <c r="I19" s="45">
        <v>1.7000000000000001E-2</v>
      </c>
      <c r="J19" s="45" t="s">
        <v>126</v>
      </c>
      <c r="K19" s="45" t="s">
        <v>126</v>
      </c>
      <c r="L19" s="45" t="s">
        <v>126</v>
      </c>
      <c r="M19" s="45" t="s">
        <v>126</v>
      </c>
      <c r="N19" s="45"/>
      <c r="O19" s="45">
        <v>53</v>
      </c>
      <c r="P19" s="45" t="s">
        <v>143</v>
      </c>
      <c r="Q19" s="47">
        <v>44256.798518518517</v>
      </c>
      <c r="R19" s="45">
        <v>206</v>
      </c>
      <c r="S19" s="45" t="s">
        <v>125</v>
      </c>
      <c r="T19" s="45">
        <v>0</v>
      </c>
      <c r="U19" s="45" t="s">
        <v>126</v>
      </c>
      <c r="V19" s="45" t="s">
        <v>126</v>
      </c>
      <c r="W19" s="45" t="s">
        <v>126</v>
      </c>
      <c r="X19" s="45" t="s">
        <v>126</v>
      </c>
      <c r="Y19" s="45" t="s">
        <v>126</v>
      </c>
      <c r="Z19" s="45" t="s">
        <v>126</v>
      </c>
      <c r="AA19" s="45" t="s">
        <v>126</v>
      </c>
      <c r="AB19" s="45"/>
      <c r="AC19" s="45">
        <v>53</v>
      </c>
      <c r="AD19" s="45" t="s">
        <v>143</v>
      </c>
      <c r="AE19" s="47">
        <v>44256.798518518517</v>
      </c>
      <c r="AF19" s="45">
        <v>206</v>
      </c>
      <c r="AG19" s="45" t="s">
        <v>125</v>
      </c>
      <c r="AH19" s="45">
        <v>0</v>
      </c>
      <c r="AI19" s="45">
        <v>12.183999999999999</v>
      </c>
      <c r="AJ19" s="46">
        <v>7845</v>
      </c>
      <c r="AK19" s="45">
        <v>1.2410000000000001</v>
      </c>
      <c r="AL19" s="45" t="s">
        <v>126</v>
      </c>
      <c r="AM19" s="45" t="s">
        <v>126</v>
      </c>
      <c r="AN19" s="45" t="s">
        <v>126</v>
      </c>
      <c r="AO19" s="45" t="s">
        <v>126</v>
      </c>
      <c r="AP19" s="45"/>
      <c r="AQ19" s="45">
        <v>1</v>
      </c>
      <c r="AR19" s="45"/>
      <c r="AS19" s="45"/>
      <c r="AT19" s="48">
        <f t="shared" si="0"/>
        <v>33.981646739999995</v>
      </c>
      <c r="AU19" s="49">
        <f t="shared" si="1"/>
        <v>1485.42988155075</v>
      </c>
      <c r="AV19" s="45"/>
      <c r="AW19" s="52">
        <f t="shared" si="2"/>
        <v>33.497115822641604</v>
      </c>
      <c r="AX19" s="53">
        <f t="shared" si="3"/>
        <v>1495.1052941535002</v>
      </c>
    </row>
    <row r="20" spans="1:50" x14ac:dyDescent="0.3">
      <c r="A20" s="45">
        <v>54</v>
      </c>
      <c r="B20" s="45" t="s">
        <v>144</v>
      </c>
      <c r="C20" s="47">
        <v>44256.819780092592</v>
      </c>
      <c r="D20" s="45">
        <v>205</v>
      </c>
      <c r="E20" s="45" t="s">
        <v>125</v>
      </c>
      <c r="F20" s="45">
        <v>0</v>
      </c>
      <c r="G20" s="45">
        <v>6.0439999999999996</v>
      </c>
      <c r="H20" s="46">
        <v>12262</v>
      </c>
      <c r="I20" s="45">
        <v>1.6E-2</v>
      </c>
      <c r="J20" s="45" t="s">
        <v>126</v>
      </c>
      <c r="K20" s="45" t="s">
        <v>126</v>
      </c>
      <c r="L20" s="45" t="s">
        <v>126</v>
      </c>
      <c r="M20" s="45" t="s">
        <v>126</v>
      </c>
      <c r="N20" s="45"/>
      <c r="O20" s="45">
        <v>54</v>
      </c>
      <c r="P20" s="45" t="s">
        <v>144</v>
      </c>
      <c r="Q20" s="47">
        <v>44256.819780092592</v>
      </c>
      <c r="R20" s="45">
        <v>205</v>
      </c>
      <c r="S20" s="45" t="s">
        <v>125</v>
      </c>
      <c r="T20" s="45">
        <v>0</v>
      </c>
      <c r="U20" s="45" t="s">
        <v>126</v>
      </c>
      <c r="V20" s="45" t="s">
        <v>126</v>
      </c>
      <c r="W20" s="45" t="s">
        <v>126</v>
      </c>
      <c r="X20" s="45" t="s">
        <v>126</v>
      </c>
      <c r="Y20" s="45" t="s">
        <v>126</v>
      </c>
      <c r="Z20" s="45" t="s">
        <v>126</v>
      </c>
      <c r="AA20" s="45" t="s">
        <v>126</v>
      </c>
      <c r="AB20" s="45"/>
      <c r="AC20" s="45">
        <v>54</v>
      </c>
      <c r="AD20" s="45" t="s">
        <v>144</v>
      </c>
      <c r="AE20" s="47">
        <v>44256.819780092592</v>
      </c>
      <c r="AF20" s="45">
        <v>205</v>
      </c>
      <c r="AG20" s="45" t="s">
        <v>125</v>
      </c>
      <c r="AH20" s="45">
        <v>0</v>
      </c>
      <c r="AI20" s="45">
        <v>12.209</v>
      </c>
      <c r="AJ20" s="46">
        <v>7916</v>
      </c>
      <c r="AK20" s="45">
        <v>1.2509999999999999</v>
      </c>
      <c r="AL20" s="45" t="s">
        <v>126</v>
      </c>
      <c r="AM20" s="45" t="s">
        <v>126</v>
      </c>
      <c r="AN20" s="45" t="s">
        <v>126</v>
      </c>
      <c r="AO20" s="45" t="s">
        <v>126</v>
      </c>
      <c r="AP20" s="45"/>
      <c r="AQ20" s="45">
        <v>1</v>
      </c>
      <c r="AR20" s="45"/>
      <c r="AS20" s="45"/>
      <c r="AT20" s="48">
        <f t="shared" si="0"/>
        <v>31.992788684999994</v>
      </c>
      <c r="AU20" s="49">
        <f t="shared" si="1"/>
        <v>1498.52303997488</v>
      </c>
      <c r="AV20" s="45"/>
      <c r="AW20" s="52">
        <f t="shared" si="2"/>
        <v>31.881091881740399</v>
      </c>
      <c r="AX20" s="53">
        <f t="shared" si="3"/>
        <v>1508.6622987094402</v>
      </c>
    </row>
    <row r="21" spans="1:50" x14ac:dyDescent="0.3">
      <c r="A21" s="45">
        <v>39</v>
      </c>
      <c r="B21" s="45" t="s">
        <v>145</v>
      </c>
      <c r="C21" s="47">
        <v>44320.443414351852</v>
      </c>
      <c r="D21" s="45" t="s">
        <v>124</v>
      </c>
      <c r="E21" s="45" t="s">
        <v>125</v>
      </c>
      <c r="F21" s="45">
        <v>0</v>
      </c>
      <c r="G21" s="45">
        <v>6.085</v>
      </c>
      <c r="H21" s="46">
        <v>2352</v>
      </c>
      <c r="I21" s="45">
        <v>0</v>
      </c>
      <c r="J21" s="45" t="s">
        <v>126</v>
      </c>
      <c r="K21" s="45" t="s">
        <v>126</v>
      </c>
      <c r="L21" s="45" t="s">
        <v>126</v>
      </c>
      <c r="M21" s="45" t="s">
        <v>126</v>
      </c>
      <c r="N21" s="45"/>
      <c r="O21" s="45">
        <v>39</v>
      </c>
      <c r="P21" s="45" t="s">
        <v>145</v>
      </c>
      <c r="Q21" s="47">
        <v>44320.443414351852</v>
      </c>
      <c r="R21" s="45" t="s">
        <v>124</v>
      </c>
      <c r="S21" s="45" t="s">
        <v>125</v>
      </c>
      <c r="T21" s="45">
        <v>0</v>
      </c>
      <c r="U21" s="45" t="s">
        <v>126</v>
      </c>
      <c r="V21" s="45" t="s">
        <v>126</v>
      </c>
      <c r="W21" s="45" t="s">
        <v>126</v>
      </c>
      <c r="X21" s="45" t="s">
        <v>126</v>
      </c>
      <c r="Y21" s="45" t="s">
        <v>126</v>
      </c>
      <c r="Z21" s="45" t="s">
        <v>126</v>
      </c>
      <c r="AA21" s="45" t="s">
        <v>126</v>
      </c>
      <c r="AB21" s="45"/>
      <c r="AC21" s="45">
        <v>39</v>
      </c>
      <c r="AD21" s="45" t="s">
        <v>145</v>
      </c>
      <c r="AE21" s="47">
        <v>44320.443414351852</v>
      </c>
      <c r="AF21" s="45" t="s">
        <v>124</v>
      </c>
      <c r="AG21" s="45" t="s">
        <v>125</v>
      </c>
      <c r="AH21" s="45">
        <v>0</v>
      </c>
      <c r="AI21" s="45">
        <v>12.234</v>
      </c>
      <c r="AJ21" s="46">
        <v>2855</v>
      </c>
      <c r="AK21" s="45">
        <v>0.57899999999999996</v>
      </c>
      <c r="AL21" s="45" t="s">
        <v>126</v>
      </c>
      <c r="AM21" s="45" t="s">
        <v>126</v>
      </c>
      <c r="AN21" s="45" t="s">
        <v>126</v>
      </c>
      <c r="AO21" s="45" t="s">
        <v>126</v>
      </c>
      <c r="AP21" s="45"/>
      <c r="AQ21" s="45">
        <v>1</v>
      </c>
      <c r="AR21" s="45"/>
      <c r="AS21" s="45"/>
      <c r="AT21" s="48">
        <f t="shared" si="0"/>
        <v>2.1087129600000001</v>
      </c>
      <c r="AU21" s="49">
        <f t="shared" si="1"/>
        <v>563.63536016075</v>
      </c>
    </row>
    <row r="22" spans="1:50" x14ac:dyDescent="0.3">
      <c r="A22" s="45">
        <v>40</v>
      </c>
      <c r="B22" s="45" t="s">
        <v>146</v>
      </c>
      <c r="C22" s="47">
        <v>44320.46471064815</v>
      </c>
      <c r="D22" s="45" t="s">
        <v>128</v>
      </c>
      <c r="E22" s="45" t="s">
        <v>125</v>
      </c>
      <c r="F22" s="45">
        <v>0</v>
      </c>
      <c r="G22" s="45">
        <v>6.0030000000000001</v>
      </c>
      <c r="H22" s="46">
        <v>1026679</v>
      </c>
      <c r="I22" s="45">
        <v>2.1379999999999999</v>
      </c>
      <c r="J22" s="45" t="s">
        <v>126</v>
      </c>
      <c r="K22" s="45" t="s">
        <v>126</v>
      </c>
      <c r="L22" s="45" t="s">
        <v>126</v>
      </c>
      <c r="M22" s="45" t="s">
        <v>126</v>
      </c>
      <c r="N22" s="45"/>
      <c r="O22" s="45">
        <v>40</v>
      </c>
      <c r="P22" s="45" t="s">
        <v>146</v>
      </c>
      <c r="Q22" s="47">
        <v>44320.46471064815</v>
      </c>
      <c r="R22" s="45" t="s">
        <v>128</v>
      </c>
      <c r="S22" s="45" t="s">
        <v>125</v>
      </c>
      <c r="T22" s="45">
        <v>0</v>
      </c>
      <c r="U22" s="45">
        <v>5.9589999999999996</v>
      </c>
      <c r="V22" s="46">
        <v>8780</v>
      </c>
      <c r="W22" s="45">
        <v>2.4710000000000001</v>
      </c>
      <c r="X22" s="45" t="s">
        <v>126</v>
      </c>
      <c r="Y22" s="45" t="s">
        <v>126</v>
      </c>
      <c r="Z22" s="45" t="s">
        <v>126</v>
      </c>
      <c r="AA22" s="45" t="s">
        <v>126</v>
      </c>
      <c r="AB22" s="45"/>
      <c r="AC22" s="45">
        <v>40</v>
      </c>
      <c r="AD22" s="45" t="s">
        <v>146</v>
      </c>
      <c r="AE22" s="47">
        <v>44320.46471064815</v>
      </c>
      <c r="AF22" s="45" t="s">
        <v>128</v>
      </c>
      <c r="AG22" s="45" t="s">
        <v>125</v>
      </c>
      <c r="AH22" s="45">
        <v>0</v>
      </c>
      <c r="AI22" s="45">
        <v>12.186</v>
      </c>
      <c r="AJ22" s="46">
        <v>10512</v>
      </c>
      <c r="AK22" s="45">
        <v>2.1070000000000002</v>
      </c>
      <c r="AL22" s="45" t="s">
        <v>126</v>
      </c>
      <c r="AM22" s="45" t="s">
        <v>126</v>
      </c>
      <c r="AN22" s="45" t="s">
        <v>126</v>
      </c>
      <c r="AO22" s="45" t="s">
        <v>126</v>
      </c>
      <c r="AP22" s="45"/>
      <c r="AQ22" s="45">
        <v>1</v>
      </c>
      <c r="AR22" s="45"/>
      <c r="AS22" s="45"/>
      <c r="AT22" s="48">
        <f t="shared" si="0"/>
        <v>2227.0752353940002</v>
      </c>
      <c r="AU22" s="49">
        <f t="shared" si="1"/>
        <v>1976.81858042112</v>
      </c>
    </row>
    <row r="23" spans="1:50" x14ac:dyDescent="0.3">
      <c r="A23" s="45">
        <v>41</v>
      </c>
      <c r="B23" s="45" t="s">
        <v>147</v>
      </c>
      <c r="C23" s="47">
        <v>44320.48605324074</v>
      </c>
      <c r="D23" s="45">
        <v>147</v>
      </c>
      <c r="E23" s="45" t="s">
        <v>125</v>
      </c>
      <c r="F23" s="45">
        <v>0</v>
      </c>
      <c r="G23" s="45">
        <v>6.04</v>
      </c>
      <c r="H23" s="46">
        <v>6590</v>
      </c>
      <c r="I23" s="45">
        <v>8.9999999999999993E-3</v>
      </c>
      <c r="J23" s="45" t="s">
        <v>126</v>
      </c>
      <c r="K23" s="45" t="s">
        <v>126</v>
      </c>
      <c r="L23" s="45" t="s">
        <v>126</v>
      </c>
      <c r="M23" s="45" t="s">
        <v>126</v>
      </c>
      <c r="N23" s="45"/>
      <c r="O23" s="45">
        <v>41</v>
      </c>
      <c r="P23" s="45" t="s">
        <v>147</v>
      </c>
      <c r="Q23" s="47">
        <v>44320.48605324074</v>
      </c>
      <c r="R23" s="45">
        <v>147</v>
      </c>
      <c r="S23" s="45" t="s">
        <v>125</v>
      </c>
      <c r="T23" s="45">
        <v>0</v>
      </c>
      <c r="U23" s="45" t="s">
        <v>126</v>
      </c>
      <c r="V23" s="45" t="s">
        <v>126</v>
      </c>
      <c r="W23" s="45" t="s">
        <v>126</v>
      </c>
      <c r="X23" s="45" t="s">
        <v>126</v>
      </c>
      <c r="Y23" s="45" t="s">
        <v>126</v>
      </c>
      <c r="Z23" s="45" t="s">
        <v>126</v>
      </c>
      <c r="AA23" s="45" t="s">
        <v>126</v>
      </c>
      <c r="AB23" s="45"/>
      <c r="AC23" s="45">
        <v>41</v>
      </c>
      <c r="AD23" s="45" t="s">
        <v>147</v>
      </c>
      <c r="AE23" s="47">
        <v>44320.48605324074</v>
      </c>
      <c r="AF23" s="45">
        <v>147</v>
      </c>
      <c r="AG23" s="45" t="s">
        <v>125</v>
      </c>
      <c r="AH23" s="45">
        <v>0</v>
      </c>
      <c r="AI23" s="45">
        <v>12.176</v>
      </c>
      <c r="AJ23" s="46">
        <v>2869</v>
      </c>
      <c r="AK23" s="45">
        <v>0.58199999999999996</v>
      </c>
      <c r="AL23" s="45" t="s">
        <v>126</v>
      </c>
      <c r="AM23" s="45" t="s">
        <v>126</v>
      </c>
      <c r="AN23" s="45" t="s">
        <v>126</v>
      </c>
      <c r="AO23" s="45" t="s">
        <v>126</v>
      </c>
      <c r="AP23" s="45"/>
      <c r="AQ23" s="45">
        <v>1</v>
      </c>
      <c r="AR23" s="45"/>
      <c r="AS23" s="45"/>
      <c r="AT23" s="48">
        <f t="shared" si="0"/>
        <v>14.377797124999999</v>
      </c>
      <c r="AU23" s="49">
        <f t="shared" si="1"/>
        <v>566.22593002403005</v>
      </c>
    </row>
    <row r="24" spans="1:50" x14ac:dyDescent="0.3">
      <c r="A24" s="45">
        <v>42</v>
      </c>
      <c r="B24" s="45" t="s">
        <v>148</v>
      </c>
      <c r="C24" s="47">
        <v>44320.507349537038</v>
      </c>
      <c r="D24" s="45">
        <v>158</v>
      </c>
      <c r="E24" s="45" t="s">
        <v>125</v>
      </c>
      <c r="F24" s="45">
        <v>0</v>
      </c>
      <c r="G24" s="45">
        <v>6.0389999999999997</v>
      </c>
      <c r="H24" s="46">
        <v>6110</v>
      </c>
      <c r="I24" s="45">
        <v>8.0000000000000002E-3</v>
      </c>
      <c r="J24" s="45" t="s">
        <v>126</v>
      </c>
      <c r="K24" s="45" t="s">
        <v>126</v>
      </c>
      <c r="L24" s="45" t="s">
        <v>126</v>
      </c>
      <c r="M24" s="45" t="s">
        <v>126</v>
      </c>
      <c r="N24" s="45"/>
      <c r="O24" s="45">
        <v>42</v>
      </c>
      <c r="P24" s="45" t="s">
        <v>148</v>
      </c>
      <c r="Q24" s="47">
        <v>44320.507349537038</v>
      </c>
      <c r="R24" s="45">
        <v>158</v>
      </c>
      <c r="S24" s="45" t="s">
        <v>125</v>
      </c>
      <c r="T24" s="45">
        <v>0</v>
      </c>
      <c r="U24" s="45" t="s">
        <v>126</v>
      </c>
      <c r="V24" s="45" t="s">
        <v>126</v>
      </c>
      <c r="W24" s="45" t="s">
        <v>126</v>
      </c>
      <c r="X24" s="45" t="s">
        <v>126</v>
      </c>
      <c r="Y24" s="45" t="s">
        <v>126</v>
      </c>
      <c r="Z24" s="45" t="s">
        <v>126</v>
      </c>
      <c r="AA24" s="45" t="s">
        <v>126</v>
      </c>
      <c r="AB24" s="45"/>
      <c r="AC24" s="45">
        <v>42</v>
      </c>
      <c r="AD24" s="45" t="s">
        <v>148</v>
      </c>
      <c r="AE24" s="47">
        <v>44320.507349537038</v>
      </c>
      <c r="AF24" s="45">
        <v>158</v>
      </c>
      <c r="AG24" s="45" t="s">
        <v>125</v>
      </c>
      <c r="AH24" s="45">
        <v>0</v>
      </c>
      <c r="AI24" s="45">
        <v>12.173999999999999</v>
      </c>
      <c r="AJ24" s="46">
        <v>4415</v>
      </c>
      <c r="AK24" s="45">
        <v>0.89100000000000001</v>
      </c>
      <c r="AL24" s="45" t="s">
        <v>126</v>
      </c>
      <c r="AM24" s="45" t="s">
        <v>126</v>
      </c>
      <c r="AN24" s="45" t="s">
        <v>126</v>
      </c>
      <c r="AO24" s="45" t="s">
        <v>126</v>
      </c>
      <c r="AP24" s="45"/>
      <c r="AQ24" s="45">
        <v>1</v>
      </c>
      <c r="AR24" s="45"/>
      <c r="AS24" s="45"/>
      <c r="AT24" s="48">
        <f t="shared" si="0"/>
        <v>12.949857124999996</v>
      </c>
      <c r="AU24" s="49">
        <f t="shared" si="1"/>
        <v>852.14747303675006</v>
      </c>
    </row>
    <row r="25" spans="1:50" x14ac:dyDescent="0.3">
      <c r="A25" s="45">
        <v>43</v>
      </c>
      <c r="B25" s="45" t="s">
        <v>149</v>
      </c>
      <c r="C25" s="47">
        <v>44320.528657407405</v>
      </c>
      <c r="D25" s="45">
        <v>163</v>
      </c>
      <c r="E25" s="45" t="s">
        <v>125</v>
      </c>
      <c r="F25" s="45">
        <v>0</v>
      </c>
      <c r="G25" s="45">
        <v>6.0270000000000001</v>
      </c>
      <c r="H25" s="46">
        <v>26736</v>
      </c>
      <c r="I25" s="45">
        <v>5.0999999999999997E-2</v>
      </c>
      <c r="J25" s="45" t="s">
        <v>126</v>
      </c>
      <c r="K25" s="45" t="s">
        <v>126</v>
      </c>
      <c r="L25" s="45" t="s">
        <v>126</v>
      </c>
      <c r="M25" s="45" t="s">
        <v>126</v>
      </c>
      <c r="N25" s="45"/>
      <c r="O25" s="45">
        <v>43</v>
      </c>
      <c r="P25" s="45" t="s">
        <v>149</v>
      </c>
      <c r="Q25" s="47">
        <v>44320.528657407405</v>
      </c>
      <c r="R25" s="45">
        <v>163</v>
      </c>
      <c r="S25" s="45" t="s">
        <v>125</v>
      </c>
      <c r="T25" s="45">
        <v>0</v>
      </c>
      <c r="U25" s="45" t="s">
        <v>126</v>
      </c>
      <c r="V25" s="45" t="s">
        <v>126</v>
      </c>
      <c r="W25" s="45" t="s">
        <v>126</v>
      </c>
      <c r="X25" s="45" t="s">
        <v>126</v>
      </c>
      <c r="Y25" s="45" t="s">
        <v>126</v>
      </c>
      <c r="Z25" s="45" t="s">
        <v>126</v>
      </c>
      <c r="AA25" s="45" t="s">
        <v>126</v>
      </c>
      <c r="AB25" s="45"/>
      <c r="AC25" s="45">
        <v>43</v>
      </c>
      <c r="AD25" s="45" t="s">
        <v>149</v>
      </c>
      <c r="AE25" s="47">
        <v>44320.528657407405</v>
      </c>
      <c r="AF25" s="45">
        <v>163</v>
      </c>
      <c r="AG25" s="45" t="s">
        <v>125</v>
      </c>
      <c r="AH25" s="45">
        <v>0</v>
      </c>
      <c r="AI25" s="45">
        <v>12.137</v>
      </c>
      <c r="AJ25" s="46">
        <v>42456</v>
      </c>
      <c r="AK25" s="45">
        <v>8.4390000000000001</v>
      </c>
      <c r="AL25" s="45" t="s">
        <v>126</v>
      </c>
      <c r="AM25" s="45" t="s">
        <v>126</v>
      </c>
      <c r="AN25" s="45" t="s">
        <v>126</v>
      </c>
      <c r="AO25" s="45" t="s">
        <v>126</v>
      </c>
      <c r="AP25" s="45"/>
      <c r="AQ25" s="45">
        <v>1</v>
      </c>
      <c r="AR25" s="45"/>
      <c r="AS25" s="45"/>
      <c r="AT25" s="48">
        <f t="shared" si="0"/>
        <v>83.864545061324804</v>
      </c>
      <c r="AU25" s="49">
        <f t="shared" si="1"/>
        <v>7793.0287257772807</v>
      </c>
    </row>
    <row r="26" spans="1:50" x14ac:dyDescent="0.3">
      <c r="A26" s="45">
        <v>44</v>
      </c>
      <c r="B26" s="45" t="s">
        <v>150</v>
      </c>
      <c r="C26" s="47">
        <v>44320.54996527778</v>
      </c>
      <c r="D26" s="45">
        <v>87</v>
      </c>
      <c r="E26" s="45" t="s">
        <v>125</v>
      </c>
      <c r="F26" s="45">
        <v>0</v>
      </c>
      <c r="G26" s="45">
        <v>6.0339999999999998</v>
      </c>
      <c r="H26" s="46">
        <v>2889</v>
      </c>
      <c r="I26" s="45">
        <v>1E-3</v>
      </c>
      <c r="J26" s="45" t="s">
        <v>126</v>
      </c>
      <c r="K26" s="45" t="s">
        <v>126</v>
      </c>
      <c r="L26" s="45" t="s">
        <v>126</v>
      </c>
      <c r="M26" s="45" t="s">
        <v>126</v>
      </c>
      <c r="N26" s="45"/>
      <c r="O26" s="45">
        <v>44</v>
      </c>
      <c r="P26" s="45" t="s">
        <v>150</v>
      </c>
      <c r="Q26" s="47">
        <v>44320.54996527778</v>
      </c>
      <c r="R26" s="45">
        <v>87</v>
      </c>
      <c r="S26" s="45" t="s">
        <v>125</v>
      </c>
      <c r="T26" s="45">
        <v>0</v>
      </c>
      <c r="U26" s="45" t="s">
        <v>126</v>
      </c>
      <c r="V26" s="45" t="s">
        <v>126</v>
      </c>
      <c r="W26" s="45" t="s">
        <v>126</v>
      </c>
      <c r="X26" s="45" t="s">
        <v>126</v>
      </c>
      <c r="Y26" s="45" t="s">
        <v>126</v>
      </c>
      <c r="Z26" s="45" t="s">
        <v>126</v>
      </c>
      <c r="AA26" s="45" t="s">
        <v>126</v>
      </c>
      <c r="AB26" s="45"/>
      <c r="AC26" s="45">
        <v>44</v>
      </c>
      <c r="AD26" s="45" t="s">
        <v>150</v>
      </c>
      <c r="AE26" s="47">
        <v>44320.54996527778</v>
      </c>
      <c r="AF26" s="45">
        <v>87</v>
      </c>
      <c r="AG26" s="45" t="s">
        <v>125</v>
      </c>
      <c r="AH26" s="45">
        <v>0</v>
      </c>
      <c r="AI26" s="45">
        <v>12.147</v>
      </c>
      <c r="AJ26" s="46">
        <v>22373</v>
      </c>
      <c r="AK26" s="45">
        <v>4.4660000000000002</v>
      </c>
      <c r="AL26" s="45" t="s">
        <v>126</v>
      </c>
      <c r="AM26" s="45" t="s">
        <v>126</v>
      </c>
      <c r="AN26" s="45" t="s">
        <v>126</v>
      </c>
      <c r="AO26" s="45" t="s">
        <v>126</v>
      </c>
      <c r="AP26" s="45"/>
      <c r="AQ26" s="45">
        <v>1</v>
      </c>
      <c r="AR26" s="45"/>
      <c r="AS26" s="45"/>
      <c r="AT26" s="48">
        <f t="shared" si="0"/>
        <v>3.6211043212499989</v>
      </c>
      <c r="AU26" s="49">
        <f t="shared" si="1"/>
        <v>4151.3646056326697</v>
      </c>
    </row>
    <row r="27" spans="1:50" x14ac:dyDescent="0.3">
      <c r="A27" s="45">
        <v>45</v>
      </c>
      <c r="B27" s="45" t="s">
        <v>151</v>
      </c>
      <c r="C27" s="47">
        <v>44320.571273148147</v>
      </c>
      <c r="D27" s="45">
        <v>7</v>
      </c>
      <c r="E27" s="45" t="s">
        <v>125</v>
      </c>
      <c r="F27" s="45">
        <v>0</v>
      </c>
      <c r="G27" s="45">
        <v>6.0410000000000004</v>
      </c>
      <c r="H27" s="46">
        <v>6937</v>
      </c>
      <c r="I27" s="45">
        <v>0.01</v>
      </c>
      <c r="J27" s="45" t="s">
        <v>126</v>
      </c>
      <c r="K27" s="45" t="s">
        <v>126</v>
      </c>
      <c r="L27" s="45" t="s">
        <v>126</v>
      </c>
      <c r="M27" s="45" t="s">
        <v>126</v>
      </c>
      <c r="N27" s="45"/>
      <c r="O27" s="45">
        <v>45</v>
      </c>
      <c r="P27" s="45" t="s">
        <v>151</v>
      </c>
      <c r="Q27" s="47">
        <v>44320.571273148147</v>
      </c>
      <c r="R27" s="45">
        <v>7</v>
      </c>
      <c r="S27" s="45" t="s">
        <v>125</v>
      </c>
      <c r="T27" s="45">
        <v>0</v>
      </c>
      <c r="U27" s="45" t="s">
        <v>126</v>
      </c>
      <c r="V27" s="45" t="s">
        <v>126</v>
      </c>
      <c r="W27" s="45" t="s">
        <v>126</v>
      </c>
      <c r="X27" s="45" t="s">
        <v>126</v>
      </c>
      <c r="Y27" s="45" t="s">
        <v>126</v>
      </c>
      <c r="Z27" s="45" t="s">
        <v>126</v>
      </c>
      <c r="AA27" s="45" t="s">
        <v>126</v>
      </c>
      <c r="AB27" s="45"/>
      <c r="AC27" s="45">
        <v>45</v>
      </c>
      <c r="AD27" s="45" t="s">
        <v>151</v>
      </c>
      <c r="AE27" s="47">
        <v>44320.571273148147</v>
      </c>
      <c r="AF27" s="45">
        <v>7</v>
      </c>
      <c r="AG27" s="45" t="s">
        <v>125</v>
      </c>
      <c r="AH27" s="45">
        <v>0</v>
      </c>
      <c r="AI27" s="45">
        <v>12.188000000000001</v>
      </c>
      <c r="AJ27" s="46">
        <v>4204</v>
      </c>
      <c r="AK27" s="45">
        <v>0.84899999999999998</v>
      </c>
      <c r="AL27" s="45" t="s">
        <v>126</v>
      </c>
      <c r="AM27" s="45" t="s">
        <v>126</v>
      </c>
      <c r="AN27" s="45" t="s">
        <v>126</v>
      </c>
      <c r="AO27" s="45" t="s">
        <v>126</v>
      </c>
      <c r="AP27" s="45"/>
      <c r="AQ27" s="45">
        <v>1</v>
      </c>
      <c r="AR27" s="45"/>
      <c r="AS27" s="45"/>
      <c r="AT27" s="48">
        <f t="shared" si="0"/>
        <v>15.416176841250001</v>
      </c>
      <c r="AU27" s="49">
        <f t="shared" si="1"/>
        <v>813.14222712368007</v>
      </c>
    </row>
    <row r="28" spans="1:50" x14ac:dyDescent="0.3">
      <c r="A28" s="45">
        <v>46</v>
      </c>
      <c r="B28" s="45" t="s">
        <v>152</v>
      </c>
      <c r="C28" s="47">
        <v>44320.592592592591</v>
      </c>
      <c r="D28" s="45">
        <v>17</v>
      </c>
      <c r="E28" s="45" t="s">
        <v>125</v>
      </c>
      <c r="F28" s="45">
        <v>0</v>
      </c>
      <c r="G28" s="45">
        <v>6.0750000000000002</v>
      </c>
      <c r="H28" s="46">
        <v>3522</v>
      </c>
      <c r="I28" s="45">
        <v>3.0000000000000001E-3</v>
      </c>
      <c r="J28" s="45" t="s">
        <v>126</v>
      </c>
      <c r="K28" s="45" t="s">
        <v>126</v>
      </c>
      <c r="L28" s="45" t="s">
        <v>126</v>
      </c>
      <c r="M28" s="45" t="s">
        <v>126</v>
      </c>
      <c r="N28" s="45"/>
      <c r="O28" s="45">
        <v>46</v>
      </c>
      <c r="P28" s="45" t="s">
        <v>152</v>
      </c>
      <c r="Q28" s="47">
        <v>44320.592592592591</v>
      </c>
      <c r="R28" s="45">
        <v>17</v>
      </c>
      <c r="S28" s="45" t="s">
        <v>125</v>
      </c>
      <c r="T28" s="45">
        <v>0</v>
      </c>
      <c r="U28" s="45" t="s">
        <v>126</v>
      </c>
      <c r="V28" s="45" t="s">
        <v>126</v>
      </c>
      <c r="W28" s="45" t="s">
        <v>126</v>
      </c>
      <c r="X28" s="45" t="s">
        <v>126</v>
      </c>
      <c r="Y28" s="45" t="s">
        <v>126</v>
      </c>
      <c r="Z28" s="45" t="s">
        <v>126</v>
      </c>
      <c r="AA28" s="45" t="s">
        <v>126</v>
      </c>
      <c r="AB28" s="45"/>
      <c r="AC28" s="45">
        <v>46</v>
      </c>
      <c r="AD28" s="45" t="s">
        <v>152</v>
      </c>
      <c r="AE28" s="47">
        <v>44320.592592592591</v>
      </c>
      <c r="AF28" s="45">
        <v>17</v>
      </c>
      <c r="AG28" s="45" t="s">
        <v>125</v>
      </c>
      <c r="AH28" s="45">
        <v>0</v>
      </c>
      <c r="AI28" s="45">
        <v>12.148</v>
      </c>
      <c r="AJ28" s="46">
        <v>29670</v>
      </c>
      <c r="AK28" s="45">
        <v>5.9119999999999999</v>
      </c>
      <c r="AL28" s="45" t="s">
        <v>126</v>
      </c>
      <c r="AM28" s="45" t="s">
        <v>126</v>
      </c>
      <c r="AN28" s="45" t="s">
        <v>126</v>
      </c>
      <c r="AO28" s="45" t="s">
        <v>126</v>
      </c>
      <c r="AP28" s="45"/>
      <c r="AQ28" s="45">
        <v>1</v>
      </c>
      <c r="AR28" s="45"/>
      <c r="AS28" s="45"/>
      <c r="AT28" s="48">
        <f t="shared" si="0"/>
        <v>5.4196052849999994</v>
      </c>
      <c r="AU28" s="49">
        <f t="shared" si="1"/>
        <v>5480.3910103469998</v>
      </c>
    </row>
    <row r="29" spans="1:50" x14ac:dyDescent="0.3">
      <c r="A29" s="45">
        <v>47</v>
      </c>
      <c r="B29" s="45" t="s">
        <v>153</v>
      </c>
      <c r="C29" s="47">
        <v>44320.613912037035</v>
      </c>
      <c r="D29" s="45">
        <v>33</v>
      </c>
      <c r="E29" s="45" t="s">
        <v>125</v>
      </c>
      <c r="F29" s="45">
        <v>0</v>
      </c>
      <c r="G29" s="45">
        <v>6.0359999999999996</v>
      </c>
      <c r="H29" s="46">
        <v>3114</v>
      </c>
      <c r="I29" s="45">
        <v>2E-3</v>
      </c>
      <c r="J29" s="45" t="s">
        <v>126</v>
      </c>
      <c r="K29" s="45" t="s">
        <v>126</v>
      </c>
      <c r="L29" s="45" t="s">
        <v>126</v>
      </c>
      <c r="M29" s="45" t="s">
        <v>126</v>
      </c>
      <c r="N29" s="45"/>
      <c r="O29" s="45">
        <v>47</v>
      </c>
      <c r="P29" s="45" t="s">
        <v>153</v>
      </c>
      <c r="Q29" s="47">
        <v>44320.613912037035</v>
      </c>
      <c r="R29" s="45">
        <v>33</v>
      </c>
      <c r="S29" s="45" t="s">
        <v>125</v>
      </c>
      <c r="T29" s="45">
        <v>0</v>
      </c>
      <c r="U29" s="45" t="s">
        <v>126</v>
      </c>
      <c r="V29" s="45" t="s">
        <v>126</v>
      </c>
      <c r="W29" s="45" t="s">
        <v>126</v>
      </c>
      <c r="X29" s="45" t="s">
        <v>126</v>
      </c>
      <c r="Y29" s="45" t="s">
        <v>126</v>
      </c>
      <c r="Z29" s="45" t="s">
        <v>126</v>
      </c>
      <c r="AA29" s="45" t="s">
        <v>126</v>
      </c>
      <c r="AB29" s="45"/>
      <c r="AC29" s="45">
        <v>47</v>
      </c>
      <c r="AD29" s="45" t="s">
        <v>153</v>
      </c>
      <c r="AE29" s="47">
        <v>44320.613912037035</v>
      </c>
      <c r="AF29" s="45">
        <v>33</v>
      </c>
      <c r="AG29" s="45" t="s">
        <v>125</v>
      </c>
      <c r="AH29" s="45">
        <v>0</v>
      </c>
      <c r="AI29" s="45">
        <v>12.16</v>
      </c>
      <c r="AJ29" s="46">
        <v>24839</v>
      </c>
      <c r="AK29" s="45">
        <v>4.9550000000000001</v>
      </c>
      <c r="AL29" s="45" t="s">
        <v>126</v>
      </c>
      <c r="AM29" s="45" t="s">
        <v>126</v>
      </c>
      <c r="AN29" s="45" t="s">
        <v>126</v>
      </c>
      <c r="AO29" s="45" t="s">
        <v>126</v>
      </c>
      <c r="AP29" s="45"/>
      <c r="AQ29" s="45">
        <v>1</v>
      </c>
      <c r="AR29" s="45"/>
      <c r="AS29" s="45"/>
      <c r="AT29" s="48">
        <f t="shared" si="0"/>
        <v>4.2584311649999993</v>
      </c>
      <c r="AU29" s="49">
        <f t="shared" si="1"/>
        <v>4601.2530214388298</v>
      </c>
    </row>
    <row r="30" spans="1:50" x14ac:dyDescent="0.3">
      <c r="A30" s="45">
        <v>48</v>
      </c>
      <c r="B30" s="45" t="s">
        <v>154</v>
      </c>
      <c r="C30" s="47">
        <v>44320.635208333333</v>
      </c>
      <c r="D30" s="45">
        <v>175</v>
      </c>
      <c r="E30" s="45" t="s">
        <v>125</v>
      </c>
      <c r="F30" s="45">
        <v>0</v>
      </c>
      <c r="G30" s="45">
        <v>6.0739999999999998</v>
      </c>
      <c r="H30" s="46">
        <v>3256</v>
      </c>
      <c r="I30" s="45">
        <v>2E-3</v>
      </c>
      <c r="J30" s="45" t="s">
        <v>126</v>
      </c>
      <c r="K30" s="45" t="s">
        <v>126</v>
      </c>
      <c r="L30" s="45" t="s">
        <v>126</v>
      </c>
      <c r="M30" s="45" t="s">
        <v>126</v>
      </c>
      <c r="N30" s="45"/>
      <c r="O30" s="45">
        <v>48</v>
      </c>
      <c r="P30" s="45" t="s">
        <v>154</v>
      </c>
      <c r="Q30" s="47">
        <v>44320.635208333333</v>
      </c>
      <c r="R30" s="45">
        <v>175</v>
      </c>
      <c r="S30" s="45" t="s">
        <v>125</v>
      </c>
      <c r="T30" s="45">
        <v>0</v>
      </c>
      <c r="U30" s="45" t="s">
        <v>126</v>
      </c>
      <c r="V30" s="45" t="s">
        <v>126</v>
      </c>
      <c r="W30" s="45" t="s">
        <v>126</v>
      </c>
      <c r="X30" s="45" t="s">
        <v>126</v>
      </c>
      <c r="Y30" s="45" t="s">
        <v>126</v>
      </c>
      <c r="Z30" s="45" t="s">
        <v>126</v>
      </c>
      <c r="AA30" s="45" t="s">
        <v>126</v>
      </c>
      <c r="AB30" s="45"/>
      <c r="AC30" s="45">
        <v>48</v>
      </c>
      <c r="AD30" s="45" t="s">
        <v>154</v>
      </c>
      <c r="AE30" s="47">
        <v>44320.635208333333</v>
      </c>
      <c r="AF30" s="45">
        <v>175</v>
      </c>
      <c r="AG30" s="45" t="s">
        <v>125</v>
      </c>
      <c r="AH30" s="45">
        <v>0</v>
      </c>
      <c r="AI30" s="45">
        <v>12.147</v>
      </c>
      <c r="AJ30" s="46">
        <v>30763</v>
      </c>
      <c r="AK30" s="45">
        <v>6.1289999999999996</v>
      </c>
      <c r="AL30" s="45" t="s">
        <v>126</v>
      </c>
      <c r="AM30" s="45" t="s">
        <v>126</v>
      </c>
      <c r="AN30" s="45" t="s">
        <v>126</v>
      </c>
      <c r="AO30" s="45" t="s">
        <v>126</v>
      </c>
      <c r="AP30" s="45"/>
      <c r="AQ30" s="45">
        <v>1</v>
      </c>
      <c r="AR30" s="45"/>
      <c r="AS30" s="45"/>
      <c r="AT30" s="48">
        <f t="shared" si="0"/>
        <v>4.6617626399999992</v>
      </c>
      <c r="AU30" s="49">
        <f t="shared" si="1"/>
        <v>5678.8870466518702</v>
      </c>
    </row>
    <row r="31" spans="1:50" x14ac:dyDescent="0.3">
      <c r="A31" s="45">
        <v>49</v>
      </c>
      <c r="B31" s="45" t="s">
        <v>155</v>
      </c>
      <c r="C31" s="47">
        <v>44320.656493055554</v>
      </c>
      <c r="D31" s="45">
        <v>69</v>
      </c>
      <c r="E31" s="45" t="s">
        <v>125</v>
      </c>
      <c r="F31" s="45">
        <v>0</v>
      </c>
      <c r="G31" s="45">
        <v>6.0419999999999998</v>
      </c>
      <c r="H31" s="46">
        <v>7935</v>
      </c>
      <c r="I31" s="45">
        <v>1.2E-2</v>
      </c>
      <c r="J31" s="45" t="s">
        <v>126</v>
      </c>
      <c r="K31" s="45" t="s">
        <v>126</v>
      </c>
      <c r="L31" s="45" t="s">
        <v>126</v>
      </c>
      <c r="M31" s="45" t="s">
        <v>126</v>
      </c>
      <c r="N31" s="45"/>
      <c r="O31" s="45">
        <v>49</v>
      </c>
      <c r="P31" s="45" t="s">
        <v>155</v>
      </c>
      <c r="Q31" s="47">
        <v>44320.656493055554</v>
      </c>
      <c r="R31" s="45">
        <v>69</v>
      </c>
      <c r="S31" s="45" t="s">
        <v>125</v>
      </c>
      <c r="T31" s="45">
        <v>0</v>
      </c>
      <c r="U31" s="45" t="s">
        <v>126</v>
      </c>
      <c r="V31" s="45" t="s">
        <v>126</v>
      </c>
      <c r="W31" s="45" t="s">
        <v>126</v>
      </c>
      <c r="X31" s="45" t="s">
        <v>126</v>
      </c>
      <c r="Y31" s="45" t="s">
        <v>126</v>
      </c>
      <c r="Z31" s="45" t="s">
        <v>126</v>
      </c>
      <c r="AA31" s="45" t="s">
        <v>126</v>
      </c>
      <c r="AB31" s="45"/>
      <c r="AC31" s="45">
        <v>49</v>
      </c>
      <c r="AD31" s="45" t="s">
        <v>155</v>
      </c>
      <c r="AE31" s="47">
        <v>44320.656493055554</v>
      </c>
      <c r="AF31" s="45">
        <v>69</v>
      </c>
      <c r="AG31" s="45" t="s">
        <v>125</v>
      </c>
      <c r="AH31" s="45">
        <v>0</v>
      </c>
      <c r="AI31" s="45">
        <v>12.179</v>
      </c>
      <c r="AJ31" s="46">
        <v>3489</v>
      </c>
      <c r="AK31" s="45">
        <v>0.70599999999999996</v>
      </c>
      <c r="AL31" s="45" t="s">
        <v>126</v>
      </c>
      <c r="AM31" s="45" t="s">
        <v>126</v>
      </c>
      <c r="AN31" s="45" t="s">
        <v>126</v>
      </c>
      <c r="AO31" s="45" t="s">
        <v>126</v>
      </c>
      <c r="AP31" s="45"/>
      <c r="AQ31" s="45">
        <v>1</v>
      </c>
      <c r="AR31" s="45"/>
      <c r="AS31" s="45"/>
      <c r="AT31" s="48">
        <f t="shared" si="0"/>
        <v>18.431164781249997</v>
      </c>
      <c r="AU31" s="49">
        <f t="shared" si="1"/>
        <v>680.92649319483007</v>
      </c>
    </row>
    <row r="32" spans="1:50" x14ac:dyDescent="0.3">
      <c r="A32" s="45">
        <v>50</v>
      </c>
      <c r="B32" s="45" t="s">
        <v>156</v>
      </c>
      <c r="C32" s="47">
        <v>44320.677789351852</v>
      </c>
      <c r="D32" s="45">
        <v>201</v>
      </c>
      <c r="E32" s="45" t="s">
        <v>125</v>
      </c>
      <c r="F32" s="45">
        <v>0</v>
      </c>
      <c r="G32" s="45">
        <v>6.0090000000000003</v>
      </c>
      <c r="H32" s="46">
        <v>22725</v>
      </c>
      <c r="I32" s="45">
        <v>4.2999999999999997E-2</v>
      </c>
      <c r="J32" s="45" t="s">
        <v>126</v>
      </c>
      <c r="K32" s="45" t="s">
        <v>126</v>
      </c>
      <c r="L32" s="45" t="s">
        <v>126</v>
      </c>
      <c r="M32" s="45" t="s">
        <v>126</v>
      </c>
      <c r="N32" s="45"/>
      <c r="O32" s="45">
        <v>50</v>
      </c>
      <c r="P32" s="45" t="s">
        <v>156</v>
      </c>
      <c r="Q32" s="47">
        <v>44320.677789351852</v>
      </c>
      <c r="R32" s="45">
        <v>201</v>
      </c>
      <c r="S32" s="45" t="s">
        <v>125</v>
      </c>
      <c r="T32" s="45">
        <v>0</v>
      </c>
      <c r="U32" s="45" t="s">
        <v>126</v>
      </c>
      <c r="V32" s="45" t="s">
        <v>126</v>
      </c>
      <c r="W32" s="45" t="s">
        <v>126</v>
      </c>
      <c r="X32" s="45" t="s">
        <v>126</v>
      </c>
      <c r="Y32" s="45" t="s">
        <v>126</v>
      </c>
      <c r="Z32" s="45" t="s">
        <v>126</v>
      </c>
      <c r="AA32" s="45" t="s">
        <v>126</v>
      </c>
      <c r="AB32" s="45"/>
      <c r="AC32" s="45">
        <v>50</v>
      </c>
      <c r="AD32" s="45" t="s">
        <v>156</v>
      </c>
      <c r="AE32" s="47">
        <v>44320.677789351852</v>
      </c>
      <c r="AF32" s="45">
        <v>201</v>
      </c>
      <c r="AG32" s="45" t="s">
        <v>125</v>
      </c>
      <c r="AH32" s="45">
        <v>0</v>
      </c>
      <c r="AI32" s="45">
        <v>12.121</v>
      </c>
      <c r="AJ32" s="46">
        <v>44750</v>
      </c>
      <c r="AK32" s="45">
        <v>8.891</v>
      </c>
      <c r="AL32" s="45" t="s">
        <v>126</v>
      </c>
      <c r="AM32" s="45" t="s">
        <v>126</v>
      </c>
      <c r="AN32" s="45" t="s">
        <v>126</v>
      </c>
      <c r="AO32" s="45" t="s">
        <v>126</v>
      </c>
      <c r="AP32" s="45"/>
      <c r="AQ32" s="45">
        <v>1</v>
      </c>
      <c r="AR32" s="45"/>
      <c r="AS32" s="45"/>
      <c r="AT32" s="48">
        <f t="shared" si="0"/>
        <v>71.427918404875015</v>
      </c>
      <c r="AU32" s="49">
        <f t="shared" si="1"/>
        <v>8205.779151875</v>
      </c>
    </row>
    <row r="33" spans="1:50" x14ac:dyDescent="0.3">
      <c r="A33" s="17">
        <v>36562</v>
      </c>
      <c r="B33" s="45" t="s">
        <v>157</v>
      </c>
      <c r="C33" s="47">
        <v>44292.535810185182</v>
      </c>
      <c r="D33" s="45" t="s">
        <v>124</v>
      </c>
      <c r="E33" s="45" t="s">
        <v>125</v>
      </c>
      <c r="F33" s="45">
        <v>0</v>
      </c>
      <c r="G33" s="45">
        <v>6.0960000000000001</v>
      </c>
      <c r="H33" s="46">
        <v>1813</v>
      </c>
      <c r="I33" s="45">
        <v>1E-3</v>
      </c>
      <c r="J33" s="45" t="s">
        <v>126</v>
      </c>
      <c r="K33" s="45" t="s">
        <v>126</v>
      </c>
      <c r="L33" s="45" t="s">
        <v>126</v>
      </c>
      <c r="M33" s="45" t="s">
        <v>126</v>
      </c>
      <c r="N33" s="45"/>
      <c r="O33" s="45">
        <v>37</v>
      </c>
      <c r="P33" s="45" t="s">
        <v>157</v>
      </c>
      <c r="Q33" s="47">
        <v>44292.535810185182</v>
      </c>
      <c r="R33" s="45" t="s">
        <v>124</v>
      </c>
      <c r="S33" s="45" t="s">
        <v>125</v>
      </c>
      <c r="T33" s="45">
        <v>0</v>
      </c>
      <c r="U33" s="45" t="s">
        <v>126</v>
      </c>
      <c r="V33" s="46" t="s">
        <v>126</v>
      </c>
      <c r="W33" s="45" t="s">
        <v>126</v>
      </c>
      <c r="X33" s="45" t="s">
        <v>126</v>
      </c>
      <c r="Y33" s="45" t="s">
        <v>126</v>
      </c>
      <c r="Z33" s="45" t="s">
        <v>126</v>
      </c>
      <c r="AA33" s="45" t="s">
        <v>126</v>
      </c>
      <c r="AB33" s="45"/>
      <c r="AC33" s="45">
        <v>37</v>
      </c>
      <c r="AD33" s="45" t="s">
        <v>157</v>
      </c>
      <c r="AE33" s="47">
        <v>44292.535810185182</v>
      </c>
      <c r="AF33" s="45" t="s">
        <v>124</v>
      </c>
      <c r="AG33" s="45" t="s">
        <v>125</v>
      </c>
      <c r="AH33" s="45">
        <v>0</v>
      </c>
      <c r="AI33" s="45">
        <v>12.263</v>
      </c>
      <c r="AJ33" s="46">
        <v>2411</v>
      </c>
      <c r="AK33" s="45">
        <v>0.503</v>
      </c>
      <c r="AL33" s="45" t="s">
        <v>126</v>
      </c>
      <c r="AM33" s="45" t="s">
        <v>126</v>
      </c>
      <c r="AN33" s="45" t="s">
        <v>126</v>
      </c>
      <c r="AO33" s="45" t="s">
        <v>126</v>
      </c>
      <c r="AP33" s="45"/>
      <c r="AQ33" s="45">
        <v>1</v>
      </c>
      <c r="AR33" s="45"/>
      <c r="AS33" s="45"/>
      <c r="AT33" s="48">
        <f t="shared" si="0"/>
        <v>0.60301309124999936</v>
      </c>
      <c r="AU33" s="49">
        <f t="shared" si="1"/>
        <v>481.46452294882999</v>
      </c>
      <c r="AV33" s="45"/>
      <c r="AW33" s="52">
        <f>IF(H33&lt;10000,((-0.00000005795*H33^2)+(0.003823*H33)+(-6.715)),(IF(H33&lt;700000,((-0.0000000001209*H33^2)+(0.002635*H33)+(-0.4111)), ((-0.00000002007*V33^2)+(0.2564*V33)+(286.1)))))</f>
        <v>2.5619146449999519E-2</v>
      </c>
      <c r="AX33" s="53">
        <f>(-0.00000001626*AJ33^2)+(0.1912*AJ33)+(-3.858)</f>
        <v>457.03068190454002</v>
      </c>
    </row>
    <row r="34" spans="1:50" x14ac:dyDescent="0.3">
      <c r="A34" s="17">
        <v>36563</v>
      </c>
      <c r="B34" s="45" t="s">
        <v>158</v>
      </c>
      <c r="C34" s="47">
        <v>44292.557071759256</v>
      </c>
      <c r="D34" s="45" t="s">
        <v>128</v>
      </c>
      <c r="E34" s="45" t="s">
        <v>125</v>
      </c>
      <c r="F34" s="45">
        <v>0</v>
      </c>
      <c r="G34" s="45">
        <v>6.0359999999999996</v>
      </c>
      <c r="H34" s="46">
        <v>933706</v>
      </c>
      <c r="I34" s="45">
        <v>1.39</v>
      </c>
      <c r="J34" s="45" t="s">
        <v>126</v>
      </c>
      <c r="K34" s="45" t="s">
        <v>126</v>
      </c>
      <c r="L34" s="45" t="s">
        <v>126</v>
      </c>
      <c r="M34" s="45" t="s">
        <v>126</v>
      </c>
      <c r="N34" s="45"/>
      <c r="O34" s="45">
        <v>38</v>
      </c>
      <c r="P34" s="45" t="s">
        <v>158</v>
      </c>
      <c r="Q34" s="47">
        <v>44292.557071759256</v>
      </c>
      <c r="R34" s="45" t="s">
        <v>128</v>
      </c>
      <c r="S34" s="45" t="s">
        <v>125</v>
      </c>
      <c r="T34" s="45">
        <v>0</v>
      </c>
      <c r="U34" s="45">
        <v>5.9870000000000001</v>
      </c>
      <c r="V34" s="46">
        <v>7415</v>
      </c>
      <c r="W34" s="45">
        <v>1.96</v>
      </c>
      <c r="X34" s="45" t="s">
        <v>126</v>
      </c>
      <c r="Y34" s="45" t="s">
        <v>126</v>
      </c>
      <c r="Z34" s="45" t="s">
        <v>126</v>
      </c>
      <c r="AA34" s="45" t="s">
        <v>126</v>
      </c>
      <c r="AB34" s="45"/>
      <c r="AC34" s="45">
        <v>38</v>
      </c>
      <c r="AD34" s="45" t="s">
        <v>158</v>
      </c>
      <c r="AE34" s="47">
        <v>44292.557071759256</v>
      </c>
      <c r="AF34" s="45" t="s">
        <v>128</v>
      </c>
      <c r="AG34" s="45" t="s">
        <v>125</v>
      </c>
      <c r="AH34" s="45">
        <v>0</v>
      </c>
      <c r="AI34" s="45">
        <v>12.234</v>
      </c>
      <c r="AJ34" s="46">
        <v>11015</v>
      </c>
      <c r="AK34" s="45">
        <v>1.6719999999999999</v>
      </c>
      <c r="AL34" s="45" t="s">
        <v>126</v>
      </c>
      <c r="AM34" s="45" t="s">
        <v>126</v>
      </c>
      <c r="AN34" s="45" t="s">
        <v>126</v>
      </c>
      <c r="AO34" s="45" t="s">
        <v>126</v>
      </c>
      <c r="AP34" s="45"/>
      <c r="AQ34" s="45">
        <v>1</v>
      </c>
      <c r="AR34" s="45"/>
      <c r="AS34" s="45"/>
      <c r="AT34" s="48">
        <f t="shared" si="0"/>
        <v>1967.7891166091251</v>
      </c>
      <c r="AU34" s="49">
        <f t="shared" si="1"/>
        <v>2069.3951017767499</v>
      </c>
      <c r="AV34" s="45"/>
      <c r="AW34" s="52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3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5" t="s">
        <v>159</v>
      </c>
      <c r="C35" s="47">
        <v>44292.578379629631</v>
      </c>
      <c r="D35" s="45">
        <v>197</v>
      </c>
      <c r="E35" s="45" t="s">
        <v>125</v>
      </c>
      <c r="F35" s="45">
        <v>0</v>
      </c>
      <c r="G35" s="45">
        <v>6.0289999999999999</v>
      </c>
      <c r="H35" s="46">
        <v>14140</v>
      </c>
      <c r="I35" s="45">
        <v>1.9E-2</v>
      </c>
      <c r="J35" s="45" t="s">
        <v>126</v>
      </c>
      <c r="K35" s="45" t="s">
        <v>126</v>
      </c>
      <c r="L35" s="45" t="s">
        <v>126</v>
      </c>
      <c r="M35" s="45" t="s">
        <v>126</v>
      </c>
      <c r="N35" s="45"/>
      <c r="O35" s="45">
        <v>39</v>
      </c>
      <c r="P35" s="45" t="s">
        <v>159</v>
      </c>
      <c r="Q35" s="47">
        <v>44292.578379629631</v>
      </c>
      <c r="R35" s="45">
        <v>197</v>
      </c>
      <c r="S35" s="45" t="s">
        <v>125</v>
      </c>
      <c r="T35" s="45">
        <v>0</v>
      </c>
      <c r="U35" s="45" t="s">
        <v>126</v>
      </c>
      <c r="V35" s="46" t="s">
        <v>126</v>
      </c>
      <c r="W35" s="45" t="s">
        <v>126</v>
      </c>
      <c r="X35" s="45" t="s">
        <v>126</v>
      </c>
      <c r="Y35" s="45" t="s">
        <v>126</v>
      </c>
      <c r="Z35" s="45" t="s">
        <v>126</v>
      </c>
      <c r="AA35" s="45" t="s">
        <v>126</v>
      </c>
      <c r="AB35" s="45"/>
      <c r="AC35" s="45">
        <v>39</v>
      </c>
      <c r="AD35" s="45" t="s">
        <v>159</v>
      </c>
      <c r="AE35" s="47">
        <v>44292.578379629631</v>
      </c>
      <c r="AF35" s="45">
        <v>197</v>
      </c>
      <c r="AG35" s="45" t="s">
        <v>125</v>
      </c>
      <c r="AH35" s="45">
        <v>0</v>
      </c>
      <c r="AI35" s="45">
        <v>12.183</v>
      </c>
      <c r="AJ35" s="46">
        <v>4647</v>
      </c>
      <c r="AK35" s="45">
        <v>0.80700000000000005</v>
      </c>
      <c r="AL35" s="45" t="s">
        <v>126</v>
      </c>
      <c r="AM35" s="45" t="s">
        <v>126</v>
      </c>
      <c r="AN35" s="45" t="s">
        <v>126</v>
      </c>
      <c r="AO35" s="45" t="s">
        <v>126</v>
      </c>
      <c r="AP35" s="45"/>
      <c r="AQ35" s="45">
        <v>1</v>
      </c>
      <c r="AR35" s="45"/>
      <c r="AS35" s="45"/>
      <c r="AT35" s="48">
        <f t="shared" si="0"/>
        <v>38.126416499999998</v>
      </c>
      <c r="AU35" s="49">
        <f t="shared" si="1"/>
        <v>895.02830639307001</v>
      </c>
      <c r="AV35" s="45"/>
      <c r="AW35" s="52">
        <f t="shared" si="4"/>
        <v>36.823627302360009</v>
      </c>
      <c r="AX35" s="53">
        <f t="shared" si="5"/>
        <v>884.29727165766008</v>
      </c>
    </row>
    <row r="36" spans="1:50" x14ac:dyDescent="0.3">
      <c r="A36" s="17">
        <v>36565</v>
      </c>
      <c r="B36" s="45" t="s">
        <v>160</v>
      </c>
      <c r="C36" s="47">
        <v>44292.599664351852</v>
      </c>
      <c r="D36" s="45">
        <v>14</v>
      </c>
      <c r="E36" s="45" t="s">
        <v>125</v>
      </c>
      <c r="F36" s="45">
        <v>0</v>
      </c>
      <c r="G36" s="45">
        <v>6.0469999999999997</v>
      </c>
      <c r="H36" s="46">
        <v>11821</v>
      </c>
      <c r="I36" s="45">
        <v>1.6E-2</v>
      </c>
      <c r="J36" s="45" t="s">
        <v>126</v>
      </c>
      <c r="K36" s="45" t="s">
        <v>126</v>
      </c>
      <c r="L36" s="45" t="s">
        <v>126</v>
      </c>
      <c r="M36" s="45" t="s">
        <v>126</v>
      </c>
      <c r="N36" s="45"/>
      <c r="O36" s="45">
        <v>40</v>
      </c>
      <c r="P36" s="45" t="s">
        <v>160</v>
      </c>
      <c r="Q36" s="47">
        <v>44292.599664351852</v>
      </c>
      <c r="R36" s="45">
        <v>14</v>
      </c>
      <c r="S36" s="45" t="s">
        <v>125</v>
      </c>
      <c r="T36" s="45">
        <v>0</v>
      </c>
      <c r="U36" s="45" t="s">
        <v>126</v>
      </c>
      <c r="V36" s="45" t="s">
        <v>126</v>
      </c>
      <c r="W36" s="45" t="s">
        <v>126</v>
      </c>
      <c r="X36" s="45" t="s">
        <v>126</v>
      </c>
      <c r="Y36" s="45" t="s">
        <v>126</v>
      </c>
      <c r="Z36" s="45" t="s">
        <v>126</v>
      </c>
      <c r="AA36" s="45" t="s">
        <v>126</v>
      </c>
      <c r="AB36" s="45"/>
      <c r="AC36" s="45">
        <v>40</v>
      </c>
      <c r="AD36" s="45" t="s">
        <v>160</v>
      </c>
      <c r="AE36" s="47">
        <v>44292.599664351852</v>
      </c>
      <c r="AF36" s="45">
        <v>14</v>
      </c>
      <c r="AG36" s="45" t="s">
        <v>125</v>
      </c>
      <c r="AH36" s="45">
        <v>0</v>
      </c>
      <c r="AI36" s="45">
        <v>12.207000000000001</v>
      </c>
      <c r="AJ36" s="46">
        <v>4610</v>
      </c>
      <c r="AK36" s="45">
        <v>0.80200000000000005</v>
      </c>
      <c r="AL36" s="45" t="s">
        <v>126</v>
      </c>
      <c r="AM36" s="45" t="s">
        <v>126</v>
      </c>
      <c r="AN36" s="45" t="s">
        <v>126</v>
      </c>
      <c r="AO36" s="45" t="s">
        <v>126</v>
      </c>
      <c r="AP36" s="45"/>
      <c r="AQ36" s="45">
        <v>1</v>
      </c>
      <c r="AR36" s="45"/>
      <c r="AS36" s="45"/>
      <c r="AT36" s="48">
        <f t="shared" si="0"/>
        <v>30.574195871249998</v>
      </c>
      <c r="AU36" s="49">
        <f t="shared" si="1"/>
        <v>888.19000568300009</v>
      </c>
      <c r="AV36" s="45"/>
      <c r="AW36" s="52">
        <f t="shared" si="4"/>
        <v>30.720340912643103</v>
      </c>
      <c r="AX36" s="53">
        <f t="shared" si="5"/>
        <v>877.22844085400004</v>
      </c>
    </row>
    <row r="37" spans="1:50" x14ac:dyDescent="0.3">
      <c r="A37" s="17">
        <v>36566</v>
      </c>
      <c r="B37" s="45" t="s">
        <v>161</v>
      </c>
      <c r="C37" s="47">
        <v>44292.620983796296</v>
      </c>
      <c r="D37" s="45">
        <v>74</v>
      </c>
      <c r="E37" s="45" t="s">
        <v>125</v>
      </c>
      <c r="F37" s="45">
        <v>0</v>
      </c>
      <c r="G37" s="45">
        <v>6.0309999999999997</v>
      </c>
      <c r="H37" s="46">
        <v>13953</v>
      </c>
      <c r="I37" s="45">
        <v>1.9E-2</v>
      </c>
      <c r="J37" s="45" t="s">
        <v>126</v>
      </c>
      <c r="K37" s="45" t="s">
        <v>126</v>
      </c>
      <c r="L37" s="45" t="s">
        <v>126</v>
      </c>
      <c r="M37" s="45" t="s">
        <v>126</v>
      </c>
      <c r="N37" s="45"/>
      <c r="O37" s="45">
        <v>41</v>
      </c>
      <c r="P37" s="45" t="s">
        <v>161</v>
      </c>
      <c r="Q37" s="47">
        <v>44292.620983796296</v>
      </c>
      <c r="R37" s="45">
        <v>74</v>
      </c>
      <c r="S37" s="45" t="s">
        <v>125</v>
      </c>
      <c r="T37" s="45">
        <v>0</v>
      </c>
      <c r="U37" s="45" t="s">
        <v>126</v>
      </c>
      <c r="V37" s="46" t="s">
        <v>126</v>
      </c>
      <c r="W37" s="45" t="s">
        <v>126</v>
      </c>
      <c r="X37" s="45" t="s">
        <v>126</v>
      </c>
      <c r="Y37" s="45" t="s">
        <v>126</v>
      </c>
      <c r="Z37" s="45" t="s">
        <v>126</v>
      </c>
      <c r="AA37" s="45" t="s">
        <v>126</v>
      </c>
      <c r="AB37" s="45"/>
      <c r="AC37" s="45">
        <v>41</v>
      </c>
      <c r="AD37" s="45" t="s">
        <v>161</v>
      </c>
      <c r="AE37" s="47">
        <v>44292.620983796296</v>
      </c>
      <c r="AF37" s="45">
        <v>74</v>
      </c>
      <c r="AG37" s="45" t="s">
        <v>125</v>
      </c>
      <c r="AH37" s="45">
        <v>0</v>
      </c>
      <c r="AI37" s="45">
        <v>12.194000000000001</v>
      </c>
      <c r="AJ37" s="46">
        <v>4527</v>
      </c>
      <c r="AK37" s="45">
        <v>0.79</v>
      </c>
      <c r="AL37" s="45" t="s">
        <v>126</v>
      </c>
      <c r="AM37" s="45" t="s">
        <v>126</v>
      </c>
      <c r="AN37" s="45" t="s">
        <v>126</v>
      </c>
      <c r="AO37" s="45" t="s">
        <v>126</v>
      </c>
      <c r="AP37" s="45"/>
      <c r="AQ37" s="45">
        <v>1</v>
      </c>
      <c r="AR37" s="45"/>
      <c r="AS37" s="45"/>
      <c r="AT37" s="48">
        <f t="shared" si="0"/>
        <v>37.508946941250002</v>
      </c>
      <c r="AU37" s="49">
        <f t="shared" si="1"/>
        <v>872.84940863067015</v>
      </c>
      <c r="AV37" s="45"/>
      <c r="AW37" s="52">
        <f t="shared" si="4"/>
        <v>36.331517437331904</v>
      </c>
      <c r="AX37" s="53">
        <f t="shared" si="5"/>
        <v>861.37117196646011</v>
      </c>
    </row>
    <row r="38" spans="1:50" x14ac:dyDescent="0.3">
      <c r="A38" s="17">
        <v>36567</v>
      </c>
      <c r="B38" s="45" t="s">
        <v>162</v>
      </c>
      <c r="C38" s="47">
        <v>44292.642245370371</v>
      </c>
      <c r="D38" s="45">
        <v>37</v>
      </c>
      <c r="E38" s="45" t="s">
        <v>125</v>
      </c>
      <c r="F38" s="45">
        <v>0</v>
      </c>
      <c r="G38" s="45">
        <v>6.0439999999999996</v>
      </c>
      <c r="H38" s="46">
        <v>40546</v>
      </c>
      <c r="I38" s="45">
        <v>5.8999999999999997E-2</v>
      </c>
      <c r="J38" s="45" t="s">
        <v>126</v>
      </c>
      <c r="K38" s="45" t="s">
        <v>126</v>
      </c>
      <c r="L38" s="45" t="s">
        <v>126</v>
      </c>
      <c r="M38" s="45" t="s">
        <v>126</v>
      </c>
      <c r="N38" s="45"/>
      <c r="O38" s="45">
        <v>42</v>
      </c>
      <c r="P38" s="45" t="s">
        <v>162</v>
      </c>
      <c r="Q38" s="47">
        <v>44292.642245370371</v>
      </c>
      <c r="R38" s="45">
        <v>37</v>
      </c>
      <c r="S38" s="45" t="s">
        <v>125</v>
      </c>
      <c r="T38" s="45">
        <v>0</v>
      </c>
      <c r="U38" s="45" t="s">
        <v>126</v>
      </c>
      <c r="V38" s="45" t="s">
        <v>126</v>
      </c>
      <c r="W38" s="45" t="s">
        <v>126</v>
      </c>
      <c r="X38" s="45" t="s">
        <v>126</v>
      </c>
      <c r="Y38" s="45" t="s">
        <v>126</v>
      </c>
      <c r="Z38" s="45" t="s">
        <v>126</v>
      </c>
      <c r="AA38" s="45" t="s">
        <v>126</v>
      </c>
      <c r="AB38" s="45"/>
      <c r="AC38" s="45">
        <v>42</v>
      </c>
      <c r="AD38" s="45" t="s">
        <v>162</v>
      </c>
      <c r="AE38" s="47">
        <v>44292.642245370371</v>
      </c>
      <c r="AF38" s="45">
        <v>37</v>
      </c>
      <c r="AG38" s="45" t="s">
        <v>125</v>
      </c>
      <c r="AH38" s="45">
        <v>0</v>
      </c>
      <c r="AI38" s="45">
        <v>12.218</v>
      </c>
      <c r="AJ38" s="46">
        <v>9823</v>
      </c>
      <c r="AK38" s="45">
        <v>1.51</v>
      </c>
      <c r="AL38" s="45" t="s">
        <v>126</v>
      </c>
      <c r="AM38" s="45" t="s">
        <v>126</v>
      </c>
      <c r="AN38" s="45" t="s">
        <v>126</v>
      </c>
      <c r="AO38" s="45" t="s">
        <v>126</v>
      </c>
      <c r="AP38" s="45"/>
      <c r="AQ38" s="45">
        <v>1</v>
      </c>
      <c r="AR38" s="45"/>
      <c r="AS38" s="45"/>
      <c r="AT38" s="48">
        <f t="shared" si="0"/>
        <v>126.48337106172082</v>
      </c>
      <c r="AU38" s="49">
        <f t="shared" si="1"/>
        <v>1849.9574392786701</v>
      </c>
      <c r="AV38" s="45"/>
      <c r="AW38" s="52">
        <f t="shared" si="4"/>
        <v>106.22885304577561</v>
      </c>
      <c r="AX38" s="53">
        <f t="shared" si="5"/>
        <v>1872.7306509904602</v>
      </c>
    </row>
    <row r="39" spans="1:50" x14ac:dyDescent="0.3">
      <c r="A39" s="17">
        <v>36568</v>
      </c>
      <c r="B39" s="45" t="s">
        <v>163</v>
      </c>
      <c r="C39" s="47">
        <v>44292.663564814815</v>
      </c>
      <c r="D39" s="45">
        <v>107</v>
      </c>
      <c r="E39" s="45" t="s">
        <v>125</v>
      </c>
      <c r="F39" s="45">
        <v>0</v>
      </c>
      <c r="G39" s="45">
        <v>6.0469999999999997</v>
      </c>
      <c r="H39" s="46">
        <v>14949</v>
      </c>
      <c r="I39" s="45">
        <v>0.02</v>
      </c>
      <c r="J39" s="45" t="s">
        <v>126</v>
      </c>
      <c r="K39" s="45" t="s">
        <v>126</v>
      </c>
      <c r="L39" s="45" t="s">
        <v>126</v>
      </c>
      <c r="M39" s="45" t="s">
        <v>126</v>
      </c>
      <c r="N39" s="45"/>
      <c r="O39" s="45">
        <v>43</v>
      </c>
      <c r="P39" s="45" t="s">
        <v>163</v>
      </c>
      <c r="Q39" s="47">
        <v>44292.663564814815</v>
      </c>
      <c r="R39" s="45">
        <v>107</v>
      </c>
      <c r="S39" s="45" t="s">
        <v>125</v>
      </c>
      <c r="T39" s="45">
        <v>0</v>
      </c>
      <c r="U39" s="45" t="s">
        <v>126</v>
      </c>
      <c r="V39" s="46" t="s">
        <v>126</v>
      </c>
      <c r="W39" s="45" t="s">
        <v>126</v>
      </c>
      <c r="X39" s="45" t="s">
        <v>126</v>
      </c>
      <c r="Y39" s="45" t="s">
        <v>126</v>
      </c>
      <c r="Z39" s="45" t="s">
        <v>126</v>
      </c>
      <c r="AA39" s="45" t="s">
        <v>126</v>
      </c>
      <c r="AB39" s="45"/>
      <c r="AC39" s="45">
        <v>43</v>
      </c>
      <c r="AD39" s="45" t="s">
        <v>163</v>
      </c>
      <c r="AE39" s="47">
        <v>44292.663564814815</v>
      </c>
      <c r="AF39" s="45">
        <v>107</v>
      </c>
      <c r="AG39" s="45" t="s">
        <v>125</v>
      </c>
      <c r="AH39" s="45">
        <v>0</v>
      </c>
      <c r="AI39" s="45">
        <v>12.234999999999999</v>
      </c>
      <c r="AJ39" s="46">
        <v>4049</v>
      </c>
      <c r="AK39" s="45">
        <v>0.72599999999999998</v>
      </c>
      <c r="AL39" s="45" t="s">
        <v>126</v>
      </c>
      <c r="AM39" s="45" t="s">
        <v>126</v>
      </c>
      <c r="AN39" s="45" t="s">
        <v>126</v>
      </c>
      <c r="AO39" s="45" t="s">
        <v>126</v>
      </c>
      <c r="AP39" s="45"/>
      <c r="AQ39" s="45">
        <v>1</v>
      </c>
      <c r="AR39" s="45"/>
      <c r="AS39" s="45"/>
      <c r="AT39" s="48">
        <f t="shared" si="0"/>
        <v>40.814837771249998</v>
      </c>
      <c r="AU39" s="49">
        <f t="shared" si="1"/>
        <v>784.48552344923007</v>
      </c>
      <c r="AV39" s="45"/>
      <c r="AW39" s="52">
        <f t="shared" si="4"/>
        <v>38.952497162539103</v>
      </c>
      <c r="AX39" s="53">
        <f t="shared" si="5"/>
        <v>770.04422703974012</v>
      </c>
    </row>
    <row r="40" spans="1:50" x14ac:dyDescent="0.3">
      <c r="A40" s="17">
        <v>36569</v>
      </c>
      <c r="B40" s="45" t="s">
        <v>164</v>
      </c>
      <c r="C40" s="47">
        <v>44292.684953703705</v>
      </c>
      <c r="D40" s="45">
        <v>18</v>
      </c>
      <c r="E40" s="45" t="s">
        <v>125</v>
      </c>
      <c r="F40" s="45">
        <v>0</v>
      </c>
      <c r="G40" s="45">
        <v>6.0540000000000003</v>
      </c>
      <c r="H40" s="46">
        <v>14498</v>
      </c>
      <c r="I40" s="45">
        <v>0.02</v>
      </c>
      <c r="J40" s="45" t="s">
        <v>126</v>
      </c>
      <c r="K40" s="45" t="s">
        <v>126</v>
      </c>
      <c r="L40" s="45" t="s">
        <v>126</v>
      </c>
      <c r="M40" s="45" t="s">
        <v>126</v>
      </c>
      <c r="N40" s="45"/>
      <c r="O40" s="45">
        <v>44</v>
      </c>
      <c r="P40" s="45" t="s">
        <v>164</v>
      </c>
      <c r="Q40" s="47">
        <v>44292.684953703705</v>
      </c>
      <c r="R40" s="45">
        <v>18</v>
      </c>
      <c r="S40" s="45" t="s">
        <v>125</v>
      </c>
      <c r="T40" s="45">
        <v>0</v>
      </c>
      <c r="U40" s="45" t="s">
        <v>126</v>
      </c>
      <c r="V40" s="46" t="s">
        <v>126</v>
      </c>
      <c r="W40" s="45" t="s">
        <v>126</v>
      </c>
      <c r="X40" s="45" t="s">
        <v>126</v>
      </c>
      <c r="Y40" s="45" t="s">
        <v>126</v>
      </c>
      <c r="Z40" s="45" t="s">
        <v>126</v>
      </c>
      <c r="AA40" s="45" t="s">
        <v>126</v>
      </c>
      <c r="AB40" s="45"/>
      <c r="AC40" s="45">
        <v>44</v>
      </c>
      <c r="AD40" s="45" t="s">
        <v>164</v>
      </c>
      <c r="AE40" s="47">
        <v>44292.684953703705</v>
      </c>
      <c r="AF40" s="45">
        <v>18</v>
      </c>
      <c r="AG40" s="45" t="s">
        <v>125</v>
      </c>
      <c r="AH40" s="45">
        <v>0</v>
      </c>
      <c r="AI40" s="45">
        <v>12.243</v>
      </c>
      <c r="AJ40" s="46">
        <v>4184</v>
      </c>
      <c r="AK40" s="45">
        <v>0.74399999999999999</v>
      </c>
      <c r="AL40" s="45" t="s">
        <v>126</v>
      </c>
      <c r="AM40" s="45" t="s">
        <v>126</v>
      </c>
      <c r="AN40" s="45" t="s">
        <v>126</v>
      </c>
      <c r="AO40" s="45" t="s">
        <v>126</v>
      </c>
      <c r="AP40" s="45"/>
      <c r="AQ40" s="45">
        <v>1</v>
      </c>
      <c r="AR40" s="45"/>
      <c r="AS40" s="45"/>
      <c r="AT40" s="48">
        <f t="shared" si="0"/>
        <v>39.312670084999993</v>
      </c>
      <c r="AU40" s="49">
        <f t="shared" si="1"/>
        <v>809.44475741888004</v>
      </c>
      <c r="AV40" s="45"/>
      <c r="AW40" s="52">
        <f t="shared" si="4"/>
        <v>37.765717786716401</v>
      </c>
      <c r="AX40" s="53">
        <f t="shared" si="5"/>
        <v>795.83815478144015</v>
      </c>
    </row>
    <row r="41" spans="1:50" x14ac:dyDescent="0.3">
      <c r="A41" s="17">
        <v>36570</v>
      </c>
      <c r="B41" s="45" t="s">
        <v>165</v>
      </c>
      <c r="C41" s="47">
        <v>44292.706261574072</v>
      </c>
      <c r="D41" s="45">
        <v>173</v>
      </c>
      <c r="E41" s="45" t="s">
        <v>125</v>
      </c>
      <c r="F41" s="45">
        <v>0</v>
      </c>
      <c r="G41" s="45">
        <v>6.0739999999999998</v>
      </c>
      <c r="H41" s="46">
        <v>26050</v>
      </c>
      <c r="I41" s="45">
        <v>3.6999999999999998E-2</v>
      </c>
      <c r="J41" s="45" t="s">
        <v>126</v>
      </c>
      <c r="K41" s="45" t="s">
        <v>126</v>
      </c>
      <c r="L41" s="45" t="s">
        <v>126</v>
      </c>
      <c r="M41" s="45" t="s">
        <v>126</v>
      </c>
      <c r="N41" s="45"/>
      <c r="O41" s="45">
        <v>45</v>
      </c>
      <c r="P41" s="45" t="s">
        <v>165</v>
      </c>
      <c r="Q41" s="47">
        <v>44292.706261574072</v>
      </c>
      <c r="R41" s="45">
        <v>173</v>
      </c>
      <c r="S41" s="45" t="s">
        <v>125</v>
      </c>
      <c r="T41" s="45">
        <v>0</v>
      </c>
      <c r="U41" s="45" t="s">
        <v>126</v>
      </c>
      <c r="V41" s="46" t="s">
        <v>126</v>
      </c>
      <c r="W41" s="45" t="s">
        <v>126</v>
      </c>
      <c r="X41" s="45" t="s">
        <v>126</v>
      </c>
      <c r="Y41" s="45" t="s">
        <v>126</v>
      </c>
      <c r="Z41" s="45" t="s">
        <v>126</v>
      </c>
      <c r="AA41" s="45" t="s">
        <v>126</v>
      </c>
      <c r="AB41" s="45"/>
      <c r="AC41" s="45">
        <v>45</v>
      </c>
      <c r="AD41" s="45" t="s">
        <v>165</v>
      </c>
      <c r="AE41" s="47">
        <v>44292.706261574072</v>
      </c>
      <c r="AF41" s="45">
        <v>173</v>
      </c>
      <c r="AG41" s="45" t="s">
        <v>125</v>
      </c>
      <c r="AH41" s="45">
        <v>0</v>
      </c>
      <c r="AI41" s="45">
        <v>12.247</v>
      </c>
      <c r="AJ41" s="46">
        <v>7380</v>
      </c>
      <c r="AK41" s="45">
        <v>1.1779999999999999</v>
      </c>
      <c r="AL41" s="45" t="s">
        <v>126</v>
      </c>
      <c r="AM41" s="45" t="s">
        <v>126</v>
      </c>
      <c r="AN41" s="45" t="s">
        <v>126</v>
      </c>
      <c r="AO41" s="45" t="s">
        <v>126</v>
      </c>
      <c r="AP41" s="45"/>
      <c r="AQ41" s="45">
        <v>1</v>
      </c>
      <c r="AR41" s="45"/>
      <c r="AS41" s="45"/>
      <c r="AT41" s="48">
        <f t="shared" si="0"/>
        <v>81.739374639500014</v>
      </c>
      <c r="AU41" s="49">
        <f t="shared" si="1"/>
        <v>1399.663269612</v>
      </c>
      <c r="AV41" s="45"/>
      <c r="AW41" s="52">
        <f t="shared" si="4"/>
        <v>68.14860695774999</v>
      </c>
      <c r="AX41" s="53">
        <f t="shared" si="5"/>
        <v>1406.312408856</v>
      </c>
    </row>
    <row r="42" spans="1:50" x14ac:dyDescent="0.3">
      <c r="A42" s="17">
        <v>36571</v>
      </c>
      <c r="B42" s="45" t="s">
        <v>166</v>
      </c>
      <c r="C42" s="47">
        <v>44292.727523148147</v>
      </c>
      <c r="D42" s="45">
        <v>135</v>
      </c>
      <c r="E42" s="45" t="s">
        <v>125</v>
      </c>
      <c r="F42" s="45">
        <v>0</v>
      </c>
      <c r="G42" s="45">
        <v>6.0439999999999996</v>
      </c>
      <c r="H42" s="46">
        <v>41710</v>
      </c>
      <c r="I42" s="45">
        <v>0.06</v>
      </c>
      <c r="J42" s="45" t="s">
        <v>126</v>
      </c>
      <c r="K42" s="45" t="s">
        <v>126</v>
      </c>
      <c r="L42" s="45" t="s">
        <v>126</v>
      </c>
      <c r="M42" s="45" t="s">
        <v>126</v>
      </c>
      <c r="N42" s="45"/>
      <c r="O42" s="45">
        <v>46</v>
      </c>
      <c r="P42" s="45" t="s">
        <v>166</v>
      </c>
      <c r="Q42" s="47">
        <v>44292.727523148147</v>
      </c>
      <c r="R42" s="45">
        <v>135</v>
      </c>
      <c r="S42" s="45" t="s">
        <v>125</v>
      </c>
      <c r="T42" s="45">
        <v>0</v>
      </c>
      <c r="U42" s="45" t="s">
        <v>126</v>
      </c>
      <c r="V42" s="46" t="s">
        <v>126</v>
      </c>
      <c r="W42" s="45" t="s">
        <v>126</v>
      </c>
      <c r="X42" s="45" t="s">
        <v>126</v>
      </c>
      <c r="Y42" s="45" t="s">
        <v>126</v>
      </c>
      <c r="Z42" s="45" t="s">
        <v>126</v>
      </c>
      <c r="AA42" s="45" t="s">
        <v>126</v>
      </c>
      <c r="AB42" s="45"/>
      <c r="AC42" s="45">
        <v>46</v>
      </c>
      <c r="AD42" s="45" t="s">
        <v>166</v>
      </c>
      <c r="AE42" s="47">
        <v>44292.727523148147</v>
      </c>
      <c r="AF42" s="45">
        <v>135</v>
      </c>
      <c r="AG42" s="45" t="s">
        <v>125</v>
      </c>
      <c r="AH42" s="45">
        <v>0</v>
      </c>
      <c r="AI42" s="45">
        <v>12.21</v>
      </c>
      <c r="AJ42" s="46">
        <v>8259</v>
      </c>
      <c r="AK42" s="45">
        <v>1.2969999999999999</v>
      </c>
      <c r="AL42" s="45" t="s">
        <v>126</v>
      </c>
      <c r="AM42" s="45" t="s">
        <v>126</v>
      </c>
      <c r="AN42" s="45" t="s">
        <v>126</v>
      </c>
      <c r="AO42" s="45" t="s">
        <v>126</v>
      </c>
      <c r="AP42" s="45"/>
      <c r="AQ42" s="45">
        <v>1</v>
      </c>
      <c r="AR42" s="45"/>
      <c r="AS42" s="45"/>
      <c r="AT42" s="48">
        <f t="shared" si="0"/>
        <v>130.06134718958</v>
      </c>
      <c r="AU42" s="49">
        <f t="shared" si="1"/>
        <v>1561.76699044563</v>
      </c>
      <c r="AV42" s="45"/>
      <c r="AW42" s="52">
        <f t="shared" si="4"/>
        <v>109.28441735631</v>
      </c>
      <c r="AX42" s="53">
        <f t="shared" si="5"/>
        <v>1574.1536878229401</v>
      </c>
    </row>
    <row r="43" spans="1:50" x14ac:dyDescent="0.3">
      <c r="A43" s="17">
        <v>36572</v>
      </c>
      <c r="B43" s="45" t="s">
        <v>167</v>
      </c>
      <c r="C43" s="47">
        <v>44292.748900462961</v>
      </c>
      <c r="D43" s="45">
        <v>59</v>
      </c>
      <c r="E43" s="45" t="s">
        <v>125</v>
      </c>
      <c r="F43" s="45">
        <v>0</v>
      </c>
      <c r="G43" s="45">
        <v>6.03</v>
      </c>
      <c r="H43" s="46">
        <v>17951</v>
      </c>
      <c r="I43" s="45">
        <v>2.5000000000000001E-2</v>
      </c>
      <c r="J43" s="45" t="s">
        <v>126</v>
      </c>
      <c r="K43" s="45" t="s">
        <v>126</v>
      </c>
      <c r="L43" s="45" t="s">
        <v>126</v>
      </c>
      <c r="M43" s="45" t="s">
        <v>126</v>
      </c>
      <c r="N43" s="45"/>
      <c r="O43" s="45">
        <v>47</v>
      </c>
      <c r="P43" s="45" t="s">
        <v>167</v>
      </c>
      <c r="Q43" s="47">
        <v>44292.748900462961</v>
      </c>
      <c r="R43" s="45">
        <v>59</v>
      </c>
      <c r="S43" s="45" t="s">
        <v>125</v>
      </c>
      <c r="T43" s="45">
        <v>0</v>
      </c>
      <c r="U43" s="45" t="s">
        <v>126</v>
      </c>
      <c r="V43" s="46" t="s">
        <v>126</v>
      </c>
      <c r="W43" s="45" t="s">
        <v>126</v>
      </c>
      <c r="X43" s="45" t="s">
        <v>126</v>
      </c>
      <c r="Y43" s="45" t="s">
        <v>126</v>
      </c>
      <c r="Z43" s="45" t="s">
        <v>126</v>
      </c>
      <c r="AA43" s="45" t="s">
        <v>126</v>
      </c>
      <c r="AB43" s="45"/>
      <c r="AC43" s="45">
        <v>47</v>
      </c>
      <c r="AD43" s="45" t="s">
        <v>167</v>
      </c>
      <c r="AE43" s="47">
        <v>44292.748900462961</v>
      </c>
      <c r="AF43" s="45">
        <v>59</v>
      </c>
      <c r="AG43" s="45" t="s">
        <v>125</v>
      </c>
      <c r="AH43" s="45">
        <v>0</v>
      </c>
      <c r="AI43" s="45">
        <v>12.198</v>
      </c>
      <c r="AJ43" s="46">
        <v>3956</v>
      </c>
      <c r="AK43" s="45">
        <v>0.71299999999999997</v>
      </c>
      <c r="AL43" s="45" t="s">
        <v>126</v>
      </c>
      <c r="AM43" s="45" t="s">
        <v>126</v>
      </c>
      <c r="AN43" s="45" t="s">
        <v>126</v>
      </c>
      <c r="AO43" s="45" t="s">
        <v>126</v>
      </c>
      <c r="AP43" s="45"/>
      <c r="AQ43" s="45">
        <v>1</v>
      </c>
      <c r="AR43" s="45"/>
      <c r="AS43" s="45"/>
      <c r="AT43" s="48">
        <f t="shared" si="0"/>
        <v>56.591280017103806</v>
      </c>
      <c r="AU43" s="49">
        <f t="shared" si="1"/>
        <v>767.29005351728006</v>
      </c>
      <c r="AV43" s="45"/>
      <c r="AW43" s="52">
        <f t="shared" si="4"/>
        <v>46.850826377319102</v>
      </c>
      <c r="AX43" s="53">
        <f t="shared" si="5"/>
        <v>752.27473204064006</v>
      </c>
    </row>
    <row r="44" spans="1:50" x14ac:dyDescent="0.3">
      <c r="A44" s="17">
        <v>36573</v>
      </c>
      <c r="B44" s="45" t="s">
        <v>168</v>
      </c>
      <c r="C44" s="47">
        <v>44292.770173611112</v>
      </c>
      <c r="D44" s="45">
        <v>141</v>
      </c>
      <c r="E44" s="45" t="s">
        <v>125</v>
      </c>
      <c r="F44" s="45">
        <v>0</v>
      </c>
      <c r="G44" s="45">
        <v>6.03</v>
      </c>
      <c r="H44" s="46">
        <v>25205</v>
      </c>
      <c r="I44" s="45">
        <v>3.5999999999999997E-2</v>
      </c>
      <c r="J44" s="45" t="s">
        <v>126</v>
      </c>
      <c r="K44" s="45" t="s">
        <v>126</v>
      </c>
      <c r="L44" s="45" t="s">
        <v>126</v>
      </c>
      <c r="M44" s="45" t="s">
        <v>126</v>
      </c>
      <c r="N44" s="45"/>
      <c r="O44" s="45">
        <v>48</v>
      </c>
      <c r="P44" s="45" t="s">
        <v>168</v>
      </c>
      <c r="Q44" s="47">
        <v>44292.770173611112</v>
      </c>
      <c r="R44" s="45">
        <v>141</v>
      </c>
      <c r="S44" s="45" t="s">
        <v>125</v>
      </c>
      <c r="T44" s="45">
        <v>0</v>
      </c>
      <c r="U44" s="45" t="s">
        <v>126</v>
      </c>
      <c r="V44" s="46" t="s">
        <v>126</v>
      </c>
      <c r="W44" s="45" t="s">
        <v>126</v>
      </c>
      <c r="X44" s="45" t="s">
        <v>126</v>
      </c>
      <c r="Y44" s="45" t="s">
        <v>126</v>
      </c>
      <c r="Z44" s="45" t="s">
        <v>126</v>
      </c>
      <c r="AA44" s="45" t="s">
        <v>126</v>
      </c>
      <c r="AB44" s="45"/>
      <c r="AC44" s="45">
        <v>48</v>
      </c>
      <c r="AD44" s="45" t="s">
        <v>168</v>
      </c>
      <c r="AE44" s="47">
        <v>44292.770173611112</v>
      </c>
      <c r="AF44" s="45">
        <v>141</v>
      </c>
      <c r="AG44" s="45" t="s">
        <v>125</v>
      </c>
      <c r="AH44" s="45">
        <v>0</v>
      </c>
      <c r="AI44" s="45">
        <v>12.196999999999999</v>
      </c>
      <c r="AJ44" s="46">
        <v>6809</v>
      </c>
      <c r="AK44" s="45">
        <v>1.101</v>
      </c>
      <c r="AL44" s="45" t="s">
        <v>126</v>
      </c>
      <c r="AM44" s="45" t="s">
        <v>126</v>
      </c>
      <c r="AN44" s="45" t="s">
        <v>126</v>
      </c>
      <c r="AO44" s="45" t="s">
        <v>126</v>
      </c>
      <c r="AP44" s="45"/>
      <c r="AQ44" s="45">
        <v>1</v>
      </c>
      <c r="AR44" s="45"/>
      <c r="AS44" s="45"/>
      <c r="AT44" s="48">
        <f t="shared" si="0"/>
        <v>79.120579649195008</v>
      </c>
      <c r="AU44" s="49">
        <f t="shared" si="1"/>
        <v>1294.30842706763</v>
      </c>
      <c r="AV44" s="45"/>
      <c r="AW44" s="52">
        <f t="shared" si="4"/>
        <v>65.927268194177501</v>
      </c>
      <c r="AX44" s="53">
        <f t="shared" si="5"/>
        <v>1297.2689460589402</v>
      </c>
    </row>
    <row r="45" spans="1:50" x14ac:dyDescent="0.3">
      <c r="A45" s="45">
        <v>39</v>
      </c>
      <c r="B45" s="45" t="s">
        <v>169</v>
      </c>
      <c r="C45" s="47">
        <v>44323.459027777775</v>
      </c>
      <c r="D45" s="45" t="s">
        <v>124</v>
      </c>
      <c r="E45" s="45" t="s">
        <v>125</v>
      </c>
      <c r="F45" s="45">
        <v>0</v>
      </c>
      <c r="G45" s="45">
        <v>6.1180000000000003</v>
      </c>
      <c r="H45" s="46">
        <v>2545</v>
      </c>
      <c r="I45" s="45">
        <v>1E-3</v>
      </c>
      <c r="J45" s="45" t="s">
        <v>126</v>
      </c>
      <c r="K45" s="45" t="s">
        <v>126</v>
      </c>
      <c r="L45" s="45" t="s">
        <v>126</v>
      </c>
      <c r="M45" s="45" t="s">
        <v>126</v>
      </c>
      <c r="N45" s="45"/>
      <c r="O45" s="45">
        <v>39</v>
      </c>
      <c r="P45" s="45" t="s">
        <v>169</v>
      </c>
      <c r="Q45" s="47">
        <v>44323.459027777775</v>
      </c>
      <c r="R45" s="45" t="s">
        <v>124</v>
      </c>
      <c r="S45" s="45" t="s">
        <v>125</v>
      </c>
      <c r="T45" s="45">
        <v>0</v>
      </c>
      <c r="U45" s="45" t="s">
        <v>126</v>
      </c>
      <c r="V45" s="45" t="s">
        <v>126</v>
      </c>
      <c r="W45" s="45" t="s">
        <v>126</v>
      </c>
      <c r="X45" s="45" t="s">
        <v>126</v>
      </c>
      <c r="Y45" s="45" t="s">
        <v>126</v>
      </c>
      <c r="Z45" s="45" t="s">
        <v>126</v>
      </c>
      <c r="AA45" s="45" t="s">
        <v>126</v>
      </c>
      <c r="AB45" s="45"/>
      <c r="AC45" s="45">
        <v>39</v>
      </c>
      <c r="AD45" s="45" t="s">
        <v>169</v>
      </c>
      <c r="AE45" s="47">
        <v>44323.459027777775</v>
      </c>
      <c r="AF45" s="45" t="s">
        <v>124</v>
      </c>
      <c r="AG45" s="45" t="s">
        <v>125</v>
      </c>
      <c r="AH45" s="45">
        <v>0</v>
      </c>
      <c r="AI45" s="45">
        <v>12.271000000000001</v>
      </c>
      <c r="AJ45" s="46">
        <v>3193</v>
      </c>
      <c r="AK45" s="45">
        <v>0.64700000000000002</v>
      </c>
      <c r="AL45" s="45" t="s">
        <v>126</v>
      </c>
      <c r="AM45" s="45" t="s">
        <v>126</v>
      </c>
      <c r="AN45" s="45" t="s">
        <v>126</v>
      </c>
      <c r="AO45" s="45" t="s">
        <v>126</v>
      </c>
      <c r="AP45" s="45"/>
      <c r="AQ45" s="45">
        <v>1</v>
      </c>
      <c r="AR45" s="45"/>
      <c r="AS45" s="45"/>
      <c r="AT45" s="48">
        <f t="shared" si="0"/>
        <v>2.6508617812499997</v>
      </c>
      <c r="AU45" s="49">
        <f t="shared" si="1"/>
        <v>626.17224422027004</v>
      </c>
      <c r="AV45" s="45"/>
      <c r="AW45" s="52">
        <f t="shared" si="4"/>
        <v>2.6391914012500006</v>
      </c>
      <c r="AX45" s="53">
        <f t="shared" si="5"/>
        <v>606.47782525126013</v>
      </c>
    </row>
    <row r="46" spans="1:50" x14ac:dyDescent="0.3">
      <c r="A46" s="45">
        <v>40</v>
      </c>
      <c r="B46" s="45" t="s">
        <v>170</v>
      </c>
      <c r="C46" s="47">
        <v>44323.48033564815</v>
      </c>
      <c r="D46" s="45" t="s">
        <v>128</v>
      </c>
      <c r="E46" s="45" t="s">
        <v>125</v>
      </c>
      <c r="F46" s="45">
        <v>0</v>
      </c>
      <c r="G46" s="45">
        <v>6.0369999999999999</v>
      </c>
      <c r="H46" s="46">
        <v>447947</v>
      </c>
      <c r="I46" s="45">
        <v>0.92900000000000005</v>
      </c>
      <c r="J46" s="45" t="s">
        <v>126</v>
      </c>
      <c r="K46" s="45" t="s">
        <v>126</v>
      </c>
      <c r="L46" s="45" t="s">
        <v>126</v>
      </c>
      <c r="M46" s="45" t="s">
        <v>126</v>
      </c>
      <c r="N46" s="45"/>
      <c r="O46" s="45">
        <v>40</v>
      </c>
      <c r="P46" s="45" t="s">
        <v>170</v>
      </c>
      <c r="Q46" s="47">
        <v>44323.48033564815</v>
      </c>
      <c r="R46" s="45" t="s">
        <v>128</v>
      </c>
      <c r="S46" s="45" t="s">
        <v>125</v>
      </c>
      <c r="T46" s="45">
        <v>0</v>
      </c>
      <c r="U46" s="45">
        <v>5.9870000000000001</v>
      </c>
      <c r="V46" s="46">
        <v>4248</v>
      </c>
      <c r="W46" s="45">
        <v>1.2549999999999999</v>
      </c>
      <c r="X46" s="45" t="s">
        <v>126</v>
      </c>
      <c r="Y46" s="45" t="s">
        <v>126</v>
      </c>
      <c r="Z46" s="45" t="s">
        <v>126</v>
      </c>
      <c r="AA46" s="45" t="s">
        <v>126</v>
      </c>
      <c r="AB46" s="45"/>
      <c r="AC46" s="45">
        <v>40</v>
      </c>
      <c r="AD46" s="45" t="s">
        <v>170</v>
      </c>
      <c r="AE46" s="47">
        <v>44323.48033564815</v>
      </c>
      <c r="AF46" s="45" t="s">
        <v>128</v>
      </c>
      <c r="AG46" s="45" t="s">
        <v>125</v>
      </c>
      <c r="AH46" s="45">
        <v>0</v>
      </c>
      <c r="AI46" s="45">
        <v>12.237</v>
      </c>
      <c r="AJ46" s="46">
        <v>6440</v>
      </c>
      <c r="AK46" s="45">
        <v>1.2949999999999999</v>
      </c>
      <c r="AL46" s="45" t="s">
        <v>126</v>
      </c>
      <c r="AM46" s="45" t="s">
        <v>126</v>
      </c>
      <c r="AN46" s="45" t="s">
        <v>126</v>
      </c>
      <c r="AO46" s="45" t="s">
        <v>126</v>
      </c>
      <c r="AP46" s="45"/>
      <c r="AQ46" s="45">
        <v>1</v>
      </c>
      <c r="AR46" s="45"/>
      <c r="AS46" s="45"/>
      <c r="AT46" s="48">
        <f t="shared" si="0"/>
        <v>1243.6958796128943</v>
      </c>
      <c r="AU46" s="49">
        <f t="shared" si="1"/>
        <v>1226.2027021280001</v>
      </c>
      <c r="AV46" s="45"/>
      <c r="AW46" s="52">
        <f t="shared" si="4"/>
        <v>1155.6698723595919</v>
      </c>
      <c r="AX46" s="53">
        <f t="shared" si="5"/>
        <v>1226.7956392640001</v>
      </c>
    </row>
    <row r="47" spans="1:50" x14ac:dyDescent="0.3">
      <c r="A47" s="45">
        <v>41</v>
      </c>
      <c r="B47" s="45" t="s">
        <v>171</v>
      </c>
      <c r="C47" s="47">
        <v>44323.501655092594</v>
      </c>
      <c r="D47" s="45">
        <v>92</v>
      </c>
      <c r="E47" s="45" t="s">
        <v>125</v>
      </c>
      <c r="F47" s="45">
        <v>0</v>
      </c>
      <c r="G47" s="45">
        <v>6.13</v>
      </c>
      <c r="H47" s="46">
        <v>2254</v>
      </c>
      <c r="I47" s="45">
        <v>0</v>
      </c>
      <c r="J47" s="45" t="s">
        <v>126</v>
      </c>
      <c r="K47" s="45" t="s">
        <v>126</v>
      </c>
      <c r="L47" s="45" t="s">
        <v>126</v>
      </c>
      <c r="M47" s="45" t="s">
        <v>126</v>
      </c>
      <c r="N47" s="45"/>
      <c r="O47" s="45">
        <v>41</v>
      </c>
      <c r="P47" s="45" t="s">
        <v>171</v>
      </c>
      <c r="Q47" s="47">
        <v>44323.501655092594</v>
      </c>
      <c r="R47" s="45">
        <v>92</v>
      </c>
      <c r="S47" s="45" t="s">
        <v>125</v>
      </c>
      <c r="T47" s="45">
        <v>0</v>
      </c>
      <c r="U47" s="45" t="s">
        <v>126</v>
      </c>
      <c r="V47" s="45" t="s">
        <v>126</v>
      </c>
      <c r="W47" s="45" t="s">
        <v>126</v>
      </c>
      <c r="X47" s="45" t="s">
        <v>126</v>
      </c>
      <c r="Y47" s="45" t="s">
        <v>126</v>
      </c>
      <c r="Z47" s="45" t="s">
        <v>126</v>
      </c>
      <c r="AA47" s="45" t="s">
        <v>126</v>
      </c>
      <c r="AB47" s="45"/>
      <c r="AC47" s="45">
        <v>41</v>
      </c>
      <c r="AD47" s="45" t="s">
        <v>171</v>
      </c>
      <c r="AE47" s="47">
        <v>44323.501655092594</v>
      </c>
      <c r="AF47" s="45">
        <v>92</v>
      </c>
      <c r="AG47" s="45" t="s">
        <v>125</v>
      </c>
      <c r="AH47" s="45">
        <v>0</v>
      </c>
      <c r="AI47" s="45">
        <v>12.167999999999999</v>
      </c>
      <c r="AJ47" s="46">
        <v>48415</v>
      </c>
      <c r="AK47" s="45">
        <v>9.6129999999999995</v>
      </c>
      <c r="AL47" s="45" t="s">
        <v>126</v>
      </c>
      <c r="AM47" s="45" t="s">
        <v>126</v>
      </c>
      <c r="AN47" s="45" t="s">
        <v>126</v>
      </c>
      <c r="AO47" s="45" t="s">
        <v>126</v>
      </c>
      <c r="AP47" s="45"/>
      <c r="AQ47" s="45">
        <v>1</v>
      </c>
      <c r="AR47" s="45"/>
      <c r="AS47" s="45"/>
      <c r="AT47" s="48">
        <f t="shared" si="0"/>
        <v>1.8340309649999993</v>
      </c>
      <c r="AU47" s="49">
        <f t="shared" si="1"/>
        <v>8863.8373526367504</v>
      </c>
      <c r="AV47" s="45"/>
      <c r="AW47" s="52">
        <f t="shared" si="4"/>
        <v>1.607626097799999</v>
      </c>
      <c r="AX47" s="53">
        <f t="shared" si="5"/>
        <v>9214.9763612214992</v>
      </c>
    </row>
    <row r="48" spans="1:50" x14ac:dyDescent="0.3">
      <c r="A48" s="45">
        <v>42</v>
      </c>
      <c r="B48" s="45" t="s">
        <v>172</v>
      </c>
      <c r="C48" s="47">
        <v>44323.522951388892</v>
      </c>
      <c r="D48" s="45">
        <v>57</v>
      </c>
      <c r="E48" s="45" t="s">
        <v>125</v>
      </c>
      <c r="F48" s="45">
        <v>0</v>
      </c>
      <c r="G48" s="45">
        <v>6.0449999999999999</v>
      </c>
      <c r="H48" s="46">
        <v>29196</v>
      </c>
      <c r="I48" s="45">
        <v>5.6000000000000001E-2</v>
      </c>
      <c r="J48" s="45" t="s">
        <v>126</v>
      </c>
      <c r="K48" s="45" t="s">
        <v>126</v>
      </c>
      <c r="L48" s="45" t="s">
        <v>126</v>
      </c>
      <c r="M48" s="45" t="s">
        <v>126</v>
      </c>
      <c r="N48" s="45"/>
      <c r="O48" s="45">
        <v>42</v>
      </c>
      <c r="P48" s="45" t="s">
        <v>172</v>
      </c>
      <c r="Q48" s="47">
        <v>44323.522951388892</v>
      </c>
      <c r="R48" s="45">
        <v>57</v>
      </c>
      <c r="S48" s="45" t="s">
        <v>125</v>
      </c>
      <c r="T48" s="45">
        <v>0</v>
      </c>
      <c r="U48" s="45" t="s">
        <v>126</v>
      </c>
      <c r="V48" s="45" t="s">
        <v>126</v>
      </c>
      <c r="W48" s="45" t="s">
        <v>126</v>
      </c>
      <c r="X48" s="45" t="s">
        <v>126</v>
      </c>
      <c r="Y48" s="45" t="s">
        <v>126</v>
      </c>
      <c r="Z48" s="45" t="s">
        <v>126</v>
      </c>
      <c r="AA48" s="45" t="s">
        <v>126</v>
      </c>
      <c r="AB48" s="45"/>
      <c r="AC48" s="45">
        <v>42</v>
      </c>
      <c r="AD48" s="45" t="s">
        <v>172</v>
      </c>
      <c r="AE48" s="47">
        <v>44323.522951388892</v>
      </c>
      <c r="AF48" s="45">
        <v>57</v>
      </c>
      <c r="AG48" s="45" t="s">
        <v>125</v>
      </c>
      <c r="AH48" s="45">
        <v>0</v>
      </c>
      <c r="AI48" s="45">
        <v>12.217000000000001</v>
      </c>
      <c r="AJ48" s="46">
        <v>5797</v>
      </c>
      <c r="AK48" s="45">
        <v>1.167</v>
      </c>
      <c r="AL48" s="45" t="s">
        <v>126</v>
      </c>
      <c r="AM48" s="45" t="s">
        <v>126</v>
      </c>
      <c r="AN48" s="45" t="s">
        <v>126</v>
      </c>
      <c r="AO48" s="45" t="s">
        <v>126</v>
      </c>
      <c r="AP48" s="45"/>
      <c r="AQ48" s="45">
        <v>1</v>
      </c>
      <c r="AR48" s="45"/>
      <c r="AS48" s="45"/>
      <c r="AT48" s="48">
        <f t="shared" si="0"/>
        <v>91.47910188326081</v>
      </c>
      <c r="AU48" s="49">
        <f t="shared" si="1"/>
        <v>1107.4844010310699</v>
      </c>
      <c r="AV48" s="45"/>
      <c r="AW48" s="52">
        <f t="shared" si="4"/>
        <v>76.417304064305597</v>
      </c>
      <c r="AX48" s="53">
        <f t="shared" si="5"/>
        <v>1103.9819793016602</v>
      </c>
    </row>
    <row r="49" spans="1:50" x14ac:dyDescent="0.3">
      <c r="A49" s="45">
        <v>43</v>
      </c>
      <c r="B49" s="45" t="s">
        <v>173</v>
      </c>
      <c r="C49" s="47">
        <v>44323.544270833336</v>
      </c>
      <c r="D49" s="45">
        <v>187</v>
      </c>
      <c r="E49" s="45" t="s">
        <v>125</v>
      </c>
      <c r="F49" s="45">
        <v>0</v>
      </c>
      <c r="G49" s="45">
        <v>6.1340000000000003</v>
      </c>
      <c r="H49" s="46">
        <v>2448</v>
      </c>
      <c r="I49" s="45">
        <v>0</v>
      </c>
      <c r="J49" s="45" t="s">
        <v>126</v>
      </c>
      <c r="K49" s="45" t="s">
        <v>126</v>
      </c>
      <c r="L49" s="45" t="s">
        <v>126</v>
      </c>
      <c r="M49" s="45" t="s">
        <v>126</v>
      </c>
      <c r="N49" s="45"/>
      <c r="O49" s="45">
        <v>43</v>
      </c>
      <c r="P49" s="45" t="s">
        <v>173</v>
      </c>
      <c r="Q49" s="47">
        <v>44323.544270833336</v>
      </c>
      <c r="R49" s="45">
        <v>187</v>
      </c>
      <c r="S49" s="45" t="s">
        <v>125</v>
      </c>
      <c r="T49" s="45">
        <v>0</v>
      </c>
      <c r="U49" s="45" t="s">
        <v>126</v>
      </c>
      <c r="V49" s="45" t="s">
        <v>126</v>
      </c>
      <c r="W49" s="45" t="s">
        <v>126</v>
      </c>
      <c r="X49" s="45" t="s">
        <v>126</v>
      </c>
      <c r="Y49" s="45" t="s">
        <v>126</v>
      </c>
      <c r="Z49" s="45" t="s">
        <v>126</v>
      </c>
      <c r="AA49" s="45" t="s">
        <v>126</v>
      </c>
      <c r="AB49" s="45"/>
      <c r="AC49" s="45">
        <v>43</v>
      </c>
      <c r="AD49" s="45" t="s">
        <v>173</v>
      </c>
      <c r="AE49" s="47">
        <v>44323.544270833336</v>
      </c>
      <c r="AF49" s="45">
        <v>187</v>
      </c>
      <c r="AG49" s="45" t="s">
        <v>125</v>
      </c>
      <c r="AH49" s="45">
        <v>0</v>
      </c>
      <c r="AI49" s="45">
        <v>12.157</v>
      </c>
      <c r="AJ49" s="46">
        <v>59956</v>
      </c>
      <c r="AK49" s="45">
        <v>11.881</v>
      </c>
      <c r="AL49" s="45" t="s">
        <v>126</v>
      </c>
      <c r="AM49" s="45" t="s">
        <v>126</v>
      </c>
      <c r="AN49" s="45" t="s">
        <v>126</v>
      </c>
      <c r="AO49" s="45" t="s">
        <v>126</v>
      </c>
      <c r="AP49" s="45"/>
      <c r="AQ49" s="45">
        <v>1</v>
      </c>
      <c r="AR49" s="45"/>
      <c r="AS49" s="45"/>
      <c r="AT49" s="48">
        <f t="shared" si="0"/>
        <v>2.3781849599999996</v>
      </c>
      <c r="AU49" s="49">
        <f t="shared" si="1"/>
        <v>10925.031704077281</v>
      </c>
      <c r="AV49" s="45"/>
      <c r="AW49" s="52">
        <f t="shared" si="4"/>
        <v>2.2964268031999993</v>
      </c>
      <c r="AX49" s="53">
        <f t="shared" si="5"/>
        <v>11401.279021320639</v>
      </c>
    </row>
    <row r="50" spans="1:50" x14ac:dyDescent="0.3">
      <c r="A50" s="45">
        <v>44</v>
      </c>
      <c r="B50" s="45" t="s">
        <v>174</v>
      </c>
      <c r="C50" s="47">
        <v>44323.565567129626</v>
      </c>
      <c r="D50" s="45">
        <v>108</v>
      </c>
      <c r="E50" s="45" t="s">
        <v>125</v>
      </c>
      <c r="F50" s="45">
        <v>0</v>
      </c>
      <c r="G50" s="45">
        <v>6.1139999999999999</v>
      </c>
      <c r="H50" s="46">
        <v>2637</v>
      </c>
      <c r="I50" s="45">
        <v>1E-3</v>
      </c>
      <c r="J50" s="45" t="s">
        <v>126</v>
      </c>
      <c r="K50" s="45" t="s">
        <v>126</v>
      </c>
      <c r="L50" s="45" t="s">
        <v>126</v>
      </c>
      <c r="M50" s="45" t="s">
        <v>126</v>
      </c>
      <c r="N50" s="45"/>
      <c r="O50" s="45">
        <v>44</v>
      </c>
      <c r="P50" s="45" t="s">
        <v>174</v>
      </c>
      <c r="Q50" s="47">
        <v>44323.565567129626</v>
      </c>
      <c r="R50" s="45">
        <v>108</v>
      </c>
      <c r="S50" s="45" t="s">
        <v>125</v>
      </c>
      <c r="T50" s="45">
        <v>0</v>
      </c>
      <c r="U50" s="45" t="s">
        <v>126</v>
      </c>
      <c r="V50" s="45" t="s">
        <v>126</v>
      </c>
      <c r="W50" s="45" t="s">
        <v>126</v>
      </c>
      <c r="X50" s="45" t="s">
        <v>126</v>
      </c>
      <c r="Y50" s="45" t="s">
        <v>126</v>
      </c>
      <c r="Z50" s="45" t="s">
        <v>126</v>
      </c>
      <c r="AA50" s="45" t="s">
        <v>126</v>
      </c>
      <c r="AB50" s="45"/>
      <c r="AC50" s="45">
        <v>44</v>
      </c>
      <c r="AD50" s="45" t="s">
        <v>174</v>
      </c>
      <c r="AE50" s="47">
        <v>44323.565567129626</v>
      </c>
      <c r="AF50" s="45">
        <v>108</v>
      </c>
      <c r="AG50" s="45" t="s">
        <v>125</v>
      </c>
      <c r="AH50" s="45">
        <v>0</v>
      </c>
      <c r="AI50" s="45">
        <v>12.173999999999999</v>
      </c>
      <c r="AJ50" s="46">
        <v>5628</v>
      </c>
      <c r="AK50" s="45">
        <v>1.133</v>
      </c>
      <c r="AL50" s="45" t="s">
        <v>126</v>
      </c>
      <c r="AM50" s="45" t="s">
        <v>126</v>
      </c>
      <c r="AN50" s="45" t="s">
        <v>126</v>
      </c>
      <c r="AO50" s="45" t="s">
        <v>126</v>
      </c>
      <c r="AP50" s="45"/>
      <c r="AQ50" s="45">
        <v>1</v>
      </c>
      <c r="AR50" s="45"/>
      <c r="AS50" s="45"/>
      <c r="AT50" s="48">
        <f t="shared" si="0"/>
        <v>2.9098525912499991</v>
      </c>
      <c r="AU50" s="49">
        <f t="shared" si="1"/>
        <v>1076.2729989163199</v>
      </c>
      <c r="AV50" s="45"/>
      <c r="AW50" s="52">
        <f t="shared" si="4"/>
        <v>2.9632800864500002</v>
      </c>
      <c r="AX50" s="53">
        <f t="shared" si="5"/>
        <v>1071.70057451616</v>
      </c>
    </row>
    <row r="51" spans="1:50" x14ac:dyDescent="0.3">
      <c r="A51" s="45">
        <v>45</v>
      </c>
      <c r="B51" s="45" t="s">
        <v>175</v>
      </c>
      <c r="C51" s="47">
        <v>44323.586863425924</v>
      </c>
      <c r="D51" s="45">
        <v>153</v>
      </c>
      <c r="E51" s="45" t="s">
        <v>125</v>
      </c>
      <c r="F51" s="45">
        <v>0</v>
      </c>
      <c r="G51" s="45">
        <v>6.0460000000000003</v>
      </c>
      <c r="H51" s="46">
        <v>5950</v>
      </c>
      <c r="I51" s="45">
        <v>8.0000000000000002E-3</v>
      </c>
      <c r="J51" s="45" t="s">
        <v>126</v>
      </c>
      <c r="K51" s="45" t="s">
        <v>126</v>
      </c>
      <c r="L51" s="45" t="s">
        <v>126</v>
      </c>
      <c r="M51" s="45" t="s">
        <v>126</v>
      </c>
      <c r="N51" s="45"/>
      <c r="O51" s="45">
        <v>45</v>
      </c>
      <c r="P51" s="45" t="s">
        <v>175</v>
      </c>
      <c r="Q51" s="47">
        <v>44323.586863425924</v>
      </c>
      <c r="R51" s="45">
        <v>153</v>
      </c>
      <c r="S51" s="45" t="s">
        <v>125</v>
      </c>
      <c r="T51" s="45">
        <v>0</v>
      </c>
      <c r="U51" s="45" t="s">
        <v>126</v>
      </c>
      <c r="V51" s="45" t="s">
        <v>126</v>
      </c>
      <c r="W51" s="45" t="s">
        <v>126</v>
      </c>
      <c r="X51" s="45" t="s">
        <v>126</v>
      </c>
      <c r="Y51" s="45" t="s">
        <v>126</v>
      </c>
      <c r="Z51" s="45" t="s">
        <v>126</v>
      </c>
      <c r="AA51" s="45" t="s">
        <v>126</v>
      </c>
      <c r="AB51" s="45"/>
      <c r="AC51" s="45">
        <v>45</v>
      </c>
      <c r="AD51" s="45" t="s">
        <v>175</v>
      </c>
      <c r="AE51" s="47">
        <v>44323.586863425924</v>
      </c>
      <c r="AF51" s="45">
        <v>153</v>
      </c>
      <c r="AG51" s="45" t="s">
        <v>125</v>
      </c>
      <c r="AH51" s="45">
        <v>0</v>
      </c>
      <c r="AI51" s="45">
        <v>12.166</v>
      </c>
      <c r="AJ51" s="46">
        <v>23532</v>
      </c>
      <c r="AK51" s="45">
        <v>4.6959999999999997</v>
      </c>
      <c r="AL51" s="45" t="s">
        <v>126</v>
      </c>
      <c r="AM51" s="45" t="s">
        <v>126</v>
      </c>
      <c r="AN51" s="45" t="s">
        <v>126</v>
      </c>
      <c r="AO51" s="45" t="s">
        <v>126</v>
      </c>
      <c r="AP51" s="45"/>
      <c r="AQ51" s="45">
        <v>1</v>
      </c>
      <c r="AR51" s="45"/>
      <c r="AS51" s="45"/>
      <c r="AT51" s="48">
        <f t="shared" si="0"/>
        <v>12.476053125000002</v>
      </c>
      <c r="AU51" s="49">
        <f t="shared" si="1"/>
        <v>4362.9035971435196</v>
      </c>
      <c r="AV51" s="45"/>
      <c r="AW51" s="52">
        <f t="shared" si="4"/>
        <v>13.980275124999999</v>
      </c>
      <c r="AX51" s="53">
        <f t="shared" si="5"/>
        <v>4486.4563433097601</v>
      </c>
    </row>
    <row r="52" spans="1:50" x14ac:dyDescent="0.3">
      <c r="A52" s="45">
        <v>46</v>
      </c>
      <c r="B52" s="45" t="s">
        <v>176</v>
      </c>
      <c r="C52" s="47">
        <v>44323.608171296299</v>
      </c>
      <c r="D52" s="45">
        <v>186</v>
      </c>
      <c r="E52" s="45" t="s">
        <v>125</v>
      </c>
      <c r="F52" s="45">
        <v>0</v>
      </c>
      <c r="G52" s="45">
        <v>6.125</v>
      </c>
      <c r="H52" s="46">
        <v>1971</v>
      </c>
      <c r="I52" s="45">
        <v>-1E-3</v>
      </c>
      <c r="J52" s="45" t="s">
        <v>126</v>
      </c>
      <c r="K52" s="45" t="s">
        <v>126</v>
      </c>
      <c r="L52" s="45" t="s">
        <v>126</v>
      </c>
      <c r="M52" s="45" t="s">
        <v>126</v>
      </c>
      <c r="N52" s="45"/>
      <c r="O52" s="45">
        <v>46</v>
      </c>
      <c r="P52" s="45" t="s">
        <v>176</v>
      </c>
      <c r="Q52" s="47">
        <v>44323.608171296299</v>
      </c>
      <c r="R52" s="45">
        <v>186</v>
      </c>
      <c r="S52" s="45" t="s">
        <v>125</v>
      </c>
      <c r="T52" s="45">
        <v>0</v>
      </c>
      <c r="U52" s="45" t="s">
        <v>126</v>
      </c>
      <c r="V52" s="45" t="s">
        <v>126</v>
      </c>
      <c r="W52" s="45" t="s">
        <v>126</v>
      </c>
      <c r="X52" s="45" t="s">
        <v>126</v>
      </c>
      <c r="Y52" s="45" t="s">
        <v>126</v>
      </c>
      <c r="Z52" s="45" t="s">
        <v>126</v>
      </c>
      <c r="AA52" s="45" t="s">
        <v>126</v>
      </c>
      <c r="AB52" s="45"/>
      <c r="AC52" s="45">
        <v>46</v>
      </c>
      <c r="AD52" s="45" t="s">
        <v>176</v>
      </c>
      <c r="AE52" s="47">
        <v>44323.608171296299</v>
      </c>
      <c r="AF52" s="45">
        <v>186</v>
      </c>
      <c r="AG52" s="45" t="s">
        <v>125</v>
      </c>
      <c r="AH52" s="45">
        <v>0</v>
      </c>
      <c r="AI52" s="45">
        <v>12.169</v>
      </c>
      <c r="AJ52" s="46">
        <v>43450</v>
      </c>
      <c r="AK52" s="45">
        <v>8.6349999999999998</v>
      </c>
      <c r="AL52" s="45" t="s">
        <v>126</v>
      </c>
      <c r="AM52" s="45" t="s">
        <v>126</v>
      </c>
      <c r="AN52" s="45" t="s">
        <v>126</v>
      </c>
      <c r="AO52" s="45" t="s">
        <v>126</v>
      </c>
      <c r="AP52" s="45"/>
      <c r="AQ52" s="45">
        <v>1</v>
      </c>
      <c r="AR52" s="45"/>
      <c r="AS52" s="45"/>
      <c r="AT52" s="48">
        <f t="shared" si="0"/>
        <v>1.0431078712499993</v>
      </c>
      <c r="AU52" s="49">
        <f t="shared" si="1"/>
        <v>7971.9563600749998</v>
      </c>
      <c r="AV52" s="45"/>
      <c r="AW52" s="52">
        <f t="shared" si="4"/>
        <v>0.59500646404999991</v>
      </c>
      <c r="AX52" s="53">
        <f t="shared" si="5"/>
        <v>8273.0847053500001</v>
      </c>
    </row>
    <row r="53" spans="1:50" x14ac:dyDescent="0.3">
      <c r="A53" s="45">
        <v>47</v>
      </c>
      <c r="B53" s="45" t="s">
        <v>177</v>
      </c>
      <c r="C53" s="47">
        <v>44323.629467592589</v>
      </c>
      <c r="D53" s="45">
        <v>46</v>
      </c>
      <c r="E53" s="45" t="s">
        <v>125</v>
      </c>
      <c r="F53" s="45">
        <v>0</v>
      </c>
      <c r="G53" s="45">
        <v>6.0289999999999999</v>
      </c>
      <c r="H53" s="46">
        <v>17300</v>
      </c>
      <c r="I53" s="45">
        <v>3.1E-2</v>
      </c>
      <c r="J53" s="45" t="s">
        <v>126</v>
      </c>
      <c r="K53" s="45" t="s">
        <v>126</v>
      </c>
      <c r="L53" s="45" t="s">
        <v>126</v>
      </c>
      <c r="M53" s="45" t="s">
        <v>126</v>
      </c>
      <c r="N53" s="45"/>
      <c r="O53" s="45">
        <v>47</v>
      </c>
      <c r="P53" s="45" t="s">
        <v>177</v>
      </c>
      <c r="Q53" s="47">
        <v>44323.629467592589</v>
      </c>
      <c r="R53" s="45">
        <v>46</v>
      </c>
      <c r="S53" s="45" t="s">
        <v>125</v>
      </c>
      <c r="T53" s="45">
        <v>0</v>
      </c>
      <c r="U53" s="45" t="s">
        <v>126</v>
      </c>
      <c r="V53" s="45" t="s">
        <v>126</v>
      </c>
      <c r="W53" s="45" t="s">
        <v>126</v>
      </c>
      <c r="X53" s="45" t="s">
        <v>126</v>
      </c>
      <c r="Y53" s="45" t="s">
        <v>126</v>
      </c>
      <c r="Z53" s="45" t="s">
        <v>126</v>
      </c>
      <c r="AA53" s="45" t="s">
        <v>126</v>
      </c>
      <c r="AB53" s="45"/>
      <c r="AC53" s="45">
        <v>47</v>
      </c>
      <c r="AD53" s="45" t="s">
        <v>177</v>
      </c>
      <c r="AE53" s="47">
        <v>44323.629467592589</v>
      </c>
      <c r="AF53" s="45">
        <v>46</v>
      </c>
      <c r="AG53" s="45" t="s">
        <v>125</v>
      </c>
      <c r="AH53" s="45">
        <v>0</v>
      </c>
      <c r="AI53" s="45">
        <v>12.173</v>
      </c>
      <c r="AJ53" s="46">
        <v>10554</v>
      </c>
      <c r="AK53" s="45">
        <v>2.1150000000000002</v>
      </c>
      <c r="AL53" s="45" t="s">
        <v>126</v>
      </c>
      <c r="AM53" s="45" t="s">
        <v>126</v>
      </c>
      <c r="AN53" s="45" t="s">
        <v>126</v>
      </c>
      <c r="AO53" s="45" t="s">
        <v>126</v>
      </c>
      <c r="AP53" s="45"/>
      <c r="AQ53" s="45">
        <v>1</v>
      </c>
      <c r="AR53" s="45"/>
      <c r="AS53" s="45"/>
      <c r="AT53" s="48">
        <f t="shared" si="0"/>
        <v>54.565219501999998</v>
      </c>
      <c r="AU53" s="49">
        <f t="shared" si="1"/>
        <v>1984.5498432826801</v>
      </c>
      <c r="AV53" s="45"/>
      <c r="AW53" s="52">
        <f t="shared" si="4"/>
        <v>45.138215839000004</v>
      </c>
      <c r="AX53" s="53">
        <f t="shared" si="5"/>
        <v>2012.2556487458401</v>
      </c>
    </row>
    <row r="54" spans="1:50" x14ac:dyDescent="0.3">
      <c r="A54" s="45">
        <v>48</v>
      </c>
      <c r="B54" s="45" t="s">
        <v>178</v>
      </c>
      <c r="C54" s="47">
        <v>44323.650752314818</v>
      </c>
      <c r="D54" s="45">
        <v>131</v>
      </c>
      <c r="E54" s="45" t="s">
        <v>125</v>
      </c>
      <c r="F54" s="45">
        <v>0</v>
      </c>
      <c r="G54" s="45">
        <v>6.0259999999999998</v>
      </c>
      <c r="H54" s="46">
        <v>16501</v>
      </c>
      <c r="I54" s="45">
        <v>0.03</v>
      </c>
      <c r="J54" s="45" t="s">
        <v>126</v>
      </c>
      <c r="K54" s="45" t="s">
        <v>126</v>
      </c>
      <c r="L54" s="45" t="s">
        <v>126</v>
      </c>
      <c r="M54" s="45" t="s">
        <v>126</v>
      </c>
      <c r="N54" s="45"/>
      <c r="O54" s="45">
        <v>48</v>
      </c>
      <c r="P54" s="45" t="s">
        <v>178</v>
      </c>
      <c r="Q54" s="47">
        <v>44323.650752314818</v>
      </c>
      <c r="R54" s="45">
        <v>131</v>
      </c>
      <c r="S54" s="45" t="s">
        <v>125</v>
      </c>
      <c r="T54" s="45">
        <v>0</v>
      </c>
      <c r="U54" s="45" t="s">
        <v>126</v>
      </c>
      <c r="V54" s="45" t="s">
        <v>126</v>
      </c>
      <c r="W54" s="45" t="s">
        <v>126</v>
      </c>
      <c r="X54" s="45" t="s">
        <v>126</v>
      </c>
      <c r="Y54" s="45" t="s">
        <v>126</v>
      </c>
      <c r="Z54" s="45" t="s">
        <v>126</v>
      </c>
      <c r="AA54" s="45" t="s">
        <v>126</v>
      </c>
      <c r="AB54" s="45"/>
      <c r="AC54" s="45">
        <v>48</v>
      </c>
      <c r="AD54" s="45" t="s">
        <v>178</v>
      </c>
      <c r="AE54" s="47">
        <v>44323.650752314818</v>
      </c>
      <c r="AF54" s="45">
        <v>131</v>
      </c>
      <c r="AG54" s="45" t="s">
        <v>125</v>
      </c>
      <c r="AH54" s="45">
        <v>0</v>
      </c>
      <c r="AI54" s="45">
        <v>12.173999999999999</v>
      </c>
      <c r="AJ54" s="46">
        <v>10931</v>
      </c>
      <c r="AK54" s="45">
        <v>2.1909999999999998</v>
      </c>
      <c r="AL54" s="45" t="s">
        <v>126</v>
      </c>
      <c r="AM54" s="45" t="s">
        <v>126</v>
      </c>
      <c r="AN54" s="45" t="s">
        <v>126</v>
      </c>
      <c r="AO54" s="45" t="s">
        <v>126</v>
      </c>
      <c r="AP54" s="45"/>
      <c r="AQ54" s="45">
        <v>1</v>
      </c>
      <c r="AR54" s="45"/>
      <c r="AS54" s="45"/>
      <c r="AT54" s="48">
        <f t="shared" si="0"/>
        <v>52.077603614583801</v>
      </c>
      <c r="AU54" s="49">
        <f t="shared" si="1"/>
        <v>2053.9372160120301</v>
      </c>
      <c r="AV54" s="45"/>
      <c r="AW54" s="52">
        <f t="shared" si="4"/>
        <v>43.036115985179109</v>
      </c>
      <c r="AX54" s="53">
        <f t="shared" si="5"/>
        <v>2084.20634526614</v>
      </c>
    </row>
    <row r="55" spans="1:50" x14ac:dyDescent="0.3">
      <c r="A55" s="45">
        <v>49</v>
      </c>
      <c r="B55" s="45" t="s">
        <v>179</v>
      </c>
      <c r="C55" s="47">
        <v>44323.672060185185</v>
      </c>
      <c r="D55" s="45">
        <v>181</v>
      </c>
      <c r="E55" s="45" t="s">
        <v>125</v>
      </c>
      <c r="F55" s="45">
        <v>0</v>
      </c>
      <c r="G55" s="45">
        <v>6.0439999999999996</v>
      </c>
      <c r="H55" s="46">
        <v>31839</v>
      </c>
      <c r="I55" s="45">
        <v>6.2E-2</v>
      </c>
      <c r="J55" s="45" t="s">
        <v>126</v>
      </c>
      <c r="K55" s="45" t="s">
        <v>126</v>
      </c>
      <c r="L55" s="45" t="s">
        <v>126</v>
      </c>
      <c r="M55" s="45" t="s">
        <v>126</v>
      </c>
      <c r="N55" s="45"/>
      <c r="O55" s="45">
        <v>49</v>
      </c>
      <c r="P55" s="45" t="s">
        <v>179</v>
      </c>
      <c r="Q55" s="47">
        <v>44323.672060185185</v>
      </c>
      <c r="R55" s="45">
        <v>181</v>
      </c>
      <c r="S55" s="45" t="s">
        <v>125</v>
      </c>
      <c r="T55" s="45">
        <v>0</v>
      </c>
      <c r="U55" s="45" t="s">
        <v>126</v>
      </c>
      <c r="V55" s="45" t="s">
        <v>126</v>
      </c>
      <c r="W55" s="45" t="s">
        <v>126</v>
      </c>
      <c r="X55" s="45" t="s">
        <v>126</v>
      </c>
      <c r="Y55" s="45" t="s">
        <v>126</v>
      </c>
      <c r="Z55" s="45" t="s">
        <v>126</v>
      </c>
      <c r="AA55" s="45" t="s">
        <v>126</v>
      </c>
      <c r="AB55" s="45"/>
      <c r="AC55" s="45">
        <v>49</v>
      </c>
      <c r="AD55" s="45" t="s">
        <v>179</v>
      </c>
      <c r="AE55" s="47">
        <v>44323.672060185185</v>
      </c>
      <c r="AF55" s="45">
        <v>181</v>
      </c>
      <c r="AG55" s="45" t="s">
        <v>125</v>
      </c>
      <c r="AH55" s="45">
        <v>0</v>
      </c>
      <c r="AI55" s="45">
        <v>12.212</v>
      </c>
      <c r="AJ55" s="46">
        <v>5414</v>
      </c>
      <c r="AK55" s="45">
        <v>1.0900000000000001</v>
      </c>
      <c r="AL55" s="45" t="s">
        <v>126</v>
      </c>
      <c r="AM55" s="45" t="s">
        <v>126</v>
      </c>
      <c r="AN55" s="45" t="s">
        <v>126</v>
      </c>
      <c r="AO55" s="45" t="s">
        <v>126</v>
      </c>
      <c r="AP55" s="45"/>
      <c r="AQ55" s="45">
        <v>1</v>
      </c>
      <c r="AR55" s="45"/>
      <c r="AS55" s="45"/>
      <c r="AT55" s="48">
        <f t="shared" si="0"/>
        <v>99.6490991680798</v>
      </c>
      <c r="AU55" s="49">
        <f t="shared" si="1"/>
        <v>1036.74572367308</v>
      </c>
      <c r="AV55" s="45"/>
      <c r="AW55" s="52">
        <f t="shared" si="4"/>
        <v>83.36210601975111</v>
      </c>
      <c r="AX55" s="53">
        <f t="shared" si="5"/>
        <v>1030.82219670104</v>
      </c>
    </row>
    <row r="56" spans="1:50" x14ac:dyDescent="0.3">
      <c r="A56" s="45">
        <v>50</v>
      </c>
      <c r="B56" s="45" t="s">
        <v>180</v>
      </c>
      <c r="C56" s="47">
        <v>44323.693356481483</v>
      </c>
      <c r="D56" s="45">
        <v>111</v>
      </c>
      <c r="E56" s="45" t="s">
        <v>125</v>
      </c>
      <c r="F56" s="45">
        <v>0</v>
      </c>
      <c r="G56" s="45">
        <v>6.12</v>
      </c>
      <c r="H56" s="46">
        <v>2361</v>
      </c>
      <c r="I56" s="45">
        <v>0</v>
      </c>
      <c r="J56" s="45" t="s">
        <v>126</v>
      </c>
      <c r="K56" s="45" t="s">
        <v>126</v>
      </c>
      <c r="L56" s="45" t="s">
        <v>126</v>
      </c>
      <c r="M56" s="45" t="s">
        <v>126</v>
      </c>
      <c r="N56" s="45"/>
      <c r="O56" s="45">
        <v>50</v>
      </c>
      <c r="P56" s="45" t="s">
        <v>180</v>
      </c>
      <c r="Q56" s="47">
        <v>44323.693356481483</v>
      </c>
      <c r="R56" s="45">
        <v>111</v>
      </c>
      <c r="S56" s="45" t="s">
        <v>125</v>
      </c>
      <c r="T56" s="45">
        <v>0</v>
      </c>
      <c r="U56" s="45" t="s">
        <v>126</v>
      </c>
      <c r="V56" s="45" t="s">
        <v>126</v>
      </c>
      <c r="W56" s="45" t="s">
        <v>126</v>
      </c>
      <c r="X56" s="45" t="s">
        <v>126</v>
      </c>
      <c r="Y56" s="45" t="s">
        <v>126</v>
      </c>
      <c r="Z56" s="45" t="s">
        <v>126</v>
      </c>
      <c r="AA56" s="45" t="s">
        <v>126</v>
      </c>
      <c r="AB56" s="45"/>
      <c r="AC56" s="45">
        <v>50</v>
      </c>
      <c r="AD56" s="45" t="s">
        <v>180</v>
      </c>
      <c r="AE56" s="47">
        <v>44323.693356481483</v>
      </c>
      <c r="AF56" s="45">
        <v>111</v>
      </c>
      <c r="AG56" s="45" t="s">
        <v>125</v>
      </c>
      <c r="AH56" s="45">
        <v>0</v>
      </c>
      <c r="AI56" s="45">
        <v>12.2</v>
      </c>
      <c r="AJ56" s="46">
        <v>72516</v>
      </c>
      <c r="AK56" s="45">
        <v>14.339</v>
      </c>
      <c r="AL56" s="45" t="s">
        <v>126</v>
      </c>
      <c r="AM56" s="45" t="s">
        <v>126</v>
      </c>
      <c r="AN56" s="45" t="s">
        <v>126</v>
      </c>
      <c r="AO56" s="45" t="s">
        <v>126</v>
      </c>
      <c r="AP56" s="45"/>
      <c r="AQ56" s="45">
        <v>1</v>
      </c>
      <c r="AR56" s="45"/>
      <c r="AS56" s="45"/>
      <c r="AT56" s="48">
        <f t="shared" si="0"/>
        <v>2.133959321249999</v>
      </c>
      <c r="AU56" s="49">
        <f t="shared" si="1"/>
        <v>13149.215945030881</v>
      </c>
      <c r="AV56" s="45"/>
      <c r="AW56" s="52">
        <f t="shared" si="4"/>
        <v>1.9880710980500016</v>
      </c>
      <c r="AX56" s="53">
        <f t="shared" si="5"/>
        <v>13775.69684763744</v>
      </c>
    </row>
    <row r="57" spans="1:50" x14ac:dyDescent="0.3">
      <c r="A57" s="45">
        <v>51</v>
      </c>
      <c r="B57" s="45" t="s">
        <v>181</v>
      </c>
      <c r="C57" s="47">
        <v>44323.71465277778</v>
      </c>
      <c r="D57" s="45">
        <v>154</v>
      </c>
      <c r="E57" s="45" t="s">
        <v>125</v>
      </c>
      <c r="F57" s="45">
        <v>0</v>
      </c>
      <c r="G57" s="45">
        <v>6.13</v>
      </c>
      <c r="H57" s="46">
        <v>2362</v>
      </c>
      <c r="I57" s="45">
        <v>0</v>
      </c>
      <c r="J57" s="45" t="s">
        <v>126</v>
      </c>
      <c r="K57" s="45" t="s">
        <v>126</v>
      </c>
      <c r="L57" s="45" t="s">
        <v>126</v>
      </c>
      <c r="M57" s="45" t="s">
        <v>126</v>
      </c>
      <c r="N57" s="45"/>
      <c r="O57" s="45">
        <v>51</v>
      </c>
      <c r="P57" s="45" t="s">
        <v>181</v>
      </c>
      <c r="Q57" s="47">
        <v>44323.71465277778</v>
      </c>
      <c r="R57" s="45">
        <v>154</v>
      </c>
      <c r="S57" s="45" t="s">
        <v>125</v>
      </c>
      <c r="T57" s="45">
        <v>0</v>
      </c>
      <c r="U57" s="45" t="s">
        <v>126</v>
      </c>
      <c r="V57" s="45" t="s">
        <v>126</v>
      </c>
      <c r="W57" s="45" t="s">
        <v>126</v>
      </c>
      <c r="X57" s="45" t="s">
        <v>126</v>
      </c>
      <c r="Y57" s="45" t="s">
        <v>126</v>
      </c>
      <c r="Z57" s="45" t="s">
        <v>126</v>
      </c>
      <c r="AA57" s="45" t="s">
        <v>126</v>
      </c>
      <c r="AB57" s="45"/>
      <c r="AC57" s="45">
        <v>51</v>
      </c>
      <c r="AD57" s="45" t="s">
        <v>181</v>
      </c>
      <c r="AE57" s="47">
        <v>44323.71465277778</v>
      </c>
      <c r="AF57" s="45">
        <v>154</v>
      </c>
      <c r="AG57" s="45" t="s">
        <v>125</v>
      </c>
      <c r="AH57" s="45">
        <v>0</v>
      </c>
      <c r="AI57" s="45">
        <v>12.161</v>
      </c>
      <c r="AJ57" s="46">
        <v>51376</v>
      </c>
      <c r="AK57" s="45">
        <v>10.196</v>
      </c>
      <c r="AL57" s="45" t="s">
        <v>126</v>
      </c>
      <c r="AM57" s="45" t="s">
        <v>126</v>
      </c>
      <c r="AN57" s="45" t="s">
        <v>126</v>
      </c>
      <c r="AO57" s="45" t="s">
        <v>126</v>
      </c>
      <c r="AP57" s="45"/>
      <c r="AQ57" s="45">
        <v>1</v>
      </c>
      <c r="AR57" s="45"/>
      <c r="AS57" s="45"/>
      <c r="AT57" s="48">
        <f t="shared" si="0"/>
        <v>2.1367646850000002</v>
      </c>
      <c r="AU57" s="49">
        <f t="shared" si="1"/>
        <v>9394.25940078848</v>
      </c>
      <c r="AV57" s="45"/>
      <c r="AW57" s="52">
        <f t="shared" si="4"/>
        <v>1.9916204002000004</v>
      </c>
      <c r="AX57" s="53">
        <f t="shared" si="5"/>
        <v>9776.3150377062411</v>
      </c>
    </row>
    <row r="58" spans="1:50" x14ac:dyDescent="0.3">
      <c r="A58" s="45">
        <v>52</v>
      </c>
      <c r="B58" s="45" t="s">
        <v>182</v>
      </c>
      <c r="C58" s="47">
        <v>44323.735972222225</v>
      </c>
      <c r="D58" s="45">
        <v>94</v>
      </c>
      <c r="E58" s="45" t="s">
        <v>125</v>
      </c>
      <c r="F58" s="45">
        <v>0</v>
      </c>
      <c r="G58" s="45">
        <v>6.1029999999999998</v>
      </c>
      <c r="H58" s="46">
        <v>2693</v>
      </c>
      <c r="I58" s="45">
        <v>1E-3</v>
      </c>
      <c r="J58" s="45" t="s">
        <v>126</v>
      </c>
      <c r="K58" s="45" t="s">
        <v>126</v>
      </c>
      <c r="L58" s="45" t="s">
        <v>126</v>
      </c>
      <c r="M58" s="45" t="s">
        <v>126</v>
      </c>
      <c r="N58" s="45"/>
      <c r="O58" s="45">
        <v>52</v>
      </c>
      <c r="P58" s="45" t="s">
        <v>182</v>
      </c>
      <c r="Q58" s="47">
        <v>44323.735972222225</v>
      </c>
      <c r="R58" s="45">
        <v>94</v>
      </c>
      <c r="S58" s="45" t="s">
        <v>125</v>
      </c>
      <c r="T58" s="45">
        <v>0</v>
      </c>
      <c r="U58" s="45" t="s">
        <v>126</v>
      </c>
      <c r="V58" s="45" t="s">
        <v>126</v>
      </c>
      <c r="W58" s="45" t="s">
        <v>126</v>
      </c>
      <c r="X58" s="45" t="s">
        <v>126</v>
      </c>
      <c r="Y58" s="45" t="s">
        <v>126</v>
      </c>
      <c r="Z58" s="45" t="s">
        <v>126</v>
      </c>
      <c r="AA58" s="45" t="s">
        <v>126</v>
      </c>
      <c r="AB58" s="45"/>
      <c r="AC58" s="45">
        <v>52</v>
      </c>
      <c r="AD58" s="45" t="s">
        <v>182</v>
      </c>
      <c r="AE58" s="47">
        <v>44323.735972222225</v>
      </c>
      <c r="AF58" s="45">
        <v>94</v>
      </c>
      <c r="AG58" s="45" t="s">
        <v>125</v>
      </c>
      <c r="AH58" s="45">
        <v>0</v>
      </c>
      <c r="AI58" s="45">
        <v>12.215</v>
      </c>
      <c r="AJ58" s="46">
        <v>5964</v>
      </c>
      <c r="AK58" s="45">
        <v>1.2</v>
      </c>
      <c r="AL58" s="45" t="s">
        <v>126</v>
      </c>
      <c r="AM58" s="45" t="s">
        <v>126</v>
      </c>
      <c r="AN58" s="45" t="s">
        <v>126</v>
      </c>
      <c r="AO58" s="45" t="s">
        <v>126</v>
      </c>
      <c r="AP58" s="45"/>
      <c r="AQ58" s="45">
        <v>1</v>
      </c>
      <c r="AR58" s="45"/>
      <c r="AS58" s="45"/>
      <c r="AT58" s="48">
        <f t="shared" si="0"/>
        <v>3.0676752912499996</v>
      </c>
      <c r="AU58" s="49">
        <f t="shared" si="1"/>
        <v>1138.3229152900799</v>
      </c>
      <c r="AV58" s="45"/>
      <c r="AW58" s="52">
        <f t="shared" si="4"/>
        <v>3.1600711704500011</v>
      </c>
      <c r="AX58" s="53">
        <f t="shared" si="5"/>
        <v>1135.8804432470401</v>
      </c>
    </row>
    <row r="59" spans="1:50" x14ac:dyDescent="0.3">
      <c r="A59" s="45">
        <v>53</v>
      </c>
      <c r="B59" s="45" t="s">
        <v>183</v>
      </c>
      <c r="C59" s="47">
        <v>44323.757280092592</v>
      </c>
      <c r="D59" s="45">
        <v>140</v>
      </c>
      <c r="E59" s="45" t="s">
        <v>125</v>
      </c>
      <c r="F59" s="45">
        <v>0</v>
      </c>
      <c r="G59" s="45">
        <v>6.0250000000000004</v>
      </c>
      <c r="H59" s="46">
        <v>37625</v>
      </c>
      <c r="I59" s="45">
        <v>7.3999999999999996E-2</v>
      </c>
      <c r="J59" s="45" t="s">
        <v>126</v>
      </c>
      <c r="K59" s="45" t="s">
        <v>126</v>
      </c>
      <c r="L59" s="45" t="s">
        <v>126</v>
      </c>
      <c r="M59" s="45" t="s">
        <v>126</v>
      </c>
      <c r="N59" s="45"/>
      <c r="O59" s="45">
        <v>53</v>
      </c>
      <c r="P59" s="45" t="s">
        <v>183</v>
      </c>
      <c r="Q59" s="47">
        <v>44323.757280092592</v>
      </c>
      <c r="R59" s="45">
        <v>140</v>
      </c>
      <c r="S59" s="45" t="s">
        <v>125</v>
      </c>
      <c r="T59" s="45">
        <v>0</v>
      </c>
      <c r="U59" s="45" t="s">
        <v>126</v>
      </c>
      <c r="V59" s="45" t="s">
        <v>126</v>
      </c>
      <c r="W59" s="45" t="s">
        <v>126</v>
      </c>
      <c r="X59" s="45" t="s">
        <v>126</v>
      </c>
      <c r="Y59" s="45" t="s">
        <v>126</v>
      </c>
      <c r="Z59" s="45" t="s">
        <v>126</v>
      </c>
      <c r="AA59" s="45" t="s">
        <v>126</v>
      </c>
      <c r="AB59" s="45"/>
      <c r="AC59" s="45">
        <v>53</v>
      </c>
      <c r="AD59" s="45" t="s">
        <v>183</v>
      </c>
      <c r="AE59" s="47">
        <v>44323.757280092592</v>
      </c>
      <c r="AF59" s="45">
        <v>140</v>
      </c>
      <c r="AG59" s="45" t="s">
        <v>125</v>
      </c>
      <c r="AH59" s="45">
        <v>0</v>
      </c>
      <c r="AI59" s="45">
        <v>12.186</v>
      </c>
      <c r="AJ59" s="46">
        <v>5370</v>
      </c>
      <c r="AK59" s="45">
        <v>1.0820000000000001</v>
      </c>
      <c r="AL59" s="45" t="s">
        <v>126</v>
      </c>
      <c r="AM59" s="45" t="s">
        <v>126</v>
      </c>
      <c r="AN59" s="45" t="s">
        <v>126</v>
      </c>
      <c r="AO59" s="45" t="s">
        <v>126</v>
      </c>
      <c r="AP59" s="45"/>
      <c r="AQ59" s="45">
        <v>1</v>
      </c>
      <c r="AR59" s="45"/>
      <c r="AS59" s="45"/>
      <c r="AT59" s="48">
        <f t="shared" si="0"/>
        <v>117.49487912187502</v>
      </c>
      <c r="AU59" s="49">
        <f t="shared" si="1"/>
        <v>1028.6179077870001</v>
      </c>
      <c r="AV59" s="45"/>
      <c r="AW59" s="52">
        <f t="shared" si="4"/>
        <v>98.559624048437513</v>
      </c>
      <c r="AX59" s="53">
        <f t="shared" si="5"/>
        <v>1022.4171120060003</v>
      </c>
    </row>
    <row r="60" spans="1:50" x14ac:dyDescent="0.3">
      <c r="A60" s="45">
        <v>37</v>
      </c>
      <c r="B60" s="45" t="s">
        <v>184</v>
      </c>
      <c r="C60" s="47">
        <v>44236.479155092595</v>
      </c>
      <c r="D60" s="45" t="s">
        <v>124</v>
      </c>
      <c r="E60" s="45" t="s">
        <v>125</v>
      </c>
      <c r="F60" s="45">
        <v>0</v>
      </c>
      <c r="G60" s="45">
        <v>6.1040000000000001</v>
      </c>
      <c r="H60" s="46">
        <v>2068</v>
      </c>
      <c r="I60" s="45">
        <v>1E-3</v>
      </c>
      <c r="J60" s="45" t="s">
        <v>126</v>
      </c>
      <c r="K60" s="45" t="s">
        <v>126</v>
      </c>
      <c r="L60" s="45" t="s">
        <v>126</v>
      </c>
      <c r="M60" s="45" t="s">
        <v>126</v>
      </c>
      <c r="N60" s="45"/>
      <c r="O60" s="45">
        <v>37</v>
      </c>
      <c r="P60" s="45" t="s">
        <v>184</v>
      </c>
      <c r="Q60" s="47">
        <v>44236.479155092595</v>
      </c>
      <c r="R60" s="45" t="s">
        <v>124</v>
      </c>
      <c r="S60" s="45" t="s">
        <v>125</v>
      </c>
      <c r="T60" s="45">
        <v>0</v>
      </c>
      <c r="U60" s="45" t="s">
        <v>126</v>
      </c>
      <c r="V60" s="45" t="s">
        <v>126</v>
      </c>
      <c r="W60" s="45" t="s">
        <v>126</v>
      </c>
      <c r="X60" s="45" t="s">
        <v>126</v>
      </c>
      <c r="Y60" s="45" t="s">
        <v>126</v>
      </c>
      <c r="Z60" s="45" t="s">
        <v>126</v>
      </c>
      <c r="AA60" s="45" t="s">
        <v>126</v>
      </c>
      <c r="AB60" s="45"/>
      <c r="AC60" s="45">
        <v>37</v>
      </c>
      <c r="AD60" s="45" t="s">
        <v>184</v>
      </c>
      <c r="AE60" s="47">
        <v>44236.479155092595</v>
      </c>
      <c r="AF60" s="45" t="s">
        <v>124</v>
      </c>
      <c r="AG60" s="45" t="s">
        <v>125</v>
      </c>
      <c r="AH60" s="45">
        <v>0</v>
      </c>
      <c r="AI60" s="45">
        <v>12.266999999999999</v>
      </c>
      <c r="AJ60" s="46">
        <v>3146</v>
      </c>
      <c r="AK60" s="45">
        <v>0.60299999999999998</v>
      </c>
      <c r="AL60" s="45" t="s">
        <v>126</v>
      </c>
      <c r="AM60" s="45" t="s">
        <v>126</v>
      </c>
      <c r="AN60" s="45" t="s">
        <v>126</v>
      </c>
      <c r="AO60" s="45" t="s">
        <v>126</v>
      </c>
      <c r="AP60" s="45"/>
      <c r="AQ60" s="45">
        <v>1</v>
      </c>
      <c r="AR60" s="45"/>
      <c r="AS60" s="45"/>
      <c r="AT60" s="48">
        <f t="shared" si="0"/>
        <v>1.3138182599999997</v>
      </c>
      <c r="AU60" s="49">
        <f t="shared" si="1"/>
        <v>617.47714547468013</v>
      </c>
      <c r="AV60" s="45"/>
      <c r="AW60" s="52">
        <f>IF(H60&lt;10000,((-0.00000005795*H60^2)+(0.003823*H60)+(-6.715)),(IF(H60&lt;700000,((-0.0000000001209*H60^2)+(0.002635*H60)+(-0.4111)), ((-0.00000002007*V60^2)+(0.2564*V60)+(286.1)))))</f>
        <v>0.94313363920000004</v>
      </c>
      <c r="AX60" s="53">
        <f>(-0.00000001626*AJ60^2)+(0.1912*AJ60)+(-3.858)</f>
        <v>597.49626964184006</v>
      </c>
    </row>
    <row r="61" spans="1:50" x14ac:dyDescent="0.3">
      <c r="A61" s="45">
        <v>48</v>
      </c>
      <c r="B61" s="45" t="s">
        <v>185</v>
      </c>
      <c r="C61" s="47">
        <v>44236.500428240739</v>
      </c>
      <c r="D61" s="45" t="s">
        <v>128</v>
      </c>
      <c r="E61" s="45" t="s">
        <v>125</v>
      </c>
      <c r="F61" s="45">
        <v>0</v>
      </c>
      <c r="G61" s="45">
        <v>6.0359999999999996</v>
      </c>
      <c r="H61" s="46">
        <v>776477</v>
      </c>
      <c r="I61" s="45">
        <v>1.155</v>
      </c>
      <c r="J61" s="45" t="s">
        <v>126</v>
      </c>
      <c r="K61" s="45" t="s">
        <v>126</v>
      </c>
      <c r="L61" s="45" t="s">
        <v>126</v>
      </c>
      <c r="M61" s="45" t="s">
        <v>126</v>
      </c>
      <c r="N61" s="45"/>
      <c r="O61" s="45">
        <v>48</v>
      </c>
      <c r="P61" s="45" t="s">
        <v>185</v>
      </c>
      <c r="Q61" s="47">
        <v>44236.500428240739</v>
      </c>
      <c r="R61" s="45" t="s">
        <v>128</v>
      </c>
      <c r="S61" s="45" t="s">
        <v>125</v>
      </c>
      <c r="T61" s="45">
        <v>0</v>
      </c>
      <c r="U61" s="45">
        <v>5.9880000000000004</v>
      </c>
      <c r="V61" s="46">
        <v>6406</v>
      </c>
      <c r="W61" s="45">
        <v>1.774</v>
      </c>
      <c r="X61" s="45" t="s">
        <v>126</v>
      </c>
      <c r="Y61" s="45" t="s">
        <v>126</v>
      </c>
      <c r="Z61" s="45" t="s">
        <v>126</v>
      </c>
      <c r="AA61" s="45" t="s">
        <v>126</v>
      </c>
      <c r="AB61" s="45"/>
      <c r="AC61" s="45">
        <v>48</v>
      </c>
      <c r="AD61" s="45" t="s">
        <v>185</v>
      </c>
      <c r="AE61" s="47">
        <v>44236.500428240739</v>
      </c>
      <c r="AF61" s="45" t="s">
        <v>128</v>
      </c>
      <c r="AG61" s="45" t="s">
        <v>125</v>
      </c>
      <c r="AH61" s="45">
        <v>0</v>
      </c>
      <c r="AI61" s="45">
        <v>12.241</v>
      </c>
      <c r="AJ61" s="46">
        <v>8647</v>
      </c>
      <c r="AK61" s="45">
        <v>1.35</v>
      </c>
      <c r="AL61" s="45" t="s">
        <v>126</v>
      </c>
      <c r="AM61" s="45" t="s">
        <v>126</v>
      </c>
      <c r="AN61" s="45" t="s">
        <v>126</v>
      </c>
      <c r="AO61" s="45" t="s">
        <v>126</v>
      </c>
      <c r="AP61" s="45"/>
      <c r="AQ61" s="45">
        <v>1</v>
      </c>
      <c r="AR61" s="45"/>
      <c r="AS61" s="45"/>
      <c r="AT61" s="48">
        <f t="shared" si="0"/>
        <v>1776.1342060062602</v>
      </c>
      <c r="AU61" s="49">
        <f t="shared" si="1"/>
        <v>1633.2904488730699</v>
      </c>
      <c r="AV61" s="45"/>
      <c r="AW61" s="52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3">
        <f t="shared" ref="AX61:AX75" si="7">(-0.00000001626*AJ61^2)+(0.1912*AJ61)+(-3.858)</f>
        <v>1648.2326298976602</v>
      </c>
    </row>
    <row r="62" spans="1:50" x14ac:dyDescent="0.3">
      <c r="A62" s="45">
        <v>47</v>
      </c>
      <c r="B62" s="45" t="s">
        <v>186</v>
      </c>
      <c r="C62" s="47">
        <v>44236.52171296296</v>
      </c>
      <c r="D62" s="45">
        <v>71</v>
      </c>
      <c r="E62" s="45" t="s">
        <v>125</v>
      </c>
      <c r="F62" s="45">
        <v>0</v>
      </c>
      <c r="G62" s="45">
        <v>6.0410000000000004</v>
      </c>
      <c r="H62" s="46">
        <v>12482</v>
      </c>
      <c r="I62" s="45">
        <v>1.7000000000000001E-2</v>
      </c>
      <c r="J62" s="45" t="s">
        <v>126</v>
      </c>
      <c r="K62" s="45" t="s">
        <v>126</v>
      </c>
      <c r="L62" s="45" t="s">
        <v>126</v>
      </c>
      <c r="M62" s="45" t="s">
        <v>126</v>
      </c>
      <c r="N62" s="45"/>
      <c r="O62" s="45">
        <v>47</v>
      </c>
      <c r="P62" s="45" t="s">
        <v>186</v>
      </c>
      <c r="Q62" s="47">
        <v>44236.52171296296</v>
      </c>
      <c r="R62" s="45">
        <v>71</v>
      </c>
      <c r="S62" s="45" t="s">
        <v>125</v>
      </c>
      <c r="T62" s="45">
        <v>0</v>
      </c>
      <c r="U62" s="45" t="s">
        <v>126</v>
      </c>
      <c r="V62" s="45" t="s">
        <v>126</v>
      </c>
      <c r="W62" s="45" t="s">
        <v>126</v>
      </c>
      <c r="X62" s="45" t="s">
        <v>126</v>
      </c>
      <c r="Y62" s="45" t="s">
        <v>126</v>
      </c>
      <c r="Z62" s="45" t="s">
        <v>126</v>
      </c>
      <c r="AA62" s="45" t="s">
        <v>126</v>
      </c>
      <c r="AB62" s="45"/>
      <c r="AC62" s="45">
        <v>47</v>
      </c>
      <c r="AD62" s="45" t="s">
        <v>186</v>
      </c>
      <c r="AE62" s="47">
        <v>44236.52171296296</v>
      </c>
      <c r="AF62" s="45">
        <v>71</v>
      </c>
      <c r="AG62" s="45" t="s">
        <v>125</v>
      </c>
      <c r="AH62" s="45">
        <v>0</v>
      </c>
      <c r="AI62" s="45">
        <v>12.212999999999999</v>
      </c>
      <c r="AJ62" s="46">
        <v>6897</v>
      </c>
      <c r="AK62" s="45">
        <v>1.1120000000000001</v>
      </c>
      <c r="AL62" s="45" t="s">
        <v>126</v>
      </c>
      <c r="AM62" s="45" t="s">
        <v>126</v>
      </c>
      <c r="AN62" s="45" t="s">
        <v>126</v>
      </c>
      <c r="AO62" s="45" t="s">
        <v>126</v>
      </c>
      <c r="AP62" s="45"/>
      <c r="AQ62" s="45">
        <v>1</v>
      </c>
      <c r="AR62" s="45"/>
      <c r="AS62" s="45"/>
      <c r="AT62" s="48">
        <f t="shared" si="0"/>
        <v>32.703566884999994</v>
      </c>
      <c r="AU62" s="49">
        <f t="shared" si="1"/>
        <v>1310.54791841307</v>
      </c>
      <c r="AV62" s="45"/>
      <c r="AW62" s="52">
        <f t="shared" si="6"/>
        <v>32.460133740828404</v>
      </c>
      <c r="AX62" s="53">
        <f t="shared" si="7"/>
        <v>1314.0749344176602</v>
      </c>
    </row>
    <row r="63" spans="1:50" x14ac:dyDescent="0.3">
      <c r="A63" s="45">
        <v>46</v>
      </c>
      <c r="B63" s="45" t="s">
        <v>187</v>
      </c>
      <c r="C63" s="47">
        <v>44236.542986111112</v>
      </c>
      <c r="D63" s="45">
        <v>10</v>
      </c>
      <c r="E63" s="45" t="s">
        <v>125</v>
      </c>
      <c r="F63" s="45">
        <v>0</v>
      </c>
      <c r="G63" s="45">
        <v>6.0359999999999996</v>
      </c>
      <c r="H63" s="46">
        <v>13260</v>
      </c>
      <c r="I63" s="45">
        <v>1.7999999999999999E-2</v>
      </c>
      <c r="J63" s="45" t="s">
        <v>126</v>
      </c>
      <c r="K63" s="45" t="s">
        <v>126</v>
      </c>
      <c r="L63" s="45" t="s">
        <v>126</v>
      </c>
      <c r="M63" s="45" t="s">
        <v>126</v>
      </c>
      <c r="N63" s="45"/>
      <c r="O63" s="45">
        <v>46</v>
      </c>
      <c r="P63" s="45" t="s">
        <v>187</v>
      </c>
      <c r="Q63" s="47">
        <v>44236.542986111112</v>
      </c>
      <c r="R63" s="45">
        <v>10</v>
      </c>
      <c r="S63" s="45" t="s">
        <v>125</v>
      </c>
      <c r="T63" s="45">
        <v>0</v>
      </c>
      <c r="U63" s="45" t="s">
        <v>126</v>
      </c>
      <c r="V63" s="45" t="s">
        <v>126</v>
      </c>
      <c r="W63" s="45" t="s">
        <v>126</v>
      </c>
      <c r="X63" s="45" t="s">
        <v>126</v>
      </c>
      <c r="Y63" s="45" t="s">
        <v>126</v>
      </c>
      <c r="Z63" s="45" t="s">
        <v>126</v>
      </c>
      <c r="AA63" s="45" t="s">
        <v>126</v>
      </c>
      <c r="AB63" s="45"/>
      <c r="AC63" s="45">
        <v>46</v>
      </c>
      <c r="AD63" s="45" t="s">
        <v>187</v>
      </c>
      <c r="AE63" s="47">
        <v>44236.542986111112</v>
      </c>
      <c r="AF63" s="45">
        <v>10</v>
      </c>
      <c r="AG63" s="45" t="s">
        <v>125</v>
      </c>
      <c r="AH63" s="45">
        <v>0</v>
      </c>
      <c r="AI63" s="45">
        <v>12.199</v>
      </c>
      <c r="AJ63" s="46">
        <v>8742</v>
      </c>
      <c r="AK63" s="45">
        <v>1.363</v>
      </c>
      <c r="AL63" s="45" t="s">
        <v>126</v>
      </c>
      <c r="AM63" s="45" t="s">
        <v>126</v>
      </c>
      <c r="AN63" s="45" t="s">
        <v>126</v>
      </c>
      <c r="AO63" s="45" t="s">
        <v>126</v>
      </c>
      <c r="AP63" s="45"/>
      <c r="AQ63" s="45">
        <v>1</v>
      </c>
      <c r="AR63" s="45"/>
      <c r="AS63" s="45"/>
      <c r="AT63" s="48">
        <f t="shared" si="0"/>
        <v>35.233636499999996</v>
      </c>
      <c r="AU63" s="49">
        <f t="shared" si="1"/>
        <v>1650.79975565772</v>
      </c>
      <c r="AV63" s="45"/>
      <c r="AW63" s="52">
        <f t="shared" si="6"/>
        <v>34.507742443160005</v>
      </c>
      <c r="AX63" s="53">
        <f t="shared" si="7"/>
        <v>1666.3697691093603</v>
      </c>
    </row>
    <row r="64" spans="1:50" x14ac:dyDescent="0.3">
      <c r="A64" s="45">
        <v>45</v>
      </c>
      <c r="B64" s="45" t="s">
        <v>188</v>
      </c>
      <c r="C64" s="47">
        <v>44236.564247685186</v>
      </c>
      <c r="D64" s="45">
        <v>160</v>
      </c>
      <c r="E64" s="45" t="s">
        <v>125</v>
      </c>
      <c r="F64" s="45">
        <v>0</v>
      </c>
      <c r="G64" s="45">
        <v>6.05</v>
      </c>
      <c r="H64" s="46">
        <v>12805</v>
      </c>
      <c r="I64" s="45">
        <v>1.7000000000000001E-2</v>
      </c>
      <c r="J64" s="45" t="s">
        <v>126</v>
      </c>
      <c r="K64" s="45" t="s">
        <v>126</v>
      </c>
      <c r="L64" s="45" t="s">
        <v>126</v>
      </c>
      <c r="M64" s="45" t="s">
        <v>126</v>
      </c>
      <c r="N64" s="45"/>
      <c r="O64" s="45">
        <v>45</v>
      </c>
      <c r="P64" s="45" t="s">
        <v>188</v>
      </c>
      <c r="Q64" s="47">
        <v>44236.564247685186</v>
      </c>
      <c r="R64" s="45">
        <v>160</v>
      </c>
      <c r="S64" s="45" t="s">
        <v>125</v>
      </c>
      <c r="T64" s="45">
        <v>0</v>
      </c>
      <c r="U64" s="45" t="s">
        <v>126</v>
      </c>
      <c r="V64" s="45" t="s">
        <v>126</v>
      </c>
      <c r="W64" s="45" t="s">
        <v>126</v>
      </c>
      <c r="X64" s="45" t="s">
        <v>126</v>
      </c>
      <c r="Y64" s="45" t="s">
        <v>126</v>
      </c>
      <c r="Z64" s="45" t="s">
        <v>126</v>
      </c>
      <c r="AA64" s="45" t="s">
        <v>126</v>
      </c>
      <c r="AB64" s="45"/>
      <c r="AC64" s="45">
        <v>45</v>
      </c>
      <c r="AD64" s="45" t="s">
        <v>188</v>
      </c>
      <c r="AE64" s="47">
        <v>44236.564247685186</v>
      </c>
      <c r="AF64" s="45">
        <v>160</v>
      </c>
      <c r="AG64" s="45" t="s">
        <v>125</v>
      </c>
      <c r="AH64" s="45">
        <v>0</v>
      </c>
      <c r="AI64" s="45">
        <v>12.218999999999999</v>
      </c>
      <c r="AJ64" s="46">
        <v>7285</v>
      </c>
      <c r="AK64" s="45">
        <v>1.165</v>
      </c>
      <c r="AL64" s="45" t="s">
        <v>126</v>
      </c>
      <c r="AM64" s="45" t="s">
        <v>126</v>
      </c>
      <c r="AN64" s="45" t="s">
        <v>126</v>
      </c>
      <c r="AO64" s="45" t="s">
        <v>126</v>
      </c>
      <c r="AP64" s="45"/>
      <c r="AQ64" s="45">
        <v>1</v>
      </c>
      <c r="AR64" s="45"/>
      <c r="AS64" s="45"/>
      <c r="AT64" s="48">
        <f t="shared" si="0"/>
        <v>33.750845531249993</v>
      </c>
      <c r="AU64" s="49">
        <f t="shared" si="1"/>
        <v>1382.13771920675</v>
      </c>
      <c r="AV64" s="45"/>
      <c r="AW64" s="52">
        <f t="shared" si="6"/>
        <v>33.310251265777509</v>
      </c>
      <c r="AX64" s="53">
        <f t="shared" si="7"/>
        <v>1388.1710618815</v>
      </c>
    </row>
    <row r="65" spans="1:50" x14ac:dyDescent="0.3">
      <c r="A65" s="45">
        <v>44</v>
      </c>
      <c r="B65" s="45" t="s">
        <v>189</v>
      </c>
      <c r="C65" s="47">
        <v>44236.585532407407</v>
      </c>
      <c r="D65" s="45">
        <v>128</v>
      </c>
      <c r="E65" s="45" t="s">
        <v>125</v>
      </c>
      <c r="F65" s="45">
        <v>0</v>
      </c>
      <c r="G65" s="45">
        <v>6.0350000000000001</v>
      </c>
      <c r="H65" s="46">
        <v>14926</v>
      </c>
      <c r="I65" s="45">
        <v>0.02</v>
      </c>
      <c r="J65" s="45" t="s">
        <v>126</v>
      </c>
      <c r="K65" s="45" t="s">
        <v>126</v>
      </c>
      <c r="L65" s="45" t="s">
        <v>126</v>
      </c>
      <c r="M65" s="45" t="s">
        <v>126</v>
      </c>
      <c r="N65" s="45"/>
      <c r="O65" s="45">
        <v>44</v>
      </c>
      <c r="P65" s="45" t="s">
        <v>189</v>
      </c>
      <c r="Q65" s="47">
        <v>44236.585532407407</v>
      </c>
      <c r="R65" s="45">
        <v>128</v>
      </c>
      <c r="S65" s="45" t="s">
        <v>125</v>
      </c>
      <c r="T65" s="45">
        <v>0</v>
      </c>
      <c r="U65" s="45" t="s">
        <v>126</v>
      </c>
      <c r="V65" s="45" t="s">
        <v>126</v>
      </c>
      <c r="W65" s="45" t="s">
        <v>126</v>
      </c>
      <c r="X65" s="45" t="s">
        <v>126</v>
      </c>
      <c r="Y65" s="45" t="s">
        <v>126</v>
      </c>
      <c r="Z65" s="45" t="s">
        <v>126</v>
      </c>
      <c r="AA65" s="45" t="s">
        <v>126</v>
      </c>
      <c r="AB65" s="45"/>
      <c r="AC65" s="45">
        <v>44</v>
      </c>
      <c r="AD65" s="45" t="s">
        <v>189</v>
      </c>
      <c r="AE65" s="47">
        <v>44236.585532407407</v>
      </c>
      <c r="AF65" s="45">
        <v>128</v>
      </c>
      <c r="AG65" s="45" t="s">
        <v>125</v>
      </c>
      <c r="AH65" s="45">
        <v>0</v>
      </c>
      <c r="AI65" s="45">
        <v>12.206</v>
      </c>
      <c r="AJ65" s="46">
        <v>7440</v>
      </c>
      <c r="AK65" s="45">
        <v>1.1859999999999999</v>
      </c>
      <c r="AL65" s="45" t="s">
        <v>126</v>
      </c>
      <c r="AM65" s="45" t="s">
        <v>126</v>
      </c>
      <c r="AN65" s="45" t="s">
        <v>126</v>
      </c>
      <c r="AO65" s="45" t="s">
        <v>126</v>
      </c>
      <c r="AP65" s="45"/>
      <c r="AQ65" s="45">
        <v>1</v>
      </c>
      <c r="AR65" s="45"/>
      <c r="AS65" s="45"/>
      <c r="AT65" s="48">
        <f t="shared" si="0"/>
        <v>40.738021364999994</v>
      </c>
      <c r="AU65" s="49">
        <f t="shared" si="1"/>
        <v>1410.7314545279999</v>
      </c>
      <c r="AV65" s="45"/>
      <c r="AW65" s="52">
        <f t="shared" si="6"/>
        <v>38.891975235951605</v>
      </c>
      <c r="AX65" s="53">
        <f t="shared" si="7"/>
        <v>1417.769950464</v>
      </c>
    </row>
    <row r="66" spans="1:50" x14ac:dyDescent="0.3">
      <c r="A66" s="45">
        <v>43</v>
      </c>
      <c r="B66" s="45" t="s">
        <v>190</v>
      </c>
      <c r="C66" s="47">
        <v>44236.606817129628</v>
      </c>
      <c r="D66" s="45">
        <v>143</v>
      </c>
      <c r="E66" s="45" t="s">
        <v>125</v>
      </c>
      <c r="F66" s="45">
        <v>0</v>
      </c>
      <c r="G66" s="45">
        <v>6.0510000000000002</v>
      </c>
      <c r="H66" s="46">
        <v>15385</v>
      </c>
      <c r="I66" s="45">
        <v>2.1000000000000001E-2</v>
      </c>
      <c r="J66" s="45" t="s">
        <v>126</v>
      </c>
      <c r="K66" s="45" t="s">
        <v>126</v>
      </c>
      <c r="L66" s="45" t="s">
        <v>126</v>
      </c>
      <c r="M66" s="45" t="s">
        <v>126</v>
      </c>
      <c r="N66" s="45"/>
      <c r="O66" s="45">
        <v>43</v>
      </c>
      <c r="P66" s="45" t="s">
        <v>190</v>
      </c>
      <c r="Q66" s="47">
        <v>44236.606817129628</v>
      </c>
      <c r="R66" s="45">
        <v>143</v>
      </c>
      <c r="S66" s="45" t="s">
        <v>125</v>
      </c>
      <c r="T66" s="45">
        <v>0</v>
      </c>
      <c r="U66" s="45" t="s">
        <v>126</v>
      </c>
      <c r="V66" s="45" t="s">
        <v>126</v>
      </c>
      <c r="W66" s="45" t="s">
        <v>126</v>
      </c>
      <c r="X66" s="45" t="s">
        <v>126</v>
      </c>
      <c r="Y66" s="45" t="s">
        <v>126</v>
      </c>
      <c r="Z66" s="45" t="s">
        <v>126</v>
      </c>
      <c r="AA66" s="45" t="s">
        <v>126</v>
      </c>
      <c r="AB66" s="45"/>
      <c r="AC66" s="45">
        <v>43</v>
      </c>
      <c r="AD66" s="45" t="s">
        <v>190</v>
      </c>
      <c r="AE66" s="47">
        <v>44236.606817129628</v>
      </c>
      <c r="AF66" s="45">
        <v>143</v>
      </c>
      <c r="AG66" s="45" t="s">
        <v>125</v>
      </c>
      <c r="AH66" s="45">
        <v>0</v>
      </c>
      <c r="AI66" s="45">
        <v>12.221</v>
      </c>
      <c r="AJ66" s="46">
        <v>6928</v>
      </c>
      <c r="AK66" s="45">
        <v>1.117</v>
      </c>
      <c r="AL66" s="45" t="s">
        <v>126</v>
      </c>
      <c r="AM66" s="45" t="s">
        <v>126</v>
      </c>
      <c r="AN66" s="45" t="s">
        <v>126</v>
      </c>
      <c r="AO66" s="45" t="s">
        <v>126</v>
      </c>
      <c r="AP66" s="45"/>
      <c r="AQ66" s="45">
        <v>1</v>
      </c>
      <c r="AR66" s="45"/>
      <c r="AS66" s="45"/>
      <c r="AT66" s="48">
        <f t="shared" si="0"/>
        <v>48.601291908755002</v>
      </c>
      <c r="AU66" s="49">
        <f t="shared" si="1"/>
        <v>1316.26841676032</v>
      </c>
      <c r="AV66" s="45"/>
      <c r="AW66" s="52">
        <f t="shared" si="6"/>
        <v>40.099758184597505</v>
      </c>
      <c r="AX66" s="53">
        <f t="shared" si="7"/>
        <v>1319.9951657881602</v>
      </c>
    </row>
    <row r="67" spans="1:50" x14ac:dyDescent="0.3">
      <c r="A67" s="45">
        <v>42</v>
      </c>
      <c r="B67" s="45" t="s">
        <v>191</v>
      </c>
      <c r="C67" s="47">
        <v>44236.62809027778</v>
      </c>
      <c r="D67" s="45">
        <v>188</v>
      </c>
      <c r="E67" s="45" t="s">
        <v>125</v>
      </c>
      <c r="F67" s="45">
        <v>0</v>
      </c>
      <c r="G67" s="45">
        <v>6.0430000000000001</v>
      </c>
      <c r="H67" s="46">
        <v>17539</v>
      </c>
      <c r="I67" s="45">
        <v>2.4E-2</v>
      </c>
      <c r="J67" s="45" t="s">
        <v>126</v>
      </c>
      <c r="K67" s="45" t="s">
        <v>126</v>
      </c>
      <c r="L67" s="45" t="s">
        <v>126</v>
      </c>
      <c r="M67" s="45" t="s">
        <v>126</v>
      </c>
      <c r="N67" s="45"/>
      <c r="O67" s="45">
        <v>42</v>
      </c>
      <c r="P67" s="45" t="s">
        <v>191</v>
      </c>
      <c r="Q67" s="47">
        <v>44236.62809027778</v>
      </c>
      <c r="R67" s="45">
        <v>188</v>
      </c>
      <c r="S67" s="45" t="s">
        <v>125</v>
      </c>
      <c r="T67" s="45">
        <v>0</v>
      </c>
      <c r="U67" s="45" t="s">
        <v>126</v>
      </c>
      <c r="V67" s="45" t="s">
        <v>126</v>
      </c>
      <c r="W67" s="45" t="s">
        <v>126</v>
      </c>
      <c r="X67" s="45" t="s">
        <v>126</v>
      </c>
      <c r="Y67" s="45" t="s">
        <v>126</v>
      </c>
      <c r="Z67" s="45" t="s">
        <v>126</v>
      </c>
      <c r="AA67" s="45" t="s">
        <v>126</v>
      </c>
      <c r="AB67" s="45"/>
      <c r="AC67" s="45">
        <v>42</v>
      </c>
      <c r="AD67" s="45" t="s">
        <v>191</v>
      </c>
      <c r="AE67" s="47">
        <v>44236.62809027778</v>
      </c>
      <c r="AF67" s="45">
        <v>188</v>
      </c>
      <c r="AG67" s="45" t="s">
        <v>125</v>
      </c>
      <c r="AH67" s="45">
        <v>0</v>
      </c>
      <c r="AI67" s="45">
        <v>12.209</v>
      </c>
      <c r="AJ67" s="46">
        <v>7727</v>
      </c>
      <c r="AK67" s="45">
        <v>1.2250000000000001</v>
      </c>
      <c r="AL67" s="45" t="s">
        <v>126</v>
      </c>
      <c r="AM67" s="45" t="s">
        <v>126</v>
      </c>
      <c r="AN67" s="45" t="s">
        <v>126</v>
      </c>
      <c r="AO67" s="45" t="s">
        <v>126</v>
      </c>
      <c r="AP67" s="45"/>
      <c r="AQ67" s="45">
        <v>1</v>
      </c>
      <c r="AR67" s="45"/>
      <c r="AS67" s="45"/>
      <c r="AT67" s="48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9">
        <f t="shared" ref="AU67:AU130" si="9">((-0.00000006277*AJ67^2)+(0.1854*AJ67)+(34.83))</f>
        <v>1463.66802117467</v>
      </c>
      <c r="AV67" s="45"/>
      <c r="AW67" s="52">
        <f t="shared" si="6"/>
        <v>45.766974162611106</v>
      </c>
      <c r="AX67" s="53">
        <f t="shared" si="7"/>
        <v>1472.5735718384601</v>
      </c>
    </row>
    <row r="68" spans="1:50" x14ac:dyDescent="0.3">
      <c r="A68" s="45">
        <v>41</v>
      </c>
      <c r="B68" s="45" t="s">
        <v>192</v>
      </c>
      <c r="C68" s="47">
        <v>44236.649328703701</v>
      </c>
      <c r="D68" s="45">
        <v>104</v>
      </c>
      <c r="E68" s="45" t="s">
        <v>125</v>
      </c>
      <c r="F68" s="45">
        <v>0</v>
      </c>
      <c r="G68" s="45">
        <v>6.0510000000000002</v>
      </c>
      <c r="H68" s="46">
        <v>14885</v>
      </c>
      <c r="I68" s="45">
        <v>0.02</v>
      </c>
      <c r="J68" s="45" t="s">
        <v>126</v>
      </c>
      <c r="K68" s="45" t="s">
        <v>126</v>
      </c>
      <c r="L68" s="45" t="s">
        <v>126</v>
      </c>
      <c r="M68" s="45" t="s">
        <v>126</v>
      </c>
      <c r="N68" s="45"/>
      <c r="O68" s="45">
        <v>41</v>
      </c>
      <c r="P68" s="45" t="s">
        <v>192</v>
      </c>
      <c r="Q68" s="47">
        <v>44236.649328703701</v>
      </c>
      <c r="R68" s="45">
        <v>104</v>
      </c>
      <c r="S68" s="45" t="s">
        <v>125</v>
      </c>
      <c r="T68" s="45">
        <v>0</v>
      </c>
      <c r="U68" s="45" t="s">
        <v>126</v>
      </c>
      <c r="V68" s="45" t="s">
        <v>126</v>
      </c>
      <c r="W68" s="45" t="s">
        <v>126</v>
      </c>
      <c r="X68" s="45" t="s">
        <v>126</v>
      </c>
      <c r="Y68" s="45" t="s">
        <v>126</v>
      </c>
      <c r="Z68" s="45" t="s">
        <v>126</v>
      </c>
      <c r="AA68" s="45" t="s">
        <v>126</v>
      </c>
      <c r="AB68" s="45"/>
      <c r="AC68" s="45">
        <v>41</v>
      </c>
      <c r="AD68" s="45" t="s">
        <v>192</v>
      </c>
      <c r="AE68" s="47">
        <v>44236.649328703701</v>
      </c>
      <c r="AF68" s="45">
        <v>104</v>
      </c>
      <c r="AG68" s="45" t="s">
        <v>125</v>
      </c>
      <c r="AH68" s="45">
        <v>0</v>
      </c>
      <c r="AI68" s="45">
        <v>12.223000000000001</v>
      </c>
      <c r="AJ68" s="46">
        <v>6131</v>
      </c>
      <c r="AK68" s="45">
        <v>1.008</v>
      </c>
      <c r="AL68" s="45" t="s">
        <v>126</v>
      </c>
      <c r="AM68" s="45" t="s">
        <v>126</v>
      </c>
      <c r="AN68" s="45" t="s">
        <v>126</v>
      </c>
      <c r="AO68" s="45" t="s">
        <v>126</v>
      </c>
      <c r="AP68" s="45"/>
      <c r="AQ68" s="45">
        <v>1</v>
      </c>
      <c r="AR68" s="45"/>
      <c r="AS68" s="45"/>
      <c r="AT68" s="48">
        <f t="shared" si="8"/>
        <v>40.601143531249996</v>
      </c>
      <c r="AU68" s="49">
        <f t="shared" si="9"/>
        <v>1169.1579283640299</v>
      </c>
      <c r="AV68" s="45"/>
      <c r="AW68" s="52">
        <f t="shared" si="6"/>
        <v>38.784088006097505</v>
      </c>
      <c r="AX68" s="53">
        <f t="shared" si="7"/>
        <v>1167.77800024214</v>
      </c>
    </row>
    <row r="69" spans="1:50" x14ac:dyDescent="0.3">
      <c r="A69" s="45">
        <v>40</v>
      </c>
      <c r="B69" s="45" t="s">
        <v>193</v>
      </c>
      <c r="C69" s="47">
        <v>44236.670601851853</v>
      </c>
      <c r="D69" s="45">
        <v>213</v>
      </c>
      <c r="E69" s="45" t="s">
        <v>125</v>
      </c>
      <c r="F69" s="45">
        <v>0</v>
      </c>
      <c r="G69" s="45">
        <v>6.0469999999999997</v>
      </c>
      <c r="H69" s="46">
        <v>16036</v>
      </c>
      <c r="I69" s="45">
        <v>2.1999999999999999E-2</v>
      </c>
      <c r="J69" s="45" t="s">
        <v>126</v>
      </c>
      <c r="K69" s="45" t="s">
        <v>126</v>
      </c>
      <c r="L69" s="45" t="s">
        <v>126</v>
      </c>
      <c r="M69" s="45" t="s">
        <v>126</v>
      </c>
      <c r="N69" s="45"/>
      <c r="O69" s="45">
        <v>40</v>
      </c>
      <c r="P69" s="45" t="s">
        <v>193</v>
      </c>
      <c r="Q69" s="47">
        <v>44236.670601851853</v>
      </c>
      <c r="R69" s="45">
        <v>213</v>
      </c>
      <c r="S69" s="45" t="s">
        <v>125</v>
      </c>
      <c r="T69" s="45">
        <v>0</v>
      </c>
      <c r="U69" s="45" t="s">
        <v>126</v>
      </c>
      <c r="V69" s="45" t="s">
        <v>126</v>
      </c>
      <c r="W69" s="45" t="s">
        <v>126</v>
      </c>
      <c r="X69" s="45" t="s">
        <v>126</v>
      </c>
      <c r="Y69" s="45" t="s">
        <v>126</v>
      </c>
      <c r="Z69" s="45" t="s">
        <v>126</v>
      </c>
      <c r="AA69" s="45" t="s">
        <v>126</v>
      </c>
      <c r="AB69" s="45"/>
      <c r="AC69" s="45">
        <v>40</v>
      </c>
      <c r="AD69" s="45" t="s">
        <v>193</v>
      </c>
      <c r="AE69" s="47">
        <v>44236.670601851853</v>
      </c>
      <c r="AF69" s="45">
        <v>213</v>
      </c>
      <c r="AG69" s="45" t="s">
        <v>125</v>
      </c>
      <c r="AH69" s="45">
        <v>0</v>
      </c>
      <c r="AI69" s="45">
        <v>12.218</v>
      </c>
      <c r="AJ69" s="46">
        <v>8514</v>
      </c>
      <c r="AK69" s="45">
        <v>1.3320000000000001</v>
      </c>
      <c r="AL69" s="45" t="s">
        <v>126</v>
      </c>
      <c r="AM69" s="45" t="s">
        <v>126</v>
      </c>
      <c r="AN69" s="45" t="s">
        <v>126</v>
      </c>
      <c r="AO69" s="45" t="s">
        <v>126</v>
      </c>
      <c r="AP69" s="45"/>
      <c r="AQ69" s="45">
        <v>1</v>
      </c>
      <c r="AR69" s="45"/>
      <c r="AS69" s="45"/>
      <c r="AT69" s="48">
        <f t="shared" si="8"/>
        <v>50.629387479804798</v>
      </c>
      <c r="AU69" s="49">
        <f t="shared" si="9"/>
        <v>1608.7755159370799</v>
      </c>
      <c r="AV69" s="45"/>
      <c r="AW69" s="52">
        <f t="shared" si="6"/>
        <v>41.812670166513605</v>
      </c>
      <c r="AX69" s="53">
        <f t="shared" si="7"/>
        <v>1622.8401419330401</v>
      </c>
    </row>
    <row r="70" spans="1:50" x14ac:dyDescent="0.3">
      <c r="A70" s="45">
        <v>39</v>
      </c>
      <c r="B70" s="45" t="s">
        <v>194</v>
      </c>
      <c r="C70" s="47">
        <v>44236.691863425927</v>
      </c>
      <c r="D70" s="45">
        <v>93</v>
      </c>
      <c r="E70" s="45" t="s">
        <v>125</v>
      </c>
      <c r="F70" s="45">
        <v>0</v>
      </c>
      <c r="G70" s="45">
        <v>6.0529999999999999</v>
      </c>
      <c r="H70" s="46">
        <v>12447</v>
      </c>
      <c r="I70" s="45">
        <v>1.7000000000000001E-2</v>
      </c>
      <c r="J70" s="45" t="s">
        <v>126</v>
      </c>
      <c r="K70" s="45" t="s">
        <v>126</v>
      </c>
      <c r="L70" s="45" t="s">
        <v>126</v>
      </c>
      <c r="M70" s="45" t="s">
        <v>126</v>
      </c>
      <c r="N70" s="45"/>
      <c r="O70" s="45">
        <v>39</v>
      </c>
      <c r="P70" s="45" t="s">
        <v>194</v>
      </c>
      <c r="Q70" s="47">
        <v>44236.691863425927</v>
      </c>
      <c r="R70" s="45">
        <v>93</v>
      </c>
      <c r="S70" s="45" t="s">
        <v>125</v>
      </c>
      <c r="T70" s="45">
        <v>0</v>
      </c>
      <c r="U70" s="45" t="s">
        <v>126</v>
      </c>
      <c r="V70" s="45" t="s">
        <v>126</v>
      </c>
      <c r="W70" s="45" t="s">
        <v>126</v>
      </c>
      <c r="X70" s="45" t="s">
        <v>126</v>
      </c>
      <c r="Y70" s="45" t="s">
        <v>126</v>
      </c>
      <c r="Z70" s="45" t="s">
        <v>126</v>
      </c>
      <c r="AA70" s="45" t="s">
        <v>126</v>
      </c>
      <c r="AB70" s="45"/>
      <c r="AC70" s="45">
        <v>39</v>
      </c>
      <c r="AD70" s="45" t="s">
        <v>194</v>
      </c>
      <c r="AE70" s="47">
        <v>44236.691863425927</v>
      </c>
      <c r="AF70" s="45">
        <v>93</v>
      </c>
      <c r="AG70" s="45" t="s">
        <v>125</v>
      </c>
      <c r="AH70" s="45">
        <v>0</v>
      </c>
      <c r="AI70" s="45">
        <v>12.228999999999999</v>
      </c>
      <c r="AJ70" s="46">
        <v>6348</v>
      </c>
      <c r="AK70" s="45">
        <v>1.038</v>
      </c>
      <c r="AL70" s="45" t="s">
        <v>126</v>
      </c>
      <c r="AM70" s="45" t="s">
        <v>126</v>
      </c>
      <c r="AN70" s="45" t="s">
        <v>126</v>
      </c>
      <c r="AO70" s="45" t="s">
        <v>126</v>
      </c>
      <c r="AP70" s="45"/>
      <c r="AQ70" s="45">
        <v>1</v>
      </c>
      <c r="AR70" s="45"/>
      <c r="AS70" s="45"/>
      <c r="AT70" s="48">
        <f t="shared" si="8"/>
        <v>32.590350941249994</v>
      </c>
      <c r="AU70" s="49">
        <f t="shared" si="9"/>
        <v>1209.2197507819201</v>
      </c>
      <c r="AV70" s="45"/>
      <c r="AW70" s="52">
        <f t="shared" si="6"/>
        <v>32.368014227891905</v>
      </c>
      <c r="AX70" s="53">
        <f t="shared" si="7"/>
        <v>1209.2243690889602</v>
      </c>
    </row>
    <row r="71" spans="1:50" x14ac:dyDescent="0.3">
      <c r="A71" s="45">
        <v>38</v>
      </c>
      <c r="B71" s="45" t="s">
        <v>195</v>
      </c>
      <c r="C71" s="47">
        <v>44236.713125000002</v>
      </c>
      <c r="D71" s="45">
        <v>97</v>
      </c>
      <c r="E71" s="45" t="s">
        <v>125</v>
      </c>
      <c r="F71" s="45">
        <v>0</v>
      </c>
      <c r="G71" s="45">
        <v>6.0490000000000004</v>
      </c>
      <c r="H71" s="46">
        <v>16369</v>
      </c>
      <c r="I71" s="45">
        <v>2.3E-2</v>
      </c>
      <c r="J71" s="45" t="s">
        <v>126</v>
      </c>
      <c r="K71" s="45" t="s">
        <v>126</v>
      </c>
      <c r="L71" s="45" t="s">
        <v>126</v>
      </c>
      <c r="M71" s="45" t="s">
        <v>126</v>
      </c>
      <c r="N71" s="45"/>
      <c r="O71" s="45">
        <v>38</v>
      </c>
      <c r="P71" s="45" t="s">
        <v>195</v>
      </c>
      <c r="Q71" s="47">
        <v>44236.713125000002</v>
      </c>
      <c r="R71" s="45">
        <v>97</v>
      </c>
      <c r="S71" s="45" t="s">
        <v>125</v>
      </c>
      <c r="T71" s="45">
        <v>0</v>
      </c>
      <c r="U71" s="45" t="s">
        <v>126</v>
      </c>
      <c r="V71" s="45" t="s">
        <v>126</v>
      </c>
      <c r="W71" s="45" t="s">
        <v>126</v>
      </c>
      <c r="X71" s="45" t="s">
        <v>126</v>
      </c>
      <c r="Y71" s="45" t="s">
        <v>126</v>
      </c>
      <c r="Z71" s="45" t="s">
        <v>126</v>
      </c>
      <c r="AA71" s="45" t="s">
        <v>126</v>
      </c>
      <c r="AB71" s="45"/>
      <c r="AC71" s="45">
        <v>38</v>
      </c>
      <c r="AD71" s="45" t="s">
        <v>195</v>
      </c>
      <c r="AE71" s="47">
        <v>44236.713125000002</v>
      </c>
      <c r="AF71" s="45">
        <v>97</v>
      </c>
      <c r="AG71" s="45" t="s">
        <v>125</v>
      </c>
      <c r="AH71" s="45">
        <v>0</v>
      </c>
      <c r="AI71" s="45">
        <v>12.226000000000001</v>
      </c>
      <c r="AJ71" s="46">
        <v>7450</v>
      </c>
      <c r="AK71" s="45">
        <v>1.1879999999999999</v>
      </c>
      <c r="AL71" s="45" t="s">
        <v>126</v>
      </c>
      <c r="AM71" s="45" t="s">
        <v>126</v>
      </c>
      <c r="AN71" s="45" t="s">
        <v>126</v>
      </c>
      <c r="AO71" s="45" t="s">
        <v>126</v>
      </c>
      <c r="AP71" s="45"/>
      <c r="AQ71" s="45">
        <v>1</v>
      </c>
      <c r="AR71" s="45"/>
      <c r="AS71" s="45"/>
      <c r="AT71" s="48">
        <f t="shared" si="8"/>
        <v>51.666532975791803</v>
      </c>
      <c r="AU71" s="49">
        <f t="shared" si="9"/>
        <v>1412.5761080749999</v>
      </c>
      <c r="AV71" s="45"/>
      <c r="AW71" s="52">
        <f t="shared" si="6"/>
        <v>42.688820550935105</v>
      </c>
      <c r="AX71" s="53">
        <f t="shared" si="7"/>
        <v>1419.6795293500002</v>
      </c>
    </row>
    <row r="72" spans="1:50" x14ac:dyDescent="0.3">
      <c r="A72" s="45">
        <v>40</v>
      </c>
      <c r="B72" s="45" t="s">
        <v>196</v>
      </c>
      <c r="C72" s="47">
        <v>44237.418819444443</v>
      </c>
      <c r="D72" s="45">
        <v>45</v>
      </c>
      <c r="E72" s="45" t="s">
        <v>125</v>
      </c>
      <c r="F72" s="45">
        <v>0</v>
      </c>
      <c r="G72" s="45">
        <v>6.0460000000000003</v>
      </c>
      <c r="H72" s="46">
        <v>15088</v>
      </c>
      <c r="I72" s="45">
        <v>2.1000000000000001E-2</v>
      </c>
      <c r="J72" s="45" t="s">
        <v>126</v>
      </c>
      <c r="K72" s="45" t="s">
        <v>126</v>
      </c>
      <c r="L72" s="45" t="s">
        <v>126</v>
      </c>
      <c r="M72" s="45" t="s">
        <v>126</v>
      </c>
      <c r="N72" s="45"/>
      <c r="O72" s="45">
        <v>40</v>
      </c>
      <c r="P72" s="45" t="s">
        <v>196</v>
      </c>
      <c r="Q72" s="47">
        <v>44237.418819444443</v>
      </c>
      <c r="R72" s="45">
        <v>45</v>
      </c>
      <c r="S72" s="45" t="s">
        <v>125</v>
      </c>
      <c r="T72" s="45">
        <v>0</v>
      </c>
      <c r="U72" s="45" t="s">
        <v>126</v>
      </c>
      <c r="V72" s="45" t="s">
        <v>126</v>
      </c>
      <c r="W72" s="45" t="s">
        <v>126</v>
      </c>
      <c r="X72" s="45" t="s">
        <v>126</v>
      </c>
      <c r="Y72" s="45" t="s">
        <v>126</v>
      </c>
      <c r="Z72" s="45" t="s">
        <v>126</v>
      </c>
      <c r="AA72" s="45" t="s">
        <v>126</v>
      </c>
      <c r="AB72" s="45"/>
      <c r="AC72" s="45">
        <v>40</v>
      </c>
      <c r="AD72" s="45" t="s">
        <v>196</v>
      </c>
      <c r="AE72" s="47">
        <v>44237.418819444443</v>
      </c>
      <c r="AF72" s="45">
        <v>45</v>
      </c>
      <c r="AG72" s="45" t="s">
        <v>125</v>
      </c>
      <c r="AH72" s="45">
        <v>0</v>
      </c>
      <c r="AI72" s="45">
        <v>12.231999999999999</v>
      </c>
      <c r="AJ72" s="46">
        <v>7658</v>
      </c>
      <c r="AK72" s="45">
        <v>1.216</v>
      </c>
      <c r="AL72" s="45" t="s">
        <v>126</v>
      </c>
      <c r="AM72" s="45" t="s">
        <v>126</v>
      </c>
      <c r="AN72" s="45" t="s">
        <v>126</v>
      </c>
      <c r="AO72" s="45" t="s">
        <v>126</v>
      </c>
      <c r="AP72" s="45"/>
      <c r="AQ72" s="45">
        <v>1</v>
      </c>
      <c r="AR72" s="45"/>
      <c r="AS72" s="45"/>
      <c r="AT72" s="48">
        <f t="shared" si="8"/>
        <v>47.6758019113472</v>
      </c>
      <c r="AU72" s="49">
        <f t="shared" si="9"/>
        <v>1450.94205560972</v>
      </c>
      <c r="AV72" s="45"/>
      <c r="AW72" s="52">
        <f t="shared" si="6"/>
        <v>39.318257387750407</v>
      </c>
      <c r="AX72" s="53">
        <f t="shared" si="7"/>
        <v>1459.3980328853602</v>
      </c>
    </row>
    <row r="73" spans="1:50" x14ac:dyDescent="0.3">
      <c r="A73" s="45">
        <v>39</v>
      </c>
      <c r="B73" s="45" t="s">
        <v>197</v>
      </c>
      <c r="C73" s="47">
        <v>44237.440092592595</v>
      </c>
      <c r="D73" s="45">
        <v>76</v>
      </c>
      <c r="E73" s="45" t="s">
        <v>125</v>
      </c>
      <c r="F73" s="45">
        <v>0</v>
      </c>
      <c r="G73" s="45">
        <v>6.0309999999999997</v>
      </c>
      <c r="H73" s="46">
        <v>18653</v>
      </c>
      <c r="I73" s="45">
        <v>2.5999999999999999E-2</v>
      </c>
      <c r="J73" s="45" t="s">
        <v>126</v>
      </c>
      <c r="K73" s="45" t="s">
        <v>126</v>
      </c>
      <c r="L73" s="45" t="s">
        <v>126</v>
      </c>
      <c r="M73" s="45" t="s">
        <v>126</v>
      </c>
      <c r="N73" s="45"/>
      <c r="O73" s="45">
        <v>39</v>
      </c>
      <c r="P73" s="45" t="s">
        <v>197</v>
      </c>
      <c r="Q73" s="47">
        <v>44237.440092592595</v>
      </c>
      <c r="R73" s="45">
        <v>76</v>
      </c>
      <c r="S73" s="45" t="s">
        <v>125</v>
      </c>
      <c r="T73" s="45">
        <v>0</v>
      </c>
      <c r="U73" s="45" t="s">
        <v>126</v>
      </c>
      <c r="V73" s="45" t="s">
        <v>126</v>
      </c>
      <c r="W73" s="45" t="s">
        <v>126</v>
      </c>
      <c r="X73" s="45" t="s">
        <v>126</v>
      </c>
      <c r="Y73" s="45" t="s">
        <v>126</v>
      </c>
      <c r="Z73" s="45" t="s">
        <v>126</v>
      </c>
      <c r="AA73" s="45" t="s">
        <v>126</v>
      </c>
      <c r="AB73" s="45"/>
      <c r="AC73" s="45">
        <v>39</v>
      </c>
      <c r="AD73" s="45" t="s">
        <v>197</v>
      </c>
      <c r="AE73" s="47">
        <v>44237.440092592595</v>
      </c>
      <c r="AF73" s="45">
        <v>76</v>
      </c>
      <c r="AG73" s="45" t="s">
        <v>125</v>
      </c>
      <c r="AH73" s="45">
        <v>0</v>
      </c>
      <c r="AI73" s="45">
        <v>12.193</v>
      </c>
      <c r="AJ73" s="46">
        <v>8093</v>
      </c>
      <c r="AK73" s="45">
        <v>1.2749999999999999</v>
      </c>
      <c r="AL73" s="45" t="s">
        <v>126</v>
      </c>
      <c r="AM73" s="45" t="s">
        <v>126</v>
      </c>
      <c r="AN73" s="45" t="s">
        <v>126</v>
      </c>
      <c r="AO73" s="45" t="s">
        <v>126</v>
      </c>
      <c r="AP73" s="45"/>
      <c r="AQ73" s="45">
        <v>1</v>
      </c>
      <c r="AR73" s="45"/>
      <c r="AS73" s="45"/>
      <c r="AT73" s="48">
        <f t="shared" si="8"/>
        <v>58.775288935374199</v>
      </c>
      <c r="AU73" s="49">
        <f t="shared" si="9"/>
        <v>1531.1609753422701</v>
      </c>
      <c r="AV73" s="45"/>
      <c r="AW73" s="52">
        <f t="shared" si="6"/>
        <v>48.697489729951904</v>
      </c>
      <c r="AX73" s="53">
        <f t="shared" si="7"/>
        <v>1542.4586244872603</v>
      </c>
    </row>
    <row r="74" spans="1:50" x14ac:dyDescent="0.3">
      <c r="A74" s="45">
        <v>38</v>
      </c>
      <c r="B74" s="45" t="s">
        <v>198</v>
      </c>
      <c r="C74" s="47">
        <v>44237.461365740739</v>
      </c>
      <c r="D74" s="45">
        <v>167</v>
      </c>
      <c r="E74" s="45" t="s">
        <v>125</v>
      </c>
      <c r="F74" s="45">
        <v>0</v>
      </c>
      <c r="G74" s="45">
        <v>6.0439999999999996</v>
      </c>
      <c r="H74" s="46">
        <v>19352</v>
      </c>
      <c r="I74" s="45">
        <v>2.7E-2</v>
      </c>
      <c r="J74" s="45" t="s">
        <v>126</v>
      </c>
      <c r="K74" s="45" t="s">
        <v>126</v>
      </c>
      <c r="L74" s="45" t="s">
        <v>126</v>
      </c>
      <c r="M74" s="45" t="s">
        <v>126</v>
      </c>
      <c r="N74" s="45"/>
      <c r="O74" s="45">
        <v>38</v>
      </c>
      <c r="P74" s="45" t="s">
        <v>198</v>
      </c>
      <c r="Q74" s="47">
        <v>44237.461365740739</v>
      </c>
      <c r="R74" s="45">
        <v>167</v>
      </c>
      <c r="S74" s="45" t="s">
        <v>125</v>
      </c>
      <c r="T74" s="45">
        <v>0</v>
      </c>
      <c r="U74" s="45" t="s">
        <v>126</v>
      </c>
      <c r="V74" s="45" t="s">
        <v>126</v>
      </c>
      <c r="W74" s="45" t="s">
        <v>126</v>
      </c>
      <c r="X74" s="45" t="s">
        <v>126</v>
      </c>
      <c r="Y74" s="45" t="s">
        <v>126</v>
      </c>
      <c r="Z74" s="45" t="s">
        <v>126</v>
      </c>
      <c r="AA74" s="45" t="s">
        <v>126</v>
      </c>
      <c r="AB74" s="45"/>
      <c r="AC74" s="45">
        <v>38</v>
      </c>
      <c r="AD74" s="45" t="s">
        <v>198</v>
      </c>
      <c r="AE74" s="47">
        <v>44237.461365740739</v>
      </c>
      <c r="AF74" s="45">
        <v>167</v>
      </c>
      <c r="AG74" s="45" t="s">
        <v>125</v>
      </c>
      <c r="AH74" s="45">
        <v>0</v>
      </c>
      <c r="AI74" s="45">
        <v>12.209</v>
      </c>
      <c r="AJ74" s="46">
        <v>8113</v>
      </c>
      <c r="AK74" s="45">
        <v>1.278</v>
      </c>
      <c r="AL74" s="45" t="s">
        <v>126</v>
      </c>
      <c r="AM74" s="45" t="s">
        <v>126</v>
      </c>
      <c r="AN74" s="45" t="s">
        <v>126</v>
      </c>
      <c r="AO74" s="45" t="s">
        <v>126</v>
      </c>
      <c r="AP74" s="45"/>
      <c r="AQ74" s="45">
        <v>1</v>
      </c>
      <c r="AR74" s="45"/>
      <c r="AS74" s="45"/>
      <c r="AT74" s="48">
        <f t="shared" si="8"/>
        <v>60.949165178355202</v>
      </c>
      <c r="AU74" s="49">
        <f t="shared" si="9"/>
        <v>1534.84863032987</v>
      </c>
      <c r="AV74" s="45"/>
      <c r="AW74" s="52">
        <f t="shared" si="6"/>
        <v>50.536142961606409</v>
      </c>
      <c r="AX74" s="53">
        <f t="shared" si="7"/>
        <v>1546.2773542960601</v>
      </c>
    </row>
    <row r="75" spans="1:50" x14ac:dyDescent="0.3">
      <c r="A75" s="45">
        <v>37</v>
      </c>
      <c r="B75" s="45" t="s">
        <v>199</v>
      </c>
      <c r="C75" s="47">
        <v>44237.482627314814</v>
      </c>
      <c r="D75" s="45" t="s">
        <v>200</v>
      </c>
      <c r="E75" s="45" t="s">
        <v>125</v>
      </c>
      <c r="F75" s="45">
        <v>0</v>
      </c>
      <c r="G75" s="45">
        <v>6.0309999999999997</v>
      </c>
      <c r="H75" s="46">
        <v>21480</v>
      </c>
      <c r="I75" s="45">
        <v>0.03</v>
      </c>
      <c r="J75" s="45" t="s">
        <v>126</v>
      </c>
      <c r="K75" s="45" t="s">
        <v>126</v>
      </c>
      <c r="L75" s="45" t="s">
        <v>126</v>
      </c>
      <c r="M75" s="45" t="s">
        <v>126</v>
      </c>
      <c r="N75" s="45"/>
      <c r="O75" s="45">
        <v>37</v>
      </c>
      <c r="P75" s="45" t="s">
        <v>199</v>
      </c>
      <c r="Q75" s="47">
        <v>44237.482627314814</v>
      </c>
      <c r="R75" s="45" t="s">
        <v>200</v>
      </c>
      <c r="S75" s="45" t="s">
        <v>125</v>
      </c>
      <c r="T75" s="45">
        <v>0</v>
      </c>
      <c r="U75" s="45" t="s">
        <v>126</v>
      </c>
      <c r="V75" s="45" t="s">
        <v>126</v>
      </c>
      <c r="W75" s="45" t="s">
        <v>126</v>
      </c>
      <c r="X75" s="45" t="s">
        <v>126</v>
      </c>
      <c r="Y75" s="45" t="s">
        <v>126</v>
      </c>
      <c r="Z75" s="45" t="s">
        <v>126</v>
      </c>
      <c r="AA75" s="45" t="s">
        <v>126</v>
      </c>
      <c r="AB75" s="45"/>
      <c r="AC75" s="45">
        <v>37</v>
      </c>
      <c r="AD75" s="45" t="s">
        <v>199</v>
      </c>
      <c r="AE75" s="47">
        <v>44237.482627314814</v>
      </c>
      <c r="AF75" s="45" t="s">
        <v>200</v>
      </c>
      <c r="AG75" s="45" t="s">
        <v>125</v>
      </c>
      <c r="AH75" s="45">
        <v>0</v>
      </c>
      <c r="AI75" s="45">
        <v>12.202</v>
      </c>
      <c r="AJ75" s="46">
        <v>9302</v>
      </c>
      <c r="AK75" s="45">
        <v>1.4390000000000001</v>
      </c>
      <c r="AL75" s="45" t="s">
        <v>126</v>
      </c>
      <c r="AM75" s="45" t="s">
        <v>126</v>
      </c>
      <c r="AN75" s="45" t="s">
        <v>126</v>
      </c>
      <c r="AO75" s="45" t="s">
        <v>126</v>
      </c>
      <c r="AP75" s="45"/>
      <c r="AQ75" s="45">
        <v>1</v>
      </c>
      <c r="AR75" s="45"/>
      <c r="AS75" s="45"/>
      <c r="AT75" s="48">
        <f t="shared" si="8"/>
        <v>67.56229315552001</v>
      </c>
      <c r="AU75" s="49">
        <f t="shared" si="9"/>
        <v>1753.9894874049201</v>
      </c>
      <c r="AV75" s="45"/>
      <c r="AW75" s="52">
        <f t="shared" si="6"/>
        <v>56.132917900640003</v>
      </c>
      <c r="AX75" s="53">
        <f t="shared" si="7"/>
        <v>1773.2774676629601</v>
      </c>
    </row>
    <row r="76" spans="1:50" x14ac:dyDescent="0.3">
      <c r="A76" s="45">
        <v>37</v>
      </c>
      <c r="B76" s="45" t="s">
        <v>201</v>
      </c>
      <c r="C76" s="47">
        <v>44264.527881944443</v>
      </c>
      <c r="D76" s="45" t="s">
        <v>124</v>
      </c>
      <c r="E76" s="45" t="s">
        <v>125</v>
      </c>
      <c r="F76" s="45">
        <v>0</v>
      </c>
      <c r="G76" s="45">
        <v>6.1180000000000003</v>
      </c>
      <c r="H76" s="46">
        <v>2069</v>
      </c>
      <c r="I76" s="45">
        <v>1E-3</v>
      </c>
      <c r="J76" s="45" t="s">
        <v>126</v>
      </c>
      <c r="K76" s="45" t="s">
        <v>126</v>
      </c>
      <c r="L76" s="45" t="s">
        <v>126</v>
      </c>
      <c r="M76" s="45" t="s">
        <v>126</v>
      </c>
      <c r="N76" s="45"/>
      <c r="O76" s="45">
        <v>37</v>
      </c>
      <c r="P76" s="45" t="s">
        <v>201</v>
      </c>
      <c r="Q76" s="47">
        <v>44264.527881944443</v>
      </c>
      <c r="R76" s="45" t="s">
        <v>124</v>
      </c>
      <c r="S76" s="45" t="s">
        <v>125</v>
      </c>
      <c r="T76" s="45">
        <v>0</v>
      </c>
      <c r="U76" s="45" t="s">
        <v>126</v>
      </c>
      <c r="V76" s="45" t="s">
        <v>126</v>
      </c>
      <c r="W76" s="45" t="s">
        <v>126</v>
      </c>
      <c r="X76" s="45" t="s">
        <v>126</v>
      </c>
      <c r="Y76" s="45" t="s">
        <v>126</v>
      </c>
      <c r="Z76" s="45" t="s">
        <v>126</v>
      </c>
      <c r="AA76" s="45" t="s">
        <v>126</v>
      </c>
      <c r="AB76" s="45"/>
      <c r="AC76" s="45">
        <v>37</v>
      </c>
      <c r="AD76" s="45" t="s">
        <v>201</v>
      </c>
      <c r="AE76" s="47">
        <v>44264.527881944443</v>
      </c>
      <c r="AF76" s="45" t="s">
        <v>124</v>
      </c>
      <c r="AG76" s="45" t="s">
        <v>125</v>
      </c>
      <c r="AH76" s="45">
        <v>0</v>
      </c>
      <c r="AI76" s="45">
        <v>12.297000000000001</v>
      </c>
      <c r="AJ76" s="46">
        <v>2133</v>
      </c>
      <c r="AK76" s="45">
        <v>0.46500000000000002</v>
      </c>
      <c r="AL76" s="45" t="s">
        <v>126</v>
      </c>
      <c r="AM76" s="45" t="s">
        <v>126</v>
      </c>
      <c r="AN76" s="45" t="s">
        <v>126</v>
      </c>
      <c r="AO76" s="45" t="s">
        <v>126</v>
      </c>
      <c r="AP76" s="45"/>
      <c r="AQ76" s="45">
        <v>1</v>
      </c>
      <c r="AR76" s="45"/>
      <c r="AS76" s="45"/>
      <c r="AT76" s="48">
        <f t="shared" si="8"/>
        <v>1.316611171249999</v>
      </c>
      <c r="AU76" s="49">
        <f t="shared" si="9"/>
        <v>430.00261602147003</v>
      </c>
      <c r="AV76" s="45"/>
      <c r="AW76" s="52">
        <f>IF(H76&lt;10000,((-0.00000005795*H76^2)+(0.003823*H76)+(-6.715)),(IF(H76&lt;700000,((-0.0000000001209*H76^2)+(0.002635*H76)+(-0.4111)), ((-0.00000002007*V76^2)+(0.2564*V76)+(286.1)))))</f>
        <v>0.9467169000500002</v>
      </c>
      <c r="AX76" s="53">
        <f>(-0.00000001626*AJ76^2)+(0.1912*AJ76)+(-3.858)</f>
        <v>403.89762205686003</v>
      </c>
    </row>
    <row r="77" spans="1:50" x14ac:dyDescent="0.3">
      <c r="A77" s="45">
        <v>38</v>
      </c>
      <c r="B77" s="45" t="s">
        <v>202</v>
      </c>
      <c r="C77" s="47">
        <v>44264.549143518518</v>
      </c>
      <c r="D77" s="45" t="s">
        <v>128</v>
      </c>
      <c r="E77" s="45" t="s">
        <v>125</v>
      </c>
      <c r="F77" s="45">
        <v>0</v>
      </c>
      <c r="G77" s="45">
        <v>6.0460000000000003</v>
      </c>
      <c r="H77" s="46">
        <v>938844</v>
      </c>
      <c r="I77" s="45">
        <v>1.397</v>
      </c>
      <c r="J77" s="45" t="s">
        <v>126</v>
      </c>
      <c r="K77" s="45" t="s">
        <v>126</v>
      </c>
      <c r="L77" s="45" t="s">
        <v>126</v>
      </c>
      <c r="M77" s="45" t="s">
        <v>126</v>
      </c>
      <c r="N77" s="45"/>
      <c r="O77" s="45">
        <v>38</v>
      </c>
      <c r="P77" s="45" t="s">
        <v>202</v>
      </c>
      <c r="Q77" s="47">
        <v>44264.549143518518</v>
      </c>
      <c r="R77" s="45" t="s">
        <v>128</v>
      </c>
      <c r="S77" s="45" t="s">
        <v>125</v>
      </c>
      <c r="T77" s="45">
        <v>0</v>
      </c>
      <c r="U77" s="45">
        <v>5.9960000000000004</v>
      </c>
      <c r="V77" s="46">
        <v>7048</v>
      </c>
      <c r="W77" s="45">
        <v>1.8919999999999999</v>
      </c>
      <c r="X77" s="45" t="s">
        <v>126</v>
      </c>
      <c r="Y77" s="45" t="s">
        <v>126</v>
      </c>
      <c r="Z77" s="45" t="s">
        <v>126</v>
      </c>
      <c r="AA77" s="45" t="s">
        <v>126</v>
      </c>
      <c r="AB77" s="45"/>
      <c r="AC77" s="45">
        <v>38</v>
      </c>
      <c r="AD77" s="45" t="s">
        <v>202</v>
      </c>
      <c r="AE77" s="47">
        <v>44264.549143518518</v>
      </c>
      <c r="AF77" s="45" t="s">
        <v>128</v>
      </c>
      <c r="AG77" s="45" t="s">
        <v>125</v>
      </c>
      <c r="AH77" s="45">
        <v>0</v>
      </c>
      <c r="AI77" s="45">
        <v>12.266999999999999</v>
      </c>
      <c r="AJ77" s="46">
        <v>9743</v>
      </c>
      <c r="AK77" s="45">
        <v>1.4990000000000001</v>
      </c>
      <c r="AL77" s="45" t="s">
        <v>126</v>
      </c>
      <c r="AM77" s="45" t="s">
        <v>126</v>
      </c>
      <c r="AN77" s="45" t="s">
        <v>126</v>
      </c>
      <c r="AO77" s="45" t="s">
        <v>126</v>
      </c>
      <c r="AP77" s="45"/>
      <c r="AQ77" s="45">
        <v>1</v>
      </c>
      <c r="AR77" s="45"/>
      <c r="AS77" s="45"/>
      <c r="AT77" s="48">
        <f t="shared" si="8"/>
        <v>1898.0783800886402</v>
      </c>
      <c r="AU77" s="49">
        <f t="shared" si="9"/>
        <v>1835.22369190427</v>
      </c>
      <c r="AV77" s="45"/>
      <c r="AW77" s="52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3">
        <f t="shared" ref="AX77:AX131" si="11">(-0.00000001626*AJ77^2)+(0.1912*AJ77)+(-3.858)</f>
        <v>1857.4601024432602</v>
      </c>
    </row>
    <row r="78" spans="1:50" x14ac:dyDescent="0.3">
      <c r="A78" s="45">
        <v>39</v>
      </c>
      <c r="B78" s="45" t="s">
        <v>203</v>
      </c>
      <c r="C78" s="47">
        <v>44264.570416666669</v>
      </c>
      <c r="D78" s="45">
        <v>121</v>
      </c>
      <c r="E78" s="45" t="s">
        <v>125</v>
      </c>
      <c r="F78" s="45">
        <v>0</v>
      </c>
      <c r="G78" s="45">
        <v>6.0640000000000001</v>
      </c>
      <c r="H78" s="46">
        <v>7637</v>
      </c>
      <c r="I78" s="45">
        <v>0.01</v>
      </c>
      <c r="J78" s="45" t="s">
        <v>126</v>
      </c>
      <c r="K78" s="45" t="s">
        <v>126</v>
      </c>
      <c r="L78" s="45" t="s">
        <v>126</v>
      </c>
      <c r="M78" s="45" t="s">
        <v>126</v>
      </c>
      <c r="N78" s="45"/>
      <c r="O78" s="45">
        <v>39</v>
      </c>
      <c r="P78" s="45" t="s">
        <v>203</v>
      </c>
      <c r="Q78" s="47">
        <v>44264.570416666669</v>
      </c>
      <c r="R78" s="45">
        <v>121</v>
      </c>
      <c r="S78" s="45" t="s">
        <v>125</v>
      </c>
      <c r="T78" s="45">
        <v>0</v>
      </c>
      <c r="U78" s="45" t="s">
        <v>126</v>
      </c>
      <c r="V78" s="45" t="s">
        <v>126</v>
      </c>
      <c r="W78" s="45" t="s">
        <v>126</v>
      </c>
      <c r="X78" s="45" t="s">
        <v>126</v>
      </c>
      <c r="Y78" s="45" t="s">
        <v>126</v>
      </c>
      <c r="Z78" s="45" t="s">
        <v>126</v>
      </c>
      <c r="AA78" s="45" t="s">
        <v>126</v>
      </c>
      <c r="AB78" s="45"/>
      <c r="AC78" s="45">
        <v>39</v>
      </c>
      <c r="AD78" s="45" t="s">
        <v>203</v>
      </c>
      <c r="AE78" s="47">
        <v>44264.570416666669</v>
      </c>
      <c r="AF78" s="45">
        <v>121</v>
      </c>
      <c r="AG78" s="45" t="s">
        <v>125</v>
      </c>
      <c r="AH78" s="45">
        <v>0</v>
      </c>
      <c r="AI78" s="45">
        <v>12.234999999999999</v>
      </c>
      <c r="AJ78" s="46">
        <v>3404</v>
      </c>
      <c r="AK78" s="45">
        <v>0.63800000000000001</v>
      </c>
      <c r="AL78" s="45" t="s">
        <v>126</v>
      </c>
      <c r="AM78" s="45" t="s">
        <v>126</v>
      </c>
      <c r="AN78" s="45" t="s">
        <v>126</v>
      </c>
      <c r="AO78" s="45" t="s">
        <v>126</v>
      </c>
      <c r="AP78" s="45"/>
      <c r="AQ78" s="45">
        <v>1</v>
      </c>
      <c r="AR78" s="45"/>
      <c r="AS78" s="45"/>
      <c r="AT78" s="48">
        <f t="shared" si="8"/>
        <v>17.526465091249996</v>
      </c>
      <c r="AU78" s="49">
        <f t="shared" si="9"/>
        <v>665.20427045168015</v>
      </c>
      <c r="AV78" s="45"/>
      <c r="AW78" s="52">
        <f t="shared" si="10"/>
        <v>19.10138858645</v>
      </c>
      <c r="AX78" s="53">
        <f t="shared" si="11"/>
        <v>646.79839186784011</v>
      </c>
    </row>
    <row r="79" spans="1:50" x14ac:dyDescent="0.3">
      <c r="A79" s="45">
        <v>40</v>
      </c>
      <c r="B79" s="45" t="s">
        <v>204</v>
      </c>
      <c r="C79" s="47">
        <v>44264.591689814813</v>
      </c>
      <c r="D79" s="45">
        <v>26</v>
      </c>
      <c r="E79" s="45" t="s">
        <v>125</v>
      </c>
      <c r="F79" s="45">
        <v>0</v>
      </c>
      <c r="G79" s="45">
        <v>6.0519999999999996</v>
      </c>
      <c r="H79" s="46">
        <v>8539</v>
      </c>
      <c r="I79" s="45">
        <v>1.0999999999999999E-2</v>
      </c>
      <c r="J79" s="45" t="s">
        <v>126</v>
      </c>
      <c r="K79" s="45" t="s">
        <v>126</v>
      </c>
      <c r="L79" s="45" t="s">
        <v>126</v>
      </c>
      <c r="M79" s="45" t="s">
        <v>126</v>
      </c>
      <c r="N79" s="45"/>
      <c r="O79" s="45">
        <v>40</v>
      </c>
      <c r="P79" s="45" t="s">
        <v>204</v>
      </c>
      <c r="Q79" s="47">
        <v>44264.591689814813</v>
      </c>
      <c r="R79" s="45">
        <v>26</v>
      </c>
      <c r="S79" s="45" t="s">
        <v>125</v>
      </c>
      <c r="T79" s="45">
        <v>0</v>
      </c>
      <c r="U79" s="45" t="s">
        <v>126</v>
      </c>
      <c r="V79" s="45" t="s">
        <v>126</v>
      </c>
      <c r="W79" s="45" t="s">
        <v>126</v>
      </c>
      <c r="X79" s="45" t="s">
        <v>126</v>
      </c>
      <c r="Y79" s="45" t="s">
        <v>126</v>
      </c>
      <c r="Z79" s="45" t="s">
        <v>126</v>
      </c>
      <c r="AA79" s="45" t="s">
        <v>126</v>
      </c>
      <c r="AB79" s="45"/>
      <c r="AC79" s="45">
        <v>40</v>
      </c>
      <c r="AD79" s="45" t="s">
        <v>204</v>
      </c>
      <c r="AE79" s="47">
        <v>44264.591689814813</v>
      </c>
      <c r="AF79" s="45">
        <v>26</v>
      </c>
      <c r="AG79" s="45" t="s">
        <v>125</v>
      </c>
      <c r="AH79" s="45">
        <v>0</v>
      </c>
      <c r="AI79" s="45">
        <v>12.21</v>
      </c>
      <c r="AJ79" s="46">
        <v>4083</v>
      </c>
      <c r="AK79" s="45">
        <v>0.73</v>
      </c>
      <c r="AL79" s="45" t="s">
        <v>126</v>
      </c>
      <c r="AM79" s="45" t="s">
        <v>126</v>
      </c>
      <c r="AN79" s="45" t="s">
        <v>126</v>
      </c>
      <c r="AO79" s="45" t="s">
        <v>126</v>
      </c>
      <c r="AP79" s="45"/>
      <c r="AQ79" s="45">
        <v>1</v>
      </c>
      <c r="AR79" s="45"/>
      <c r="AS79" s="45"/>
      <c r="AT79" s="48">
        <f t="shared" si="8"/>
        <v>20.276428571250001</v>
      </c>
      <c r="AU79" s="49">
        <f t="shared" si="9"/>
        <v>790.77176829747009</v>
      </c>
      <c r="AV79" s="45"/>
      <c r="AW79" s="52">
        <f t="shared" si="10"/>
        <v>21.704200508049997</v>
      </c>
      <c r="AX79" s="53">
        <f t="shared" si="11"/>
        <v>776.54053134486014</v>
      </c>
    </row>
    <row r="80" spans="1:50" x14ac:dyDescent="0.3">
      <c r="A80" s="45">
        <v>41</v>
      </c>
      <c r="B80" s="45" t="s">
        <v>205</v>
      </c>
      <c r="C80" s="47">
        <v>44264.612951388888</v>
      </c>
      <c r="D80" s="45">
        <v>98</v>
      </c>
      <c r="E80" s="45" t="s">
        <v>125</v>
      </c>
      <c r="F80" s="45">
        <v>0</v>
      </c>
      <c r="G80" s="45">
        <v>6.0629999999999997</v>
      </c>
      <c r="H80" s="46">
        <v>8610</v>
      </c>
      <c r="I80" s="45">
        <v>1.0999999999999999E-2</v>
      </c>
      <c r="J80" s="45" t="s">
        <v>126</v>
      </c>
      <c r="K80" s="45" t="s">
        <v>126</v>
      </c>
      <c r="L80" s="45" t="s">
        <v>126</v>
      </c>
      <c r="M80" s="45" t="s">
        <v>126</v>
      </c>
      <c r="N80" s="45"/>
      <c r="O80" s="45">
        <v>41</v>
      </c>
      <c r="P80" s="45" t="s">
        <v>205</v>
      </c>
      <c r="Q80" s="47">
        <v>44264.612951388888</v>
      </c>
      <c r="R80" s="45">
        <v>98</v>
      </c>
      <c r="S80" s="45" t="s">
        <v>125</v>
      </c>
      <c r="T80" s="45">
        <v>0</v>
      </c>
      <c r="U80" s="45" t="s">
        <v>126</v>
      </c>
      <c r="V80" s="45" t="s">
        <v>126</v>
      </c>
      <c r="W80" s="45" t="s">
        <v>126</v>
      </c>
      <c r="X80" s="45" t="s">
        <v>126</v>
      </c>
      <c r="Y80" s="45" t="s">
        <v>126</v>
      </c>
      <c r="Z80" s="45" t="s">
        <v>126</v>
      </c>
      <c r="AA80" s="45" t="s">
        <v>126</v>
      </c>
      <c r="AB80" s="45"/>
      <c r="AC80" s="45">
        <v>41</v>
      </c>
      <c r="AD80" s="45" t="s">
        <v>205</v>
      </c>
      <c r="AE80" s="47">
        <v>44264.612951388888</v>
      </c>
      <c r="AF80" s="45">
        <v>98</v>
      </c>
      <c r="AG80" s="45" t="s">
        <v>125</v>
      </c>
      <c r="AH80" s="45">
        <v>0</v>
      </c>
      <c r="AI80" s="45">
        <v>12.247999999999999</v>
      </c>
      <c r="AJ80" s="46">
        <v>4081</v>
      </c>
      <c r="AK80" s="45">
        <v>0.73</v>
      </c>
      <c r="AL80" s="45" t="s">
        <v>126</v>
      </c>
      <c r="AM80" s="45" t="s">
        <v>126</v>
      </c>
      <c r="AN80" s="45" t="s">
        <v>126</v>
      </c>
      <c r="AO80" s="45" t="s">
        <v>126</v>
      </c>
      <c r="AP80" s="45"/>
      <c r="AQ80" s="45">
        <v>1</v>
      </c>
      <c r="AR80" s="45"/>
      <c r="AS80" s="45"/>
      <c r="AT80" s="48">
        <f t="shared" si="8"/>
        <v>20.494357125000001</v>
      </c>
      <c r="AU80" s="49">
        <f t="shared" si="9"/>
        <v>790.40199320603017</v>
      </c>
      <c r="AV80" s="45"/>
      <c r="AW80" s="52">
        <f t="shared" si="10"/>
        <v>21.905074804999998</v>
      </c>
      <c r="AX80" s="53">
        <f t="shared" si="11"/>
        <v>776.15839683813999</v>
      </c>
    </row>
    <row r="81" spans="1:50" x14ac:dyDescent="0.3">
      <c r="A81" s="45">
        <v>42</v>
      </c>
      <c r="B81" s="45" t="s">
        <v>206</v>
      </c>
      <c r="C81" s="47">
        <v>44264.634212962963</v>
      </c>
      <c r="D81" s="45">
        <v>199</v>
      </c>
      <c r="E81" s="45" t="s">
        <v>125</v>
      </c>
      <c r="F81" s="45">
        <v>0</v>
      </c>
      <c r="G81" s="45">
        <v>6.0640000000000001</v>
      </c>
      <c r="H81" s="46">
        <v>8589</v>
      </c>
      <c r="I81" s="45">
        <v>1.0999999999999999E-2</v>
      </c>
      <c r="J81" s="45" t="s">
        <v>126</v>
      </c>
      <c r="K81" s="45" t="s">
        <v>126</v>
      </c>
      <c r="L81" s="45" t="s">
        <v>126</v>
      </c>
      <c r="M81" s="45" t="s">
        <v>126</v>
      </c>
      <c r="N81" s="45"/>
      <c r="O81" s="45">
        <v>42</v>
      </c>
      <c r="P81" s="45" t="s">
        <v>206</v>
      </c>
      <c r="Q81" s="47">
        <v>44264.634212962963</v>
      </c>
      <c r="R81" s="45">
        <v>199</v>
      </c>
      <c r="S81" s="45" t="s">
        <v>125</v>
      </c>
      <c r="T81" s="45">
        <v>0</v>
      </c>
      <c r="U81" s="45" t="s">
        <v>126</v>
      </c>
      <c r="V81" s="46" t="s">
        <v>126</v>
      </c>
      <c r="W81" s="45" t="s">
        <v>126</v>
      </c>
      <c r="X81" s="45" t="s">
        <v>126</v>
      </c>
      <c r="Y81" s="45" t="s">
        <v>126</v>
      </c>
      <c r="Z81" s="45" t="s">
        <v>126</v>
      </c>
      <c r="AA81" s="45" t="s">
        <v>126</v>
      </c>
      <c r="AB81" s="45"/>
      <c r="AC81" s="45">
        <v>42</v>
      </c>
      <c r="AD81" s="45" t="s">
        <v>206</v>
      </c>
      <c r="AE81" s="47">
        <v>44264.634212962963</v>
      </c>
      <c r="AF81" s="45">
        <v>199</v>
      </c>
      <c r="AG81" s="45" t="s">
        <v>125</v>
      </c>
      <c r="AH81" s="45">
        <v>0</v>
      </c>
      <c r="AI81" s="45">
        <v>12.239000000000001</v>
      </c>
      <c r="AJ81" s="46">
        <v>4005</v>
      </c>
      <c r="AK81" s="45">
        <v>0.72</v>
      </c>
      <c r="AL81" s="45" t="s">
        <v>126</v>
      </c>
      <c r="AM81" s="45" t="s">
        <v>126</v>
      </c>
      <c r="AN81" s="45" t="s">
        <v>126</v>
      </c>
      <c r="AO81" s="45" t="s">
        <v>126</v>
      </c>
      <c r="AP81" s="45"/>
      <c r="AQ81" s="45">
        <v>1</v>
      </c>
      <c r="AR81" s="45"/>
      <c r="AS81" s="45"/>
      <c r="AT81" s="48">
        <f t="shared" si="8"/>
        <v>20.429877071249997</v>
      </c>
      <c r="AU81" s="49">
        <f t="shared" si="9"/>
        <v>776.35016763075009</v>
      </c>
      <c r="AV81" s="45"/>
      <c r="AW81" s="52">
        <f t="shared" si="10"/>
        <v>21.845722128049996</v>
      </c>
      <c r="AX81" s="53">
        <f t="shared" si="11"/>
        <v>761.63718919350015</v>
      </c>
    </row>
    <row r="82" spans="1:50" x14ac:dyDescent="0.3">
      <c r="A82" s="45">
        <v>43</v>
      </c>
      <c r="B82" s="45" t="s">
        <v>207</v>
      </c>
      <c r="C82" s="47">
        <v>44265.584548611114</v>
      </c>
      <c r="D82" s="45">
        <v>127</v>
      </c>
      <c r="E82" s="45" t="s">
        <v>125</v>
      </c>
      <c r="F82" s="45">
        <v>0</v>
      </c>
      <c r="G82" s="45">
        <v>6.0679999999999996</v>
      </c>
      <c r="H82" s="46">
        <v>22690</v>
      </c>
      <c r="I82" s="45">
        <v>3.2000000000000001E-2</v>
      </c>
      <c r="J82" s="45" t="s">
        <v>126</v>
      </c>
      <c r="K82" s="45" t="s">
        <v>126</v>
      </c>
      <c r="L82" s="45" t="s">
        <v>126</v>
      </c>
      <c r="M82" s="45" t="s">
        <v>126</v>
      </c>
      <c r="N82" s="45"/>
      <c r="O82" s="45">
        <v>43</v>
      </c>
      <c r="P82" s="45" t="s">
        <v>207</v>
      </c>
      <c r="Q82" s="47">
        <v>44265.584548611114</v>
      </c>
      <c r="R82" s="45">
        <v>127</v>
      </c>
      <c r="S82" s="45" t="s">
        <v>125</v>
      </c>
      <c r="T82" s="45">
        <v>0</v>
      </c>
      <c r="U82" s="45" t="s">
        <v>126</v>
      </c>
      <c r="V82" s="45" t="s">
        <v>126</v>
      </c>
      <c r="W82" s="45" t="s">
        <v>126</v>
      </c>
      <c r="X82" s="45" t="s">
        <v>126</v>
      </c>
      <c r="Y82" s="45" t="s">
        <v>126</v>
      </c>
      <c r="Z82" s="45" t="s">
        <v>126</v>
      </c>
      <c r="AA82" s="45" t="s">
        <v>126</v>
      </c>
      <c r="AB82" s="45"/>
      <c r="AC82" s="45">
        <v>43</v>
      </c>
      <c r="AD82" s="45" t="s">
        <v>207</v>
      </c>
      <c r="AE82" s="47">
        <v>44265.584548611114</v>
      </c>
      <c r="AF82" s="45">
        <v>127</v>
      </c>
      <c r="AG82" s="45" t="s">
        <v>125</v>
      </c>
      <c r="AH82" s="45">
        <v>0</v>
      </c>
      <c r="AI82" s="45">
        <v>12.27</v>
      </c>
      <c r="AJ82" s="46">
        <v>7867</v>
      </c>
      <c r="AK82" s="45">
        <v>1.244</v>
      </c>
      <c r="AL82" s="45" t="s">
        <v>126</v>
      </c>
      <c r="AM82" s="45" t="s">
        <v>126</v>
      </c>
      <c r="AN82" s="45" t="s">
        <v>126</v>
      </c>
      <c r="AO82" s="45" t="s">
        <v>126</v>
      </c>
      <c r="AP82" s="45"/>
      <c r="AQ82" s="45">
        <v>1</v>
      </c>
      <c r="AR82" s="45"/>
      <c r="AS82" s="45"/>
      <c r="AT82" s="48">
        <f t="shared" si="8"/>
        <v>71.319280775180005</v>
      </c>
      <c r="AU82" s="49">
        <f t="shared" si="9"/>
        <v>1489.4869842214698</v>
      </c>
      <c r="AV82" s="45"/>
      <c r="AW82" s="52">
        <f t="shared" si="10"/>
        <v>59.314806315510005</v>
      </c>
      <c r="AX82" s="53">
        <f t="shared" si="11"/>
        <v>1499.30607365686</v>
      </c>
    </row>
    <row r="83" spans="1:50" x14ac:dyDescent="0.3">
      <c r="A83" s="45">
        <v>44</v>
      </c>
      <c r="B83" s="45" t="s">
        <v>208</v>
      </c>
      <c r="C83" s="47">
        <v>44265.605787037035</v>
      </c>
      <c r="D83" s="45">
        <v>81</v>
      </c>
      <c r="E83" s="45" t="s">
        <v>125</v>
      </c>
      <c r="F83" s="45">
        <v>0</v>
      </c>
      <c r="G83" s="45">
        <v>6.0460000000000003</v>
      </c>
      <c r="H83" s="46">
        <v>11613</v>
      </c>
      <c r="I83" s="45">
        <v>1.4999999999999999E-2</v>
      </c>
      <c r="J83" s="45" t="s">
        <v>126</v>
      </c>
      <c r="K83" s="45" t="s">
        <v>126</v>
      </c>
      <c r="L83" s="45" t="s">
        <v>126</v>
      </c>
      <c r="M83" s="45" t="s">
        <v>126</v>
      </c>
      <c r="N83" s="45"/>
      <c r="O83" s="45">
        <v>44</v>
      </c>
      <c r="P83" s="45" t="s">
        <v>208</v>
      </c>
      <c r="Q83" s="47">
        <v>44265.605787037035</v>
      </c>
      <c r="R83" s="45">
        <v>81</v>
      </c>
      <c r="S83" s="45" t="s">
        <v>125</v>
      </c>
      <c r="T83" s="45">
        <v>0</v>
      </c>
      <c r="U83" s="45" t="s">
        <v>126</v>
      </c>
      <c r="V83" s="45" t="s">
        <v>126</v>
      </c>
      <c r="W83" s="45" t="s">
        <v>126</v>
      </c>
      <c r="X83" s="45" t="s">
        <v>126</v>
      </c>
      <c r="Y83" s="45" t="s">
        <v>126</v>
      </c>
      <c r="Z83" s="45" t="s">
        <v>126</v>
      </c>
      <c r="AA83" s="45" t="s">
        <v>126</v>
      </c>
      <c r="AB83" s="45"/>
      <c r="AC83" s="45">
        <v>44</v>
      </c>
      <c r="AD83" s="45" t="s">
        <v>208</v>
      </c>
      <c r="AE83" s="47">
        <v>44265.605787037035</v>
      </c>
      <c r="AF83" s="45">
        <v>81</v>
      </c>
      <c r="AG83" s="45" t="s">
        <v>125</v>
      </c>
      <c r="AH83" s="45">
        <v>0</v>
      </c>
      <c r="AI83" s="45">
        <v>12.221</v>
      </c>
      <c r="AJ83" s="46">
        <v>5438</v>
      </c>
      <c r="AK83" s="45">
        <v>0.91400000000000003</v>
      </c>
      <c r="AL83" s="45" t="s">
        <v>126</v>
      </c>
      <c r="AM83" s="45" t="s">
        <v>126</v>
      </c>
      <c r="AN83" s="45" t="s">
        <v>126</v>
      </c>
      <c r="AO83" s="45" t="s">
        <v>126</v>
      </c>
      <c r="AP83" s="45"/>
      <c r="AQ83" s="45">
        <v>1</v>
      </c>
      <c r="AR83" s="45"/>
      <c r="AS83" s="45"/>
      <c r="AT83" s="48">
        <f t="shared" si="8"/>
        <v>29.907977591249995</v>
      </c>
      <c r="AU83" s="49">
        <f t="shared" si="9"/>
        <v>1041.17897535212</v>
      </c>
      <c r="AV83" s="45"/>
      <c r="AW83" s="52">
        <f t="shared" si="10"/>
        <v>30.172850212127898</v>
      </c>
      <c r="AX83" s="53">
        <f t="shared" si="11"/>
        <v>1035.40676181656</v>
      </c>
    </row>
    <row r="84" spans="1:50" x14ac:dyDescent="0.3">
      <c r="A84" s="45">
        <v>45</v>
      </c>
      <c r="B84" s="45" t="s">
        <v>209</v>
      </c>
      <c r="C84" s="47">
        <v>44265.627013888887</v>
      </c>
      <c r="D84" s="45">
        <v>68</v>
      </c>
      <c r="E84" s="45" t="s">
        <v>125</v>
      </c>
      <c r="F84" s="45">
        <v>0</v>
      </c>
      <c r="G84" s="45">
        <v>6.0519999999999996</v>
      </c>
      <c r="H84" s="46">
        <v>24611</v>
      </c>
      <c r="I84" s="45">
        <v>3.5000000000000003E-2</v>
      </c>
      <c r="J84" s="45" t="s">
        <v>126</v>
      </c>
      <c r="K84" s="45" t="s">
        <v>126</v>
      </c>
      <c r="L84" s="45" t="s">
        <v>126</v>
      </c>
      <c r="M84" s="45" t="s">
        <v>126</v>
      </c>
      <c r="N84" s="45"/>
      <c r="O84" s="45">
        <v>45</v>
      </c>
      <c r="P84" s="45" t="s">
        <v>209</v>
      </c>
      <c r="Q84" s="47">
        <v>44265.627013888887</v>
      </c>
      <c r="R84" s="45">
        <v>68</v>
      </c>
      <c r="S84" s="45" t="s">
        <v>125</v>
      </c>
      <c r="T84" s="45">
        <v>0</v>
      </c>
      <c r="U84" s="45" t="s">
        <v>126</v>
      </c>
      <c r="V84" s="45" t="s">
        <v>126</v>
      </c>
      <c r="W84" s="45" t="s">
        <v>126</v>
      </c>
      <c r="X84" s="45" t="s">
        <v>126</v>
      </c>
      <c r="Y84" s="45" t="s">
        <v>126</v>
      </c>
      <c r="Z84" s="45" t="s">
        <v>126</v>
      </c>
      <c r="AA84" s="45" t="s">
        <v>126</v>
      </c>
      <c r="AB84" s="45"/>
      <c r="AC84" s="45">
        <v>45</v>
      </c>
      <c r="AD84" s="45" t="s">
        <v>209</v>
      </c>
      <c r="AE84" s="47">
        <v>44265.627013888887</v>
      </c>
      <c r="AF84" s="45">
        <v>68</v>
      </c>
      <c r="AG84" s="45" t="s">
        <v>125</v>
      </c>
      <c r="AH84" s="45">
        <v>0</v>
      </c>
      <c r="AI84" s="45">
        <v>12.227</v>
      </c>
      <c r="AJ84" s="46">
        <v>7148</v>
      </c>
      <c r="AK84" s="45">
        <v>1.147</v>
      </c>
      <c r="AL84" s="45" t="s">
        <v>126</v>
      </c>
      <c r="AM84" s="45" t="s">
        <v>126</v>
      </c>
      <c r="AN84" s="45" t="s">
        <v>126</v>
      </c>
      <c r="AO84" s="45" t="s">
        <v>126</v>
      </c>
      <c r="AP84" s="45"/>
      <c r="AQ84" s="45">
        <v>1</v>
      </c>
      <c r="AR84" s="45"/>
      <c r="AS84" s="45"/>
      <c r="AT84" s="48">
        <f t="shared" si="8"/>
        <v>77.278977581799808</v>
      </c>
      <c r="AU84" s="49">
        <f t="shared" si="9"/>
        <v>1356.8620356459198</v>
      </c>
      <c r="AV84" s="45"/>
      <c r="AW84" s="52">
        <f t="shared" si="10"/>
        <v>64.365655710291094</v>
      </c>
      <c r="AX84" s="53">
        <f t="shared" si="11"/>
        <v>1362.00881312096</v>
      </c>
    </row>
    <row r="85" spans="1:50" x14ac:dyDescent="0.3">
      <c r="A85" s="45">
        <v>46</v>
      </c>
      <c r="B85" s="45" t="s">
        <v>210</v>
      </c>
      <c r="C85" s="47">
        <v>44265.648217592592</v>
      </c>
      <c r="D85" s="45">
        <v>21</v>
      </c>
      <c r="E85" s="45" t="s">
        <v>125</v>
      </c>
      <c r="F85" s="45">
        <v>0</v>
      </c>
      <c r="G85" s="45">
        <v>6.06</v>
      </c>
      <c r="H85" s="46">
        <v>10829</v>
      </c>
      <c r="I85" s="45">
        <v>1.4E-2</v>
      </c>
      <c r="J85" s="45" t="s">
        <v>126</v>
      </c>
      <c r="K85" s="45" t="s">
        <v>126</v>
      </c>
      <c r="L85" s="45" t="s">
        <v>126</v>
      </c>
      <c r="M85" s="45" t="s">
        <v>126</v>
      </c>
      <c r="N85" s="45"/>
      <c r="O85" s="45">
        <v>46</v>
      </c>
      <c r="P85" s="45" t="s">
        <v>210</v>
      </c>
      <c r="Q85" s="47">
        <v>44265.648217592592</v>
      </c>
      <c r="R85" s="45">
        <v>21</v>
      </c>
      <c r="S85" s="45" t="s">
        <v>125</v>
      </c>
      <c r="T85" s="45">
        <v>0</v>
      </c>
      <c r="U85" s="45" t="s">
        <v>126</v>
      </c>
      <c r="V85" s="45" t="s">
        <v>126</v>
      </c>
      <c r="W85" s="45" t="s">
        <v>126</v>
      </c>
      <c r="X85" s="45" t="s">
        <v>126</v>
      </c>
      <c r="Y85" s="45" t="s">
        <v>126</v>
      </c>
      <c r="Z85" s="45" t="s">
        <v>126</v>
      </c>
      <c r="AA85" s="45" t="s">
        <v>126</v>
      </c>
      <c r="AB85" s="45"/>
      <c r="AC85" s="45">
        <v>46</v>
      </c>
      <c r="AD85" s="45" t="s">
        <v>210</v>
      </c>
      <c r="AE85" s="47">
        <v>44265.648217592592</v>
      </c>
      <c r="AF85" s="45">
        <v>21</v>
      </c>
      <c r="AG85" s="45" t="s">
        <v>125</v>
      </c>
      <c r="AH85" s="45">
        <v>0</v>
      </c>
      <c r="AI85" s="45">
        <v>12.237</v>
      </c>
      <c r="AJ85" s="46">
        <v>5132</v>
      </c>
      <c r="AK85" s="45">
        <v>0.873</v>
      </c>
      <c r="AL85" s="45" t="s">
        <v>126</v>
      </c>
      <c r="AM85" s="45" t="s">
        <v>126</v>
      </c>
      <c r="AN85" s="45" t="s">
        <v>126</v>
      </c>
      <c r="AO85" s="45" t="s">
        <v>126</v>
      </c>
      <c r="AP85" s="45"/>
      <c r="AQ85" s="45">
        <v>1</v>
      </c>
      <c r="AR85" s="45"/>
      <c r="AS85" s="45"/>
      <c r="AT85" s="48">
        <f t="shared" si="8"/>
        <v>27.413373871250002</v>
      </c>
      <c r="AU85" s="49">
        <f t="shared" si="9"/>
        <v>984.64959989552005</v>
      </c>
      <c r="AV85" s="45"/>
      <c r="AW85" s="52">
        <f t="shared" si="10"/>
        <v>28.109137390563102</v>
      </c>
      <c r="AX85" s="53">
        <f t="shared" si="11"/>
        <v>976.95215348576016</v>
      </c>
    </row>
    <row r="86" spans="1:50" x14ac:dyDescent="0.3">
      <c r="A86" s="45">
        <v>47</v>
      </c>
      <c r="B86" s="45" t="s">
        <v>211</v>
      </c>
      <c r="C86" s="47">
        <v>44265.66951388889</v>
      </c>
      <c r="D86" s="45">
        <v>124</v>
      </c>
      <c r="E86" s="45" t="s">
        <v>125</v>
      </c>
      <c r="F86" s="45">
        <v>0</v>
      </c>
      <c r="G86" s="45">
        <v>6.13</v>
      </c>
      <c r="H86" s="46">
        <v>12507</v>
      </c>
      <c r="I86" s="45">
        <v>1.7000000000000001E-2</v>
      </c>
      <c r="J86" s="45" t="s">
        <v>126</v>
      </c>
      <c r="K86" s="45" t="s">
        <v>126</v>
      </c>
      <c r="L86" s="45" t="s">
        <v>126</v>
      </c>
      <c r="M86" s="45" t="s">
        <v>126</v>
      </c>
      <c r="N86" s="45"/>
      <c r="O86" s="45">
        <v>47</v>
      </c>
      <c r="P86" s="45" t="s">
        <v>211</v>
      </c>
      <c r="Q86" s="47">
        <v>44265.66951388889</v>
      </c>
      <c r="R86" s="45">
        <v>124</v>
      </c>
      <c r="S86" s="45" t="s">
        <v>125</v>
      </c>
      <c r="T86" s="45">
        <v>0</v>
      </c>
      <c r="U86" s="45" t="s">
        <v>126</v>
      </c>
      <c r="V86" s="45" t="s">
        <v>126</v>
      </c>
      <c r="W86" s="45" t="s">
        <v>126</v>
      </c>
      <c r="X86" s="45" t="s">
        <v>126</v>
      </c>
      <c r="Y86" s="45" t="s">
        <v>126</v>
      </c>
      <c r="Z86" s="45" t="s">
        <v>126</v>
      </c>
      <c r="AA86" s="45" t="s">
        <v>126</v>
      </c>
      <c r="AB86" s="45"/>
      <c r="AC86" s="45">
        <v>47</v>
      </c>
      <c r="AD86" s="45" t="s">
        <v>211</v>
      </c>
      <c r="AE86" s="47">
        <v>44265.66951388889</v>
      </c>
      <c r="AF86" s="45">
        <v>124</v>
      </c>
      <c r="AG86" s="45" t="s">
        <v>125</v>
      </c>
      <c r="AH86" s="45">
        <v>0</v>
      </c>
      <c r="AI86" s="45">
        <v>12.301</v>
      </c>
      <c r="AJ86" s="46">
        <v>4902</v>
      </c>
      <c r="AK86" s="45">
        <v>0.84099999999999997</v>
      </c>
      <c r="AL86" s="45" t="s">
        <v>126</v>
      </c>
      <c r="AM86" s="45" t="s">
        <v>126</v>
      </c>
      <c r="AN86" s="45" t="s">
        <v>126</v>
      </c>
      <c r="AO86" s="45" t="s">
        <v>126</v>
      </c>
      <c r="AP86" s="45"/>
      <c r="AQ86" s="45">
        <v>1</v>
      </c>
      <c r="AR86" s="45"/>
      <c r="AS86" s="45"/>
      <c r="AT86" s="48">
        <f t="shared" si="8"/>
        <v>32.784467291249996</v>
      </c>
      <c r="AU86" s="49">
        <f t="shared" si="9"/>
        <v>942.15246175692016</v>
      </c>
      <c r="AV86" s="45"/>
      <c r="AW86" s="52">
        <f t="shared" si="10"/>
        <v>32.525933211575904</v>
      </c>
      <c r="AX86" s="53">
        <f t="shared" si="11"/>
        <v>933.01367863896007</v>
      </c>
    </row>
    <row r="87" spans="1:50" x14ac:dyDescent="0.3">
      <c r="A87" s="45">
        <v>48</v>
      </c>
      <c r="B87" s="45" t="s">
        <v>212</v>
      </c>
      <c r="C87" s="47">
        <v>44265.690775462965</v>
      </c>
      <c r="D87" s="45" t="s">
        <v>213</v>
      </c>
      <c r="E87" s="45" t="s">
        <v>125</v>
      </c>
      <c r="F87" s="45">
        <v>0</v>
      </c>
      <c r="G87" s="45">
        <v>6.06</v>
      </c>
      <c r="H87" s="46">
        <v>12157</v>
      </c>
      <c r="I87" s="45">
        <v>1.6E-2</v>
      </c>
      <c r="J87" s="45" t="s">
        <v>126</v>
      </c>
      <c r="K87" s="45" t="s">
        <v>126</v>
      </c>
      <c r="L87" s="45" t="s">
        <v>126</v>
      </c>
      <c r="M87" s="45" t="s">
        <v>126</v>
      </c>
      <c r="N87" s="45"/>
      <c r="O87" s="45">
        <v>48</v>
      </c>
      <c r="P87" s="45" t="s">
        <v>212</v>
      </c>
      <c r="Q87" s="47">
        <v>44265.690775462965</v>
      </c>
      <c r="R87" s="45" t="s">
        <v>213</v>
      </c>
      <c r="S87" s="45" t="s">
        <v>125</v>
      </c>
      <c r="T87" s="45">
        <v>0</v>
      </c>
      <c r="U87" s="45" t="s">
        <v>126</v>
      </c>
      <c r="V87" s="45" t="s">
        <v>126</v>
      </c>
      <c r="W87" s="45" t="s">
        <v>126</v>
      </c>
      <c r="X87" s="45" t="s">
        <v>126</v>
      </c>
      <c r="Y87" s="45" t="s">
        <v>126</v>
      </c>
      <c r="Z87" s="45" t="s">
        <v>126</v>
      </c>
      <c r="AA87" s="45" t="s">
        <v>126</v>
      </c>
      <c r="AB87" s="45"/>
      <c r="AC87" s="45">
        <v>48</v>
      </c>
      <c r="AD87" s="45" t="s">
        <v>212</v>
      </c>
      <c r="AE87" s="47">
        <v>44265.690775462965</v>
      </c>
      <c r="AF87" s="45" t="s">
        <v>213</v>
      </c>
      <c r="AG87" s="45" t="s">
        <v>125</v>
      </c>
      <c r="AH87" s="45">
        <v>0</v>
      </c>
      <c r="AI87" s="45">
        <v>12.23</v>
      </c>
      <c r="AJ87" s="46">
        <v>5730</v>
      </c>
      <c r="AK87" s="45">
        <v>0.95399999999999996</v>
      </c>
      <c r="AL87" s="45" t="s">
        <v>126</v>
      </c>
      <c r="AM87" s="45" t="s">
        <v>126</v>
      </c>
      <c r="AN87" s="45" t="s">
        <v>126</v>
      </c>
      <c r="AO87" s="45" t="s">
        <v>126</v>
      </c>
      <c r="AP87" s="45"/>
      <c r="AQ87" s="45">
        <v>1</v>
      </c>
      <c r="AR87" s="45"/>
      <c r="AS87" s="45"/>
      <c r="AT87" s="48">
        <f t="shared" si="8"/>
        <v>31.654278791249993</v>
      </c>
      <c r="AU87" s="49">
        <f t="shared" si="9"/>
        <v>1095.1110788670001</v>
      </c>
      <c r="AV87" s="45"/>
      <c r="AW87" s="52">
        <f t="shared" si="10"/>
        <v>31.604726868735899</v>
      </c>
      <c r="AX87" s="53">
        <f t="shared" si="11"/>
        <v>1091.1841370460002</v>
      </c>
    </row>
    <row r="88" spans="1:50" x14ac:dyDescent="0.3">
      <c r="A88" s="45">
        <v>39</v>
      </c>
      <c r="B88" s="45" t="s">
        <v>214</v>
      </c>
      <c r="C88" s="47">
        <v>44305.429097222222</v>
      </c>
      <c r="D88" s="45" t="s">
        <v>124</v>
      </c>
      <c r="E88" s="45" t="s">
        <v>125</v>
      </c>
      <c r="F88" s="45">
        <v>0</v>
      </c>
      <c r="G88" s="45">
        <v>6.1139999999999999</v>
      </c>
      <c r="H88" s="46">
        <v>1841</v>
      </c>
      <c r="I88" s="45">
        <v>-1E-3</v>
      </c>
      <c r="J88" s="45" t="s">
        <v>126</v>
      </c>
      <c r="K88" s="45" t="s">
        <v>126</v>
      </c>
      <c r="L88" s="45" t="s">
        <v>126</v>
      </c>
      <c r="M88" s="45" t="s">
        <v>126</v>
      </c>
      <c r="N88" s="45"/>
      <c r="O88" s="45">
        <v>39</v>
      </c>
      <c r="P88" s="45" t="s">
        <v>214</v>
      </c>
      <c r="Q88" s="47">
        <v>44305.429097222222</v>
      </c>
      <c r="R88" s="45" t="s">
        <v>124</v>
      </c>
      <c r="S88" s="45" t="s">
        <v>125</v>
      </c>
      <c r="T88" s="45">
        <v>0</v>
      </c>
      <c r="U88" s="45" t="s">
        <v>126</v>
      </c>
      <c r="V88" s="45" t="s">
        <v>126</v>
      </c>
      <c r="W88" s="45" t="s">
        <v>126</v>
      </c>
      <c r="X88" s="45" t="s">
        <v>126</v>
      </c>
      <c r="Y88" s="45" t="s">
        <v>126</v>
      </c>
      <c r="Z88" s="45" t="s">
        <v>126</v>
      </c>
      <c r="AA88" s="45" t="s">
        <v>126</v>
      </c>
      <c r="AB88" s="45"/>
      <c r="AC88" s="45">
        <v>39</v>
      </c>
      <c r="AD88" s="45" t="s">
        <v>214</v>
      </c>
      <c r="AE88" s="47">
        <v>44305.429097222222</v>
      </c>
      <c r="AF88" s="45" t="s">
        <v>124</v>
      </c>
      <c r="AG88" s="45" t="s">
        <v>125</v>
      </c>
      <c r="AH88" s="45">
        <v>0</v>
      </c>
      <c r="AI88" s="45">
        <v>12.286</v>
      </c>
      <c r="AJ88" s="46">
        <v>2060</v>
      </c>
      <c r="AK88" s="45">
        <v>0.42099999999999999</v>
      </c>
      <c r="AL88" s="45" t="s">
        <v>126</v>
      </c>
      <c r="AM88" s="45" t="s">
        <v>126</v>
      </c>
      <c r="AN88" s="45" t="s">
        <v>126</v>
      </c>
      <c r="AO88" s="45" t="s">
        <v>126</v>
      </c>
      <c r="AP88" s="45"/>
      <c r="AQ88" s="45">
        <v>1</v>
      </c>
      <c r="AR88" s="45"/>
      <c r="AS88" s="45"/>
      <c r="AT88" s="48">
        <f t="shared" si="8"/>
        <v>0.68092722124999927</v>
      </c>
      <c r="AU88" s="49">
        <f t="shared" si="9"/>
        <v>416.487629228</v>
      </c>
      <c r="AV88" s="45"/>
      <c r="AW88" s="52">
        <f t="shared" si="10"/>
        <v>0.12673416605000032</v>
      </c>
      <c r="AX88" s="53">
        <f t="shared" si="11"/>
        <v>389.944999064</v>
      </c>
    </row>
    <row r="89" spans="1:50" x14ac:dyDescent="0.3">
      <c r="A89" s="45">
        <v>40</v>
      </c>
      <c r="B89" s="45" t="s">
        <v>215</v>
      </c>
      <c r="C89" s="47">
        <v>44305.45039351852</v>
      </c>
      <c r="D89" s="45" t="s">
        <v>128</v>
      </c>
      <c r="E89" s="45" t="s">
        <v>125</v>
      </c>
      <c r="F89" s="45">
        <v>0</v>
      </c>
      <c r="G89" s="45">
        <v>6.0919999999999996</v>
      </c>
      <c r="H89" s="46">
        <v>2399</v>
      </c>
      <c r="I89" s="45">
        <v>0</v>
      </c>
      <c r="J89" s="45" t="s">
        <v>126</v>
      </c>
      <c r="K89" s="45" t="s">
        <v>126</v>
      </c>
      <c r="L89" s="45" t="s">
        <v>126</v>
      </c>
      <c r="M89" s="45" t="s">
        <v>126</v>
      </c>
      <c r="N89" s="45"/>
      <c r="O89" s="45">
        <v>40</v>
      </c>
      <c r="P89" s="45" t="s">
        <v>215</v>
      </c>
      <c r="Q89" s="47">
        <v>44305.45039351852</v>
      </c>
      <c r="R89" s="45" t="s">
        <v>128</v>
      </c>
      <c r="S89" s="45" t="s">
        <v>125</v>
      </c>
      <c r="T89" s="45">
        <v>0</v>
      </c>
      <c r="U89" s="45" t="s">
        <v>126</v>
      </c>
      <c r="V89" s="45" t="s">
        <v>126</v>
      </c>
      <c r="W89" s="45" t="s">
        <v>126</v>
      </c>
      <c r="X89" s="45" t="s">
        <v>126</v>
      </c>
      <c r="Y89" s="45" t="s">
        <v>126</v>
      </c>
      <c r="Z89" s="45" t="s">
        <v>126</v>
      </c>
      <c r="AA89" s="45" t="s">
        <v>126</v>
      </c>
      <c r="AB89" s="45"/>
      <c r="AC89" s="45">
        <v>40</v>
      </c>
      <c r="AD89" s="45" t="s">
        <v>215</v>
      </c>
      <c r="AE89" s="47">
        <v>44305.45039351852</v>
      </c>
      <c r="AF89" s="45" t="s">
        <v>128</v>
      </c>
      <c r="AG89" s="45" t="s">
        <v>125</v>
      </c>
      <c r="AH89" s="45">
        <v>0</v>
      </c>
      <c r="AI89" s="45">
        <v>12.23</v>
      </c>
      <c r="AJ89" s="46">
        <v>3007</v>
      </c>
      <c r="AK89" s="45">
        <v>0.61</v>
      </c>
      <c r="AL89" s="45" t="s">
        <v>126</v>
      </c>
      <c r="AM89" s="45" t="s">
        <v>126</v>
      </c>
      <c r="AN89" s="45" t="s">
        <v>126</v>
      </c>
      <c r="AO89" s="45" t="s">
        <v>126</v>
      </c>
      <c r="AP89" s="45"/>
      <c r="AQ89" s="45">
        <v>1</v>
      </c>
      <c r="AR89" s="45"/>
      <c r="AS89" s="45"/>
      <c r="AT89" s="48">
        <f t="shared" si="8"/>
        <v>2.2405930212499996</v>
      </c>
      <c r="AU89" s="49">
        <f t="shared" si="9"/>
        <v>591.76023058427006</v>
      </c>
      <c r="AV89" s="45"/>
      <c r="AW89" s="52">
        <f t="shared" si="10"/>
        <v>2.1228631020499993</v>
      </c>
      <c r="AX89" s="53">
        <f t="shared" si="11"/>
        <v>570.93337628326003</v>
      </c>
    </row>
    <row r="90" spans="1:50" x14ac:dyDescent="0.3">
      <c r="A90" s="45">
        <v>41</v>
      </c>
      <c r="B90" s="45" t="s">
        <v>216</v>
      </c>
      <c r="C90" s="47">
        <v>44305.471736111111</v>
      </c>
      <c r="D90" s="45">
        <v>129</v>
      </c>
      <c r="E90" s="45" t="s">
        <v>125</v>
      </c>
      <c r="F90" s="45">
        <v>0</v>
      </c>
      <c r="G90" s="45">
        <v>6.1</v>
      </c>
      <c r="H90" s="46">
        <v>2187</v>
      </c>
      <c r="I90" s="45">
        <v>0</v>
      </c>
      <c r="J90" s="45" t="s">
        <v>126</v>
      </c>
      <c r="K90" s="45" t="s">
        <v>126</v>
      </c>
      <c r="L90" s="45" t="s">
        <v>126</v>
      </c>
      <c r="M90" s="45" t="s">
        <v>126</v>
      </c>
      <c r="N90" s="45"/>
      <c r="O90" s="45">
        <v>41</v>
      </c>
      <c r="P90" s="45" t="s">
        <v>216</v>
      </c>
      <c r="Q90" s="47">
        <v>44305.471736111111</v>
      </c>
      <c r="R90" s="45">
        <v>129</v>
      </c>
      <c r="S90" s="45" t="s">
        <v>125</v>
      </c>
      <c r="T90" s="45">
        <v>0</v>
      </c>
      <c r="U90" s="45" t="s">
        <v>126</v>
      </c>
      <c r="V90" s="45" t="s">
        <v>126</v>
      </c>
      <c r="W90" s="45" t="s">
        <v>126</v>
      </c>
      <c r="X90" s="45" t="s">
        <v>126</v>
      </c>
      <c r="Y90" s="45" t="s">
        <v>126</v>
      </c>
      <c r="Z90" s="45" t="s">
        <v>126</v>
      </c>
      <c r="AA90" s="45" t="s">
        <v>126</v>
      </c>
      <c r="AB90" s="45"/>
      <c r="AC90" s="45">
        <v>41</v>
      </c>
      <c r="AD90" s="45" t="s">
        <v>216</v>
      </c>
      <c r="AE90" s="47">
        <v>44305.471736111111</v>
      </c>
      <c r="AF90" s="45">
        <v>129</v>
      </c>
      <c r="AG90" s="45" t="s">
        <v>125</v>
      </c>
      <c r="AH90" s="45">
        <v>0</v>
      </c>
      <c r="AI90" s="45">
        <v>12.188000000000001</v>
      </c>
      <c r="AJ90" s="46">
        <v>7672</v>
      </c>
      <c r="AK90" s="45">
        <v>1.5409999999999999</v>
      </c>
      <c r="AL90" s="45" t="s">
        <v>126</v>
      </c>
      <c r="AM90" s="45" t="s">
        <v>126</v>
      </c>
      <c r="AN90" s="45" t="s">
        <v>126</v>
      </c>
      <c r="AO90" s="45" t="s">
        <v>126</v>
      </c>
      <c r="AP90" s="45"/>
      <c r="AQ90" s="45">
        <v>1</v>
      </c>
      <c r="AR90" s="45"/>
      <c r="AS90" s="45"/>
      <c r="AT90" s="48">
        <f t="shared" si="8"/>
        <v>1.646473091249999</v>
      </c>
      <c r="AU90" s="49">
        <f t="shared" si="9"/>
        <v>1453.52418391232</v>
      </c>
      <c r="AV90" s="45"/>
      <c r="AW90" s="52">
        <f t="shared" si="10"/>
        <v>1.3687279464500008</v>
      </c>
      <c r="AX90" s="53">
        <f t="shared" si="11"/>
        <v>1462.0713431641602</v>
      </c>
    </row>
    <row r="91" spans="1:50" x14ac:dyDescent="0.3">
      <c r="A91" s="45">
        <v>42</v>
      </c>
      <c r="B91" s="45" t="s">
        <v>217</v>
      </c>
      <c r="C91" s="47">
        <v>44305.492986111109</v>
      </c>
      <c r="D91" s="45">
        <v>96</v>
      </c>
      <c r="E91" s="45" t="s">
        <v>125</v>
      </c>
      <c r="F91" s="45">
        <v>0</v>
      </c>
      <c r="G91" s="45">
        <v>6.1219999999999999</v>
      </c>
      <c r="H91" s="46">
        <v>1842</v>
      </c>
      <c r="I91" s="45">
        <v>-1E-3</v>
      </c>
      <c r="J91" s="45" t="s">
        <v>126</v>
      </c>
      <c r="K91" s="45" t="s">
        <v>126</v>
      </c>
      <c r="L91" s="45" t="s">
        <v>126</v>
      </c>
      <c r="M91" s="45" t="s">
        <v>126</v>
      </c>
      <c r="N91" s="45"/>
      <c r="O91" s="45">
        <v>42</v>
      </c>
      <c r="P91" s="45" t="s">
        <v>217</v>
      </c>
      <c r="Q91" s="47">
        <v>44305.492986111109</v>
      </c>
      <c r="R91" s="45">
        <v>96</v>
      </c>
      <c r="S91" s="45" t="s">
        <v>125</v>
      </c>
      <c r="T91" s="45">
        <v>0</v>
      </c>
      <c r="U91" s="45" t="s">
        <v>126</v>
      </c>
      <c r="V91" s="45" t="s">
        <v>126</v>
      </c>
      <c r="W91" s="45" t="s">
        <v>126</v>
      </c>
      <c r="X91" s="45" t="s">
        <v>126</v>
      </c>
      <c r="Y91" s="45" t="s">
        <v>126</v>
      </c>
      <c r="Z91" s="45" t="s">
        <v>126</v>
      </c>
      <c r="AA91" s="45" t="s">
        <v>126</v>
      </c>
      <c r="AB91" s="45"/>
      <c r="AC91" s="45">
        <v>42</v>
      </c>
      <c r="AD91" s="45" t="s">
        <v>217</v>
      </c>
      <c r="AE91" s="47">
        <v>44305.492986111109</v>
      </c>
      <c r="AF91" s="45">
        <v>96</v>
      </c>
      <c r="AG91" s="45" t="s">
        <v>125</v>
      </c>
      <c r="AH91" s="45">
        <v>0</v>
      </c>
      <c r="AI91" s="45">
        <v>12.177</v>
      </c>
      <c r="AJ91" s="46">
        <v>36142</v>
      </c>
      <c r="AK91" s="45">
        <v>7.1929999999999996</v>
      </c>
      <c r="AL91" s="45" t="s">
        <v>126</v>
      </c>
      <c r="AM91" s="45" t="s">
        <v>126</v>
      </c>
      <c r="AN91" s="45" t="s">
        <v>126</v>
      </c>
      <c r="AO91" s="45" t="s">
        <v>126</v>
      </c>
      <c r="AP91" s="45"/>
      <c r="AQ91" s="45">
        <v>1</v>
      </c>
      <c r="AR91" s="45"/>
      <c r="AS91" s="45"/>
      <c r="AT91" s="48">
        <f t="shared" si="8"/>
        <v>0.68371048499999976</v>
      </c>
      <c r="AU91" s="49">
        <f t="shared" si="9"/>
        <v>6653.5638538257199</v>
      </c>
      <c r="AV91" s="45"/>
      <c r="AW91" s="52">
        <f t="shared" si="10"/>
        <v>0.13034373620000039</v>
      </c>
      <c r="AX91" s="53">
        <f t="shared" si="11"/>
        <v>6885.2528698933602</v>
      </c>
    </row>
    <row r="92" spans="1:50" x14ac:dyDescent="0.3">
      <c r="A92" s="45">
        <v>43</v>
      </c>
      <c r="B92" s="45" t="s">
        <v>218</v>
      </c>
      <c r="C92" s="47">
        <v>44305.514305555553</v>
      </c>
      <c r="D92" s="45">
        <v>134</v>
      </c>
      <c r="E92" s="45" t="s">
        <v>125</v>
      </c>
      <c r="F92" s="45">
        <v>0</v>
      </c>
      <c r="G92" s="45">
        <v>6.12</v>
      </c>
      <c r="H92" s="46">
        <v>2167</v>
      </c>
      <c r="I92" s="45">
        <v>0</v>
      </c>
      <c r="J92" s="45" t="s">
        <v>126</v>
      </c>
      <c r="K92" s="45" t="s">
        <v>126</v>
      </c>
      <c r="L92" s="45" t="s">
        <v>126</v>
      </c>
      <c r="M92" s="45" t="s">
        <v>126</v>
      </c>
      <c r="N92" s="45"/>
      <c r="O92" s="45">
        <v>43</v>
      </c>
      <c r="P92" s="45" t="s">
        <v>218</v>
      </c>
      <c r="Q92" s="47">
        <v>44305.514305555553</v>
      </c>
      <c r="R92" s="45">
        <v>134</v>
      </c>
      <c r="S92" s="45" t="s">
        <v>125</v>
      </c>
      <c r="T92" s="45">
        <v>0</v>
      </c>
      <c r="U92" s="45" t="s">
        <v>126</v>
      </c>
      <c r="V92" s="45" t="s">
        <v>126</v>
      </c>
      <c r="W92" s="45" t="s">
        <v>126</v>
      </c>
      <c r="X92" s="45" t="s">
        <v>126</v>
      </c>
      <c r="Y92" s="45" t="s">
        <v>126</v>
      </c>
      <c r="Z92" s="45" t="s">
        <v>126</v>
      </c>
      <c r="AA92" s="45" t="s">
        <v>126</v>
      </c>
      <c r="AB92" s="45"/>
      <c r="AC92" s="45">
        <v>43</v>
      </c>
      <c r="AD92" s="45" t="s">
        <v>218</v>
      </c>
      <c r="AE92" s="47">
        <v>44305.514305555553</v>
      </c>
      <c r="AF92" s="45">
        <v>134</v>
      </c>
      <c r="AG92" s="45" t="s">
        <v>125</v>
      </c>
      <c r="AH92" s="45">
        <v>0</v>
      </c>
      <c r="AI92" s="45">
        <v>12.145</v>
      </c>
      <c r="AJ92" s="46">
        <v>35611</v>
      </c>
      <c r="AK92" s="45">
        <v>7.0880000000000001</v>
      </c>
      <c r="AL92" s="45" t="s">
        <v>126</v>
      </c>
      <c r="AM92" s="45" t="s">
        <v>126</v>
      </c>
      <c r="AN92" s="45" t="s">
        <v>126</v>
      </c>
      <c r="AO92" s="45" t="s">
        <v>126</v>
      </c>
      <c r="AP92" s="45"/>
      <c r="AQ92" s="45">
        <v>1</v>
      </c>
      <c r="AR92" s="45"/>
      <c r="AS92" s="45"/>
      <c r="AT92" s="48">
        <f t="shared" si="8"/>
        <v>1.5905226412499989</v>
      </c>
      <c r="AU92" s="49">
        <f t="shared" si="9"/>
        <v>6557.5080437408305</v>
      </c>
      <c r="AV92" s="45"/>
      <c r="AW92" s="52">
        <f t="shared" si="10"/>
        <v>1.2973142324499989</v>
      </c>
      <c r="AX92" s="53">
        <f t="shared" si="11"/>
        <v>6784.3451896005408</v>
      </c>
    </row>
    <row r="93" spans="1:50" x14ac:dyDescent="0.3">
      <c r="A93" s="45">
        <v>44</v>
      </c>
      <c r="B93" s="45" t="s">
        <v>219</v>
      </c>
      <c r="C93" s="47">
        <v>44305.535624999997</v>
      </c>
      <c r="D93" s="45">
        <v>110</v>
      </c>
      <c r="E93" s="45" t="s">
        <v>125</v>
      </c>
      <c r="F93" s="45">
        <v>0</v>
      </c>
      <c r="G93" s="45">
        <v>6.1059999999999999</v>
      </c>
      <c r="H93" s="46">
        <v>2353</v>
      </c>
      <c r="I93" s="45">
        <v>0</v>
      </c>
      <c r="J93" s="45" t="s">
        <v>126</v>
      </c>
      <c r="K93" s="45" t="s">
        <v>126</v>
      </c>
      <c r="L93" s="45" t="s">
        <v>126</v>
      </c>
      <c r="M93" s="45" t="s">
        <v>126</v>
      </c>
      <c r="N93" s="45"/>
      <c r="O93" s="45">
        <v>44</v>
      </c>
      <c r="P93" s="45" t="s">
        <v>219</v>
      </c>
      <c r="Q93" s="47">
        <v>44305.535624999997</v>
      </c>
      <c r="R93" s="45">
        <v>110</v>
      </c>
      <c r="S93" s="45" t="s">
        <v>125</v>
      </c>
      <c r="T93" s="45">
        <v>0</v>
      </c>
      <c r="U93" s="45" t="s">
        <v>126</v>
      </c>
      <c r="V93" s="45" t="s">
        <v>126</v>
      </c>
      <c r="W93" s="45" t="s">
        <v>126</v>
      </c>
      <c r="X93" s="45" t="s">
        <v>126</v>
      </c>
      <c r="Y93" s="45" t="s">
        <v>126</v>
      </c>
      <c r="Z93" s="45" t="s">
        <v>126</v>
      </c>
      <c r="AA93" s="45" t="s">
        <v>126</v>
      </c>
      <c r="AB93" s="45"/>
      <c r="AC93" s="45">
        <v>44</v>
      </c>
      <c r="AD93" s="45" t="s">
        <v>219</v>
      </c>
      <c r="AE93" s="47">
        <v>44305.535624999997</v>
      </c>
      <c r="AF93" s="45">
        <v>110</v>
      </c>
      <c r="AG93" s="45" t="s">
        <v>125</v>
      </c>
      <c r="AH93" s="45">
        <v>0</v>
      </c>
      <c r="AI93" s="45">
        <v>12.207000000000001</v>
      </c>
      <c r="AJ93" s="46">
        <v>6893</v>
      </c>
      <c r="AK93" s="45">
        <v>1.3859999999999999</v>
      </c>
      <c r="AL93" s="45" t="s">
        <v>126</v>
      </c>
      <c r="AM93" s="45" t="s">
        <v>126</v>
      </c>
      <c r="AN93" s="45" t="s">
        <v>126</v>
      </c>
      <c r="AO93" s="45" t="s">
        <v>126</v>
      </c>
      <c r="AP93" s="45"/>
      <c r="AQ93" s="45">
        <v>1</v>
      </c>
      <c r="AR93" s="45"/>
      <c r="AS93" s="45"/>
      <c r="AT93" s="48">
        <f t="shared" si="8"/>
        <v>2.1115179412499998</v>
      </c>
      <c r="AU93" s="49">
        <f t="shared" si="9"/>
        <v>1309.8097808062701</v>
      </c>
      <c r="AV93" s="45"/>
      <c r="AW93" s="52">
        <f t="shared" si="10"/>
        <v>1.9596725084499997</v>
      </c>
      <c r="AX93" s="53">
        <f t="shared" si="11"/>
        <v>1313.3110313192601</v>
      </c>
    </row>
    <row r="94" spans="1:50" x14ac:dyDescent="0.3">
      <c r="A94" s="45">
        <v>45</v>
      </c>
      <c r="B94" s="45" t="s">
        <v>220</v>
      </c>
      <c r="C94" s="47">
        <v>44305.556944444441</v>
      </c>
      <c r="D94" s="45">
        <v>23</v>
      </c>
      <c r="E94" s="45" t="s">
        <v>125</v>
      </c>
      <c r="F94" s="45">
        <v>0</v>
      </c>
      <c r="G94" s="45">
        <v>6.0510000000000002</v>
      </c>
      <c r="H94" s="46">
        <v>5267</v>
      </c>
      <c r="I94" s="45">
        <v>6.0000000000000001E-3</v>
      </c>
      <c r="J94" s="45" t="s">
        <v>126</v>
      </c>
      <c r="K94" s="45" t="s">
        <v>126</v>
      </c>
      <c r="L94" s="45" t="s">
        <v>126</v>
      </c>
      <c r="M94" s="45" t="s">
        <v>126</v>
      </c>
      <c r="N94" s="45"/>
      <c r="O94" s="45">
        <v>45</v>
      </c>
      <c r="P94" s="45" t="s">
        <v>220</v>
      </c>
      <c r="Q94" s="47">
        <v>44305.556944444441</v>
      </c>
      <c r="R94" s="45">
        <v>23</v>
      </c>
      <c r="S94" s="45" t="s">
        <v>125</v>
      </c>
      <c r="T94" s="45">
        <v>0</v>
      </c>
      <c r="U94" s="45" t="s">
        <v>126</v>
      </c>
      <c r="V94" s="45" t="s">
        <v>126</v>
      </c>
      <c r="W94" s="45" t="s">
        <v>126</v>
      </c>
      <c r="X94" s="45" t="s">
        <v>126</v>
      </c>
      <c r="Y94" s="45" t="s">
        <v>126</v>
      </c>
      <c r="Z94" s="45" t="s">
        <v>126</v>
      </c>
      <c r="AA94" s="45" t="s">
        <v>126</v>
      </c>
      <c r="AB94" s="45"/>
      <c r="AC94" s="45">
        <v>45</v>
      </c>
      <c r="AD94" s="45" t="s">
        <v>220</v>
      </c>
      <c r="AE94" s="47">
        <v>44305.556944444441</v>
      </c>
      <c r="AF94" s="45">
        <v>23</v>
      </c>
      <c r="AG94" s="45" t="s">
        <v>125</v>
      </c>
      <c r="AH94" s="45">
        <v>0</v>
      </c>
      <c r="AI94" s="45">
        <v>12.177</v>
      </c>
      <c r="AJ94" s="46">
        <v>17223</v>
      </c>
      <c r="AK94" s="45">
        <v>3.4430000000000001</v>
      </c>
      <c r="AL94" s="45" t="s">
        <v>126</v>
      </c>
      <c r="AM94" s="45" t="s">
        <v>126</v>
      </c>
      <c r="AN94" s="45" t="s">
        <v>126</v>
      </c>
      <c r="AO94" s="45" t="s">
        <v>126</v>
      </c>
      <c r="AP94" s="45"/>
      <c r="AQ94" s="45">
        <v>1</v>
      </c>
      <c r="AR94" s="45"/>
      <c r="AS94" s="45"/>
      <c r="AT94" s="48">
        <f t="shared" si="8"/>
        <v>10.46573739125</v>
      </c>
      <c r="AU94" s="49">
        <f t="shared" si="9"/>
        <v>3209.3546263706703</v>
      </c>
      <c r="AV94" s="45"/>
      <c r="AW94" s="52">
        <f t="shared" si="10"/>
        <v>11.813133302449998</v>
      </c>
      <c r="AX94" s="53">
        <f t="shared" si="11"/>
        <v>3284.35636808646</v>
      </c>
    </row>
    <row r="95" spans="1:50" x14ac:dyDescent="0.3">
      <c r="A95" s="45">
        <v>46</v>
      </c>
      <c r="B95" s="45" t="s">
        <v>221</v>
      </c>
      <c r="C95" s="47">
        <v>44305.578194444446</v>
      </c>
      <c r="D95" s="45">
        <v>203</v>
      </c>
      <c r="E95" s="45" t="s">
        <v>125</v>
      </c>
      <c r="F95" s="45">
        <v>0</v>
      </c>
      <c r="G95" s="45">
        <v>6.0540000000000003</v>
      </c>
      <c r="H95" s="46">
        <v>6664</v>
      </c>
      <c r="I95" s="45">
        <v>8.9999999999999993E-3</v>
      </c>
      <c r="J95" s="45" t="s">
        <v>126</v>
      </c>
      <c r="K95" s="45" t="s">
        <v>126</v>
      </c>
      <c r="L95" s="45" t="s">
        <v>126</v>
      </c>
      <c r="M95" s="45" t="s">
        <v>126</v>
      </c>
      <c r="N95" s="45"/>
      <c r="O95" s="45">
        <v>46</v>
      </c>
      <c r="P95" s="45" t="s">
        <v>221</v>
      </c>
      <c r="Q95" s="47">
        <v>44305.578194444446</v>
      </c>
      <c r="R95" s="45">
        <v>203</v>
      </c>
      <c r="S95" s="45" t="s">
        <v>125</v>
      </c>
      <c r="T95" s="45">
        <v>0</v>
      </c>
      <c r="U95" s="45" t="s">
        <v>126</v>
      </c>
      <c r="V95" s="45" t="s">
        <v>126</v>
      </c>
      <c r="W95" s="45" t="s">
        <v>126</v>
      </c>
      <c r="X95" s="45" t="s">
        <v>126</v>
      </c>
      <c r="Y95" s="45" t="s">
        <v>126</v>
      </c>
      <c r="Z95" s="45" t="s">
        <v>126</v>
      </c>
      <c r="AA95" s="45" t="s">
        <v>126</v>
      </c>
      <c r="AB95" s="45"/>
      <c r="AC95" s="45">
        <v>46</v>
      </c>
      <c r="AD95" s="45" t="s">
        <v>221</v>
      </c>
      <c r="AE95" s="47">
        <v>44305.578194444446</v>
      </c>
      <c r="AF95" s="45">
        <v>203</v>
      </c>
      <c r="AG95" s="45" t="s">
        <v>125</v>
      </c>
      <c r="AH95" s="45">
        <v>0</v>
      </c>
      <c r="AI95" s="45">
        <v>12.189</v>
      </c>
      <c r="AJ95" s="46">
        <v>7822</v>
      </c>
      <c r="AK95" s="45">
        <v>1.571</v>
      </c>
      <c r="AL95" s="45" t="s">
        <v>126</v>
      </c>
      <c r="AM95" s="45" t="s">
        <v>126</v>
      </c>
      <c r="AN95" s="45" t="s">
        <v>126</v>
      </c>
      <c r="AO95" s="45" t="s">
        <v>126</v>
      </c>
      <c r="AP95" s="45"/>
      <c r="AQ95" s="45">
        <v>1</v>
      </c>
      <c r="AR95" s="45"/>
      <c r="AS95" s="45"/>
      <c r="AT95" s="48">
        <f t="shared" si="8"/>
        <v>14.598809039999997</v>
      </c>
      <c r="AU95" s="49">
        <f t="shared" si="9"/>
        <v>1481.1883001553201</v>
      </c>
      <c r="AV95" s="45"/>
      <c r="AW95" s="52">
        <f t="shared" si="10"/>
        <v>16.187976476799999</v>
      </c>
      <c r="AX95" s="53">
        <f t="shared" si="11"/>
        <v>1490.7135532981602</v>
      </c>
    </row>
    <row r="96" spans="1:50" x14ac:dyDescent="0.3">
      <c r="A96" s="45">
        <v>47</v>
      </c>
      <c r="B96" s="45" t="s">
        <v>222</v>
      </c>
      <c r="C96" s="47">
        <v>44305.599502314813</v>
      </c>
      <c r="D96" s="45">
        <v>189</v>
      </c>
      <c r="E96" s="45" t="s">
        <v>125</v>
      </c>
      <c r="F96" s="45">
        <v>0</v>
      </c>
      <c r="G96" s="45">
        <v>6.1369999999999996</v>
      </c>
      <c r="H96" s="46">
        <v>1938</v>
      </c>
      <c r="I96" s="45">
        <v>-1E-3</v>
      </c>
      <c r="J96" s="45" t="s">
        <v>126</v>
      </c>
      <c r="K96" s="45" t="s">
        <v>126</v>
      </c>
      <c r="L96" s="45" t="s">
        <v>126</v>
      </c>
      <c r="M96" s="45" t="s">
        <v>126</v>
      </c>
      <c r="N96" s="45"/>
      <c r="O96" s="45">
        <v>47</v>
      </c>
      <c r="P96" s="45" t="s">
        <v>222</v>
      </c>
      <c r="Q96" s="47">
        <v>44305.599502314813</v>
      </c>
      <c r="R96" s="45">
        <v>189</v>
      </c>
      <c r="S96" s="45" t="s">
        <v>125</v>
      </c>
      <c r="T96" s="45">
        <v>0</v>
      </c>
      <c r="U96" s="45" t="s">
        <v>126</v>
      </c>
      <c r="V96" s="45" t="s">
        <v>126</v>
      </c>
      <c r="W96" s="45" t="s">
        <v>126</v>
      </c>
      <c r="X96" s="45" t="s">
        <v>126</v>
      </c>
      <c r="Y96" s="45" t="s">
        <v>126</v>
      </c>
      <c r="Z96" s="45" t="s">
        <v>126</v>
      </c>
      <c r="AA96" s="45" t="s">
        <v>126</v>
      </c>
      <c r="AB96" s="45"/>
      <c r="AC96" s="45">
        <v>47</v>
      </c>
      <c r="AD96" s="45" t="s">
        <v>222</v>
      </c>
      <c r="AE96" s="47">
        <v>44305.599502314813</v>
      </c>
      <c r="AF96" s="45">
        <v>189</v>
      </c>
      <c r="AG96" s="45" t="s">
        <v>125</v>
      </c>
      <c r="AH96" s="45">
        <v>0</v>
      </c>
      <c r="AI96" s="45">
        <v>12.178000000000001</v>
      </c>
      <c r="AJ96" s="46">
        <v>32813</v>
      </c>
      <c r="AK96" s="45">
        <v>6.5350000000000001</v>
      </c>
      <c r="AL96" s="45" t="s">
        <v>126</v>
      </c>
      <c r="AM96" s="45" t="s">
        <v>126</v>
      </c>
      <c r="AN96" s="45" t="s">
        <v>126</v>
      </c>
      <c r="AO96" s="45" t="s">
        <v>126</v>
      </c>
      <c r="AP96" s="45"/>
      <c r="AQ96" s="45">
        <v>1</v>
      </c>
      <c r="AR96" s="45"/>
      <c r="AS96" s="45"/>
      <c r="AT96" s="48">
        <f t="shared" si="8"/>
        <v>0.95110168499999936</v>
      </c>
      <c r="AU96" s="49">
        <f t="shared" si="9"/>
        <v>6050.7761823358696</v>
      </c>
      <c r="AV96" s="45"/>
      <c r="AW96" s="52">
        <f t="shared" si="10"/>
        <v>0.47632284019999993</v>
      </c>
      <c r="AX96" s="53">
        <f t="shared" si="11"/>
        <v>6252.4805723240606</v>
      </c>
    </row>
    <row r="97" spans="1:50" x14ac:dyDescent="0.3">
      <c r="A97" s="45">
        <v>48</v>
      </c>
      <c r="B97" s="45" t="s">
        <v>223</v>
      </c>
      <c r="C97" s="47">
        <v>44305.620810185188</v>
      </c>
      <c r="D97" s="45">
        <v>215</v>
      </c>
      <c r="E97" s="45" t="s">
        <v>125</v>
      </c>
      <c r="F97" s="45">
        <v>0</v>
      </c>
      <c r="G97" s="45">
        <v>6.0460000000000003</v>
      </c>
      <c r="H97" s="46">
        <v>24819</v>
      </c>
      <c r="I97" s="45">
        <v>4.7E-2</v>
      </c>
      <c r="J97" s="45" t="s">
        <v>126</v>
      </c>
      <c r="K97" s="45" t="s">
        <v>126</v>
      </c>
      <c r="L97" s="45" t="s">
        <v>126</v>
      </c>
      <c r="M97" s="45" t="s">
        <v>126</v>
      </c>
      <c r="N97" s="45"/>
      <c r="O97" s="45">
        <v>48</v>
      </c>
      <c r="P97" s="45" t="s">
        <v>223</v>
      </c>
      <c r="Q97" s="47">
        <v>44305.620810185188</v>
      </c>
      <c r="R97" s="45">
        <v>215</v>
      </c>
      <c r="S97" s="45" t="s">
        <v>125</v>
      </c>
      <c r="T97" s="45">
        <v>0</v>
      </c>
      <c r="U97" s="45" t="s">
        <v>126</v>
      </c>
      <c r="V97" s="45" t="s">
        <v>126</v>
      </c>
      <c r="W97" s="45" t="s">
        <v>126</v>
      </c>
      <c r="X97" s="45" t="s">
        <v>126</v>
      </c>
      <c r="Y97" s="45" t="s">
        <v>126</v>
      </c>
      <c r="Z97" s="45" t="s">
        <v>126</v>
      </c>
      <c r="AA97" s="45" t="s">
        <v>126</v>
      </c>
      <c r="AB97" s="45"/>
      <c r="AC97" s="45">
        <v>48</v>
      </c>
      <c r="AD97" s="45" t="s">
        <v>223</v>
      </c>
      <c r="AE97" s="47">
        <v>44305.620810185188</v>
      </c>
      <c r="AF97" s="45">
        <v>215</v>
      </c>
      <c r="AG97" s="45" t="s">
        <v>125</v>
      </c>
      <c r="AH97" s="45">
        <v>0</v>
      </c>
      <c r="AI97" s="45">
        <v>12.211</v>
      </c>
      <c r="AJ97" s="46">
        <v>4912</v>
      </c>
      <c r="AK97" s="45">
        <v>0.99</v>
      </c>
      <c r="AL97" s="45" t="s">
        <v>126</v>
      </c>
      <c r="AM97" s="45" t="s">
        <v>126</v>
      </c>
      <c r="AN97" s="45" t="s">
        <v>126</v>
      </c>
      <c r="AO97" s="45" t="s">
        <v>126</v>
      </c>
      <c r="AP97" s="45"/>
      <c r="AQ97" s="45">
        <v>1</v>
      </c>
      <c r="AR97" s="45"/>
      <c r="AS97" s="45"/>
      <c r="AT97" s="48">
        <f t="shared" si="8"/>
        <v>77.923913870471807</v>
      </c>
      <c r="AU97" s="49">
        <f t="shared" si="9"/>
        <v>944.00030150912005</v>
      </c>
      <c r="AV97" s="45"/>
      <c r="AW97" s="52">
        <f t="shared" si="10"/>
        <v>64.912492684195101</v>
      </c>
      <c r="AX97" s="53">
        <f t="shared" si="11"/>
        <v>934.92408288256001</v>
      </c>
    </row>
    <row r="98" spans="1:50" x14ac:dyDescent="0.3">
      <c r="A98" s="45">
        <v>49</v>
      </c>
      <c r="B98" s="45" t="s">
        <v>224</v>
      </c>
      <c r="C98" s="47">
        <v>44305.642106481479</v>
      </c>
      <c r="D98" s="45">
        <v>217</v>
      </c>
      <c r="E98" s="45" t="s">
        <v>125</v>
      </c>
      <c r="F98" s="45">
        <v>0</v>
      </c>
      <c r="G98" s="45">
        <v>6.0460000000000003</v>
      </c>
      <c r="H98" s="46">
        <v>5582</v>
      </c>
      <c r="I98" s="45">
        <v>7.0000000000000001E-3</v>
      </c>
      <c r="J98" s="45" t="s">
        <v>126</v>
      </c>
      <c r="K98" s="45" t="s">
        <v>126</v>
      </c>
      <c r="L98" s="45" t="s">
        <v>126</v>
      </c>
      <c r="M98" s="45" t="s">
        <v>126</v>
      </c>
      <c r="N98" s="45"/>
      <c r="O98" s="45">
        <v>49</v>
      </c>
      <c r="P98" s="45" t="s">
        <v>224</v>
      </c>
      <c r="Q98" s="47">
        <v>44305.642106481479</v>
      </c>
      <c r="R98" s="45">
        <v>217</v>
      </c>
      <c r="S98" s="45" t="s">
        <v>125</v>
      </c>
      <c r="T98" s="45">
        <v>0</v>
      </c>
      <c r="U98" s="45" t="s">
        <v>126</v>
      </c>
      <c r="V98" s="45" t="s">
        <v>126</v>
      </c>
      <c r="W98" s="45" t="s">
        <v>126</v>
      </c>
      <c r="X98" s="45" t="s">
        <v>126</v>
      </c>
      <c r="Y98" s="45" t="s">
        <v>126</v>
      </c>
      <c r="Z98" s="45" t="s">
        <v>126</v>
      </c>
      <c r="AA98" s="45" t="s">
        <v>126</v>
      </c>
      <c r="AB98" s="45"/>
      <c r="AC98" s="45">
        <v>49</v>
      </c>
      <c r="AD98" s="45" t="s">
        <v>224</v>
      </c>
      <c r="AE98" s="47">
        <v>44305.642106481479</v>
      </c>
      <c r="AF98" s="45">
        <v>217</v>
      </c>
      <c r="AG98" s="45" t="s">
        <v>125</v>
      </c>
      <c r="AH98" s="45">
        <v>0</v>
      </c>
      <c r="AI98" s="45">
        <v>12.170999999999999</v>
      </c>
      <c r="AJ98" s="46">
        <v>16287</v>
      </c>
      <c r="AK98" s="45">
        <v>3.2570000000000001</v>
      </c>
      <c r="AL98" s="45" t="s">
        <v>126</v>
      </c>
      <c r="AM98" s="45" t="s">
        <v>126</v>
      </c>
      <c r="AN98" s="45" t="s">
        <v>126</v>
      </c>
      <c r="AO98" s="45" t="s">
        <v>126</v>
      </c>
      <c r="AP98" s="45"/>
      <c r="AQ98" s="45">
        <v>1</v>
      </c>
      <c r="AR98" s="45"/>
      <c r="AS98" s="45"/>
      <c r="AT98" s="48">
        <f t="shared" si="8"/>
        <v>11.390432884999999</v>
      </c>
      <c r="AU98" s="49">
        <f t="shared" si="9"/>
        <v>3037.7890300178701</v>
      </c>
      <c r="AV98" s="45"/>
      <c r="AW98" s="52">
        <f t="shared" si="10"/>
        <v>12.819337944200001</v>
      </c>
      <c r="AX98" s="53">
        <f t="shared" si="11"/>
        <v>3105.9031688400596</v>
      </c>
    </row>
    <row r="99" spans="1:50" x14ac:dyDescent="0.3">
      <c r="A99" s="45">
        <v>50</v>
      </c>
      <c r="B99" s="45" t="s">
        <v>225</v>
      </c>
      <c r="C99" s="47">
        <v>44305.663402777776</v>
      </c>
      <c r="D99" s="45">
        <v>78</v>
      </c>
      <c r="E99" s="45" t="s">
        <v>125</v>
      </c>
      <c r="F99" s="45">
        <v>0</v>
      </c>
      <c r="G99" s="45">
        <v>6.0549999999999997</v>
      </c>
      <c r="H99" s="46">
        <v>9802</v>
      </c>
      <c r="I99" s="45">
        <v>1.6E-2</v>
      </c>
      <c r="J99" s="45" t="s">
        <v>126</v>
      </c>
      <c r="K99" s="45" t="s">
        <v>126</v>
      </c>
      <c r="L99" s="45" t="s">
        <v>126</v>
      </c>
      <c r="M99" s="45" t="s">
        <v>126</v>
      </c>
      <c r="N99" s="45"/>
      <c r="O99" s="45">
        <v>50</v>
      </c>
      <c r="P99" s="45" t="s">
        <v>225</v>
      </c>
      <c r="Q99" s="47">
        <v>44305.663402777776</v>
      </c>
      <c r="R99" s="45">
        <v>78</v>
      </c>
      <c r="S99" s="45" t="s">
        <v>125</v>
      </c>
      <c r="T99" s="45">
        <v>0</v>
      </c>
      <c r="U99" s="45" t="s">
        <v>126</v>
      </c>
      <c r="V99" s="45" t="s">
        <v>126</v>
      </c>
      <c r="W99" s="45" t="s">
        <v>126</v>
      </c>
      <c r="X99" s="45" t="s">
        <v>126</v>
      </c>
      <c r="Y99" s="45" t="s">
        <v>126</v>
      </c>
      <c r="Z99" s="45" t="s">
        <v>126</v>
      </c>
      <c r="AA99" s="45" t="s">
        <v>126</v>
      </c>
      <c r="AB99" s="45"/>
      <c r="AC99" s="45">
        <v>50</v>
      </c>
      <c r="AD99" s="45" t="s">
        <v>225</v>
      </c>
      <c r="AE99" s="47">
        <v>44305.663402777776</v>
      </c>
      <c r="AF99" s="45">
        <v>78</v>
      </c>
      <c r="AG99" s="45" t="s">
        <v>125</v>
      </c>
      <c r="AH99" s="45">
        <v>0</v>
      </c>
      <c r="AI99" s="45">
        <v>12.22</v>
      </c>
      <c r="AJ99" s="46">
        <v>3165</v>
      </c>
      <c r="AK99" s="45">
        <v>0.64100000000000001</v>
      </c>
      <c r="AL99" s="45" t="s">
        <v>126</v>
      </c>
      <c r="AM99" s="45" t="s">
        <v>126</v>
      </c>
      <c r="AN99" s="45" t="s">
        <v>126</v>
      </c>
      <c r="AO99" s="45" t="s">
        <v>126</v>
      </c>
      <c r="AP99" s="45"/>
      <c r="AQ99" s="45">
        <v>1</v>
      </c>
      <c r="AR99" s="45"/>
      <c r="AS99" s="45"/>
      <c r="AT99" s="48">
        <f t="shared" si="8"/>
        <v>24.185093084999998</v>
      </c>
      <c r="AU99" s="49">
        <f t="shared" si="9"/>
        <v>620.99221878675007</v>
      </c>
      <c r="AV99" s="45"/>
      <c r="AW99" s="52">
        <f t="shared" si="10"/>
        <v>25.190256128200005</v>
      </c>
      <c r="AX99" s="53">
        <f t="shared" si="11"/>
        <v>601.12711992150003</v>
      </c>
    </row>
    <row r="100" spans="1:50" x14ac:dyDescent="0.3">
      <c r="A100" s="45">
        <v>51</v>
      </c>
      <c r="B100" s="45" t="s">
        <v>226</v>
      </c>
      <c r="C100" s="47">
        <v>44305.684687499997</v>
      </c>
      <c r="D100" s="45">
        <v>41</v>
      </c>
      <c r="E100" s="45" t="s">
        <v>125</v>
      </c>
      <c r="F100" s="45">
        <v>0</v>
      </c>
      <c r="G100" s="45">
        <v>6.125</v>
      </c>
      <c r="H100" s="46">
        <v>2339</v>
      </c>
      <c r="I100" s="45">
        <v>0</v>
      </c>
      <c r="J100" s="45" t="s">
        <v>126</v>
      </c>
      <c r="K100" s="45" t="s">
        <v>126</v>
      </c>
      <c r="L100" s="45" t="s">
        <v>126</v>
      </c>
      <c r="M100" s="45" t="s">
        <v>126</v>
      </c>
      <c r="N100" s="45"/>
      <c r="O100" s="45">
        <v>51</v>
      </c>
      <c r="P100" s="45" t="s">
        <v>226</v>
      </c>
      <c r="Q100" s="47">
        <v>44305.684687499997</v>
      </c>
      <c r="R100" s="45">
        <v>41</v>
      </c>
      <c r="S100" s="45" t="s">
        <v>125</v>
      </c>
      <c r="T100" s="45">
        <v>0</v>
      </c>
      <c r="U100" s="45" t="s">
        <v>126</v>
      </c>
      <c r="V100" s="45" t="s">
        <v>126</v>
      </c>
      <c r="W100" s="45" t="s">
        <v>126</v>
      </c>
      <c r="X100" s="45" t="s">
        <v>126</v>
      </c>
      <c r="Y100" s="45" t="s">
        <v>126</v>
      </c>
      <c r="Z100" s="45" t="s">
        <v>126</v>
      </c>
      <c r="AA100" s="45" t="s">
        <v>126</v>
      </c>
      <c r="AB100" s="45"/>
      <c r="AC100" s="45">
        <v>51</v>
      </c>
      <c r="AD100" s="45" t="s">
        <v>226</v>
      </c>
      <c r="AE100" s="47">
        <v>44305.684687499997</v>
      </c>
      <c r="AF100" s="45">
        <v>41</v>
      </c>
      <c r="AG100" s="45" t="s">
        <v>125</v>
      </c>
      <c r="AH100" s="45">
        <v>0</v>
      </c>
      <c r="AI100" s="45">
        <v>12.186999999999999</v>
      </c>
      <c r="AJ100" s="46">
        <v>33475</v>
      </c>
      <c r="AK100" s="45">
        <v>6.665</v>
      </c>
      <c r="AL100" s="45" t="s">
        <v>126</v>
      </c>
      <c r="AM100" s="45" t="s">
        <v>126</v>
      </c>
      <c r="AN100" s="45" t="s">
        <v>126</v>
      </c>
      <c r="AO100" s="45" t="s">
        <v>126</v>
      </c>
      <c r="AP100" s="45"/>
      <c r="AQ100" s="45">
        <v>1</v>
      </c>
      <c r="AR100" s="45"/>
      <c r="AS100" s="45"/>
      <c r="AT100" s="48">
        <f t="shared" si="8"/>
        <v>2.0722520712499994</v>
      </c>
      <c r="AU100" s="49">
        <f t="shared" si="9"/>
        <v>6170.7564680187506</v>
      </c>
      <c r="AV100" s="45"/>
      <c r="AW100" s="52">
        <f t="shared" si="10"/>
        <v>1.9099571280500012</v>
      </c>
      <c r="AX100" s="53">
        <f t="shared" si="11"/>
        <v>6378.3414403375</v>
      </c>
    </row>
    <row r="101" spans="1:50" x14ac:dyDescent="0.3">
      <c r="A101" s="45">
        <v>52</v>
      </c>
      <c r="B101" s="45" t="s">
        <v>227</v>
      </c>
      <c r="C101" s="47">
        <v>44305.705995370372</v>
      </c>
      <c r="D101" s="45">
        <v>149</v>
      </c>
      <c r="E101" s="45" t="s">
        <v>125</v>
      </c>
      <c r="F101" s="45">
        <v>0</v>
      </c>
      <c r="G101" s="45">
        <v>6.0460000000000003</v>
      </c>
      <c r="H101" s="46">
        <v>25809</v>
      </c>
      <c r="I101" s="45">
        <v>4.9000000000000002E-2</v>
      </c>
      <c r="J101" s="45" t="s">
        <v>126</v>
      </c>
      <c r="K101" s="45" t="s">
        <v>126</v>
      </c>
      <c r="L101" s="45" t="s">
        <v>126</v>
      </c>
      <c r="M101" s="45" t="s">
        <v>126</v>
      </c>
      <c r="N101" s="45"/>
      <c r="O101" s="45">
        <v>52</v>
      </c>
      <c r="P101" s="45" t="s">
        <v>227</v>
      </c>
      <c r="Q101" s="47">
        <v>44305.705995370372</v>
      </c>
      <c r="R101" s="45">
        <v>149</v>
      </c>
      <c r="S101" s="45" t="s">
        <v>125</v>
      </c>
      <c r="T101" s="45">
        <v>0</v>
      </c>
      <c r="U101" s="45" t="s">
        <v>126</v>
      </c>
      <c r="V101" s="45" t="s">
        <v>126</v>
      </c>
      <c r="W101" s="45" t="s">
        <v>126</v>
      </c>
      <c r="X101" s="45" t="s">
        <v>126</v>
      </c>
      <c r="Y101" s="45" t="s">
        <v>126</v>
      </c>
      <c r="Z101" s="45" t="s">
        <v>126</v>
      </c>
      <c r="AA101" s="45" t="s">
        <v>126</v>
      </c>
      <c r="AB101" s="45"/>
      <c r="AC101" s="45">
        <v>52</v>
      </c>
      <c r="AD101" s="45" t="s">
        <v>227</v>
      </c>
      <c r="AE101" s="47">
        <v>44305.705995370372</v>
      </c>
      <c r="AF101" s="45">
        <v>149</v>
      </c>
      <c r="AG101" s="45" t="s">
        <v>125</v>
      </c>
      <c r="AH101" s="45">
        <v>0</v>
      </c>
      <c r="AI101" s="45">
        <v>12.221</v>
      </c>
      <c r="AJ101" s="46">
        <v>4528</v>
      </c>
      <c r="AK101" s="45">
        <v>0.91300000000000003</v>
      </c>
      <c r="AL101" s="45" t="s">
        <v>126</v>
      </c>
      <c r="AM101" s="45" t="s">
        <v>126</v>
      </c>
      <c r="AN101" s="45" t="s">
        <v>126</v>
      </c>
      <c r="AO101" s="45" t="s">
        <v>126</v>
      </c>
      <c r="AP101" s="45"/>
      <c r="AQ101" s="45">
        <v>1</v>
      </c>
      <c r="AR101" s="45"/>
      <c r="AS101" s="45"/>
      <c r="AT101" s="48">
        <f t="shared" si="8"/>
        <v>80.992594522607803</v>
      </c>
      <c r="AU101" s="49">
        <f t="shared" si="9"/>
        <v>873.03424024832009</v>
      </c>
      <c r="AV101" s="45"/>
      <c r="AW101" s="52">
        <f t="shared" si="10"/>
        <v>67.5150829682471</v>
      </c>
      <c r="AX101" s="53">
        <f t="shared" si="11"/>
        <v>861.56222473216008</v>
      </c>
    </row>
    <row r="102" spans="1:50" x14ac:dyDescent="0.3">
      <c r="A102" s="45">
        <v>53</v>
      </c>
      <c r="B102" s="45" t="s">
        <v>228</v>
      </c>
      <c r="C102" s="47">
        <v>44305.727314814816</v>
      </c>
      <c r="D102" s="45">
        <v>192</v>
      </c>
      <c r="E102" s="45" t="s">
        <v>125</v>
      </c>
      <c r="F102" s="45">
        <v>0</v>
      </c>
      <c r="G102" s="45">
        <v>6.0279999999999996</v>
      </c>
      <c r="H102" s="46">
        <v>32962</v>
      </c>
      <c r="I102" s="45">
        <v>6.4000000000000001E-2</v>
      </c>
      <c r="J102" s="45" t="s">
        <v>126</v>
      </c>
      <c r="K102" s="45" t="s">
        <v>126</v>
      </c>
      <c r="L102" s="45" t="s">
        <v>126</v>
      </c>
      <c r="M102" s="45" t="s">
        <v>126</v>
      </c>
      <c r="N102" s="45"/>
      <c r="O102" s="45">
        <v>53</v>
      </c>
      <c r="P102" s="45" t="s">
        <v>228</v>
      </c>
      <c r="Q102" s="47">
        <v>44305.727314814816</v>
      </c>
      <c r="R102" s="45">
        <v>192</v>
      </c>
      <c r="S102" s="45" t="s">
        <v>125</v>
      </c>
      <c r="T102" s="45">
        <v>0</v>
      </c>
      <c r="U102" s="45" t="s">
        <v>126</v>
      </c>
      <c r="V102" s="45" t="s">
        <v>126</v>
      </c>
      <c r="W102" s="45" t="s">
        <v>126</v>
      </c>
      <c r="X102" s="45" t="s">
        <v>126</v>
      </c>
      <c r="Y102" s="45" t="s">
        <v>126</v>
      </c>
      <c r="Z102" s="45" t="s">
        <v>126</v>
      </c>
      <c r="AA102" s="45" t="s">
        <v>126</v>
      </c>
      <c r="AB102" s="45"/>
      <c r="AC102" s="45">
        <v>53</v>
      </c>
      <c r="AD102" s="45" t="s">
        <v>228</v>
      </c>
      <c r="AE102" s="47">
        <v>44305.727314814816</v>
      </c>
      <c r="AF102" s="45">
        <v>192</v>
      </c>
      <c r="AG102" s="45" t="s">
        <v>125</v>
      </c>
      <c r="AH102" s="45">
        <v>0</v>
      </c>
      <c r="AI102" s="45">
        <v>12.189</v>
      </c>
      <c r="AJ102" s="46">
        <v>6731</v>
      </c>
      <c r="AK102" s="45">
        <v>1.353</v>
      </c>
      <c r="AL102" s="45" t="s">
        <v>126</v>
      </c>
      <c r="AM102" s="45" t="s">
        <v>126</v>
      </c>
      <c r="AN102" s="45" t="s">
        <v>126</v>
      </c>
      <c r="AO102" s="45" t="s">
        <v>126</v>
      </c>
      <c r="AP102" s="45"/>
      <c r="AQ102" s="45">
        <v>1</v>
      </c>
      <c r="AR102" s="45"/>
      <c r="AS102" s="45"/>
      <c r="AT102" s="48">
        <f t="shared" si="8"/>
        <v>103.11704605100721</v>
      </c>
      <c r="AU102" s="49">
        <f t="shared" si="9"/>
        <v>1279.9135197200299</v>
      </c>
      <c r="AV102" s="45"/>
      <c r="AW102" s="52">
        <f t="shared" si="10"/>
        <v>86.312412942620398</v>
      </c>
      <c r="AX102" s="53">
        <f t="shared" si="11"/>
        <v>1282.3725185701401</v>
      </c>
    </row>
    <row r="103" spans="1:50" x14ac:dyDescent="0.3">
      <c r="A103" s="45">
        <v>54</v>
      </c>
      <c r="B103" s="45" t="s">
        <v>229</v>
      </c>
      <c r="C103" s="47">
        <v>44305.74863425926</v>
      </c>
      <c r="D103" s="45">
        <v>90</v>
      </c>
      <c r="E103" s="45" t="s">
        <v>125</v>
      </c>
      <c r="F103" s="45">
        <v>0</v>
      </c>
      <c r="G103" s="45">
        <v>6.05</v>
      </c>
      <c r="H103" s="46">
        <v>11036</v>
      </c>
      <c r="I103" s="45">
        <v>1.7999999999999999E-2</v>
      </c>
      <c r="J103" s="45" t="s">
        <v>126</v>
      </c>
      <c r="K103" s="45" t="s">
        <v>126</v>
      </c>
      <c r="L103" s="45" t="s">
        <v>126</v>
      </c>
      <c r="M103" s="45" t="s">
        <v>126</v>
      </c>
      <c r="N103" s="45"/>
      <c r="O103" s="45">
        <v>54</v>
      </c>
      <c r="P103" s="45" t="s">
        <v>229</v>
      </c>
      <c r="Q103" s="47">
        <v>44305.74863425926</v>
      </c>
      <c r="R103" s="45">
        <v>90</v>
      </c>
      <c r="S103" s="45" t="s">
        <v>125</v>
      </c>
      <c r="T103" s="45">
        <v>0</v>
      </c>
      <c r="U103" s="45" t="s">
        <v>126</v>
      </c>
      <c r="V103" s="45" t="s">
        <v>126</v>
      </c>
      <c r="W103" s="45" t="s">
        <v>126</v>
      </c>
      <c r="X103" s="45" t="s">
        <v>126</v>
      </c>
      <c r="Y103" s="45" t="s">
        <v>126</v>
      </c>
      <c r="Z103" s="45" t="s">
        <v>126</v>
      </c>
      <c r="AA103" s="45" t="s">
        <v>126</v>
      </c>
      <c r="AB103" s="45"/>
      <c r="AC103" s="45">
        <v>54</v>
      </c>
      <c r="AD103" s="45" t="s">
        <v>229</v>
      </c>
      <c r="AE103" s="47">
        <v>44305.74863425926</v>
      </c>
      <c r="AF103" s="45">
        <v>90</v>
      </c>
      <c r="AG103" s="45" t="s">
        <v>125</v>
      </c>
      <c r="AH103" s="45">
        <v>0</v>
      </c>
      <c r="AI103" s="45">
        <v>12.228</v>
      </c>
      <c r="AJ103" s="46">
        <v>4184</v>
      </c>
      <c r="AK103" s="45">
        <v>0.84499999999999997</v>
      </c>
      <c r="AL103" s="45" t="s">
        <v>126</v>
      </c>
      <c r="AM103" s="45" t="s">
        <v>126</v>
      </c>
      <c r="AN103" s="45" t="s">
        <v>126</v>
      </c>
      <c r="AO103" s="45" t="s">
        <v>126</v>
      </c>
      <c r="AP103" s="45"/>
      <c r="AQ103" s="45">
        <v>1</v>
      </c>
      <c r="AR103" s="45"/>
      <c r="AS103" s="45"/>
      <c r="AT103" s="48">
        <f t="shared" si="8"/>
        <v>28.069487539999997</v>
      </c>
      <c r="AU103" s="49">
        <f t="shared" si="9"/>
        <v>809.44475741888004</v>
      </c>
      <c r="AV103" s="45"/>
      <c r="AW103" s="52">
        <f t="shared" si="10"/>
        <v>28.654035190513603</v>
      </c>
      <c r="AX103" s="53">
        <f t="shared" si="11"/>
        <v>795.83815478144015</v>
      </c>
    </row>
    <row r="104" spans="1:50" x14ac:dyDescent="0.3">
      <c r="A104" s="45">
        <v>55</v>
      </c>
      <c r="B104" s="45" t="s">
        <v>230</v>
      </c>
      <c r="C104" s="47">
        <v>44305.769942129627</v>
      </c>
      <c r="D104" s="45">
        <v>34</v>
      </c>
      <c r="E104" s="45" t="s">
        <v>125</v>
      </c>
      <c r="F104" s="45">
        <v>0</v>
      </c>
      <c r="G104" s="45">
        <v>6.05</v>
      </c>
      <c r="H104" s="46">
        <v>28909</v>
      </c>
      <c r="I104" s="45">
        <v>5.5E-2</v>
      </c>
      <c r="J104" s="45" t="s">
        <v>126</v>
      </c>
      <c r="K104" s="45" t="s">
        <v>126</v>
      </c>
      <c r="L104" s="45" t="s">
        <v>126</v>
      </c>
      <c r="M104" s="45" t="s">
        <v>126</v>
      </c>
      <c r="N104" s="45"/>
      <c r="O104" s="45">
        <v>55</v>
      </c>
      <c r="P104" s="45" t="s">
        <v>230</v>
      </c>
      <c r="Q104" s="47">
        <v>44305.769942129627</v>
      </c>
      <c r="R104" s="45">
        <v>34</v>
      </c>
      <c r="S104" s="45" t="s">
        <v>125</v>
      </c>
      <c r="T104" s="45">
        <v>0</v>
      </c>
      <c r="U104" s="45" t="s">
        <v>126</v>
      </c>
      <c r="V104" s="45" t="s">
        <v>126</v>
      </c>
      <c r="W104" s="45" t="s">
        <v>126</v>
      </c>
      <c r="X104" s="45" t="s">
        <v>126</v>
      </c>
      <c r="Y104" s="45" t="s">
        <v>126</v>
      </c>
      <c r="Z104" s="45" t="s">
        <v>126</v>
      </c>
      <c r="AA104" s="45" t="s">
        <v>126</v>
      </c>
      <c r="AB104" s="45"/>
      <c r="AC104" s="45">
        <v>55</v>
      </c>
      <c r="AD104" s="45" t="s">
        <v>230</v>
      </c>
      <c r="AE104" s="47">
        <v>44305.769942129627</v>
      </c>
      <c r="AF104" s="45">
        <v>34</v>
      </c>
      <c r="AG104" s="45" t="s">
        <v>125</v>
      </c>
      <c r="AH104" s="45">
        <v>0</v>
      </c>
      <c r="AI104" s="45">
        <v>12.228</v>
      </c>
      <c r="AJ104" s="46">
        <v>5413</v>
      </c>
      <c r="AK104" s="45">
        <v>1.0900000000000001</v>
      </c>
      <c r="AL104" s="45" t="s">
        <v>126</v>
      </c>
      <c r="AM104" s="45" t="s">
        <v>126</v>
      </c>
      <c r="AN104" s="45" t="s">
        <v>126</v>
      </c>
      <c r="AO104" s="45" t="s">
        <v>126</v>
      </c>
      <c r="AP104" s="45"/>
      <c r="AQ104" s="45">
        <v>1</v>
      </c>
      <c r="AR104" s="45"/>
      <c r="AS104" s="45"/>
      <c r="AT104" s="48">
        <f t="shared" si="8"/>
        <v>90.591245944647795</v>
      </c>
      <c r="AU104" s="49">
        <f t="shared" si="9"/>
        <v>1036.5610032838699</v>
      </c>
      <c r="AV104" s="45"/>
      <c r="AW104" s="52">
        <f t="shared" si="10"/>
        <v>75.663075209027099</v>
      </c>
      <c r="AX104" s="53">
        <f t="shared" si="11"/>
        <v>1030.63117274806</v>
      </c>
    </row>
    <row r="105" spans="1:50" x14ac:dyDescent="0.3">
      <c r="A105" s="45">
        <v>56</v>
      </c>
      <c r="B105" s="45" t="s">
        <v>231</v>
      </c>
      <c r="C105" s="47">
        <v>44305.791261574072</v>
      </c>
      <c r="D105" s="45">
        <v>125</v>
      </c>
      <c r="E105" s="45" t="s">
        <v>125</v>
      </c>
      <c r="F105" s="45">
        <v>0</v>
      </c>
      <c r="G105" s="45">
        <v>6.1589999999999998</v>
      </c>
      <c r="H105" s="46">
        <v>9076</v>
      </c>
      <c r="I105" s="45">
        <v>1.4E-2</v>
      </c>
      <c r="J105" s="45" t="s">
        <v>126</v>
      </c>
      <c r="K105" s="45" t="s">
        <v>126</v>
      </c>
      <c r="L105" s="45" t="s">
        <v>126</v>
      </c>
      <c r="M105" s="45" t="s">
        <v>126</v>
      </c>
      <c r="N105" s="45"/>
      <c r="O105" s="45">
        <v>56</v>
      </c>
      <c r="P105" s="45" t="s">
        <v>231</v>
      </c>
      <c r="Q105" s="47">
        <v>44305.791261574072</v>
      </c>
      <c r="R105" s="45">
        <v>125</v>
      </c>
      <c r="S105" s="45" t="s">
        <v>125</v>
      </c>
      <c r="T105" s="45">
        <v>0</v>
      </c>
      <c r="U105" s="45" t="s">
        <v>126</v>
      </c>
      <c r="V105" s="45" t="s">
        <v>126</v>
      </c>
      <c r="W105" s="45" t="s">
        <v>126</v>
      </c>
      <c r="X105" s="45" t="s">
        <v>126</v>
      </c>
      <c r="Y105" s="45" t="s">
        <v>126</v>
      </c>
      <c r="Z105" s="45" t="s">
        <v>126</v>
      </c>
      <c r="AA105" s="45" t="s">
        <v>126</v>
      </c>
      <c r="AB105" s="45"/>
      <c r="AC105" s="45">
        <v>56</v>
      </c>
      <c r="AD105" s="45" t="s">
        <v>231</v>
      </c>
      <c r="AE105" s="47">
        <v>44305.791261574072</v>
      </c>
      <c r="AF105" s="45">
        <v>125</v>
      </c>
      <c r="AG105" s="45" t="s">
        <v>125</v>
      </c>
      <c r="AH105" s="45">
        <v>0</v>
      </c>
      <c r="AI105" s="45">
        <v>12.321</v>
      </c>
      <c r="AJ105" s="46">
        <v>8690</v>
      </c>
      <c r="AK105" s="45">
        <v>1.744</v>
      </c>
      <c r="AL105" s="45" t="s">
        <v>126</v>
      </c>
      <c r="AM105" s="45" t="s">
        <v>126</v>
      </c>
      <c r="AN105" s="45" t="s">
        <v>126</v>
      </c>
      <c r="AO105" s="45" t="s">
        <v>126</v>
      </c>
      <c r="AP105" s="45"/>
      <c r="AQ105" s="45">
        <v>1</v>
      </c>
      <c r="AR105" s="45"/>
      <c r="AS105" s="45"/>
      <c r="AT105" s="48">
        <f t="shared" si="8"/>
        <v>21.930022739999998</v>
      </c>
      <c r="AU105" s="49">
        <f t="shared" si="9"/>
        <v>1641.2158544029999</v>
      </c>
      <c r="AV105" s="45"/>
      <c r="AW105" s="52">
        <f t="shared" si="10"/>
        <v>23.208987680799996</v>
      </c>
      <c r="AX105" s="53">
        <f t="shared" si="11"/>
        <v>1656.442108214</v>
      </c>
    </row>
    <row r="106" spans="1:50" x14ac:dyDescent="0.3">
      <c r="A106" s="45">
        <v>39</v>
      </c>
      <c r="B106" s="45" t="s">
        <v>232</v>
      </c>
      <c r="C106" s="47">
        <v>44334.443414351852</v>
      </c>
      <c r="D106" s="45" t="s">
        <v>124</v>
      </c>
      <c r="E106" s="45" t="s">
        <v>125</v>
      </c>
      <c r="F106" s="45">
        <v>0</v>
      </c>
      <c r="G106" s="45">
        <v>6.0629999999999997</v>
      </c>
      <c r="H106" s="46">
        <v>2303</v>
      </c>
      <c r="I106" s="45">
        <v>0</v>
      </c>
      <c r="J106" s="45" t="s">
        <v>126</v>
      </c>
      <c r="K106" s="45" t="s">
        <v>126</v>
      </c>
      <c r="L106" s="45" t="s">
        <v>126</v>
      </c>
      <c r="M106" s="45" t="s">
        <v>126</v>
      </c>
      <c r="N106" s="45"/>
      <c r="O106" s="45">
        <v>39</v>
      </c>
      <c r="P106" s="45" t="s">
        <v>232</v>
      </c>
      <c r="Q106" s="47">
        <v>44334.443414351852</v>
      </c>
      <c r="R106" s="45" t="s">
        <v>124</v>
      </c>
      <c r="S106" s="45" t="s">
        <v>125</v>
      </c>
      <c r="T106" s="45">
        <v>0</v>
      </c>
      <c r="U106" s="45" t="s">
        <v>126</v>
      </c>
      <c r="V106" s="46" t="s">
        <v>126</v>
      </c>
      <c r="W106" s="45" t="s">
        <v>126</v>
      </c>
      <c r="X106" s="45" t="s">
        <v>126</v>
      </c>
      <c r="Y106" s="45" t="s">
        <v>126</v>
      </c>
      <c r="Z106" s="45" t="s">
        <v>126</v>
      </c>
      <c r="AA106" s="45" t="s">
        <v>126</v>
      </c>
      <c r="AB106" s="45"/>
      <c r="AC106" s="45">
        <v>39</v>
      </c>
      <c r="AD106" s="45" t="s">
        <v>232</v>
      </c>
      <c r="AE106" s="47">
        <v>44334.443414351852</v>
      </c>
      <c r="AF106" s="45" t="s">
        <v>124</v>
      </c>
      <c r="AG106" s="45" t="s">
        <v>125</v>
      </c>
      <c r="AH106" s="45">
        <v>0</v>
      </c>
      <c r="AI106" s="45">
        <v>12.214</v>
      </c>
      <c r="AJ106" s="46">
        <v>1939</v>
      </c>
      <c r="AK106" s="45">
        <v>0.39700000000000002</v>
      </c>
      <c r="AL106" s="45" t="s">
        <v>126</v>
      </c>
      <c r="AM106" s="45" t="s">
        <v>126</v>
      </c>
      <c r="AN106" s="45" t="s">
        <v>126</v>
      </c>
      <c r="AO106" s="45" t="s">
        <v>126</v>
      </c>
      <c r="AP106" s="45"/>
      <c r="AQ106" s="45">
        <v>1</v>
      </c>
      <c r="AR106" s="45"/>
      <c r="AS106" s="45"/>
      <c r="AT106" s="48">
        <f t="shared" si="8"/>
        <v>1.9713209412499992</v>
      </c>
      <c r="AU106" s="49">
        <f t="shared" si="9"/>
        <v>394.08460231282999</v>
      </c>
      <c r="AV106" s="45"/>
      <c r="AW106" s="52">
        <f t="shared" si="10"/>
        <v>1.7820132684499992</v>
      </c>
      <c r="AX106" s="53">
        <f t="shared" si="11"/>
        <v>366.81766693654004</v>
      </c>
    </row>
    <row r="107" spans="1:50" x14ac:dyDescent="0.3">
      <c r="A107" s="45">
        <v>40</v>
      </c>
      <c r="B107" s="45" t="s">
        <v>233</v>
      </c>
      <c r="C107" s="47">
        <v>44334.464699074073</v>
      </c>
      <c r="D107" s="45" t="s">
        <v>128</v>
      </c>
      <c r="E107" s="45" t="s">
        <v>125</v>
      </c>
      <c r="F107" s="45">
        <v>0</v>
      </c>
      <c r="G107" s="45">
        <v>5.9980000000000002</v>
      </c>
      <c r="H107" s="46">
        <v>847854</v>
      </c>
      <c r="I107" s="45">
        <v>1.764</v>
      </c>
      <c r="J107" s="45" t="s">
        <v>126</v>
      </c>
      <c r="K107" s="45" t="s">
        <v>126</v>
      </c>
      <c r="L107" s="45" t="s">
        <v>126</v>
      </c>
      <c r="M107" s="45" t="s">
        <v>126</v>
      </c>
      <c r="N107" s="45"/>
      <c r="O107" s="45">
        <v>40</v>
      </c>
      <c r="P107" s="45" t="s">
        <v>233</v>
      </c>
      <c r="Q107" s="47">
        <v>44334.464699074073</v>
      </c>
      <c r="R107" s="45" t="s">
        <v>128</v>
      </c>
      <c r="S107" s="45" t="s">
        <v>125</v>
      </c>
      <c r="T107" s="45">
        <v>0</v>
      </c>
      <c r="U107" s="45">
        <v>5.9459999999999997</v>
      </c>
      <c r="V107" s="46">
        <v>6573</v>
      </c>
      <c r="W107" s="45">
        <v>1.88</v>
      </c>
      <c r="X107" s="45" t="s">
        <v>126</v>
      </c>
      <c r="Y107" s="45" t="s">
        <v>126</v>
      </c>
      <c r="Z107" s="45" t="s">
        <v>126</v>
      </c>
      <c r="AA107" s="45" t="s">
        <v>126</v>
      </c>
      <c r="AB107" s="45"/>
      <c r="AC107" s="45">
        <v>40</v>
      </c>
      <c r="AD107" s="45" t="s">
        <v>233</v>
      </c>
      <c r="AE107" s="47">
        <v>44334.464699074073</v>
      </c>
      <c r="AF107" s="45" t="s">
        <v>128</v>
      </c>
      <c r="AG107" s="45" t="s">
        <v>125</v>
      </c>
      <c r="AH107" s="45">
        <v>0</v>
      </c>
      <c r="AI107" s="45">
        <v>12.173999999999999</v>
      </c>
      <c r="AJ107" s="46">
        <v>9160</v>
      </c>
      <c r="AK107" s="45">
        <v>1.8380000000000001</v>
      </c>
      <c r="AL107" s="45" t="s">
        <v>126</v>
      </c>
      <c r="AM107" s="45" t="s">
        <v>126</v>
      </c>
      <c r="AN107" s="45" t="s">
        <v>126</v>
      </c>
      <c r="AO107" s="45" t="s">
        <v>126</v>
      </c>
      <c r="AP107" s="45"/>
      <c r="AQ107" s="45">
        <v>1</v>
      </c>
      <c r="AR107" s="45"/>
      <c r="AS107" s="45"/>
      <c r="AT107" s="48">
        <f t="shared" si="8"/>
        <v>1807.8546262207651</v>
      </c>
      <c r="AU107" s="49">
        <f t="shared" si="9"/>
        <v>1727.827245488</v>
      </c>
      <c r="AV107" s="45"/>
      <c r="AW107" s="52">
        <f t="shared" si="10"/>
        <v>1970.5500891169704</v>
      </c>
      <c r="AX107" s="53">
        <f t="shared" si="11"/>
        <v>1746.1696949440002</v>
      </c>
    </row>
    <row r="108" spans="1:50" x14ac:dyDescent="0.3">
      <c r="A108" s="45">
        <v>41</v>
      </c>
      <c r="B108" s="45" t="s">
        <v>234</v>
      </c>
      <c r="C108" s="47">
        <v>44334.485995370371</v>
      </c>
      <c r="D108" s="45">
        <v>143</v>
      </c>
      <c r="E108" s="45" t="s">
        <v>125</v>
      </c>
      <c r="F108" s="45">
        <v>0</v>
      </c>
      <c r="G108" s="45">
        <v>6.0919999999999996</v>
      </c>
      <c r="H108" s="46">
        <v>2318</v>
      </c>
      <c r="I108" s="45">
        <v>0</v>
      </c>
      <c r="J108" s="45" t="s">
        <v>126</v>
      </c>
      <c r="K108" s="45" t="s">
        <v>126</v>
      </c>
      <c r="L108" s="45" t="s">
        <v>126</v>
      </c>
      <c r="M108" s="45" t="s">
        <v>126</v>
      </c>
      <c r="N108" s="45"/>
      <c r="O108" s="45">
        <v>41</v>
      </c>
      <c r="P108" s="45" t="s">
        <v>234</v>
      </c>
      <c r="Q108" s="47">
        <v>44334.485995370371</v>
      </c>
      <c r="R108" s="45">
        <v>143</v>
      </c>
      <c r="S108" s="45" t="s">
        <v>125</v>
      </c>
      <c r="T108" s="45">
        <v>0</v>
      </c>
      <c r="U108" s="45" t="s">
        <v>126</v>
      </c>
      <c r="V108" s="46" t="s">
        <v>126</v>
      </c>
      <c r="W108" s="45" t="s">
        <v>126</v>
      </c>
      <c r="X108" s="45" t="s">
        <v>126</v>
      </c>
      <c r="Y108" s="45" t="s">
        <v>126</v>
      </c>
      <c r="Z108" s="45" t="s">
        <v>126</v>
      </c>
      <c r="AA108" s="45" t="s">
        <v>126</v>
      </c>
      <c r="AB108" s="45"/>
      <c r="AC108" s="45">
        <v>41</v>
      </c>
      <c r="AD108" s="45" t="s">
        <v>234</v>
      </c>
      <c r="AE108" s="47">
        <v>44334.485995370371</v>
      </c>
      <c r="AF108" s="45">
        <v>143</v>
      </c>
      <c r="AG108" s="45" t="s">
        <v>125</v>
      </c>
      <c r="AH108" s="45">
        <v>0</v>
      </c>
      <c r="AI108" s="45">
        <v>12.115</v>
      </c>
      <c r="AJ108" s="46">
        <v>50670</v>
      </c>
      <c r="AK108" s="45">
        <v>10.057</v>
      </c>
      <c r="AL108" s="45" t="s">
        <v>126</v>
      </c>
      <c r="AM108" s="45" t="s">
        <v>126</v>
      </c>
      <c r="AN108" s="45" t="s">
        <v>126</v>
      </c>
      <c r="AO108" s="45" t="s">
        <v>126</v>
      </c>
      <c r="AP108" s="45"/>
      <c r="AQ108" s="45">
        <v>1</v>
      </c>
      <c r="AR108" s="45"/>
      <c r="AS108" s="45"/>
      <c r="AT108" s="48">
        <f t="shared" si="8"/>
        <v>2.0133688849999993</v>
      </c>
      <c r="AU108" s="49">
        <f t="shared" si="9"/>
        <v>9267.8892325470006</v>
      </c>
      <c r="AV108" s="45"/>
      <c r="AW108" s="52">
        <f t="shared" si="10"/>
        <v>1.835341464199999</v>
      </c>
      <c r="AX108" s="53">
        <f t="shared" si="11"/>
        <v>9642.4992808860006</v>
      </c>
    </row>
    <row r="109" spans="1:50" x14ac:dyDescent="0.3">
      <c r="A109" s="45">
        <v>42</v>
      </c>
      <c r="B109" s="45" t="s">
        <v>235</v>
      </c>
      <c r="C109" s="47">
        <v>44334.507291666669</v>
      </c>
      <c r="D109" s="45">
        <v>213</v>
      </c>
      <c r="E109" s="45" t="s">
        <v>125</v>
      </c>
      <c r="F109" s="45">
        <v>0</v>
      </c>
      <c r="G109" s="45">
        <v>6.0419999999999998</v>
      </c>
      <c r="H109" s="46">
        <v>6037</v>
      </c>
      <c r="I109" s="45">
        <v>8.0000000000000002E-3</v>
      </c>
      <c r="J109" s="45" t="s">
        <v>126</v>
      </c>
      <c r="K109" s="45" t="s">
        <v>126</v>
      </c>
      <c r="L109" s="45" t="s">
        <v>126</v>
      </c>
      <c r="M109" s="45" t="s">
        <v>126</v>
      </c>
      <c r="N109" s="45"/>
      <c r="O109" s="45">
        <v>42</v>
      </c>
      <c r="P109" s="45" t="s">
        <v>235</v>
      </c>
      <c r="Q109" s="47">
        <v>44334.507291666669</v>
      </c>
      <c r="R109" s="45">
        <v>213</v>
      </c>
      <c r="S109" s="45" t="s">
        <v>125</v>
      </c>
      <c r="T109" s="45">
        <v>0</v>
      </c>
      <c r="U109" s="45" t="s">
        <v>126</v>
      </c>
      <c r="V109" s="45" t="s">
        <v>126</v>
      </c>
      <c r="W109" s="45" t="s">
        <v>126</v>
      </c>
      <c r="X109" s="45" t="s">
        <v>126</v>
      </c>
      <c r="Y109" s="45" t="s">
        <v>126</v>
      </c>
      <c r="Z109" s="45" t="s">
        <v>126</v>
      </c>
      <c r="AA109" s="45" t="s">
        <v>126</v>
      </c>
      <c r="AB109" s="45"/>
      <c r="AC109" s="45">
        <v>42</v>
      </c>
      <c r="AD109" s="45" t="s">
        <v>235</v>
      </c>
      <c r="AE109" s="47">
        <v>44334.507291666669</v>
      </c>
      <c r="AF109" s="45">
        <v>213</v>
      </c>
      <c r="AG109" s="45" t="s">
        <v>125</v>
      </c>
      <c r="AH109" s="45">
        <v>0</v>
      </c>
      <c r="AI109" s="45">
        <v>12.156000000000001</v>
      </c>
      <c r="AJ109" s="46">
        <v>15130</v>
      </c>
      <c r="AK109" s="45">
        <v>3.0270000000000001</v>
      </c>
      <c r="AL109" s="45" t="s">
        <v>126</v>
      </c>
      <c r="AM109" s="45" t="s">
        <v>126</v>
      </c>
      <c r="AN109" s="45" t="s">
        <v>126</v>
      </c>
      <c r="AO109" s="45" t="s">
        <v>126</v>
      </c>
      <c r="AP109" s="45"/>
      <c r="AQ109" s="45">
        <v>1</v>
      </c>
      <c r="AR109" s="45"/>
      <c r="AS109" s="45"/>
      <c r="AT109" s="48">
        <f t="shared" si="8"/>
        <v>12.73354909125</v>
      </c>
      <c r="AU109" s="49">
        <f t="shared" si="9"/>
        <v>2825.5628861870005</v>
      </c>
      <c r="AV109" s="45"/>
      <c r="AW109" s="52">
        <f t="shared" si="10"/>
        <v>14.252441866449999</v>
      </c>
      <c r="AX109" s="53">
        <f t="shared" si="11"/>
        <v>2885.2758112060001</v>
      </c>
    </row>
    <row r="110" spans="1:50" x14ac:dyDescent="0.3">
      <c r="A110" s="45">
        <v>43</v>
      </c>
      <c r="B110" s="45" t="s">
        <v>236</v>
      </c>
      <c r="C110" s="47">
        <v>44334.528553240743</v>
      </c>
      <c r="D110" s="45">
        <v>22</v>
      </c>
      <c r="E110" s="45" t="s">
        <v>125</v>
      </c>
      <c r="F110" s="45">
        <v>0</v>
      </c>
      <c r="G110" s="45">
        <v>6.0910000000000002</v>
      </c>
      <c r="H110" s="46">
        <v>2336</v>
      </c>
      <c r="I110" s="45">
        <v>0</v>
      </c>
      <c r="J110" s="45" t="s">
        <v>126</v>
      </c>
      <c r="K110" s="45" t="s">
        <v>126</v>
      </c>
      <c r="L110" s="45" t="s">
        <v>126</v>
      </c>
      <c r="M110" s="45" t="s">
        <v>126</v>
      </c>
      <c r="N110" s="45"/>
      <c r="O110" s="45">
        <v>43</v>
      </c>
      <c r="P110" s="45" t="s">
        <v>236</v>
      </c>
      <c r="Q110" s="47">
        <v>44334.528553240743</v>
      </c>
      <c r="R110" s="45">
        <v>22</v>
      </c>
      <c r="S110" s="45" t="s">
        <v>125</v>
      </c>
      <c r="T110" s="45">
        <v>0</v>
      </c>
      <c r="U110" s="45" t="s">
        <v>126</v>
      </c>
      <c r="V110" s="45" t="s">
        <v>126</v>
      </c>
      <c r="W110" s="45" t="s">
        <v>126</v>
      </c>
      <c r="X110" s="45" t="s">
        <v>126</v>
      </c>
      <c r="Y110" s="45" t="s">
        <v>126</v>
      </c>
      <c r="Z110" s="45" t="s">
        <v>126</v>
      </c>
      <c r="AA110" s="45" t="s">
        <v>126</v>
      </c>
      <c r="AB110" s="45"/>
      <c r="AC110" s="45">
        <v>43</v>
      </c>
      <c r="AD110" s="45" t="s">
        <v>236</v>
      </c>
      <c r="AE110" s="47">
        <v>44334.528553240743</v>
      </c>
      <c r="AF110" s="45">
        <v>22</v>
      </c>
      <c r="AG110" s="45" t="s">
        <v>125</v>
      </c>
      <c r="AH110" s="45">
        <v>0</v>
      </c>
      <c r="AI110" s="45">
        <v>12.135999999999999</v>
      </c>
      <c r="AJ110" s="46">
        <v>31148</v>
      </c>
      <c r="AK110" s="45">
        <v>6.2050000000000001</v>
      </c>
      <c r="AL110" s="45" t="s">
        <v>126</v>
      </c>
      <c r="AM110" s="45" t="s">
        <v>126</v>
      </c>
      <c r="AN110" s="45" t="s">
        <v>126</v>
      </c>
      <c r="AO110" s="45" t="s">
        <v>126</v>
      </c>
      <c r="AP110" s="45"/>
      <c r="AQ110" s="45">
        <v>1</v>
      </c>
      <c r="AR110" s="45"/>
      <c r="AS110" s="45"/>
      <c r="AT110" s="48">
        <f t="shared" si="8"/>
        <v>2.0638390399999995</v>
      </c>
      <c r="AU110" s="49">
        <f t="shared" si="9"/>
        <v>5748.7698775659201</v>
      </c>
      <c r="AV110" s="45"/>
      <c r="AW110" s="52">
        <f t="shared" si="10"/>
        <v>1.8993008768000017</v>
      </c>
      <c r="AX110" s="53">
        <f t="shared" si="11"/>
        <v>5935.8641820809607</v>
      </c>
    </row>
    <row r="111" spans="1:50" x14ac:dyDescent="0.3">
      <c r="A111" s="45">
        <v>44</v>
      </c>
      <c r="B111" s="45" t="s">
        <v>237</v>
      </c>
      <c r="C111" s="47">
        <v>44334.549826388888</v>
      </c>
      <c r="D111" s="45">
        <v>114</v>
      </c>
      <c r="E111" s="45" t="s">
        <v>125</v>
      </c>
      <c r="F111" s="45">
        <v>0</v>
      </c>
      <c r="G111" s="45">
        <v>6.03</v>
      </c>
      <c r="H111" s="46">
        <v>11537</v>
      </c>
      <c r="I111" s="45">
        <v>1.9E-2</v>
      </c>
      <c r="J111" s="45" t="s">
        <v>126</v>
      </c>
      <c r="K111" s="45" t="s">
        <v>126</v>
      </c>
      <c r="L111" s="45" t="s">
        <v>126</v>
      </c>
      <c r="M111" s="45" t="s">
        <v>126</v>
      </c>
      <c r="N111" s="45"/>
      <c r="O111" s="45">
        <v>44</v>
      </c>
      <c r="P111" s="45" t="s">
        <v>237</v>
      </c>
      <c r="Q111" s="47">
        <v>44334.549826388888</v>
      </c>
      <c r="R111" s="45">
        <v>114</v>
      </c>
      <c r="S111" s="45" t="s">
        <v>125</v>
      </c>
      <c r="T111" s="45">
        <v>0</v>
      </c>
      <c r="U111" s="45" t="s">
        <v>126</v>
      </c>
      <c r="V111" s="45" t="s">
        <v>126</v>
      </c>
      <c r="W111" s="45" t="s">
        <v>126</v>
      </c>
      <c r="X111" s="45" t="s">
        <v>126</v>
      </c>
      <c r="Y111" s="45" t="s">
        <v>126</v>
      </c>
      <c r="Z111" s="45" t="s">
        <v>126</v>
      </c>
      <c r="AA111" s="45" t="s">
        <v>126</v>
      </c>
      <c r="AB111" s="45"/>
      <c r="AC111" s="45">
        <v>44</v>
      </c>
      <c r="AD111" s="45" t="s">
        <v>237</v>
      </c>
      <c r="AE111" s="47">
        <v>44334.549826388888</v>
      </c>
      <c r="AF111" s="45">
        <v>114</v>
      </c>
      <c r="AG111" s="45" t="s">
        <v>125</v>
      </c>
      <c r="AH111" s="45">
        <v>0</v>
      </c>
      <c r="AI111" s="45">
        <v>12.148999999999999</v>
      </c>
      <c r="AJ111" s="46">
        <v>2688</v>
      </c>
      <c r="AK111" s="45">
        <v>0.54600000000000004</v>
      </c>
      <c r="AL111" s="45" t="s">
        <v>126</v>
      </c>
      <c r="AM111" s="45" t="s">
        <v>126</v>
      </c>
      <c r="AN111" s="45" t="s">
        <v>126</v>
      </c>
      <c r="AO111" s="45" t="s">
        <v>126</v>
      </c>
      <c r="AP111" s="45"/>
      <c r="AQ111" s="45">
        <v>1</v>
      </c>
      <c r="AR111" s="45"/>
      <c r="AS111" s="45"/>
      <c r="AT111" s="48">
        <f t="shared" si="8"/>
        <v>29.665010341249996</v>
      </c>
      <c r="AU111" s="49">
        <f t="shared" si="9"/>
        <v>532.73166515712001</v>
      </c>
      <c r="AV111" s="45"/>
      <c r="AW111" s="52">
        <f t="shared" si="10"/>
        <v>29.972802923587899</v>
      </c>
      <c r="AX111" s="53">
        <f t="shared" si="11"/>
        <v>509.97011590656001</v>
      </c>
    </row>
    <row r="112" spans="1:50" x14ac:dyDescent="0.3">
      <c r="A112" s="45">
        <v>45</v>
      </c>
      <c r="B112" s="45" t="s">
        <v>238</v>
      </c>
      <c r="C112" s="47">
        <v>44334.571122685185</v>
      </c>
      <c r="D112" s="45">
        <v>44</v>
      </c>
      <c r="E112" s="45" t="s">
        <v>125</v>
      </c>
      <c r="F112" s="45">
        <v>0</v>
      </c>
      <c r="G112" s="45">
        <v>6.0979999999999999</v>
      </c>
      <c r="H112" s="46">
        <v>1975</v>
      </c>
      <c r="I112" s="45">
        <v>-1E-3</v>
      </c>
      <c r="J112" s="45" t="s">
        <v>126</v>
      </c>
      <c r="K112" s="45" t="s">
        <v>126</v>
      </c>
      <c r="L112" s="45" t="s">
        <v>126</v>
      </c>
      <c r="M112" s="45" t="s">
        <v>126</v>
      </c>
      <c r="N112" s="45"/>
      <c r="O112" s="45">
        <v>45</v>
      </c>
      <c r="P112" s="45" t="s">
        <v>238</v>
      </c>
      <c r="Q112" s="47">
        <v>44334.571122685185</v>
      </c>
      <c r="R112" s="45">
        <v>44</v>
      </c>
      <c r="S112" s="45" t="s">
        <v>125</v>
      </c>
      <c r="T112" s="45">
        <v>0</v>
      </c>
      <c r="U112" s="45" t="s">
        <v>126</v>
      </c>
      <c r="V112" s="45" t="s">
        <v>126</v>
      </c>
      <c r="W112" s="45" t="s">
        <v>126</v>
      </c>
      <c r="X112" s="45" t="s">
        <v>126</v>
      </c>
      <c r="Y112" s="45" t="s">
        <v>126</v>
      </c>
      <c r="Z112" s="45" t="s">
        <v>126</v>
      </c>
      <c r="AA112" s="45" t="s">
        <v>126</v>
      </c>
      <c r="AB112" s="45"/>
      <c r="AC112" s="45">
        <v>45</v>
      </c>
      <c r="AD112" s="45" t="s">
        <v>238</v>
      </c>
      <c r="AE112" s="47">
        <v>44334.571122685185</v>
      </c>
      <c r="AF112" s="45">
        <v>44</v>
      </c>
      <c r="AG112" s="45" t="s">
        <v>125</v>
      </c>
      <c r="AH112" s="45">
        <v>0</v>
      </c>
      <c r="AI112" s="45">
        <v>12.09</v>
      </c>
      <c r="AJ112" s="46">
        <v>46893</v>
      </c>
      <c r="AK112" s="45">
        <v>9.3130000000000006</v>
      </c>
      <c r="AL112" s="45" t="s">
        <v>126</v>
      </c>
      <c r="AM112" s="45" t="s">
        <v>126</v>
      </c>
      <c r="AN112" s="45" t="s">
        <v>126</v>
      </c>
      <c r="AO112" s="45" t="s">
        <v>126</v>
      </c>
      <c r="AP112" s="45"/>
      <c r="AQ112" s="45">
        <v>1</v>
      </c>
      <c r="AR112" s="45"/>
      <c r="AS112" s="45"/>
      <c r="AT112" s="48">
        <f t="shared" si="8"/>
        <v>1.054263281249999</v>
      </c>
      <c r="AU112" s="49">
        <f t="shared" si="9"/>
        <v>8590.7638920062691</v>
      </c>
      <c r="AV112" s="45"/>
      <c r="AW112" s="52">
        <f t="shared" si="10"/>
        <v>0.60938378125000003</v>
      </c>
      <c r="AX112" s="53">
        <f t="shared" si="11"/>
        <v>8926.3286169192597</v>
      </c>
    </row>
    <row r="113" spans="1:50" x14ac:dyDescent="0.3">
      <c r="A113" s="45">
        <v>46</v>
      </c>
      <c r="B113" s="45" t="s">
        <v>239</v>
      </c>
      <c r="C113" s="47">
        <v>44334.59238425926</v>
      </c>
      <c r="D113" s="45">
        <v>118</v>
      </c>
      <c r="E113" s="45" t="s">
        <v>125</v>
      </c>
      <c r="F113" s="45">
        <v>0</v>
      </c>
      <c r="G113" s="45">
        <v>6.0069999999999997</v>
      </c>
      <c r="H113" s="46">
        <v>14061</v>
      </c>
      <c r="I113" s="45">
        <v>2.5000000000000001E-2</v>
      </c>
      <c r="J113" s="45" t="s">
        <v>126</v>
      </c>
      <c r="K113" s="45" t="s">
        <v>126</v>
      </c>
      <c r="L113" s="45" t="s">
        <v>126</v>
      </c>
      <c r="M113" s="45" t="s">
        <v>126</v>
      </c>
      <c r="N113" s="45"/>
      <c r="O113" s="45">
        <v>46</v>
      </c>
      <c r="P113" s="45" t="s">
        <v>239</v>
      </c>
      <c r="Q113" s="47">
        <v>44334.59238425926</v>
      </c>
      <c r="R113" s="45">
        <v>118</v>
      </c>
      <c r="S113" s="45" t="s">
        <v>125</v>
      </c>
      <c r="T113" s="45">
        <v>0</v>
      </c>
      <c r="U113" s="45" t="s">
        <v>126</v>
      </c>
      <c r="V113" s="45" t="s">
        <v>126</v>
      </c>
      <c r="W113" s="45" t="s">
        <v>126</v>
      </c>
      <c r="X113" s="45" t="s">
        <v>126</v>
      </c>
      <c r="Y113" s="45" t="s">
        <v>126</v>
      </c>
      <c r="Z113" s="45" t="s">
        <v>126</v>
      </c>
      <c r="AA113" s="45" t="s">
        <v>126</v>
      </c>
      <c r="AB113" s="45"/>
      <c r="AC113" s="45">
        <v>46</v>
      </c>
      <c r="AD113" s="45" t="s">
        <v>239</v>
      </c>
      <c r="AE113" s="47">
        <v>44334.59238425926</v>
      </c>
      <c r="AF113" s="45">
        <v>118</v>
      </c>
      <c r="AG113" s="45" t="s">
        <v>125</v>
      </c>
      <c r="AH113" s="45">
        <v>0</v>
      </c>
      <c r="AI113" s="45">
        <v>12.14</v>
      </c>
      <c r="AJ113" s="46">
        <v>3610</v>
      </c>
      <c r="AK113" s="45">
        <v>0.73</v>
      </c>
      <c r="AL113" s="45" t="s">
        <v>126</v>
      </c>
      <c r="AM113" s="45" t="s">
        <v>126</v>
      </c>
      <c r="AN113" s="45" t="s">
        <v>126</v>
      </c>
      <c r="AO113" s="45" t="s">
        <v>126</v>
      </c>
      <c r="AP113" s="45"/>
      <c r="AQ113" s="45">
        <v>1</v>
      </c>
      <c r="AR113" s="45"/>
      <c r="AS113" s="45"/>
      <c r="AT113" s="48">
        <f t="shared" si="8"/>
        <v>37.865379071249997</v>
      </c>
      <c r="AU113" s="49">
        <f t="shared" si="9"/>
        <v>703.30597508300002</v>
      </c>
      <c r="AV113" s="45"/>
      <c r="AW113" s="52">
        <f t="shared" si="10"/>
        <v>36.615731652931103</v>
      </c>
      <c r="AX113" s="53">
        <f t="shared" si="11"/>
        <v>686.16209805400013</v>
      </c>
    </row>
    <row r="114" spans="1:50" x14ac:dyDescent="0.3">
      <c r="A114" s="45">
        <v>47</v>
      </c>
      <c r="B114" s="45" t="s">
        <v>240</v>
      </c>
      <c r="C114" s="47">
        <v>44334.613668981481</v>
      </c>
      <c r="D114" s="45">
        <v>145</v>
      </c>
      <c r="E114" s="45" t="s">
        <v>125</v>
      </c>
      <c r="F114" s="45">
        <v>0</v>
      </c>
      <c r="G114" s="45">
        <v>6.0259999999999998</v>
      </c>
      <c r="H114" s="46">
        <v>22756</v>
      </c>
      <c r="I114" s="45">
        <v>4.2999999999999997E-2</v>
      </c>
      <c r="J114" s="45" t="s">
        <v>126</v>
      </c>
      <c r="K114" s="45" t="s">
        <v>126</v>
      </c>
      <c r="L114" s="45" t="s">
        <v>126</v>
      </c>
      <c r="M114" s="45" t="s">
        <v>126</v>
      </c>
      <c r="N114" s="45"/>
      <c r="O114" s="45">
        <v>47</v>
      </c>
      <c r="P114" s="45" t="s">
        <v>240</v>
      </c>
      <c r="Q114" s="47">
        <v>44334.613668981481</v>
      </c>
      <c r="R114" s="45">
        <v>145</v>
      </c>
      <c r="S114" s="45" t="s">
        <v>125</v>
      </c>
      <c r="T114" s="45">
        <v>0</v>
      </c>
      <c r="U114" s="45" t="s">
        <v>126</v>
      </c>
      <c r="V114" s="45" t="s">
        <v>126</v>
      </c>
      <c r="W114" s="45" t="s">
        <v>126</v>
      </c>
      <c r="X114" s="45" t="s">
        <v>126</v>
      </c>
      <c r="Y114" s="45" t="s">
        <v>126</v>
      </c>
      <c r="Z114" s="45" t="s">
        <v>126</v>
      </c>
      <c r="AA114" s="45" t="s">
        <v>126</v>
      </c>
      <c r="AB114" s="45"/>
      <c r="AC114" s="45">
        <v>47</v>
      </c>
      <c r="AD114" s="45" t="s">
        <v>240</v>
      </c>
      <c r="AE114" s="47">
        <v>44334.613668981481</v>
      </c>
      <c r="AF114" s="45">
        <v>145</v>
      </c>
      <c r="AG114" s="45" t="s">
        <v>125</v>
      </c>
      <c r="AH114" s="45">
        <v>0</v>
      </c>
      <c r="AI114" s="45">
        <v>12.176</v>
      </c>
      <c r="AJ114" s="46">
        <v>4078</v>
      </c>
      <c r="AK114" s="45">
        <v>0.82399999999999995</v>
      </c>
      <c r="AL114" s="45" t="s">
        <v>126</v>
      </c>
      <c r="AM114" s="45" t="s">
        <v>126</v>
      </c>
      <c r="AN114" s="45" t="s">
        <v>126</v>
      </c>
      <c r="AO114" s="45" t="s">
        <v>126</v>
      </c>
      <c r="AP114" s="45"/>
      <c r="AQ114" s="45">
        <v>1</v>
      </c>
      <c r="AR114" s="45"/>
      <c r="AS114" s="45"/>
      <c r="AT114" s="48">
        <f t="shared" si="8"/>
        <v>71.524138635516806</v>
      </c>
      <c r="AU114" s="49">
        <f t="shared" si="9"/>
        <v>789.84732962732005</v>
      </c>
      <c r="AV114" s="45"/>
      <c r="AW114" s="52">
        <f t="shared" si="10"/>
        <v>59.488353683697603</v>
      </c>
      <c r="AX114" s="53">
        <f t="shared" si="11"/>
        <v>775.58519483416012</v>
      </c>
    </row>
    <row r="115" spans="1:50" x14ac:dyDescent="0.3">
      <c r="A115" s="45">
        <v>48</v>
      </c>
      <c r="B115" s="45" t="s">
        <v>241</v>
      </c>
      <c r="C115" s="47">
        <v>44334.634918981479</v>
      </c>
      <c r="D115" s="45">
        <v>160</v>
      </c>
      <c r="E115" s="45" t="s">
        <v>125</v>
      </c>
      <c r="F115" s="45">
        <v>0</v>
      </c>
      <c r="G115" s="45">
        <v>6.0289999999999999</v>
      </c>
      <c r="H115" s="46">
        <v>15177</v>
      </c>
      <c r="I115" s="45">
        <v>2.7E-2</v>
      </c>
      <c r="J115" s="45" t="s">
        <v>126</v>
      </c>
      <c r="K115" s="45" t="s">
        <v>126</v>
      </c>
      <c r="L115" s="45" t="s">
        <v>126</v>
      </c>
      <c r="M115" s="45" t="s">
        <v>126</v>
      </c>
      <c r="N115" s="45"/>
      <c r="O115" s="45">
        <v>48</v>
      </c>
      <c r="P115" s="45" t="s">
        <v>241</v>
      </c>
      <c r="Q115" s="47">
        <v>44334.634918981479</v>
      </c>
      <c r="R115" s="45">
        <v>160</v>
      </c>
      <c r="S115" s="45" t="s">
        <v>125</v>
      </c>
      <c r="T115" s="45">
        <v>0</v>
      </c>
      <c r="U115" s="45" t="s">
        <v>126</v>
      </c>
      <c r="V115" s="45" t="s">
        <v>126</v>
      </c>
      <c r="W115" s="45" t="s">
        <v>126</v>
      </c>
      <c r="X115" s="45" t="s">
        <v>126</v>
      </c>
      <c r="Y115" s="45" t="s">
        <v>126</v>
      </c>
      <c r="Z115" s="45" t="s">
        <v>126</v>
      </c>
      <c r="AA115" s="45" t="s">
        <v>126</v>
      </c>
      <c r="AB115" s="45"/>
      <c r="AC115" s="45">
        <v>48</v>
      </c>
      <c r="AD115" s="45" t="s">
        <v>241</v>
      </c>
      <c r="AE115" s="47">
        <v>44334.634918981479</v>
      </c>
      <c r="AF115" s="45">
        <v>160</v>
      </c>
      <c r="AG115" s="45" t="s">
        <v>125</v>
      </c>
      <c r="AH115" s="45">
        <v>0</v>
      </c>
      <c r="AI115" s="45">
        <v>12.172000000000001</v>
      </c>
      <c r="AJ115" s="46">
        <v>3898</v>
      </c>
      <c r="AK115" s="45">
        <v>0.78800000000000003</v>
      </c>
      <c r="AL115" s="45" t="s">
        <v>126</v>
      </c>
      <c r="AM115" s="45" t="s">
        <v>126</v>
      </c>
      <c r="AN115" s="45" t="s">
        <v>126</v>
      </c>
      <c r="AO115" s="45" t="s">
        <v>126</v>
      </c>
      <c r="AP115" s="45"/>
      <c r="AQ115" s="45">
        <v>1</v>
      </c>
      <c r="AR115" s="45"/>
      <c r="AS115" s="45"/>
      <c r="AT115" s="48">
        <f t="shared" si="8"/>
        <v>47.953152407270203</v>
      </c>
      <c r="AU115" s="49">
        <f t="shared" si="9"/>
        <v>756.56544726092011</v>
      </c>
      <c r="AV115" s="45"/>
      <c r="AW115" s="52">
        <f t="shared" si="10"/>
        <v>39.552446733323904</v>
      </c>
      <c r="AX115" s="53">
        <f t="shared" si="11"/>
        <v>741.19253899096009</v>
      </c>
    </row>
    <row r="116" spans="1:50" x14ac:dyDescent="0.3">
      <c r="A116" s="45">
        <v>49</v>
      </c>
      <c r="B116" s="45" t="s">
        <v>242</v>
      </c>
      <c r="C116" s="47">
        <v>44334.656215277777</v>
      </c>
      <c r="D116" s="45">
        <v>169</v>
      </c>
      <c r="E116" s="45" t="s">
        <v>125</v>
      </c>
      <c r="F116" s="45">
        <v>0</v>
      </c>
      <c r="G116" s="45">
        <v>6.1070000000000002</v>
      </c>
      <c r="H116" s="46">
        <v>2615</v>
      </c>
      <c r="I116" s="45">
        <v>1E-3</v>
      </c>
      <c r="J116" s="45" t="s">
        <v>126</v>
      </c>
      <c r="K116" s="45" t="s">
        <v>126</v>
      </c>
      <c r="L116" s="45" t="s">
        <v>126</v>
      </c>
      <c r="M116" s="45" t="s">
        <v>126</v>
      </c>
      <c r="N116" s="45"/>
      <c r="O116" s="45">
        <v>49</v>
      </c>
      <c r="P116" s="45" t="s">
        <v>242</v>
      </c>
      <c r="Q116" s="47">
        <v>44334.656215277777</v>
      </c>
      <c r="R116" s="45">
        <v>169</v>
      </c>
      <c r="S116" s="45" t="s">
        <v>125</v>
      </c>
      <c r="T116" s="45">
        <v>0</v>
      </c>
      <c r="U116" s="45" t="s">
        <v>126</v>
      </c>
      <c r="V116" s="45" t="s">
        <v>126</v>
      </c>
      <c r="W116" s="45" t="s">
        <v>126</v>
      </c>
      <c r="X116" s="45" t="s">
        <v>126</v>
      </c>
      <c r="Y116" s="45" t="s">
        <v>126</v>
      </c>
      <c r="Z116" s="45" t="s">
        <v>126</v>
      </c>
      <c r="AA116" s="45" t="s">
        <v>126</v>
      </c>
      <c r="AB116" s="45"/>
      <c r="AC116" s="45">
        <v>49</v>
      </c>
      <c r="AD116" s="45" t="s">
        <v>242</v>
      </c>
      <c r="AE116" s="47">
        <v>44334.656215277777</v>
      </c>
      <c r="AF116" s="45">
        <v>169</v>
      </c>
      <c r="AG116" s="45" t="s">
        <v>125</v>
      </c>
      <c r="AH116" s="45">
        <v>0</v>
      </c>
      <c r="AI116" s="45">
        <v>12.114000000000001</v>
      </c>
      <c r="AJ116" s="46">
        <v>56396</v>
      </c>
      <c r="AK116" s="45">
        <v>11.182</v>
      </c>
      <c r="AL116" s="45" t="s">
        <v>126</v>
      </c>
      <c r="AM116" s="45" t="s">
        <v>126</v>
      </c>
      <c r="AN116" s="45" t="s">
        <v>126</v>
      </c>
      <c r="AO116" s="45" t="s">
        <v>126</v>
      </c>
      <c r="AP116" s="45"/>
      <c r="AQ116" s="45">
        <v>1</v>
      </c>
      <c r="AR116" s="45"/>
      <c r="AS116" s="45"/>
      <c r="AT116" s="48">
        <f t="shared" si="8"/>
        <v>2.8478872812499993</v>
      </c>
      <c r="AU116" s="49">
        <f t="shared" si="9"/>
        <v>10291.007861619681</v>
      </c>
      <c r="AV116" s="45"/>
      <c r="AW116" s="52">
        <f t="shared" si="10"/>
        <v>2.8858698612500007</v>
      </c>
      <c r="AX116" s="53">
        <f t="shared" si="11"/>
        <v>10727.342126651842</v>
      </c>
    </row>
    <row r="117" spans="1:50" x14ac:dyDescent="0.3">
      <c r="A117" s="45">
        <v>50</v>
      </c>
      <c r="B117" s="45" t="s">
        <v>243</v>
      </c>
      <c r="C117" s="47">
        <v>44334.677488425928</v>
      </c>
      <c r="D117" s="45">
        <v>25</v>
      </c>
      <c r="E117" s="45" t="s">
        <v>125</v>
      </c>
      <c r="F117" s="45">
        <v>0</v>
      </c>
      <c r="G117" s="45">
        <v>6.1120000000000001</v>
      </c>
      <c r="H117" s="46">
        <v>2324</v>
      </c>
      <c r="I117" s="45">
        <v>0</v>
      </c>
      <c r="J117" s="45" t="s">
        <v>126</v>
      </c>
      <c r="K117" s="45" t="s">
        <v>126</v>
      </c>
      <c r="L117" s="45" t="s">
        <v>126</v>
      </c>
      <c r="M117" s="45" t="s">
        <v>126</v>
      </c>
      <c r="N117" s="45"/>
      <c r="O117" s="45">
        <v>50</v>
      </c>
      <c r="P117" s="45" t="s">
        <v>243</v>
      </c>
      <c r="Q117" s="47">
        <v>44334.677488425928</v>
      </c>
      <c r="R117" s="45">
        <v>25</v>
      </c>
      <c r="S117" s="45" t="s">
        <v>125</v>
      </c>
      <c r="T117" s="45">
        <v>0</v>
      </c>
      <c r="U117" s="45" t="s">
        <v>126</v>
      </c>
      <c r="V117" s="45" t="s">
        <v>126</v>
      </c>
      <c r="W117" s="45" t="s">
        <v>126</v>
      </c>
      <c r="X117" s="45" t="s">
        <v>126</v>
      </c>
      <c r="Y117" s="45" t="s">
        <v>126</v>
      </c>
      <c r="Z117" s="45" t="s">
        <v>126</v>
      </c>
      <c r="AA117" s="45" t="s">
        <v>126</v>
      </c>
      <c r="AB117" s="45"/>
      <c r="AC117" s="45">
        <v>50</v>
      </c>
      <c r="AD117" s="45" t="s">
        <v>243</v>
      </c>
      <c r="AE117" s="47">
        <v>44334.677488425928</v>
      </c>
      <c r="AF117" s="45">
        <v>25</v>
      </c>
      <c r="AG117" s="45" t="s">
        <v>125</v>
      </c>
      <c r="AH117" s="45">
        <v>0</v>
      </c>
      <c r="AI117" s="45">
        <v>12.143000000000001</v>
      </c>
      <c r="AJ117" s="46">
        <v>30606</v>
      </c>
      <c r="AK117" s="45">
        <v>6.0979999999999999</v>
      </c>
      <c r="AL117" s="45" t="s">
        <v>126</v>
      </c>
      <c r="AM117" s="45" t="s">
        <v>126</v>
      </c>
      <c r="AN117" s="45" t="s">
        <v>126</v>
      </c>
      <c r="AO117" s="45" t="s">
        <v>126</v>
      </c>
      <c r="AP117" s="45"/>
      <c r="AQ117" s="45">
        <v>1</v>
      </c>
      <c r="AR117" s="45"/>
      <c r="AS117" s="45"/>
      <c r="AT117" s="48">
        <f t="shared" si="8"/>
        <v>2.0301907399999992</v>
      </c>
      <c r="AU117" s="49">
        <f t="shared" si="9"/>
        <v>5650.384031396281</v>
      </c>
      <c r="AV117" s="45"/>
      <c r="AW117" s="52">
        <f t="shared" si="10"/>
        <v>1.8566654408000005</v>
      </c>
      <c r="AX117" s="53">
        <f t="shared" si="11"/>
        <v>5832.7780151426405</v>
      </c>
    </row>
    <row r="118" spans="1:50" x14ac:dyDescent="0.3">
      <c r="A118" s="45">
        <v>51</v>
      </c>
      <c r="B118" s="45" t="s">
        <v>244</v>
      </c>
      <c r="C118" s="47">
        <v>44334.698784722219</v>
      </c>
      <c r="D118" s="45">
        <v>15</v>
      </c>
      <c r="E118" s="45" t="s">
        <v>125</v>
      </c>
      <c r="F118" s="45">
        <v>0</v>
      </c>
      <c r="G118" s="45">
        <v>6.05</v>
      </c>
      <c r="H118" s="46">
        <v>3305</v>
      </c>
      <c r="I118" s="45">
        <v>2E-3</v>
      </c>
      <c r="J118" s="45" t="s">
        <v>126</v>
      </c>
      <c r="K118" s="45" t="s">
        <v>126</v>
      </c>
      <c r="L118" s="45" t="s">
        <v>126</v>
      </c>
      <c r="M118" s="45" t="s">
        <v>126</v>
      </c>
      <c r="N118" s="45"/>
      <c r="O118" s="45">
        <v>51</v>
      </c>
      <c r="P118" s="45" t="s">
        <v>244</v>
      </c>
      <c r="Q118" s="47">
        <v>44334.698784722219</v>
      </c>
      <c r="R118" s="45">
        <v>15</v>
      </c>
      <c r="S118" s="45" t="s">
        <v>125</v>
      </c>
      <c r="T118" s="45">
        <v>0</v>
      </c>
      <c r="U118" s="45" t="s">
        <v>126</v>
      </c>
      <c r="V118" s="45" t="s">
        <v>126</v>
      </c>
      <c r="W118" s="45" t="s">
        <v>126</v>
      </c>
      <c r="X118" s="45" t="s">
        <v>126</v>
      </c>
      <c r="Y118" s="45" t="s">
        <v>126</v>
      </c>
      <c r="Z118" s="45" t="s">
        <v>126</v>
      </c>
      <c r="AA118" s="45" t="s">
        <v>126</v>
      </c>
      <c r="AB118" s="45"/>
      <c r="AC118" s="45">
        <v>51</v>
      </c>
      <c r="AD118" s="45" t="s">
        <v>244</v>
      </c>
      <c r="AE118" s="47">
        <v>44334.698784722219</v>
      </c>
      <c r="AF118" s="45">
        <v>15</v>
      </c>
      <c r="AG118" s="45" t="s">
        <v>125</v>
      </c>
      <c r="AH118" s="45">
        <v>0</v>
      </c>
      <c r="AI118" s="45">
        <v>12.163</v>
      </c>
      <c r="AJ118" s="46">
        <v>11237</v>
      </c>
      <c r="AK118" s="45">
        <v>2.2519999999999998</v>
      </c>
      <c r="AL118" s="45" t="s">
        <v>126</v>
      </c>
      <c r="AM118" s="45" t="s">
        <v>126</v>
      </c>
      <c r="AN118" s="45" t="s">
        <v>126</v>
      </c>
      <c r="AO118" s="45" t="s">
        <v>126</v>
      </c>
      <c r="AP118" s="45"/>
      <c r="AQ118" s="45">
        <v>1</v>
      </c>
      <c r="AR118" s="45"/>
      <c r="AS118" s="45"/>
      <c r="AT118" s="48">
        <f t="shared" si="8"/>
        <v>4.8011392812500002</v>
      </c>
      <c r="AU118" s="49">
        <f t="shared" si="9"/>
        <v>2110.2438214918702</v>
      </c>
      <c r="AV118" s="45"/>
      <c r="AW118" s="52">
        <f t="shared" si="10"/>
        <v>5.2870257012500002</v>
      </c>
      <c r="AX118" s="53">
        <f t="shared" si="11"/>
        <v>2142.6032470520599</v>
      </c>
    </row>
    <row r="119" spans="1:50" x14ac:dyDescent="0.3">
      <c r="A119" s="45">
        <v>52</v>
      </c>
      <c r="B119" s="45" t="s">
        <v>245</v>
      </c>
      <c r="C119" s="47">
        <v>44334.720057870371</v>
      </c>
      <c r="D119" s="45">
        <v>104</v>
      </c>
      <c r="E119" s="45" t="s">
        <v>125</v>
      </c>
      <c r="F119" s="45">
        <v>0</v>
      </c>
      <c r="G119" s="45">
        <v>6.0179999999999998</v>
      </c>
      <c r="H119" s="46">
        <v>902536</v>
      </c>
      <c r="I119" s="45">
        <v>1.8779999999999999</v>
      </c>
      <c r="J119" s="45" t="s">
        <v>126</v>
      </c>
      <c r="K119" s="45" t="s">
        <v>126</v>
      </c>
      <c r="L119" s="45" t="s">
        <v>126</v>
      </c>
      <c r="M119" s="45" t="s">
        <v>126</v>
      </c>
      <c r="N119" s="45"/>
      <c r="O119" s="45">
        <v>52</v>
      </c>
      <c r="P119" s="45" t="s">
        <v>245</v>
      </c>
      <c r="Q119" s="47">
        <v>44334.720057870371</v>
      </c>
      <c r="R119" s="45">
        <v>104</v>
      </c>
      <c r="S119" s="45" t="s">
        <v>125</v>
      </c>
      <c r="T119" s="45">
        <v>0</v>
      </c>
      <c r="U119" s="45">
        <v>5.968</v>
      </c>
      <c r="V119" s="46">
        <v>7712</v>
      </c>
      <c r="W119" s="45">
        <v>2.1850000000000001</v>
      </c>
      <c r="X119" s="45" t="s">
        <v>126</v>
      </c>
      <c r="Y119" s="45" t="s">
        <v>126</v>
      </c>
      <c r="Z119" s="45" t="s">
        <v>126</v>
      </c>
      <c r="AA119" s="45" t="s">
        <v>126</v>
      </c>
      <c r="AB119" s="45"/>
      <c r="AC119" s="45">
        <v>52</v>
      </c>
      <c r="AD119" s="45" t="s">
        <v>245</v>
      </c>
      <c r="AE119" s="47">
        <v>44334.720057870371</v>
      </c>
      <c r="AF119" s="45">
        <v>104</v>
      </c>
      <c r="AG119" s="45" t="s">
        <v>125</v>
      </c>
      <c r="AH119" s="45">
        <v>0</v>
      </c>
      <c r="AI119" s="45">
        <v>12.11</v>
      </c>
      <c r="AJ119" s="46">
        <v>56610</v>
      </c>
      <c r="AK119" s="45">
        <v>11.224</v>
      </c>
      <c r="AL119" s="45" t="s">
        <v>126</v>
      </c>
      <c r="AM119" s="45" t="s">
        <v>126</v>
      </c>
      <c r="AN119" s="45" t="s">
        <v>126</v>
      </c>
      <c r="AO119" s="45" t="s">
        <v>126</v>
      </c>
      <c r="AP119" s="45"/>
      <c r="AQ119" s="45">
        <v>1</v>
      </c>
      <c r="AR119" s="45"/>
      <c r="AS119" s="45"/>
      <c r="AT119" s="48">
        <f t="shared" si="8"/>
        <v>2024.2041751910401</v>
      </c>
      <c r="AU119" s="49">
        <f t="shared" si="9"/>
        <v>10329.165476883001</v>
      </c>
      <c r="AV119" s="45"/>
      <c r="AW119" s="52">
        <f t="shared" si="10"/>
        <v>2262.2631378739202</v>
      </c>
      <c r="AX119" s="53">
        <f t="shared" si="11"/>
        <v>10767.865706454</v>
      </c>
    </row>
    <row r="120" spans="1:50" x14ac:dyDescent="0.3">
      <c r="A120" s="45">
        <v>53</v>
      </c>
      <c r="B120" s="45" t="s">
        <v>246</v>
      </c>
      <c r="C120" s="47">
        <v>44334.741365740738</v>
      </c>
      <c r="D120" s="45">
        <v>71</v>
      </c>
      <c r="E120" s="45" t="s">
        <v>125</v>
      </c>
      <c r="F120" s="45">
        <v>0</v>
      </c>
      <c r="G120" s="45">
        <v>6.1779999999999999</v>
      </c>
      <c r="H120" s="46">
        <v>1676</v>
      </c>
      <c r="I120" s="45">
        <v>-1E-3</v>
      </c>
      <c r="J120" s="45" t="s">
        <v>126</v>
      </c>
      <c r="K120" s="45" t="s">
        <v>126</v>
      </c>
      <c r="L120" s="45" t="s">
        <v>126</v>
      </c>
      <c r="M120" s="45" t="s">
        <v>126</v>
      </c>
      <c r="N120" s="45"/>
      <c r="O120" s="45">
        <v>53</v>
      </c>
      <c r="P120" s="45" t="s">
        <v>246</v>
      </c>
      <c r="Q120" s="47">
        <v>44334.741365740738</v>
      </c>
      <c r="R120" s="45">
        <v>71</v>
      </c>
      <c r="S120" s="45" t="s">
        <v>125</v>
      </c>
      <c r="T120" s="45">
        <v>0</v>
      </c>
      <c r="U120" s="45" t="s">
        <v>126</v>
      </c>
      <c r="V120" s="45" t="s">
        <v>126</v>
      </c>
      <c r="W120" s="45" t="s">
        <v>126</v>
      </c>
      <c r="X120" s="45" t="s">
        <v>126</v>
      </c>
      <c r="Y120" s="45" t="s">
        <v>126</v>
      </c>
      <c r="Z120" s="45" t="s">
        <v>126</v>
      </c>
      <c r="AA120" s="45" t="s">
        <v>126</v>
      </c>
      <c r="AB120" s="45"/>
      <c r="AC120" s="45">
        <v>53</v>
      </c>
      <c r="AD120" s="45" t="s">
        <v>246</v>
      </c>
      <c r="AE120" s="47">
        <v>44334.741365740738</v>
      </c>
      <c r="AF120" s="45">
        <v>71</v>
      </c>
      <c r="AG120" s="45" t="s">
        <v>125</v>
      </c>
      <c r="AH120" s="45">
        <v>0</v>
      </c>
      <c r="AI120" s="45">
        <v>12.092000000000001</v>
      </c>
      <c r="AJ120" s="46">
        <v>61970</v>
      </c>
      <c r="AK120" s="45">
        <v>12.276</v>
      </c>
      <c r="AL120" s="45" t="s">
        <v>126</v>
      </c>
      <c r="AM120" s="45" t="s">
        <v>126</v>
      </c>
      <c r="AN120" s="45" t="s">
        <v>126</v>
      </c>
      <c r="AO120" s="45" t="s">
        <v>126</v>
      </c>
      <c r="AP120" s="45"/>
      <c r="AQ120" s="45">
        <v>1</v>
      </c>
      <c r="AR120" s="45"/>
      <c r="AS120" s="45"/>
      <c r="AT120" s="48">
        <f t="shared" si="8"/>
        <v>0.22227073999999902</v>
      </c>
      <c r="AU120" s="49">
        <f t="shared" si="9"/>
        <v>11283.013567907001</v>
      </c>
      <c r="AV120" s="45"/>
      <c r="AW120" s="52">
        <f t="shared" si="10"/>
        <v>-0.47043215919999959</v>
      </c>
      <c r="AX120" s="53">
        <f t="shared" si="11"/>
        <v>11782.363032566</v>
      </c>
    </row>
    <row r="121" spans="1:50" x14ac:dyDescent="0.3">
      <c r="A121" s="45">
        <v>54</v>
      </c>
      <c r="B121" s="45" t="s">
        <v>247</v>
      </c>
      <c r="C121" s="47">
        <v>44334.762638888889</v>
      </c>
      <c r="D121" s="45">
        <v>210</v>
      </c>
      <c r="E121" s="45" t="s">
        <v>125</v>
      </c>
      <c r="F121" s="45">
        <v>0</v>
      </c>
      <c r="G121" s="45">
        <v>6.0259999999999998</v>
      </c>
      <c r="H121" s="46">
        <v>24668</v>
      </c>
      <c r="I121" s="45">
        <v>4.7E-2</v>
      </c>
      <c r="J121" s="45" t="s">
        <v>126</v>
      </c>
      <c r="K121" s="45" t="s">
        <v>126</v>
      </c>
      <c r="L121" s="45" t="s">
        <v>126</v>
      </c>
      <c r="M121" s="45" t="s">
        <v>126</v>
      </c>
      <c r="N121" s="45"/>
      <c r="O121" s="45">
        <v>54</v>
      </c>
      <c r="P121" s="45" t="s">
        <v>247</v>
      </c>
      <c r="Q121" s="47">
        <v>44334.762638888889</v>
      </c>
      <c r="R121" s="45">
        <v>210</v>
      </c>
      <c r="S121" s="45" t="s">
        <v>125</v>
      </c>
      <c r="T121" s="45">
        <v>0</v>
      </c>
      <c r="U121" s="45" t="s">
        <v>126</v>
      </c>
      <c r="V121" s="45" t="s">
        <v>126</v>
      </c>
      <c r="W121" s="45" t="s">
        <v>126</v>
      </c>
      <c r="X121" s="45" t="s">
        <v>126</v>
      </c>
      <c r="Y121" s="45" t="s">
        <v>126</v>
      </c>
      <c r="Z121" s="45" t="s">
        <v>126</v>
      </c>
      <c r="AA121" s="45" t="s">
        <v>126</v>
      </c>
      <c r="AB121" s="45"/>
      <c r="AC121" s="45">
        <v>54</v>
      </c>
      <c r="AD121" s="45" t="s">
        <v>247</v>
      </c>
      <c r="AE121" s="47">
        <v>44334.762638888889</v>
      </c>
      <c r="AF121" s="45">
        <v>210</v>
      </c>
      <c r="AG121" s="45" t="s">
        <v>125</v>
      </c>
      <c r="AH121" s="45">
        <v>0</v>
      </c>
      <c r="AI121" s="45">
        <v>12.163</v>
      </c>
      <c r="AJ121" s="46">
        <v>3697</v>
      </c>
      <c r="AK121" s="45">
        <v>0.748</v>
      </c>
      <c r="AL121" s="45" t="s">
        <v>126</v>
      </c>
      <c r="AM121" s="45" t="s">
        <v>126</v>
      </c>
      <c r="AN121" s="45" t="s">
        <v>126</v>
      </c>
      <c r="AO121" s="45" t="s">
        <v>126</v>
      </c>
      <c r="AP121" s="45"/>
      <c r="AQ121" s="45">
        <v>1</v>
      </c>
      <c r="AR121" s="45"/>
      <c r="AS121" s="45"/>
      <c r="AT121" s="48">
        <f t="shared" si="8"/>
        <v>77.455721955171214</v>
      </c>
      <c r="AU121" s="49">
        <f t="shared" si="9"/>
        <v>719.39587162907003</v>
      </c>
      <c r="AV121" s="45"/>
      <c r="AW121" s="52">
        <f t="shared" si="10"/>
        <v>64.515511113918393</v>
      </c>
      <c r="AX121" s="53">
        <f t="shared" si="11"/>
        <v>702.78616142566</v>
      </c>
    </row>
    <row r="122" spans="1:50" x14ac:dyDescent="0.3">
      <c r="A122" s="45">
        <v>55</v>
      </c>
      <c r="B122" s="45" t="s">
        <v>248</v>
      </c>
      <c r="C122" s="47">
        <v>44334.783877314818</v>
      </c>
      <c r="D122" s="45">
        <v>204</v>
      </c>
      <c r="E122" s="45" t="s">
        <v>125</v>
      </c>
      <c r="F122" s="45">
        <v>0</v>
      </c>
      <c r="G122" s="45">
        <v>6.0780000000000003</v>
      </c>
      <c r="H122" s="46">
        <v>2512</v>
      </c>
      <c r="I122" s="45">
        <v>0</v>
      </c>
      <c r="J122" s="45" t="s">
        <v>126</v>
      </c>
      <c r="K122" s="45" t="s">
        <v>126</v>
      </c>
      <c r="L122" s="45" t="s">
        <v>126</v>
      </c>
      <c r="M122" s="45" t="s">
        <v>126</v>
      </c>
      <c r="N122" s="45"/>
      <c r="O122" s="45">
        <v>55</v>
      </c>
      <c r="P122" s="45" t="s">
        <v>248</v>
      </c>
      <c r="Q122" s="47">
        <v>44334.783877314818</v>
      </c>
      <c r="R122" s="45">
        <v>204</v>
      </c>
      <c r="S122" s="45" t="s">
        <v>125</v>
      </c>
      <c r="T122" s="45">
        <v>0</v>
      </c>
      <c r="U122" s="45" t="s">
        <v>126</v>
      </c>
      <c r="V122" s="45" t="s">
        <v>126</v>
      </c>
      <c r="W122" s="45" t="s">
        <v>126</v>
      </c>
      <c r="X122" s="45" t="s">
        <v>126</v>
      </c>
      <c r="Y122" s="45" t="s">
        <v>126</v>
      </c>
      <c r="Z122" s="45" t="s">
        <v>126</v>
      </c>
      <c r="AA122" s="45" t="s">
        <v>126</v>
      </c>
      <c r="AB122" s="45"/>
      <c r="AC122" s="45">
        <v>55</v>
      </c>
      <c r="AD122" s="45" t="s">
        <v>248</v>
      </c>
      <c r="AE122" s="47">
        <v>44334.783877314818</v>
      </c>
      <c r="AF122" s="45">
        <v>204</v>
      </c>
      <c r="AG122" s="45" t="s">
        <v>125</v>
      </c>
      <c r="AH122" s="45">
        <v>0</v>
      </c>
      <c r="AI122" s="45">
        <v>12.121</v>
      </c>
      <c r="AJ122" s="46">
        <v>49395</v>
      </c>
      <c r="AK122" s="45">
        <v>9.8059999999999992</v>
      </c>
      <c r="AL122" s="45" t="s">
        <v>126</v>
      </c>
      <c r="AM122" s="45" t="s">
        <v>126</v>
      </c>
      <c r="AN122" s="45" t="s">
        <v>126</v>
      </c>
      <c r="AO122" s="45" t="s">
        <v>126</v>
      </c>
      <c r="AP122" s="45"/>
      <c r="AQ122" s="45">
        <v>1</v>
      </c>
      <c r="AR122" s="45"/>
      <c r="AS122" s="45"/>
      <c r="AT122" s="48">
        <f t="shared" si="8"/>
        <v>2.558050559999999</v>
      </c>
      <c r="AU122" s="49">
        <f t="shared" si="9"/>
        <v>9039.5126096107506</v>
      </c>
      <c r="AV122" s="45"/>
      <c r="AW122" s="52">
        <f t="shared" si="10"/>
        <v>2.5227031552000003</v>
      </c>
      <c r="AX122" s="53">
        <f t="shared" si="11"/>
        <v>9400.7937784335008</v>
      </c>
    </row>
    <row r="123" spans="1:50" x14ac:dyDescent="0.3">
      <c r="A123" s="45">
        <v>56</v>
      </c>
      <c r="B123" s="45" t="s">
        <v>249</v>
      </c>
      <c r="C123" s="47">
        <v>44334.805173611108</v>
      </c>
      <c r="D123" s="45">
        <v>191</v>
      </c>
      <c r="E123" s="45" t="s">
        <v>125</v>
      </c>
      <c r="F123" s="45">
        <v>0</v>
      </c>
      <c r="G123" s="45">
        <v>6.0060000000000002</v>
      </c>
      <c r="H123" s="46">
        <v>27519</v>
      </c>
      <c r="I123" s="45">
        <v>5.2999999999999999E-2</v>
      </c>
      <c r="J123" s="45" t="s">
        <v>126</v>
      </c>
      <c r="K123" s="45" t="s">
        <v>126</v>
      </c>
      <c r="L123" s="45" t="s">
        <v>126</v>
      </c>
      <c r="M123" s="45" t="s">
        <v>126</v>
      </c>
      <c r="N123" s="45"/>
      <c r="O123" s="45">
        <v>56</v>
      </c>
      <c r="P123" s="45" t="s">
        <v>249</v>
      </c>
      <c r="Q123" s="47">
        <v>44334.805173611108</v>
      </c>
      <c r="R123" s="45">
        <v>191</v>
      </c>
      <c r="S123" s="45" t="s">
        <v>125</v>
      </c>
      <c r="T123" s="45">
        <v>0</v>
      </c>
      <c r="U123" s="45" t="s">
        <v>126</v>
      </c>
      <c r="V123" s="45" t="s">
        <v>126</v>
      </c>
      <c r="W123" s="45" t="s">
        <v>126</v>
      </c>
      <c r="X123" s="45" t="s">
        <v>126</v>
      </c>
      <c r="Y123" s="45" t="s">
        <v>126</v>
      </c>
      <c r="Z123" s="45" t="s">
        <v>126</v>
      </c>
      <c r="AA123" s="45" t="s">
        <v>126</v>
      </c>
      <c r="AB123" s="45"/>
      <c r="AC123" s="45">
        <v>56</v>
      </c>
      <c r="AD123" s="45" t="s">
        <v>249</v>
      </c>
      <c r="AE123" s="47">
        <v>44334.805173611108</v>
      </c>
      <c r="AF123" s="45">
        <v>191</v>
      </c>
      <c r="AG123" s="45" t="s">
        <v>125</v>
      </c>
      <c r="AH123" s="45">
        <v>0</v>
      </c>
      <c r="AI123" s="45">
        <v>12.146000000000001</v>
      </c>
      <c r="AJ123" s="46">
        <v>4666</v>
      </c>
      <c r="AK123" s="45">
        <v>0.94099999999999995</v>
      </c>
      <c r="AL123" s="45" t="s">
        <v>126</v>
      </c>
      <c r="AM123" s="45" t="s">
        <v>126</v>
      </c>
      <c r="AN123" s="45" t="s">
        <v>126</v>
      </c>
      <c r="AO123" s="45" t="s">
        <v>126</v>
      </c>
      <c r="AP123" s="45"/>
      <c r="AQ123" s="45">
        <v>1</v>
      </c>
      <c r="AR123" s="45"/>
      <c r="AS123" s="45"/>
      <c r="AT123" s="48">
        <f t="shared" si="8"/>
        <v>86.289274526351804</v>
      </c>
      <c r="AU123" s="49">
        <f t="shared" si="9"/>
        <v>898.53979942988008</v>
      </c>
      <c r="AV123" s="45"/>
      <c r="AW123" s="52">
        <f t="shared" si="10"/>
        <v>72.009907990855098</v>
      </c>
      <c r="AX123" s="53">
        <f t="shared" si="11"/>
        <v>887.92719449944013</v>
      </c>
    </row>
    <row r="124" spans="1:50" x14ac:dyDescent="0.3">
      <c r="A124" s="45">
        <v>57</v>
      </c>
      <c r="B124" s="45" t="s">
        <v>250</v>
      </c>
      <c r="C124" s="47">
        <v>44334.826412037037</v>
      </c>
      <c r="D124" s="45">
        <v>27</v>
      </c>
      <c r="E124" s="45" t="s">
        <v>125</v>
      </c>
      <c r="F124" s="45">
        <v>0</v>
      </c>
      <c r="G124" s="45">
        <v>6.1120000000000001</v>
      </c>
      <c r="H124" s="46">
        <v>1995</v>
      </c>
      <c r="I124" s="45">
        <v>-1E-3</v>
      </c>
      <c r="J124" s="45" t="s">
        <v>126</v>
      </c>
      <c r="K124" s="45" t="s">
        <v>126</v>
      </c>
      <c r="L124" s="45" t="s">
        <v>126</v>
      </c>
      <c r="M124" s="45" t="s">
        <v>126</v>
      </c>
      <c r="N124" s="45"/>
      <c r="O124" s="45">
        <v>57</v>
      </c>
      <c r="P124" s="45" t="s">
        <v>250</v>
      </c>
      <c r="Q124" s="47">
        <v>44334.826412037037</v>
      </c>
      <c r="R124" s="45">
        <v>27</v>
      </c>
      <c r="S124" s="45" t="s">
        <v>125</v>
      </c>
      <c r="T124" s="45">
        <v>0</v>
      </c>
      <c r="U124" s="45" t="s">
        <v>126</v>
      </c>
      <c r="V124" s="45" t="s">
        <v>126</v>
      </c>
      <c r="W124" s="45" t="s">
        <v>126</v>
      </c>
      <c r="X124" s="45" t="s">
        <v>126</v>
      </c>
      <c r="Y124" s="45" t="s">
        <v>126</v>
      </c>
      <c r="Z124" s="45" t="s">
        <v>126</v>
      </c>
      <c r="AA124" s="45" t="s">
        <v>126</v>
      </c>
      <c r="AB124" s="45"/>
      <c r="AC124" s="45">
        <v>57</v>
      </c>
      <c r="AD124" s="45" t="s">
        <v>250</v>
      </c>
      <c r="AE124" s="47">
        <v>44334.826412037037</v>
      </c>
      <c r="AF124" s="45">
        <v>27</v>
      </c>
      <c r="AG124" s="45" t="s">
        <v>125</v>
      </c>
      <c r="AH124" s="45">
        <v>0</v>
      </c>
      <c r="AI124" s="45">
        <v>12.127000000000001</v>
      </c>
      <c r="AJ124" s="46">
        <v>43571</v>
      </c>
      <c r="AK124" s="45">
        <v>8.6590000000000007</v>
      </c>
      <c r="AL124" s="45" t="s">
        <v>126</v>
      </c>
      <c r="AM124" s="45" t="s">
        <v>126</v>
      </c>
      <c r="AN124" s="45" t="s">
        <v>126</v>
      </c>
      <c r="AO124" s="45" t="s">
        <v>126</v>
      </c>
      <c r="AP124" s="45"/>
      <c r="AQ124" s="45">
        <v>1</v>
      </c>
      <c r="AR124" s="45"/>
      <c r="AS124" s="45"/>
      <c r="AT124" s="48">
        <f t="shared" si="8"/>
        <v>1.1100505312499989</v>
      </c>
      <c r="AU124" s="49">
        <f t="shared" si="9"/>
        <v>7993.7288207864303</v>
      </c>
      <c r="AV124" s="45"/>
      <c r="AW124" s="52">
        <f t="shared" si="10"/>
        <v>0.68124255124999955</v>
      </c>
      <c r="AX124" s="53">
        <f t="shared" si="11"/>
        <v>8296.04869501334</v>
      </c>
    </row>
    <row r="125" spans="1:50" x14ac:dyDescent="0.3">
      <c r="A125" s="45">
        <v>58</v>
      </c>
      <c r="B125" s="45" t="s">
        <v>251</v>
      </c>
      <c r="C125" s="47">
        <v>44334.847685185188</v>
      </c>
      <c r="D125" s="45">
        <v>115</v>
      </c>
      <c r="E125" s="45" t="s">
        <v>125</v>
      </c>
      <c r="F125" s="45">
        <v>0</v>
      </c>
      <c r="G125" s="45">
        <v>6.0250000000000004</v>
      </c>
      <c r="H125" s="46">
        <v>26947</v>
      </c>
      <c r="I125" s="45">
        <v>5.0999999999999997E-2</v>
      </c>
      <c r="J125" s="45" t="s">
        <v>126</v>
      </c>
      <c r="K125" s="45" t="s">
        <v>126</v>
      </c>
      <c r="L125" s="45" t="s">
        <v>126</v>
      </c>
      <c r="M125" s="45" t="s">
        <v>126</v>
      </c>
      <c r="N125" s="45"/>
      <c r="O125" s="45">
        <v>58</v>
      </c>
      <c r="P125" s="45" t="s">
        <v>251</v>
      </c>
      <c r="Q125" s="47">
        <v>44334.847685185188</v>
      </c>
      <c r="R125" s="45">
        <v>115</v>
      </c>
      <c r="S125" s="45" t="s">
        <v>125</v>
      </c>
      <c r="T125" s="45">
        <v>0</v>
      </c>
      <c r="U125" s="45" t="s">
        <v>126</v>
      </c>
      <c r="V125" s="45" t="s">
        <v>126</v>
      </c>
      <c r="W125" s="45" t="s">
        <v>126</v>
      </c>
      <c r="X125" s="45" t="s">
        <v>126</v>
      </c>
      <c r="Y125" s="45" t="s">
        <v>126</v>
      </c>
      <c r="Z125" s="45" t="s">
        <v>126</v>
      </c>
      <c r="AA125" s="45" t="s">
        <v>126</v>
      </c>
      <c r="AB125" s="45"/>
      <c r="AC125" s="45">
        <v>58</v>
      </c>
      <c r="AD125" s="45" t="s">
        <v>251</v>
      </c>
      <c r="AE125" s="47">
        <v>44334.847685185188</v>
      </c>
      <c r="AF125" s="45">
        <v>115</v>
      </c>
      <c r="AG125" s="45" t="s">
        <v>125</v>
      </c>
      <c r="AH125" s="45">
        <v>0</v>
      </c>
      <c r="AI125" s="45">
        <v>12.179</v>
      </c>
      <c r="AJ125" s="46">
        <v>4081</v>
      </c>
      <c r="AK125" s="45">
        <v>0.82399999999999995</v>
      </c>
      <c r="AL125" s="45" t="s">
        <v>126</v>
      </c>
      <c r="AM125" s="45" t="s">
        <v>126</v>
      </c>
      <c r="AN125" s="45" t="s">
        <v>126</v>
      </c>
      <c r="AO125" s="45" t="s">
        <v>126</v>
      </c>
      <c r="AP125" s="45"/>
      <c r="AQ125" s="45">
        <v>1</v>
      </c>
      <c r="AR125" s="45"/>
      <c r="AS125" s="45"/>
      <c r="AT125" s="48">
        <f t="shared" si="8"/>
        <v>84.518050871694214</v>
      </c>
      <c r="AU125" s="49">
        <f t="shared" si="9"/>
        <v>790.40199320603017</v>
      </c>
      <c r="AV125" s="45"/>
      <c r="AW125" s="52">
        <f t="shared" si="10"/>
        <v>70.506454576191899</v>
      </c>
      <c r="AX125" s="53">
        <f t="shared" si="11"/>
        <v>776.15839683813999</v>
      </c>
    </row>
    <row r="126" spans="1:50" x14ac:dyDescent="0.3">
      <c r="A126" s="45">
        <v>59</v>
      </c>
      <c r="B126" s="45" t="s">
        <v>252</v>
      </c>
      <c r="C126" s="47">
        <v>44334.869004629632</v>
      </c>
      <c r="D126" s="45">
        <v>69</v>
      </c>
      <c r="E126" s="45" t="s">
        <v>125</v>
      </c>
      <c r="F126" s="45">
        <v>0</v>
      </c>
      <c r="G126" s="45">
        <v>6.101</v>
      </c>
      <c r="H126" s="46">
        <v>2504</v>
      </c>
      <c r="I126" s="45">
        <v>0</v>
      </c>
      <c r="J126" s="45" t="s">
        <v>126</v>
      </c>
      <c r="K126" s="45" t="s">
        <v>126</v>
      </c>
      <c r="L126" s="45" t="s">
        <v>126</v>
      </c>
      <c r="M126" s="45" t="s">
        <v>126</v>
      </c>
      <c r="N126" s="45"/>
      <c r="O126" s="45">
        <v>59</v>
      </c>
      <c r="P126" s="45" t="s">
        <v>252</v>
      </c>
      <c r="Q126" s="47">
        <v>44334.869004629632</v>
      </c>
      <c r="R126" s="45">
        <v>69</v>
      </c>
      <c r="S126" s="45" t="s">
        <v>125</v>
      </c>
      <c r="T126" s="45">
        <v>0</v>
      </c>
      <c r="U126" s="45" t="s">
        <v>126</v>
      </c>
      <c r="V126" s="45" t="s">
        <v>126</v>
      </c>
      <c r="W126" s="45" t="s">
        <v>126</v>
      </c>
      <c r="X126" s="45" t="s">
        <v>126</v>
      </c>
      <c r="Y126" s="45" t="s">
        <v>126</v>
      </c>
      <c r="Z126" s="45" t="s">
        <v>126</v>
      </c>
      <c r="AA126" s="45" t="s">
        <v>126</v>
      </c>
      <c r="AB126" s="45"/>
      <c r="AC126" s="45">
        <v>59</v>
      </c>
      <c r="AD126" s="45" t="s">
        <v>252</v>
      </c>
      <c r="AE126" s="47">
        <v>44334.869004629632</v>
      </c>
      <c r="AF126" s="45">
        <v>69</v>
      </c>
      <c r="AG126" s="45" t="s">
        <v>125</v>
      </c>
      <c r="AH126" s="45">
        <v>0</v>
      </c>
      <c r="AI126" s="45">
        <v>12.125</v>
      </c>
      <c r="AJ126" s="46">
        <v>54890</v>
      </c>
      <c r="AK126" s="45">
        <v>10.885999999999999</v>
      </c>
      <c r="AL126" s="45" t="s">
        <v>126</v>
      </c>
      <c r="AM126" s="45" t="s">
        <v>126</v>
      </c>
      <c r="AN126" s="45" t="s">
        <v>126</v>
      </c>
      <c r="AO126" s="45" t="s">
        <v>126</v>
      </c>
      <c r="AP126" s="45"/>
      <c r="AQ126" s="45">
        <v>1</v>
      </c>
      <c r="AR126" s="45"/>
      <c r="AS126" s="45"/>
      <c r="AT126" s="48">
        <f t="shared" si="8"/>
        <v>2.5355578399999992</v>
      </c>
      <c r="AU126" s="49">
        <f t="shared" si="9"/>
        <v>10022.315507482999</v>
      </c>
      <c r="AV126" s="45"/>
      <c r="AW126" s="52">
        <f t="shared" si="10"/>
        <v>2.4944445727999991</v>
      </c>
      <c r="AX126" s="53">
        <f t="shared" si="11"/>
        <v>10442.120049254001</v>
      </c>
    </row>
    <row r="127" spans="1:50" x14ac:dyDescent="0.3">
      <c r="A127" s="45">
        <v>60</v>
      </c>
      <c r="B127" s="45" t="s">
        <v>253</v>
      </c>
      <c r="C127" s="47">
        <v>44334.89025462963</v>
      </c>
      <c r="D127" s="45">
        <v>128</v>
      </c>
      <c r="E127" s="45" t="s">
        <v>125</v>
      </c>
      <c r="F127" s="45">
        <v>0</v>
      </c>
      <c r="G127" s="45">
        <v>6.032</v>
      </c>
      <c r="H127" s="46">
        <v>15032</v>
      </c>
      <c r="I127" s="45">
        <v>2.7E-2</v>
      </c>
      <c r="J127" s="45" t="s">
        <v>126</v>
      </c>
      <c r="K127" s="45" t="s">
        <v>126</v>
      </c>
      <c r="L127" s="45" t="s">
        <v>126</v>
      </c>
      <c r="M127" s="45" t="s">
        <v>126</v>
      </c>
      <c r="N127" s="45"/>
      <c r="O127" s="45">
        <v>60</v>
      </c>
      <c r="P127" s="45" t="s">
        <v>253</v>
      </c>
      <c r="Q127" s="47">
        <v>44334.89025462963</v>
      </c>
      <c r="R127" s="45">
        <v>128</v>
      </c>
      <c r="S127" s="45" t="s">
        <v>125</v>
      </c>
      <c r="T127" s="45">
        <v>0</v>
      </c>
      <c r="U127" s="45" t="s">
        <v>126</v>
      </c>
      <c r="V127" s="45" t="s">
        <v>126</v>
      </c>
      <c r="W127" s="45" t="s">
        <v>126</v>
      </c>
      <c r="X127" s="45" t="s">
        <v>126</v>
      </c>
      <c r="Y127" s="45" t="s">
        <v>126</v>
      </c>
      <c r="Z127" s="45" t="s">
        <v>126</v>
      </c>
      <c r="AA127" s="45" t="s">
        <v>126</v>
      </c>
      <c r="AB127" s="45"/>
      <c r="AC127" s="45">
        <v>60</v>
      </c>
      <c r="AD127" s="45" t="s">
        <v>253</v>
      </c>
      <c r="AE127" s="47">
        <v>44334.89025462963</v>
      </c>
      <c r="AF127" s="45">
        <v>128</v>
      </c>
      <c r="AG127" s="45" t="s">
        <v>125</v>
      </c>
      <c r="AH127" s="45">
        <v>0</v>
      </c>
      <c r="AI127" s="45">
        <v>12.176</v>
      </c>
      <c r="AJ127" s="46">
        <v>4219</v>
      </c>
      <c r="AK127" s="45">
        <v>0.85199999999999998</v>
      </c>
      <c r="AL127" s="45" t="s">
        <v>126</v>
      </c>
      <c r="AM127" s="45" t="s">
        <v>126</v>
      </c>
      <c r="AN127" s="45" t="s">
        <v>126</v>
      </c>
      <c r="AO127" s="45" t="s">
        <v>126</v>
      </c>
      <c r="AP127" s="45"/>
      <c r="AQ127" s="45">
        <v>1</v>
      </c>
      <c r="AR127" s="45"/>
      <c r="AS127" s="45"/>
      <c r="AT127" s="48">
        <f t="shared" si="8"/>
        <v>47.501282612211199</v>
      </c>
      <c r="AU127" s="49">
        <f t="shared" si="9"/>
        <v>815.91529644803006</v>
      </c>
      <c r="AV127" s="45"/>
      <c r="AW127" s="52">
        <f t="shared" si="10"/>
        <v>39.170901312198403</v>
      </c>
      <c r="AX127" s="53">
        <f t="shared" si="11"/>
        <v>802.52537263414013</v>
      </c>
    </row>
    <row r="128" spans="1:50" x14ac:dyDescent="0.3">
      <c r="A128" s="45">
        <v>61</v>
      </c>
      <c r="B128" s="45" t="s">
        <v>254</v>
      </c>
      <c r="C128" s="47">
        <v>44334.911481481482</v>
      </c>
      <c r="D128" s="45">
        <v>151</v>
      </c>
      <c r="E128" s="45" t="s">
        <v>125</v>
      </c>
      <c r="F128" s="45">
        <v>0</v>
      </c>
      <c r="G128" s="45">
        <v>6.0979999999999999</v>
      </c>
      <c r="H128" s="46">
        <v>2222</v>
      </c>
      <c r="I128" s="45">
        <v>0</v>
      </c>
      <c r="J128" s="45" t="s">
        <v>126</v>
      </c>
      <c r="K128" s="45" t="s">
        <v>126</v>
      </c>
      <c r="L128" s="45" t="s">
        <v>126</v>
      </c>
      <c r="M128" s="45" t="s">
        <v>126</v>
      </c>
      <c r="N128" s="45"/>
      <c r="O128" s="45">
        <v>61</v>
      </c>
      <c r="P128" s="45" t="s">
        <v>254</v>
      </c>
      <c r="Q128" s="47">
        <v>44334.911481481482</v>
      </c>
      <c r="R128" s="45">
        <v>151</v>
      </c>
      <c r="S128" s="45" t="s">
        <v>125</v>
      </c>
      <c r="T128" s="45">
        <v>0</v>
      </c>
      <c r="U128" s="45" t="s">
        <v>126</v>
      </c>
      <c r="V128" s="45" t="s">
        <v>126</v>
      </c>
      <c r="W128" s="45" t="s">
        <v>126</v>
      </c>
      <c r="X128" s="45" t="s">
        <v>126</v>
      </c>
      <c r="Y128" s="45" t="s">
        <v>126</v>
      </c>
      <c r="Z128" s="45" t="s">
        <v>126</v>
      </c>
      <c r="AA128" s="45" t="s">
        <v>126</v>
      </c>
      <c r="AB128" s="45"/>
      <c r="AC128" s="45">
        <v>61</v>
      </c>
      <c r="AD128" s="45" t="s">
        <v>254</v>
      </c>
      <c r="AE128" s="47">
        <v>44334.911481481482</v>
      </c>
      <c r="AF128" s="45">
        <v>151</v>
      </c>
      <c r="AG128" s="45" t="s">
        <v>125</v>
      </c>
      <c r="AH128" s="45">
        <v>0</v>
      </c>
      <c r="AI128" s="45">
        <v>12.090999999999999</v>
      </c>
      <c r="AJ128" s="46">
        <v>58839</v>
      </c>
      <c r="AK128" s="45">
        <v>11.662000000000001</v>
      </c>
      <c r="AL128" s="45" t="s">
        <v>126</v>
      </c>
      <c r="AM128" s="45" t="s">
        <v>126</v>
      </c>
      <c r="AN128" s="45" t="s">
        <v>126</v>
      </c>
      <c r="AO128" s="45" t="s">
        <v>126</v>
      </c>
      <c r="AP128" s="45"/>
      <c r="AQ128" s="45">
        <v>1</v>
      </c>
      <c r="AR128" s="45"/>
      <c r="AS128" s="45"/>
      <c r="AT128" s="48">
        <f t="shared" si="8"/>
        <v>1.7444272849999996</v>
      </c>
      <c r="AU128" s="49">
        <f t="shared" si="9"/>
        <v>10726.269107398832</v>
      </c>
      <c r="AV128" s="45"/>
      <c r="AW128" s="52">
        <f t="shared" si="10"/>
        <v>1.4935903922000016</v>
      </c>
      <c r="AX128" s="53">
        <f t="shared" si="11"/>
        <v>11189.86622600454</v>
      </c>
    </row>
    <row r="129" spans="1:50" x14ac:dyDescent="0.3">
      <c r="A129" s="45">
        <v>62</v>
      </c>
      <c r="B129" s="45" t="s">
        <v>255</v>
      </c>
      <c r="C129" s="47">
        <v>44334.932766203703</v>
      </c>
      <c r="D129" s="45">
        <v>66</v>
      </c>
      <c r="E129" s="45" t="s">
        <v>125</v>
      </c>
      <c r="F129" s="45">
        <v>0</v>
      </c>
      <c r="G129" s="45">
        <v>6.0839999999999996</v>
      </c>
      <c r="H129" s="46">
        <v>3997</v>
      </c>
      <c r="I129" s="45">
        <v>4.0000000000000001E-3</v>
      </c>
      <c r="J129" s="45" t="s">
        <v>126</v>
      </c>
      <c r="K129" s="45" t="s">
        <v>126</v>
      </c>
      <c r="L129" s="45" t="s">
        <v>126</v>
      </c>
      <c r="M129" s="45" t="s">
        <v>126</v>
      </c>
      <c r="N129" s="45"/>
      <c r="O129" s="45">
        <v>62</v>
      </c>
      <c r="P129" s="45" t="s">
        <v>255</v>
      </c>
      <c r="Q129" s="47">
        <v>44334.932766203703</v>
      </c>
      <c r="R129" s="45">
        <v>66</v>
      </c>
      <c r="S129" s="45" t="s">
        <v>125</v>
      </c>
      <c r="T129" s="45">
        <v>0</v>
      </c>
      <c r="U129" s="45" t="s">
        <v>126</v>
      </c>
      <c r="V129" s="45" t="s">
        <v>126</v>
      </c>
      <c r="W129" s="45" t="s">
        <v>126</v>
      </c>
      <c r="X129" s="45" t="s">
        <v>126</v>
      </c>
      <c r="Y129" s="45" t="s">
        <v>126</v>
      </c>
      <c r="Z129" s="45" t="s">
        <v>126</v>
      </c>
      <c r="AA129" s="45" t="s">
        <v>126</v>
      </c>
      <c r="AB129" s="45"/>
      <c r="AC129" s="45">
        <v>62</v>
      </c>
      <c r="AD129" s="45" t="s">
        <v>255</v>
      </c>
      <c r="AE129" s="47">
        <v>44334.932766203703</v>
      </c>
      <c r="AF129" s="45">
        <v>66</v>
      </c>
      <c r="AG129" s="45" t="s">
        <v>125</v>
      </c>
      <c r="AH129" s="45">
        <v>0</v>
      </c>
      <c r="AI129" s="45">
        <v>12.167999999999999</v>
      </c>
      <c r="AJ129" s="46">
        <v>11127</v>
      </c>
      <c r="AK129" s="45">
        <v>2.23</v>
      </c>
      <c r="AL129" s="45" t="s">
        <v>126</v>
      </c>
      <c r="AM129" s="45" t="s">
        <v>126</v>
      </c>
      <c r="AN129" s="45" t="s">
        <v>126</v>
      </c>
      <c r="AO129" s="45" t="s">
        <v>126</v>
      </c>
      <c r="AP129" s="45"/>
      <c r="AQ129" s="45">
        <v>1</v>
      </c>
      <c r="AR129" s="45"/>
      <c r="AS129" s="45"/>
      <c r="AT129" s="48">
        <f t="shared" si="8"/>
        <v>6.7803751912500001</v>
      </c>
      <c r="AU129" s="49">
        <f t="shared" si="9"/>
        <v>2090.00423820267</v>
      </c>
      <c r="AV129" s="45"/>
      <c r="AW129" s="52">
        <f t="shared" si="10"/>
        <v>7.6397212784500006</v>
      </c>
      <c r="AX129" s="53">
        <f t="shared" si="11"/>
        <v>2121.61124730246</v>
      </c>
    </row>
    <row r="130" spans="1:50" x14ac:dyDescent="0.3">
      <c r="A130" s="45">
        <v>63</v>
      </c>
      <c r="B130" s="45" t="s">
        <v>256</v>
      </c>
      <c r="C130" s="47">
        <v>44334.954016203701</v>
      </c>
      <c r="D130" s="45">
        <v>137</v>
      </c>
      <c r="E130" s="45" t="s">
        <v>125</v>
      </c>
      <c r="F130" s="45">
        <v>0</v>
      </c>
      <c r="G130" s="45">
        <v>6.0410000000000004</v>
      </c>
      <c r="H130" s="46">
        <v>8112</v>
      </c>
      <c r="I130" s="45">
        <v>1.2E-2</v>
      </c>
      <c r="J130" s="45" t="s">
        <v>126</v>
      </c>
      <c r="K130" s="45" t="s">
        <v>126</v>
      </c>
      <c r="L130" s="45" t="s">
        <v>126</v>
      </c>
      <c r="M130" s="45" t="s">
        <v>126</v>
      </c>
      <c r="N130" s="45"/>
      <c r="O130" s="45">
        <v>63</v>
      </c>
      <c r="P130" s="45" t="s">
        <v>256</v>
      </c>
      <c r="Q130" s="47">
        <v>44334.954016203701</v>
      </c>
      <c r="R130" s="45">
        <v>137</v>
      </c>
      <c r="S130" s="45" t="s">
        <v>125</v>
      </c>
      <c r="T130" s="45">
        <v>0</v>
      </c>
      <c r="U130" s="45" t="s">
        <v>126</v>
      </c>
      <c r="V130" s="45" t="s">
        <v>126</v>
      </c>
      <c r="W130" s="45" t="s">
        <v>126</v>
      </c>
      <c r="X130" s="45" t="s">
        <v>126</v>
      </c>
      <c r="Y130" s="45" t="s">
        <v>126</v>
      </c>
      <c r="Z130" s="45" t="s">
        <v>126</v>
      </c>
      <c r="AA130" s="45" t="s">
        <v>126</v>
      </c>
      <c r="AB130" s="45"/>
      <c r="AC130" s="45">
        <v>63</v>
      </c>
      <c r="AD130" s="45" t="s">
        <v>256</v>
      </c>
      <c r="AE130" s="47">
        <v>44334.954016203701</v>
      </c>
      <c r="AF130" s="45">
        <v>137</v>
      </c>
      <c r="AG130" s="45" t="s">
        <v>125</v>
      </c>
      <c r="AH130" s="45">
        <v>0</v>
      </c>
      <c r="AI130" s="45">
        <v>12.157999999999999</v>
      </c>
      <c r="AJ130" s="46">
        <v>14856</v>
      </c>
      <c r="AK130" s="45">
        <v>2.972</v>
      </c>
      <c r="AL130" s="45" t="s">
        <v>126</v>
      </c>
      <c r="AM130" s="45" t="s">
        <v>126</v>
      </c>
      <c r="AN130" s="45" t="s">
        <v>126</v>
      </c>
      <c r="AO130" s="45" t="s">
        <v>126</v>
      </c>
      <c r="AP130" s="45"/>
      <c r="AQ130" s="45">
        <v>1</v>
      </c>
      <c r="AR130" s="45"/>
      <c r="AS130" s="45"/>
      <c r="AT130" s="48">
        <f t="shared" si="8"/>
        <v>18.970306559999997</v>
      </c>
      <c r="AU130" s="49">
        <f t="shared" si="9"/>
        <v>2775.27901480128</v>
      </c>
      <c r="AV130" s="45"/>
      <c r="AW130" s="52">
        <f t="shared" si="10"/>
        <v>20.4838026752</v>
      </c>
      <c r="AX130" s="53">
        <f t="shared" si="11"/>
        <v>2833.02060603264</v>
      </c>
    </row>
    <row r="131" spans="1:50" x14ac:dyDescent="0.3">
      <c r="A131" s="45">
        <v>64</v>
      </c>
      <c r="B131" s="45" t="s">
        <v>257</v>
      </c>
      <c r="C131" s="47">
        <v>44334.975300925929</v>
      </c>
      <c r="D131" s="45">
        <v>167</v>
      </c>
      <c r="E131" s="45" t="s">
        <v>125</v>
      </c>
      <c r="F131" s="45">
        <v>0</v>
      </c>
      <c r="G131" s="45">
        <v>6.0209999999999999</v>
      </c>
      <c r="H131" s="46">
        <v>640933</v>
      </c>
      <c r="I131" s="45">
        <v>1.3320000000000001</v>
      </c>
      <c r="J131" s="45" t="s">
        <v>126</v>
      </c>
      <c r="K131" s="45" t="s">
        <v>126</v>
      </c>
      <c r="L131" s="45" t="s">
        <v>126</v>
      </c>
      <c r="M131" s="45" t="s">
        <v>126</v>
      </c>
      <c r="N131" s="45"/>
      <c r="O131" s="45">
        <v>64</v>
      </c>
      <c r="P131" s="45" t="s">
        <v>257</v>
      </c>
      <c r="Q131" s="47">
        <v>44334.975300925929</v>
      </c>
      <c r="R131" s="45">
        <v>167</v>
      </c>
      <c r="S131" s="45" t="s">
        <v>125</v>
      </c>
      <c r="T131" s="45">
        <v>0</v>
      </c>
      <c r="U131" s="45">
        <v>5.9749999999999996</v>
      </c>
      <c r="V131" s="46">
        <v>5414</v>
      </c>
      <c r="W131" s="45">
        <v>1.5680000000000001</v>
      </c>
      <c r="X131" s="45" t="s">
        <v>126</v>
      </c>
      <c r="Y131" s="45" t="s">
        <v>126</v>
      </c>
      <c r="Z131" s="45" t="s">
        <v>126</v>
      </c>
      <c r="AA131" s="45" t="s">
        <v>126</v>
      </c>
      <c r="AB131" s="45"/>
      <c r="AC131" s="45">
        <v>64</v>
      </c>
      <c r="AD131" s="45" t="s">
        <v>257</v>
      </c>
      <c r="AE131" s="47">
        <v>44334.975300925929</v>
      </c>
      <c r="AF131" s="45">
        <v>167</v>
      </c>
      <c r="AG131" s="45" t="s">
        <v>125</v>
      </c>
      <c r="AH131" s="45">
        <v>0</v>
      </c>
      <c r="AI131" s="45">
        <v>12.112</v>
      </c>
      <c r="AJ131" s="46">
        <v>58044</v>
      </c>
      <c r="AK131" s="45">
        <v>11.506</v>
      </c>
      <c r="AL131" s="45" t="s">
        <v>126</v>
      </c>
      <c r="AM131" s="45" t="s">
        <v>126</v>
      </c>
      <c r="AN131" s="45" t="s">
        <v>126</v>
      </c>
      <c r="AO131" s="45" t="s">
        <v>126</v>
      </c>
      <c r="AP131" s="45"/>
      <c r="AQ131" s="45">
        <v>1</v>
      </c>
      <c r="AR131" s="45"/>
      <c r="AS131" s="45"/>
      <c r="AT131" s="48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9">
        <f t="shared" ref="AU131:AU151" si="13">((-0.00000006277*AJ131^2)+(0.1854*AJ131)+(34.83))</f>
        <v>10584.708820397282</v>
      </c>
      <c r="AV131" s="45"/>
      <c r="AW131" s="52">
        <f t="shared" si="10"/>
        <v>1638.7822261418798</v>
      </c>
      <c r="AX131" s="53">
        <f t="shared" si="11"/>
        <v>11039.373137480639</v>
      </c>
    </row>
    <row r="132" spans="1:50" x14ac:dyDescent="0.3">
      <c r="A132" s="17">
        <v>37</v>
      </c>
      <c r="B132" s="45" t="s">
        <v>258</v>
      </c>
      <c r="C132" s="47">
        <v>44278.595486111109</v>
      </c>
      <c r="D132" s="45" t="s">
        <v>124</v>
      </c>
      <c r="E132" s="45" t="s">
        <v>125</v>
      </c>
      <c r="F132" s="45">
        <v>0</v>
      </c>
      <c r="G132" s="45">
        <v>6.0910000000000002</v>
      </c>
      <c r="H132" s="46">
        <v>1779</v>
      </c>
      <c r="I132" s="45">
        <v>1E-3</v>
      </c>
      <c r="J132" s="45" t="s">
        <v>126</v>
      </c>
      <c r="K132" s="45" t="s">
        <v>126</v>
      </c>
      <c r="L132" s="45" t="s">
        <v>126</v>
      </c>
      <c r="M132" s="45" t="s">
        <v>126</v>
      </c>
      <c r="N132" s="45"/>
      <c r="O132" s="45">
        <v>37</v>
      </c>
      <c r="P132" s="45" t="s">
        <v>258</v>
      </c>
      <c r="Q132" s="47">
        <v>44278.595486111109</v>
      </c>
      <c r="R132" s="45" t="s">
        <v>124</v>
      </c>
      <c r="S132" s="45" t="s">
        <v>125</v>
      </c>
      <c r="T132" s="45">
        <v>0</v>
      </c>
      <c r="U132" s="45" t="s">
        <v>126</v>
      </c>
      <c r="V132" s="46" t="s">
        <v>126</v>
      </c>
      <c r="W132" s="45" t="s">
        <v>126</v>
      </c>
      <c r="X132" s="45" t="s">
        <v>126</v>
      </c>
      <c r="Y132" s="45" t="s">
        <v>126</v>
      </c>
      <c r="Z132" s="45" t="s">
        <v>126</v>
      </c>
      <c r="AA132" s="45" t="s">
        <v>126</v>
      </c>
      <c r="AB132" s="45"/>
      <c r="AC132" s="45">
        <v>37</v>
      </c>
      <c r="AD132" s="45" t="s">
        <v>258</v>
      </c>
      <c r="AE132" s="47">
        <v>44278.595486111109</v>
      </c>
      <c r="AF132" s="45" t="s">
        <v>124</v>
      </c>
      <c r="AG132" s="45" t="s">
        <v>125</v>
      </c>
      <c r="AH132" s="45">
        <v>0</v>
      </c>
      <c r="AI132" s="45">
        <v>12.273999999999999</v>
      </c>
      <c r="AJ132" s="46">
        <v>1989</v>
      </c>
      <c r="AK132" s="45">
        <v>0.44600000000000001</v>
      </c>
      <c r="AL132" s="45" t="s">
        <v>126</v>
      </c>
      <c r="AM132" s="45" t="s">
        <v>126</v>
      </c>
      <c r="AN132" s="45" t="s">
        <v>126</v>
      </c>
      <c r="AO132" s="45" t="s">
        <v>126</v>
      </c>
      <c r="AP132" s="45"/>
      <c r="AQ132" s="45">
        <v>1</v>
      </c>
      <c r="AR132" s="45"/>
      <c r="AS132" s="45"/>
      <c r="AT132" s="48">
        <f t="shared" si="12"/>
        <v>0.50844787124999957</v>
      </c>
      <c r="AU132" s="49">
        <f t="shared" si="13"/>
        <v>403.34227428483001</v>
      </c>
      <c r="AV132" s="45"/>
      <c r="AW132" s="52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3">
        <f>(-0.00000001626*AJ132^2)+(0.1912*AJ132)+(-3.858)</f>
        <v>376.37447347253999</v>
      </c>
    </row>
    <row r="133" spans="1:50" x14ac:dyDescent="0.3">
      <c r="A133" s="17">
        <v>38</v>
      </c>
      <c r="B133" s="45" t="s">
        <v>259</v>
      </c>
      <c r="C133" s="47">
        <v>44278.616759259261</v>
      </c>
      <c r="D133" s="45" t="s">
        <v>128</v>
      </c>
      <c r="E133" s="45" t="s">
        <v>125</v>
      </c>
      <c r="F133" s="45">
        <v>0</v>
      </c>
      <c r="G133" s="45">
        <v>6.0339999999999998</v>
      </c>
      <c r="H133" s="46">
        <v>753065</v>
      </c>
      <c r="I133" s="45">
        <v>1.1200000000000001</v>
      </c>
      <c r="J133" s="45" t="s">
        <v>126</v>
      </c>
      <c r="K133" s="45" t="s">
        <v>126</v>
      </c>
      <c r="L133" s="45" t="s">
        <v>126</v>
      </c>
      <c r="M133" s="45" t="s">
        <v>126</v>
      </c>
      <c r="N133" s="45"/>
      <c r="O133" s="45">
        <v>38</v>
      </c>
      <c r="P133" s="45" t="s">
        <v>259</v>
      </c>
      <c r="Q133" s="47">
        <v>44278.616759259261</v>
      </c>
      <c r="R133" s="45" t="s">
        <v>128</v>
      </c>
      <c r="S133" s="45" t="s">
        <v>125</v>
      </c>
      <c r="T133" s="45">
        <v>0</v>
      </c>
      <c r="U133" s="45">
        <v>5.9930000000000003</v>
      </c>
      <c r="V133" s="46">
        <v>6307</v>
      </c>
      <c r="W133" s="45">
        <v>1.756</v>
      </c>
      <c r="X133" s="45" t="s">
        <v>126</v>
      </c>
      <c r="Y133" s="45" t="s">
        <v>126</v>
      </c>
      <c r="Z133" s="45" t="s">
        <v>126</v>
      </c>
      <c r="AA133" s="45" t="s">
        <v>126</v>
      </c>
      <c r="AB133" s="45"/>
      <c r="AC133" s="45">
        <v>38</v>
      </c>
      <c r="AD133" s="45" t="s">
        <v>259</v>
      </c>
      <c r="AE133" s="47">
        <v>44278.616759259261</v>
      </c>
      <c r="AF133" s="45" t="s">
        <v>128</v>
      </c>
      <c r="AG133" s="45" t="s">
        <v>125</v>
      </c>
      <c r="AH133" s="45">
        <v>0</v>
      </c>
      <c r="AI133" s="45">
        <v>12.239000000000001</v>
      </c>
      <c r="AJ133" s="46">
        <v>10432</v>
      </c>
      <c r="AK133" s="45">
        <v>1.593</v>
      </c>
      <c r="AL133" s="45" t="s">
        <v>126</v>
      </c>
      <c r="AM133" s="45" t="s">
        <v>126</v>
      </c>
      <c r="AN133" s="45" t="s">
        <v>126</v>
      </c>
      <c r="AO133" s="45" t="s">
        <v>126</v>
      </c>
      <c r="AP133" s="45"/>
      <c r="AQ133" s="45">
        <v>1</v>
      </c>
      <c r="AR133" s="45"/>
      <c r="AS133" s="45"/>
      <c r="AT133" s="48">
        <f t="shared" si="12"/>
        <v>1757.329971547965</v>
      </c>
      <c r="AU133" s="49">
        <f t="shared" si="13"/>
        <v>1962.0917528115201</v>
      </c>
      <c r="AV133" s="45"/>
      <c r="AW133" s="52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3">
        <f t="shared" ref="AX133:AX151" si="15">(-0.00000001626*AJ133^2)+(0.1912*AJ133)+(-3.858)</f>
        <v>1988.9708790937602</v>
      </c>
    </row>
    <row r="134" spans="1:50" x14ac:dyDescent="0.3">
      <c r="A134" s="17">
        <v>39</v>
      </c>
      <c r="B134" s="45" t="s">
        <v>260</v>
      </c>
      <c r="C134" s="47">
        <v>44278.638032407405</v>
      </c>
      <c r="D134" s="45">
        <v>190</v>
      </c>
      <c r="E134" s="45" t="s">
        <v>125</v>
      </c>
      <c r="F134" s="45">
        <v>0</v>
      </c>
      <c r="G134" s="45">
        <v>6.0430000000000001</v>
      </c>
      <c r="H134" s="46">
        <v>11783</v>
      </c>
      <c r="I134" s="45">
        <v>1.6E-2</v>
      </c>
      <c r="J134" s="45" t="s">
        <v>126</v>
      </c>
      <c r="K134" s="45" t="s">
        <v>126</v>
      </c>
      <c r="L134" s="45" t="s">
        <v>126</v>
      </c>
      <c r="M134" s="45" t="s">
        <v>126</v>
      </c>
      <c r="N134" s="45"/>
      <c r="O134" s="45">
        <v>39</v>
      </c>
      <c r="P134" s="45" t="s">
        <v>260</v>
      </c>
      <c r="Q134" s="47">
        <v>44278.638032407405</v>
      </c>
      <c r="R134" s="45">
        <v>190</v>
      </c>
      <c r="S134" s="45" t="s">
        <v>125</v>
      </c>
      <c r="T134" s="45">
        <v>0</v>
      </c>
      <c r="U134" s="45" t="s">
        <v>126</v>
      </c>
      <c r="V134" s="46" t="s">
        <v>126</v>
      </c>
      <c r="W134" s="45" t="s">
        <v>126</v>
      </c>
      <c r="X134" s="45" t="s">
        <v>126</v>
      </c>
      <c r="Y134" s="45" t="s">
        <v>126</v>
      </c>
      <c r="Z134" s="45" t="s">
        <v>126</v>
      </c>
      <c r="AA134" s="45" t="s">
        <v>126</v>
      </c>
      <c r="AB134" s="45"/>
      <c r="AC134" s="45">
        <v>39</v>
      </c>
      <c r="AD134" s="45" t="s">
        <v>260</v>
      </c>
      <c r="AE134" s="47">
        <v>44278.638032407405</v>
      </c>
      <c r="AF134" s="45">
        <v>190</v>
      </c>
      <c r="AG134" s="45" t="s">
        <v>125</v>
      </c>
      <c r="AH134" s="45">
        <v>0</v>
      </c>
      <c r="AI134" s="45">
        <v>12.211</v>
      </c>
      <c r="AJ134" s="46">
        <v>6572</v>
      </c>
      <c r="AK134" s="45">
        <v>1.0680000000000001</v>
      </c>
      <c r="AL134" s="45" t="s">
        <v>126</v>
      </c>
      <c r="AM134" s="45" t="s">
        <v>126</v>
      </c>
      <c r="AN134" s="45" t="s">
        <v>126</v>
      </c>
      <c r="AO134" s="45" t="s">
        <v>126</v>
      </c>
      <c r="AP134" s="45"/>
      <c r="AQ134" s="45">
        <v>1</v>
      </c>
      <c r="AR134" s="45"/>
      <c r="AS134" s="45"/>
      <c r="AT134" s="48">
        <f t="shared" si="12"/>
        <v>30.452345641249998</v>
      </c>
      <c r="AU134" s="49">
        <f t="shared" si="13"/>
        <v>1250.56768938032</v>
      </c>
      <c r="AV134" s="45"/>
      <c r="AW134" s="52">
        <f t="shared" si="14"/>
        <v>30.620319354139902</v>
      </c>
      <c r="AX134" s="53">
        <f t="shared" si="15"/>
        <v>1252.0061113481602</v>
      </c>
    </row>
    <row r="135" spans="1:50" x14ac:dyDescent="0.3">
      <c r="A135" s="17">
        <v>40</v>
      </c>
      <c r="B135" s="45" t="s">
        <v>261</v>
      </c>
      <c r="C135" s="47">
        <v>44278.659270833334</v>
      </c>
      <c r="D135" s="45">
        <v>166</v>
      </c>
      <c r="E135" s="45" t="s">
        <v>125</v>
      </c>
      <c r="F135" s="45">
        <v>0</v>
      </c>
      <c r="G135" s="45">
        <v>6.0209999999999999</v>
      </c>
      <c r="H135" s="46">
        <v>93503</v>
      </c>
      <c r="I135" s="45">
        <v>0.13700000000000001</v>
      </c>
      <c r="J135" s="45" t="s">
        <v>126</v>
      </c>
      <c r="K135" s="45" t="s">
        <v>126</v>
      </c>
      <c r="L135" s="45" t="s">
        <v>126</v>
      </c>
      <c r="M135" s="45" t="s">
        <v>126</v>
      </c>
      <c r="N135" s="45"/>
      <c r="O135" s="45">
        <v>40</v>
      </c>
      <c r="P135" s="45" t="s">
        <v>261</v>
      </c>
      <c r="Q135" s="47">
        <v>44278.659270833334</v>
      </c>
      <c r="R135" s="45">
        <v>166</v>
      </c>
      <c r="S135" s="45" t="s">
        <v>125</v>
      </c>
      <c r="T135" s="45">
        <v>0</v>
      </c>
      <c r="U135" s="45" t="s">
        <v>126</v>
      </c>
      <c r="V135" s="45" t="s">
        <v>126</v>
      </c>
      <c r="W135" s="45" t="s">
        <v>126</v>
      </c>
      <c r="X135" s="45" t="s">
        <v>126</v>
      </c>
      <c r="Y135" s="45" t="s">
        <v>126</v>
      </c>
      <c r="Z135" s="45" t="s">
        <v>126</v>
      </c>
      <c r="AA135" s="45" t="s">
        <v>126</v>
      </c>
      <c r="AB135" s="45"/>
      <c r="AC135" s="45">
        <v>40</v>
      </c>
      <c r="AD135" s="45" t="s">
        <v>261</v>
      </c>
      <c r="AE135" s="47">
        <v>44278.659270833334</v>
      </c>
      <c r="AF135" s="45">
        <v>166</v>
      </c>
      <c r="AG135" s="45" t="s">
        <v>125</v>
      </c>
      <c r="AH135" s="45">
        <v>0</v>
      </c>
      <c r="AI135" s="45">
        <v>12.185</v>
      </c>
      <c r="AJ135" s="46">
        <v>12783</v>
      </c>
      <c r="AK135" s="45">
        <v>1.913</v>
      </c>
      <c r="AL135" s="45" t="s">
        <v>126</v>
      </c>
      <c r="AM135" s="45" t="s">
        <v>126</v>
      </c>
      <c r="AN135" s="45" t="s">
        <v>126</v>
      </c>
      <c r="AO135" s="45" t="s">
        <v>126</v>
      </c>
      <c r="AP135" s="45"/>
      <c r="AQ135" s="45">
        <v>1</v>
      </c>
      <c r="AR135" s="45"/>
      <c r="AS135" s="45"/>
      <c r="AT135" s="48">
        <f t="shared" si="12"/>
        <v>287.0272406544542</v>
      </c>
      <c r="AU135" s="49">
        <f t="shared" si="13"/>
        <v>2394.5412625634704</v>
      </c>
      <c r="AV135" s="45"/>
      <c r="AW135" s="52">
        <f t="shared" si="14"/>
        <v>244.91229914901191</v>
      </c>
      <c r="AX135" s="53">
        <f t="shared" si="15"/>
        <v>2437.5946332528601</v>
      </c>
    </row>
    <row r="136" spans="1:50" x14ac:dyDescent="0.3">
      <c r="A136" s="17">
        <v>41</v>
      </c>
      <c r="B136" s="45" t="s">
        <v>262</v>
      </c>
      <c r="C136" s="47">
        <v>44278.680555555555</v>
      </c>
      <c r="D136" s="45">
        <v>77</v>
      </c>
      <c r="E136" s="45" t="s">
        <v>125</v>
      </c>
      <c r="F136" s="45">
        <v>0</v>
      </c>
      <c r="G136" s="45">
        <v>6.0430000000000001</v>
      </c>
      <c r="H136" s="46">
        <v>11399</v>
      </c>
      <c r="I136" s="45">
        <v>1.4999999999999999E-2</v>
      </c>
      <c r="J136" s="45" t="s">
        <v>126</v>
      </c>
      <c r="K136" s="45" t="s">
        <v>126</v>
      </c>
      <c r="L136" s="45" t="s">
        <v>126</v>
      </c>
      <c r="M136" s="45" t="s">
        <v>126</v>
      </c>
      <c r="N136" s="45"/>
      <c r="O136" s="45">
        <v>41</v>
      </c>
      <c r="P136" s="45" t="s">
        <v>262</v>
      </c>
      <c r="Q136" s="47">
        <v>44278.680555555555</v>
      </c>
      <c r="R136" s="45">
        <v>77</v>
      </c>
      <c r="S136" s="45" t="s">
        <v>125</v>
      </c>
      <c r="T136" s="45">
        <v>0</v>
      </c>
      <c r="U136" s="45" t="s">
        <v>126</v>
      </c>
      <c r="V136" s="46" t="s">
        <v>126</v>
      </c>
      <c r="W136" s="45" t="s">
        <v>126</v>
      </c>
      <c r="X136" s="45" t="s">
        <v>126</v>
      </c>
      <c r="Y136" s="45" t="s">
        <v>126</v>
      </c>
      <c r="Z136" s="45" t="s">
        <v>126</v>
      </c>
      <c r="AA136" s="45" t="s">
        <v>126</v>
      </c>
      <c r="AB136" s="45"/>
      <c r="AC136" s="45">
        <v>41</v>
      </c>
      <c r="AD136" s="45" t="s">
        <v>262</v>
      </c>
      <c r="AE136" s="47">
        <v>44278.680555555555</v>
      </c>
      <c r="AF136" s="45">
        <v>77</v>
      </c>
      <c r="AG136" s="45" t="s">
        <v>125</v>
      </c>
      <c r="AH136" s="45">
        <v>0</v>
      </c>
      <c r="AI136" s="45">
        <v>12.212999999999999</v>
      </c>
      <c r="AJ136" s="46">
        <v>5613</v>
      </c>
      <c r="AK136" s="45">
        <v>0.93799999999999994</v>
      </c>
      <c r="AL136" s="45" t="s">
        <v>126</v>
      </c>
      <c r="AM136" s="45" t="s">
        <v>126</v>
      </c>
      <c r="AN136" s="45" t="s">
        <v>126</v>
      </c>
      <c r="AO136" s="45" t="s">
        <v>126</v>
      </c>
      <c r="AP136" s="45"/>
      <c r="AQ136" s="45">
        <v>1</v>
      </c>
      <c r="AR136" s="45"/>
      <c r="AS136" s="45"/>
      <c r="AT136" s="48">
        <f t="shared" si="12"/>
        <v>29.224460521250002</v>
      </c>
      <c r="AU136" s="49">
        <f t="shared" si="13"/>
        <v>1073.50258287987</v>
      </c>
      <c r="AV136" s="45"/>
      <c r="AW136" s="52">
        <f t="shared" si="14"/>
        <v>29.609555592399101</v>
      </c>
      <c r="AX136" s="53">
        <f t="shared" si="15"/>
        <v>1068.8353161960601</v>
      </c>
    </row>
    <row r="137" spans="1:50" x14ac:dyDescent="0.3">
      <c r="A137" s="17">
        <v>42</v>
      </c>
      <c r="B137" s="45" t="s">
        <v>263</v>
      </c>
      <c r="C137" s="47">
        <v>44278.701840277776</v>
      </c>
      <c r="D137" s="45">
        <v>196</v>
      </c>
      <c r="E137" s="45" t="s">
        <v>125</v>
      </c>
      <c r="F137" s="45">
        <v>0</v>
      </c>
      <c r="G137" s="45">
        <v>6.1210000000000004</v>
      </c>
      <c r="H137" s="46">
        <v>1664</v>
      </c>
      <c r="I137" s="45">
        <v>1E-3</v>
      </c>
      <c r="J137" s="45" t="s">
        <v>126</v>
      </c>
      <c r="K137" s="45" t="s">
        <v>126</v>
      </c>
      <c r="L137" s="45" t="s">
        <v>126</v>
      </c>
      <c r="M137" s="45" t="s">
        <v>126</v>
      </c>
      <c r="N137" s="45"/>
      <c r="O137" s="45">
        <v>42</v>
      </c>
      <c r="P137" s="45" t="s">
        <v>263</v>
      </c>
      <c r="Q137" s="47">
        <v>44278.701840277776</v>
      </c>
      <c r="R137" s="45">
        <v>196</v>
      </c>
      <c r="S137" s="45" t="s">
        <v>125</v>
      </c>
      <c r="T137" s="45">
        <v>0</v>
      </c>
      <c r="U137" s="45" t="s">
        <v>126</v>
      </c>
      <c r="V137" s="45" t="s">
        <v>126</v>
      </c>
      <c r="W137" s="45" t="s">
        <v>126</v>
      </c>
      <c r="X137" s="45" t="s">
        <v>126</v>
      </c>
      <c r="Y137" s="45" t="s">
        <v>126</v>
      </c>
      <c r="Z137" s="45" t="s">
        <v>126</v>
      </c>
      <c r="AA137" s="45" t="s">
        <v>126</v>
      </c>
      <c r="AB137" s="45"/>
      <c r="AC137" s="45">
        <v>42</v>
      </c>
      <c r="AD137" s="45" t="s">
        <v>263</v>
      </c>
      <c r="AE137" s="47">
        <v>44278.701840277776</v>
      </c>
      <c r="AF137" s="45">
        <v>196</v>
      </c>
      <c r="AG137" s="45" t="s">
        <v>125</v>
      </c>
      <c r="AH137" s="45">
        <v>0</v>
      </c>
      <c r="AI137" s="45">
        <v>12.21</v>
      </c>
      <c r="AJ137" s="46">
        <v>6633</v>
      </c>
      <c r="AK137" s="45">
        <v>1.077</v>
      </c>
      <c r="AL137" s="45" t="s">
        <v>126</v>
      </c>
      <c r="AM137" s="45" t="s">
        <v>126</v>
      </c>
      <c r="AN137" s="45" t="s">
        <v>126</v>
      </c>
      <c r="AO137" s="45" t="s">
        <v>126</v>
      </c>
      <c r="AP137" s="45"/>
      <c r="AQ137" s="45">
        <v>1</v>
      </c>
      <c r="AR137" s="45"/>
      <c r="AS137" s="45"/>
      <c r="AT137" s="48">
        <f t="shared" si="12"/>
        <v>0.18895903999999941</v>
      </c>
      <c r="AU137" s="49">
        <f t="shared" si="13"/>
        <v>1261.82652783147</v>
      </c>
      <c r="AV137" s="45"/>
      <c r="AW137" s="52">
        <f t="shared" si="14"/>
        <v>-0.51398552319999968</v>
      </c>
      <c r="AX137" s="53">
        <f t="shared" si="15"/>
        <v>1263.6562138368602</v>
      </c>
    </row>
    <row r="138" spans="1:50" x14ac:dyDescent="0.3">
      <c r="A138" s="17">
        <v>43</v>
      </c>
      <c r="B138" s="45" t="s">
        <v>264</v>
      </c>
      <c r="C138" s="47">
        <v>44278.72315972222</v>
      </c>
      <c r="D138" s="45">
        <v>159</v>
      </c>
      <c r="E138" s="45" t="s">
        <v>125</v>
      </c>
      <c r="F138" s="45">
        <v>0</v>
      </c>
      <c r="G138" s="45">
        <v>6.1109999999999998</v>
      </c>
      <c r="H138" s="46">
        <v>1971</v>
      </c>
      <c r="I138" s="45">
        <v>1E-3</v>
      </c>
      <c r="J138" s="45" t="s">
        <v>126</v>
      </c>
      <c r="K138" s="45" t="s">
        <v>126</v>
      </c>
      <c r="L138" s="45" t="s">
        <v>126</v>
      </c>
      <c r="M138" s="45" t="s">
        <v>126</v>
      </c>
      <c r="N138" s="45"/>
      <c r="O138" s="45">
        <v>43</v>
      </c>
      <c r="P138" s="45" t="s">
        <v>264</v>
      </c>
      <c r="Q138" s="47">
        <v>44278.72315972222</v>
      </c>
      <c r="R138" s="45">
        <v>159</v>
      </c>
      <c r="S138" s="45" t="s">
        <v>125</v>
      </c>
      <c r="T138" s="45">
        <v>0</v>
      </c>
      <c r="U138" s="45" t="s">
        <v>126</v>
      </c>
      <c r="V138" s="46" t="s">
        <v>126</v>
      </c>
      <c r="W138" s="45" t="s">
        <v>126</v>
      </c>
      <c r="X138" s="45" t="s">
        <v>126</v>
      </c>
      <c r="Y138" s="45" t="s">
        <v>126</v>
      </c>
      <c r="Z138" s="45" t="s">
        <v>126</v>
      </c>
      <c r="AA138" s="45" t="s">
        <v>126</v>
      </c>
      <c r="AB138" s="45"/>
      <c r="AC138" s="45">
        <v>43</v>
      </c>
      <c r="AD138" s="45" t="s">
        <v>264</v>
      </c>
      <c r="AE138" s="47">
        <v>44278.72315972222</v>
      </c>
      <c r="AF138" s="45">
        <v>159</v>
      </c>
      <c r="AG138" s="45" t="s">
        <v>125</v>
      </c>
      <c r="AH138" s="45">
        <v>0</v>
      </c>
      <c r="AI138" s="45">
        <v>12.186</v>
      </c>
      <c r="AJ138" s="46">
        <v>6528</v>
      </c>
      <c r="AK138" s="45">
        <v>1.0620000000000001</v>
      </c>
      <c r="AL138" s="45" t="s">
        <v>126</v>
      </c>
      <c r="AM138" s="45" t="s">
        <v>126</v>
      </c>
      <c r="AN138" s="45" t="s">
        <v>126</v>
      </c>
      <c r="AO138" s="45" t="s">
        <v>126</v>
      </c>
      <c r="AP138" s="45"/>
      <c r="AQ138" s="45">
        <v>1</v>
      </c>
      <c r="AR138" s="45"/>
      <c r="AS138" s="45"/>
      <c r="AT138" s="48">
        <f t="shared" si="12"/>
        <v>1.0431078712499993</v>
      </c>
      <c r="AU138" s="49">
        <f t="shared" si="13"/>
        <v>1242.44627000832</v>
      </c>
      <c r="AV138" s="45"/>
      <c r="AW138" s="52">
        <f t="shared" si="14"/>
        <v>0.59500646404999991</v>
      </c>
      <c r="AX138" s="53">
        <f t="shared" si="15"/>
        <v>1243.6026836121603</v>
      </c>
    </row>
    <row r="139" spans="1:50" x14ac:dyDescent="0.3">
      <c r="A139" s="17">
        <v>44</v>
      </c>
      <c r="B139" s="45" t="s">
        <v>265</v>
      </c>
      <c r="C139" s="47">
        <v>44278.744456018518</v>
      </c>
      <c r="D139" s="45">
        <v>170</v>
      </c>
      <c r="E139" s="45" t="s">
        <v>125</v>
      </c>
      <c r="F139" s="45">
        <v>0</v>
      </c>
      <c r="G139" s="45">
        <v>6.0259999999999998</v>
      </c>
      <c r="H139" s="46">
        <v>15429</v>
      </c>
      <c r="I139" s="45">
        <v>2.1000000000000001E-2</v>
      </c>
      <c r="J139" s="45" t="s">
        <v>126</v>
      </c>
      <c r="K139" s="45" t="s">
        <v>126</v>
      </c>
      <c r="L139" s="45" t="s">
        <v>126</v>
      </c>
      <c r="M139" s="45" t="s">
        <v>126</v>
      </c>
      <c r="N139" s="45"/>
      <c r="O139" s="45">
        <v>44</v>
      </c>
      <c r="P139" s="45" t="s">
        <v>265</v>
      </c>
      <c r="Q139" s="47">
        <v>44278.744456018518</v>
      </c>
      <c r="R139" s="45">
        <v>170</v>
      </c>
      <c r="S139" s="45" t="s">
        <v>125</v>
      </c>
      <c r="T139" s="45">
        <v>0</v>
      </c>
      <c r="U139" s="45" t="s">
        <v>126</v>
      </c>
      <c r="V139" s="46" t="s">
        <v>126</v>
      </c>
      <c r="W139" s="45" t="s">
        <v>126</v>
      </c>
      <c r="X139" s="45" t="s">
        <v>126</v>
      </c>
      <c r="Y139" s="45" t="s">
        <v>126</v>
      </c>
      <c r="Z139" s="45" t="s">
        <v>126</v>
      </c>
      <c r="AA139" s="45" t="s">
        <v>126</v>
      </c>
      <c r="AB139" s="45"/>
      <c r="AC139" s="45">
        <v>44</v>
      </c>
      <c r="AD139" s="45" t="s">
        <v>265</v>
      </c>
      <c r="AE139" s="47">
        <v>44278.744456018518</v>
      </c>
      <c r="AF139" s="45">
        <v>170</v>
      </c>
      <c r="AG139" s="45" t="s">
        <v>125</v>
      </c>
      <c r="AH139" s="45">
        <v>0</v>
      </c>
      <c r="AI139" s="45">
        <v>12.183999999999999</v>
      </c>
      <c r="AJ139" s="46">
        <v>7967</v>
      </c>
      <c r="AK139" s="45">
        <v>1.258</v>
      </c>
      <c r="AL139" s="45" t="s">
        <v>126</v>
      </c>
      <c r="AM139" s="45" t="s">
        <v>126</v>
      </c>
      <c r="AN139" s="45" t="s">
        <v>126</v>
      </c>
      <c r="AO139" s="45" t="s">
        <v>126</v>
      </c>
      <c r="AP139" s="45"/>
      <c r="AQ139" s="45">
        <v>1</v>
      </c>
      <c r="AR139" s="45"/>
      <c r="AS139" s="45"/>
      <c r="AT139" s="48">
        <f t="shared" si="12"/>
        <v>48.738389291735807</v>
      </c>
      <c r="AU139" s="49">
        <f t="shared" si="13"/>
        <v>1507.9275942034701</v>
      </c>
      <c r="AV139" s="45"/>
      <c r="AW139" s="52">
        <f t="shared" si="14"/>
        <v>40.215534266443107</v>
      </c>
      <c r="AX139" s="53">
        <f t="shared" si="15"/>
        <v>1518.4003275728601</v>
      </c>
    </row>
    <row r="140" spans="1:50" x14ac:dyDescent="0.3">
      <c r="A140" s="17">
        <v>45</v>
      </c>
      <c r="B140" s="45" t="s">
        <v>266</v>
      </c>
      <c r="C140" s="47">
        <v>44278.765740740739</v>
      </c>
      <c r="D140" s="45">
        <v>211</v>
      </c>
      <c r="E140" s="45" t="s">
        <v>125</v>
      </c>
      <c r="F140" s="45">
        <v>0</v>
      </c>
      <c r="G140" s="45">
        <v>6.0229999999999997</v>
      </c>
      <c r="H140" s="46">
        <v>18889</v>
      </c>
      <c r="I140" s="45">
        <v>2.5999999999999999E-2</v>
      </c>
      <c r="J140" s="45" t="s">
        <v>126</v>
      </c>
      <c r="K140" s="45" t="s">
        <v>126</v>
      </c>
      <c r="L140" s="45" t="s">
        <v>126</v>
      </c>
      <c r="M140" s="45" t="s">
        <v>126</v>
      </c>
      <c r="N140" s="45"/>
      <c r="O140" s="45">
        <v>45</v>
      </c>
      <c r="P140" s="45" t="s">
        <v>266</v>
      </c>
      <c r="Q140" s="47">
        <v>44278.765740740739</v>
      </c>
      <c r="R140" s="45">
        <v>211</v>
      </c>
      <c r="S140" s="45" t="s">
        <v>125</v>
      </c>
      <c r="T140" s="45">
        <v>0</v>
      </c>
      <c r="U140" s="45" t="s">
        <v>126</v>
      </c>
      <c r="V140" s="46" t="s">
        <v>126</v>
      </c>
      <c r="W140" s="45" t="s">
        <v>126</v>
      </c>
      <c r="X140" s="45" t="s">
        <v>126</v>
      </c>
      <c r="Y140" s="45" t="s">
        <v>126</v>
      </c>
      <c r="Z140" s="45" t="s">
        <v>126</v>
      </c>
      <c r="AA140" s="45" t="s">
        <v>126</v>
      </c>
      <c r="AB140" s="45"/>
      <c r="AC140" s="45">
        <v>45</v>
      </c>
      <c r="AD140" s="45" t="s">
        <v>266</v>
      </c>
      <c r="AE140" s="47">
        <v>44278.765740740739</v>
      </c>
      <c r="AF140" s="45">
        <v>211</v>
      </c>
      <c r="AG140" s="45" t="s">
        <v>125</v>
      </c>
      <c r="AH140" s="45">
        <v>0</v>
      </c>
      <c r="AI140" s="45">
        <v>12.164999999999999</v>
      </c>
      <c r="AJ140" s="46">
        <v>18863</v>
      </c>
      <c r="AK140" s="45">
        <v>2.74</v>
      </c>
      <c r="AL140" s="45" t="s">
        <v>126</v>
      </c>
      <c r="AM140" s="45" t="s">
        <v>126</v>
      </c>
      <c r="AN140" s="45" t="s">
        <v>126</v>
      </c>
      <c r="AO140" s="45" t="s">
        <v>126</v>
      </c>
      <c r="AP140" s="45"/>
      <c r="AQ140" s="45">
        <v>1</v>
      </c>
      <c r="AR140" s="45"/>
      <c r="AS140" s="45"/>
      <c r="AT140" s="48">
        <f t="shared" si="12"/>
        <v>59.509333475199803</v>
      </c>
      <c r="AU140" s="49">
        <f t="shared" si="13"/>
        <v>3509.6958324898701</v>
      </c>
      <c r="AV140" s="45"/>
      <c r="AW140" s="52">
        <f t="shared" si="14"/>
        <v>49.318278566591111</v>
      </c>
      <c r="AX140" s="53">
        <f t="shared" si="15"/>
        <v>3596.9620843760604</v>
      </c>
    </row>
    <row r="141" spans="1:50" x14ac:dyDescent="0.3">
      <c r="A141" s="17">
        <v>46</v>
      </c>
      <c r="B141" s="45" t="s">
        <v>267</v>
      </c>
      <c r="C141" s="47">
        <v>44278.787048611113</v>
      </c>
      <c r="D141" s="45">
        <v>45</v>
      </c>
      <c r="E141" s="45" t="s">
        <v>125</v>
      </c>
      <c r="F141" s="45">
        <v>0</v>
      </c>
      <c r="G141" s="45">
        <v>6.0419999999999998</v>
      </c>
      <c r="H141" s="46">
        <v>20397</v>
      </c>
      <c r="I141" s="45">
        <v>2.9000000000000001E-2</v>
      </c>
      <c r="J141" s="45" t="s">
        <v>126</v>
      </c>
      <c r="K141" s="45" t="s">
        <v>126</v>
      </c>
      <c r="L141" s="45" t="s">
        <v>126</v>
      </c>
      <c r="M141" s="45" t="s">
        <v>126</v>
      </c>
      <c r="N141" s="45"/>
      <c r="O141" s="45">
        <v>46</v>
      </c>
      <c r="P141" s="45" t="s">
        <v>267</v>
      </c>
      <c r="Q141" s="47">
        <v>44278.787048611113</v>
      </c>
      <c r="R141" s="45">
        <v>45</v>
      </c>
      <c r="S141" s="45" t="s">
        <v>125</v>
      </c>
      <c r="T141" s="45">
        <v>0</v>
      </c>
      <c r="U141" s="45" t="s">
        <v>126</v>
      </c>
      <c r="V141" s="46" t="s">
        <v>126</v>
      </c>
      <c r="W141" s="45" t="s">
        <v>126</v>
      </c>
      <c r="X141" s="45" t="s">
        <v>126</v>
      </c>
      <c r="Y141" s="45" t="s">
        <v>126</v>
      </c>
      <c r="Z141" s="45" t="s">
        <v>126</v>
      </c>
      <c r="AA141" s="45" t="s">
        <v>126</v>
      </c>
      <c r="AB141" s="45"/>
      <c r="AC141" s="45">
        <v>46</v>
      </c>
      <c r="AD141" s="45" t="s">
        <v>267</v>
      </c>
      <c r="AE141" s="47">
        <v>44278.787048611113</v>
      </c>
      <c r="AF141" s="45">
        <v>45</v>
      </c>
      <c r="AG141" s="45" t="s">
        <v>125</v>
      </c>
      <c r="AH141" s="45">
        <v>0</v>
      </c>
      <c r="AI141" s="45">
        <v>12.196</v>
      </c>
      <c r="AJ141" s="46">
        <v>20497</v>
      </c>
      <c r="AK141" s="45">
        <v>2.9620000000000002</v>
      </c>
      <c r="AL141" s="45" t="s">
        <v>126</v>
      </c>
      <c r="AM141" s="45" t="s">
        <v>126</v>
      </c>
      <c r="AN141" s="45" t="s">
        <v>126</v>
      </c>
      <c r="AO141" s="45" t="s">
        <v>126</v>
      </c>
      <c r="AP141" s="45"/>
      <c r="AQ141" s="45">
        <v>1</v>
      </c>
      <c r="AR141" s="45"/>
      <c r="AS141" s="45"/>
      <c r="AT141" s="48">
        <f t="shared" si="12"/>
        <v>64.19760710353421</v>
      </c>
      <c r="AU141" s="49">
        <f t="shared" si="13"/>
        <v>3808.6024276450703</v>
      </c>
      <c r="AV141" s="45"/>
      <c r="AW141" s="52">
        <f t="shared" si="14"/>
        <v>53.284696053071904</v>
      </c>
      <c r="AX141" s="53">
        <f t="shared" si="15"/>
        <v>3908.33713483366</v>
      </c>
    </row>
    <row r="142" spans="1:50" x14ac:dyDescent="0.3">
      <c r="A142" s="17">
        <v>47</v>
      </c>
      <c r="B142" s="45" t="s">
        <v>268</v>
      </c>
      <c r="C142" s="47">
        <v>44278.808298611111</v>
      </c>
      <c r="D142" s="45">
        <v>91</v>
      </c>
      <c r="E142" s="45" t="s">
        <v>125</v>
      </c>
      <c r="F142" s="45">
        <v>0</v>
      </c>
      <c r="G142" s="45">
        <v>6.0439999999999996</v>
      </c>
      <c r="H142" s="46">
        <v>13413</v>
      </c>
      <c r="I142" s="45">
        <v>1.7999999999999999E-2</v>
      </c>
      <c r="J142" s="45" t="s">
        <v>126</v>
      </c>
      <c r="K142" s="45" t="s">
        <v>126</v>
      </c>
      <c r="L142" s="45" t="s">
        <v>126</v>
      </c>
      <c r="M142" s="45" t="s">
        <v>126</v>
      </c>
      <c r="N142" s="45"/>
      <c r="O142" s="45">
        <v>47</v>
      </c>
      <c r="P142" s="45" t="s">
        <v>268</v>
      </c>
      <c r="Q142" s="47">
        <v>44278.808298611111</v>
      </c>
      <c r="R142" s="45">
        <v>91</v>
      </c>
      <c r="S142" s="45" t="s">
        <v>125</v>
      </c>
      <c r="T142" s="45">
        <v>0</v>
      </c>
      <c r="U142" s="45" t="s">
        <v>126</v>
      </c>
      <c r="V142" s="46" t="s">
        <v>126</v>
      </c>
      <c r="W142" s="45" t="s">
        <v>126</v>
      </c>
      <c r="X142" s="45" t="s">
        <v>126</v>
      </c>
      <c r="Y142" s="45" t="s">
        <v>126</v>
      </c>
      <c r="Z142" s="45" t="s">
        <v>126</v>
      </c>
      <c r="AA142" s="45" t="s">
        <v>126</v>
      </c>
      <c r="AB142" s="45"/>
      <c r="AC142" s="45">
        <v>47</v>
      </c>
      <c r="AD142" s="45" t="s">
        <v>268</v>
      </c>
      <c r="AE142" s="47">
        <v>44278.808298611111</v>
      </c>
      <c r="AF142" s="45">
        <v>91</v>
      </c>
      <c r="AG142" s="45" t="s">
        <v>125</v>
      </c>
      <c r="AH142" s="45">
        <v>0</v>
      </c>
      <c r="AI142" s="45">
        <v>12.22</v>
      </c>
      <c r="AJ142" s="46">
        <v>6411</v>
      </c>
      <c r="AK142" s="45">
        <v>1.046</v>
      </c>
      <c r="AL142" s="45" t="s">
        <v>126</v>
      </c>
      <c r="AM142" s="45" t="s">
        <v>126</v>
      </c>
      <c r="AN142" s="45" t="s">
        <v>126</v>
      </c>
      <c r="AO142" s="45" t="s">
        <v>126</v>
      </c>
      <c r="AP142" s="45"/>
      <c r="AQ142" s="45">
        <v>1</v>
      </c>
      <c r="AR142" s="45"/>
      <c r="AS142" s="45"/>
      <c r="AT142" s="48">
        <f t="shared" si="12"/>
        <v>35.734222091249997</v>
      </c>
      <c r="AU142" s="49">
        <f t="shared" si="13"/>
        <v>1220.8494951888299</v>
      </c>
      <c r="AV142" s="45"/>
      <c r="AW142" s="52">
        <f t="shared" si="14"/>
        <v>34.910404054007898</v>
      </c>
      <c r="AX142" s="53">
        <f t="shared" si="15"/>
        <v>1221.2568990245402</v>
      </c>
    </row>
    <row r="143" spans="1:50" x14ac:dyDescent="0.3">
      <c r="A143" s="17">
        <v>48</v>
      </c>
      <c r="B143" s="45" t="s">
        <v>269</v>
      </c>
      <c r="C143" s="47">
        <v>44278.829560185186</v>
      </c>
      <c r="D143" s="45">
        <v>71</v>
      </c>
      <c r="E143" s="45" t="s">
        <v>125</v>
      </c>
      <c r="F143" s="45">
        <v>0</v>
      </c>
      <c r="G143" s="45">
        <v>6.0430000000000001</v>
      </c>
      <c r="H143" s="46">
        <v>15171</v>
      </c>
      <c r="I143" s="45">
        <v>2.1000000000000001E-2</v>
      </c>
      <c r="J143" s="45" t="s">
        <v>126</v>
      </c>
      <c r="K143" s="45" t="s">
        <v>126</v>
      </c>
      <c r="L143" s="45" t="s">
        <v>126</v>
      </c>
      <c r="M143" s="45" t="s">
        <v>126</v>
      </c>
      <c r="N143" s="45"/>
      <c r="O143" s="45">
        <v>48</v>
      </c>
      <c r="P143" s="45" t="s">
        <v>269</v>
      </c>
      <c r="Q143" s="47">
        <v>44278.829560185186</v>
      </c>
      <c r="R143" s="45">
        <v>71</v>
      </c>
      <c r="S143" s="45" t="s">
        <v>125</v>
      </c>
      <c r="T143" s="45">
        <v>0</v>
      </c>
      <c r="U143" s="45" t="s">
        <v>126</v>
      </c>
      <c r="V143" s="46" t="s">
        <v>126</v>
      </c>
      <c r="W143" s="45" t="s">
        <v>126</v>
      </c>
      <c r="X143" s="45" t="s">
        <v>126</v>
      </c>
      <c r="Y143" s="45" t="s">
        <v>126</v>
      </c>
      <c r="Z143" s="45" t="s">
        <v>126</v>
      </c>
      <c r="AA143" s="45" t="s">
        <v>126</v>
      </c>
      <c r="AB143" s="45"/>
      <c r="AC143" s="45">
        <v>48</v>
      </c>
      <c r="AD143" s="45" t="s">
        <v>269</v>
      </c>
      <c r="AE143" s="47">
        <v>44278.829560185186</v>
      </c>
      <c r="AF143" s="45">
        <v>71</v>
      </c>
      <c r="AG143" s="45" t="s">
        <v>125</v>
      </c>
      <c r="AH143" s="45">
        <v>0</v>
      </c>
      <c r="AI143" s="45">
        <v>12.204000000000001</v>
      </c>
      <c r="AJ143" s="46">
        <v>8842</v>
      </c>
      <c r="AK143" s="45">
        <v>1.377</v>
      </c>
      <c r="AL143" s="45" t="s">
        <v>126</v>
      </c>
      <c r="AM143" s="45" t="s">
        <v>126</v>
      </c>
      <c r="AN143" s="45" t="s">
        <v>126</v>
      </c>
      <c r="AO143" s="45" t="s">
        <v>126</v>
      </c>
      <c r="AP143" s="45"/>
      <c r="AQ143" s="45">
        <v>1</v>
      </c>
      <c r="AR143" s="45"/>
      <c r="AS143" s="45"/>
      <c r="AT143" s="48">
        <f t="shared" si="12"/>
        <v>47.934455027495801</v>
      </c>
      <c r="AU143" s="49">
        <f t="shared" si="13"/>
        <v>1669.22938088972</v>
      </c>
      <c r="AV143" s="45"/>
      <c r="AW143" s="52">
        <f t="shared" si="14"/>
        <v>39.536658747763106</v>
      </c>
      <c r="AX143" s="53">
        <f t="shared" si="15"/>
        <v>1685.4611775253602</v>
      </c>
    </row>
    <row r="144" spans="1:50" x14ac:dyDescent="0.3">
      <c r="A144" s="17">
        <v>49</v>
      </c>
      <c r="B144" s="45" t="s">
        <v>270</v>
      </c>
      <c r="C144" s="47">
        <v>44278.850810185184</v>
      </c>
      <c r="D144" s="45">
        <v>10</v>
      </c>
      <c r="E144" s="45" t="s">
        <v>125</v>
      </c>
      <c r="F144" s="45">
        <v>0</v>
      </c>
      <c r="G144" s="45">
        <v>6.0419999999999998</v>
      </c>
      <c r="H144" s="46">
        <v>14828</v>
      </c>
      <c r="I144" s="45">
        <v>0.02</v>
      </c>
      <c r="J144" s="45" t="s">
        <v>126</v>
      </c>
      <c r="K144" s="45" t="s">
        <v>126</v>
      </c>
      <c r="L144" s="45" t="s">
        <v>126</v>
      </c>
      <c r="M144" s="45" t="s">
        <v>126</v>
      </c>
      <c r="N144" s="45"/>
      <c r="O144" s="45">
        <v>49</v>
      </c>
      <c r="P144" s="45" t="s">
        <v>270</v>
      </c>
      <c r="Q144" s="47">
        <v>44278.850810185184</v>
      </c>
      <c r="R144" s="45">
        <v>10</v>
      </c>
      <c r="S144" s="45" t="s">
        <v>125</v>
      </c>
      <c r="T144" s="45">
        <v>0</v>
      </c>
      <c r="U144" s="45" t="s">
        <v>126</v>
      </c>
      <c r="V144" s="46" t="s">
        <v>126</v>
      </c>
      <c r="W144" s="45" t="s">
        <v>126</v>
      </c>
      <c r="X144" s="45" t="s">
        <v>126</v>
      </c>
      <c r="Y144" s="45" t="s">
        <v>126</v>
      </c>
      <c r="Z144" s="45" t="s">
        <v>126</v>
      </c>
      <c r="AA144" s="45" t="s">
        <v>126</v>
      </c>
      <c r="AB144" s="45"/>
      <c r="AC144" s="45">
        <v>49</v>
      </c>
      <c r="AD144" s="45" t="s">
        <v>270</v>
      </c>
      <c r="AE144" s="47">
        <v>44278.850810185184</v>
      </c>
      <c r="AF144" s="45">
        <v>10</v>
      </c>
      <c r="AG144" s="45" t="s">
        <v>125</v>
      </c>
      <c r="AH144" s="45">
        <v>0</v>
      </c>
      <c r="AI144" s="45">
        <v>12.212</v>
      </c>
      <c r="AJ144" s="46">
        <v>8318</v>
      </c>
      <c r="AK144" s="45">
        <v>1.306</v>
      </c>
      <c r="AL144" s="45" t="s">
        <v>126</v>
      </c>
      <c r="AM144" s="45" t="s">
        <v>126</v>
      </c>
      <c r="AN144" s="45" t="s">
        <v>126</v>
      </c>
      <c r="AO144" s="45" t="s">
        <v>126</v>
      </c>
      <c r="AP144" s="45"/>
      <c r="AQ144" s="45">
        <v>1</v>
      </c>
      <c r="AR144" s="45"/>
      <c r="AS144" s="45"/>
      <c r="AT144" s="48">
        <f t="shared" si="12"/>
        <v>40.410968660000002</v>
      </c>
      <c r="AU144" s="49">
        <f t="shared" si="13"/>
        <v>1572.64419868652</v>
      </c>
      <c r="AV144" s="45"/>
      <c r="AW144" s="52">
        <f t="shared" si="14"/>
        <v>38.634097767294406</v>
      </c>
      <c r="AX144" s="53">
        <f t="shared" si="15"/>
        <v>1585.4185848437603</v>
      </c>
    </row>
    <row r="145" spans="1:50" x14ac:dyDescent="0.3">
      <c r="A145" s="17">
        <v>50</v>
      </c>
      <c r="B145" s="45" t="s">
        <v>271</v>
      </c>
      <c r="C145" s="47">
        <v>44278.872083333335</v>
      </c>
      <c r="D145" s="45">
        <v>76</v>
      </c>
      <c r="E145" s="45" t="s">
        <v>125</v>
      </c>
      <c r="F145" s="45">
        <v>0</v>
      </c>
      <c r="G145" s="45">
        <v>6.0419999999999998</v>
      </c>
      <c r="H145" s="46">
        <v>13804</v>
      </c>
      <c r="I145" s="45">
        <v>1.9E-2</v>
      </c>
      <c r="J145" s="45" t="s">
        <v>126</v>
      </c>
      <c r="K145" s="45" t="s">
        <v>126</v>
      </c>
      <c r="L145" s="45" t="s">
        <v>126</v>
      </c>
      <c r="M145" s="45" t="s">
        <v>126</v>
      </c>
      <c r="N145" s="45"/>
      <c r="O145" s="45">
        <v>50</v>
      </c>
      <c r="P145" s="45" t="s">
        <v>271</v>
      </c>
      <c r="Q145" s="47">
        <v>44278.872083333335</v>
      </c>
      <c r="R145" s="45">
        <v>76</v>
      </c>
      <c r="S145" s="45" t="s">
        <v>125</v>
      </c>
      <c r="T145" s="45">
        <v>0</v>
      </c>
      <c r="U145" s="45" t="s">
        <v>126</v>
      </c>
      <c r="V145" s="45" t="s">
        <v>126</v>
      </c>
      <c r="W145" s="45" t="s">
        <v>126</v>
      </c>
      <c r="X145" s="45" t="s">
        <v>126</v>
      </c>
      <c r="Y145" s="45" t="s">
        <v>126</v>
      </c>
      <c r="Z145" s="45" t="s">
        <v>126</v>
      </c>
      <c r="AA145" s="45" t="s">
        <v>126</v>
      </c>
      <c r="AB145" s="45"/>
      <c r="AC145" s="45">
        <v>50</v>
      </c>
      <c r="AD145" s="45" t="s">
        <v>271</v>
      </c>
      <c r="AE145" s="47">
        <v>44278.872083333335</v>
      </c>
      <c r="AF145" s="45">
        <v>76</v>
      </c>
      <c r="AG145" s="45" t="s">
        <v>125</v>
      </c>
      <c r="AH145" s="45">
        <v>0</v>
      </c>
      <c r="AI145" s="45">
        <v>12.202</v>
      </c>
      <c r="AJ145" s="46">
        <v>5078</v>
      </c>
      <c r="AK145" s="45">
        <v>0.86499999999999999</v>
      </c>
      <c r="AL145" s="45" t="s">
        <v>126</v>
      </c>
      <c r="AM145" s="45" t="s">
        <v>126</v>
      </c>
      <c r="AN145" s="45" t="s">
        <v>126</v>
      </c>
      <c r="AO145" s="45" t="s">
        <v>126</v>
      </c>
      <c r="AP145" s="45"/>
      <c r="AQ145" s="45">
        <v>1</v>
      </c>
      <c r="AR145" s="45"/>
      <c r="AS145" s="45"/>
      <c r="AT145" s="48">
        <f t="shared" si="12"/>
        <v>37.018016339999996</v>
      </c>
      <c r="AU145" s="49">
        <f t="shared" si="13"/>
        <v>974.67260750732009</v>
      </c>
      <c r="AV145" s="45"/>
      <c r="AW145" s="52">
        <f t="shared" si="14"/>
        <v>35.939402454705608</v>
      </c>
      <c r="AX145" s="53">
        <f t="shared" si="15"/>
        <v>966.63631827416009</v>
      </c>
    </row>
    <row r="146" spans="1:50" x14ac:dyDescent="0.3">
      <c r="A146" s="17">
        <v>51</v>
      </c>
      <c r="B146" s="45" t="s">
        <v>272</v>
      </c>
      <c r="C146" s="47">
        <v>44278.89340277778</v>
      </c>
      <c r="D146" s="45">
        <v>194</v>
      </c>
      <c r="E146" s="45" t="s">
        <v>125</v>
      </c>
      <c r="F146" s="45">
        <v>0</v>
      </c>
      <c r="G146" s="45">
        <v>6.0209999999999999</v>
      </c>
      <c r="H146" s="46">
        <v>14942</v>
      </c>
      <c r="I146" s="45">
        <v>0.02</v>
      </c>
      <c r="J146" s="45" t="s">
        <v>126</v>
      </c>
      <c r="K146" s="45" t="s">
        <v>126</v>
      </c>
      <c r="L146" s="45" t="s">
        <v>126</v>
      </c>
      <c r="M146" s="45" t="s">
        <v>126</v>
      </c>
      <c r="N146" s="45"/>
      <c r="O146" s="45">
        <v>51</v>
      </c>
      <c r="P146" s="45" t="s">
        <v>272</v>
      </c>
      <c r="Q146" s="47">
        <v>44278.89340277778</v>
      </c>
      <c r="R146" s="45">
        <v>194</v>
      </c>
      <c r="S146" s="45" t="s">
        <v>125</v>
      </c>
      <c r="T146" s="45">
        <v>0</v>
      </c>
      <c r="U146" s="45" t="s">
        <v>126</v>
      </c>
      <c r="V146" s="46" t="s">
        <v>126</v>
      </c>
      <c r="W146" s="45" t="s">
        <v>126</v>
      </c>
      <c r="X146" s="45" t="s">
        <v>126</v>
      </c>
      <c r="Y146" s="45" t="s">
        <v>126</v>
      </c>
      <c r="Z146" s="45" t="s">
        <v>126</v>
      </c>
      <c r="AA146" s="45" t="s">
        <v>126</v>
      </c>
      <c r="AB146" s="45"/>
      <c r="AC146" s="45">
        <v>51</v>
      </c>
      <c r="AD146" s="45" t="s">
        <v>272</v>
      </c>
      <c r="AE146" s="47">
        <v>44278.89340277778</v>
      </c>
      <c r="AF146" s="45">
        <v>194</v>
      </c>
      <c r="AG146" s="45" t="s">
        <v>125</v>
      </c>
      <c r="AH146" s="45">
        <v>0</v>
      </c>
      <c r="AI146" s="45">
        <v>12.16</v>
      </c>
      <c r="AJ146" s="46">
        <v>15770</v>
      </c>
      <c r="AK146" s="45">
        <v>2.319</v>
      </c>
      <c r="AL146" s="45" t="s">
        <v>126</v>
      </c>
      <c r="AM146" s="45" t="s">
        <v>126</v>
      </c>
      <c r="AN146" s="45" t="s">
        <v>126</v>
      </c>
      <c r="AO146" s="45" t="s">
        <v>126</v>
      </c>
      <c r="AP146" s="45"/>
      <c r="AQ146" s="45">
        <v>1</v>
      </c>
      <c r="AR146" s="45"/>
      <c r="AS146" s="45"/>
      <c r="AT146" s="48">
        <f t="shared" si="12"/>
        <v>40.791456484999998</v>
      </c>
      <c r="AU146" s="49">
        <f t="shared" si="13"/>
        <v>2942.9775466670003</v>
      </c>
      <c r="AV146" s="45"/>
      <c r="AW146" s="52">
        <f t="shared" si="14"/>
        <v>38.934077459292403</v>
      </c>
      <c r="AX146" s="53">
        <f t="shared" si="15"/>
        <v>3007.3222534460001</v>
      </c>
    </row>
    <row r="147" spans="1:50" x14ac:dyDescent="0.3">
      <c r="A147" s="17">
        <v>52</v>
      </c>
      <c r="B147" s="45" t="s">
        <v>273</v>
      </c>
      <c r="C147" s="47">
        <v>44278.914664351854</v>
      </c>
      <c r="D147" s="45">
        <v>97</v>
      </c>
      <c r="E147" s="45" t="s">
        <v>125</v>
      </c>
      <c r="F147" s="45">
        <v>0</v>
      </c>
      <c r="G147" s="45">
        <v>6.0410000000000004</v>
      </c>
      <c r="H147" s="46">
        <v>13549</v>
      </c>
      <c r="I147" s="45">
        <v>1.7999999999999999E-2</v>
      </c>
      <c r="J147" s="45" t="s">
        <v>126</v>
      </c>
      <c r="K147" s="45" t="s">
        <v>126</v>
      </c>
      <c r="L147" s="45" t="s">
        <v>126</v>
      </c>
      <c r="M147" s="45" t="s">
        <v>126</v>
      </c>
      <c r="N147" s="45"/>
      <c r="O147" s="45">
        <v>52</v>
      </c>
      <c r="P147" s="45" t="s">
        <v>273</v>
      </c>
      <c r="Q147" s="47">
        <v>44278.914664351854</v>
      </c>
      <c r="R147" s="45">
        <v>97</v>
      </c>
      <c r="S147" s="45" t="s">
        <v>125</v>
      </c>
      <c r="T147" s="45">
        <v>0</v>
      </c>
      <c r="U147" s="45" t="s">
        <v>126</v>
      </c>
      <c r="V147" s="45" t="s">
        <v>126</v>
      </c>
      <c r="W147" s="45" t="s">
        <v>126</v>
      </c>
      <c r="X147" s="45" t="s">
        <v>126</v>
      </c>
      <c r="Y147" s="45" t="s">
        <v>126</v>
      </c>
      <c r="Z147" s="45" t="s">
        <v>126</v>
      </c>
      <c r="AA147" s="45" t="s">
        <v>126</v>
      </c>
      <c r="AB147" s="45"/>
      <c r="AC147" s="45">
        <v>52</v>
      </c>
      <c r="AD147" s="45" t="s">
        <v>273</v>
      </c>
      <c r="AE147" s="47">
        <v>44278.914664351854</v>
      </c>
      <c r="AF147" s="45">
        <v>97</v>
      </c>
      <c r="AG147" s="45" t="s">
        <v>125</v>
      </c>
      <c r="AH147" s="45">
        <v>0</v>
      </c>
      <c r="AI147" s="45">
        <v>12.201000000000001</v>
      </c>
      <c r="AJ147" s="46">
        <v>7562</v>
      </c>
      <c r="AK147" s="45">
        <v>1.2030000000000001</v>
      </c>
      <c r="AL147" s="45" t="s">
        <v>126</v>
      </c>
      <c r="AM147" s="45" t="s">
        <v>126</v>
      </c>
      <c r="AN147" s="45" t="s">
        <v>126</v>
      </c>
      <c r="AO147" s="45" t="s">
        <v>126</v>
      </c>
      <c r="AP147" s="45"/>
      <c r="AQ147" s="45">
        <v>1</v>
      </c>
      <c r="AR147" s="45"/>
      <c r="AS147" s="45"/>
      <c r="AT147" s="48">
        <f t="shared" si="12"/>
        <v>36.180022271249996</v>
      </c>
      <c r="AU147" s="49">
        <f t="shared" si="13"/>
        <v>1433.2353701121201</v>
      </c>
      <c r="AV147" s="45"/>
      <c r="AW147" s="52">
        <f t="shared" si="14"/>
        <v>35.268320734019106</v>
      </c>
      <c r="AX147" s="53">
        <f t="shared" si="15"/>
        <v>1441.0665906965603</v>
      </c>
    </row>
    <row r="148" spans="1:50" x14ac:dyDescent="0.3">
      <c r="A148" s="17">
        <v>53</v>
      </c>
      <c r="B148" s="45" t="s">
        <v>274</v>
      </c>
      <c r="C148" s="47">
        <v>44278.935949074075</v>
      </c>
      <c r="D148" s="45">
        <v>188</v>
      </c>
      <c r="E148" s="45" t="s">
        <v>125</v>
      </c>
      <c r="F148" s="45">
        <v>0</v>
      </c>
      <c r="G148" s="45">
        <v>6.0389999999999997</v>
      </c>
      <c r="H148" s="46">
        <v>13387</v>
      </c>
      <c r="I148" s="45">
        <v>1.7999999999999999E-2</v>
      </c>
      <c r="J148" s="45" t="s">
        <v>126</v>
      </c>
      <c r="K148" s="45" t="s">
        <v>126</v>
      </c>
      <c r="L148" s="45" t="s">
        <v>126</v>
      </c>
      <c r="M148" s="45" t="s">
        <v>126</v>
      </c>
      <c r="N148" s="45"/>
      <c r="O148" s="45">
        <v>53</v>
      </c>
      <c r="P148" s="45" t="s">
        <v>274</v>
      </c>
      <c r="Q148" s="47">
        <v>44278.935949074075</v>
      </c>
      <c r="R148" s="45">
        <v>188</v>
      </c>
      <c r="S148" s="45" t="s">
        <v>125</v>
      </c>
      <c r="T148" s="45">
        <v>0</v>
      </c>
      <c r="U148" s="45" t="s">
        <v>126</v>
      </c>
      <c r="V148" s="46" t="s">
        <v>126</v>
      </c>
      <c r="W148" s="45" t="s">
        <v>126</v>
      </c>
      <c r="X148" s="45" t="s">
        <v>126</v>
      </c>
      <c r="Y148" s="45" t="s">
        <v>126</v>
      </c>
      <c r="Z148" s="45" t="s">
        <v>126</v>
      </c>
      <c r="AA148" s="45" t="s">
        <v>126</v>
      </c>
      <c r="AB148" s="45"/>
      <c r="AC148" s="45">
        <v>53</v>
      </c>
      <c r="AD148" s="45" t="s">
        <v>274</v>
      </c>
      <c r="AE148" s="47">
        <v>44278.935949074075</v>
      </c>
      <c r="AF148" s="45">
        <v>188</v>
      </c>
      <c r="AG148" s="45" t="s">
        <v>125</v>
      </c>
      <c r="AH148" s="45">
        <v>0</v>
      </c>
      <c r="AI148" s="45">
        <v>12.189</v>
      </c>
      <c r="AJ148" s="46">
        <v>16577</v>
      </c>
      <c r="AK148" s="45">
        <v>2.4289999999999998</v>
      </c>
      <c r="AL148" s="45" t="s">
        <v>126</v>
      </c>
      <c r="AM148" s="45" t="s">
        <v>126</v>
      </c>
      <c r="AN148" s="45" t="s">
        <v>126</v>
      </c>
      <c r="AO148" s="45" t="s">
        <v>126</v>
      </c>
      <c r="AP148" s="45"/>
      <c r="AQ148" s="45">
        <v>1</v>
      </c>
      <c r="AR148" s="45"/>
      <c r="AS148" s="45"/>
      <c r="AT148" s="48">
        <f t="shared" si="12"/>
        <v>35.649085091250001</v>
      </c>
      <c r="AU148" s="49">
        <f t="shared" si="13"/>
        <v>3090.9567967666703</v>
      </c>
      <c r="AV148" s="45"/>
      <c r="AW148" s="52">
        <f t="shared" si="14"/>
        <v>34.841978297127902</v>
      </c>
      <c r="AX148" s="53">
        <f t="shared" si="15"/>
        <v>3161.1962019344601</v>
      </c>
    </row>
    <row r="149" spans="1:50" x14ac:dyDescent="0.3">
      <c r="A149" s="17">
        <v>54</v>
      </c>
      <c r="B149" s="45" t="s">
        <v>275</v>
      </c>
      <c r="C149" s="47">
        <v>44278.957233796296</v>
      </c>
      <c r="D149" s="45">
        <v>133</v>
      </c>
      <c r="E149" s="45" t="s">
        <v>125</v>
      </c>
      <c r="F149" s="45">
        <v>0</v>
      </c>
      <c r="G149" s="45">
        <v>6.04</v>
      </c>
      <c r="H149" s="46">
        <v>15296</v>
      </c>
      <c r="I149" s="45">
        <v>2.1000000000000001E-2</v>
      </c>
      <c r="J149" s="45" t="s">
        <v>126</v>
      </c>
      <c r="K149" s="45" t="s">
        <v>126</v>
      </c>
      <c r="L149" s="45" t="s">
        <v>126</v>
      </c>
      <c r="M149" s="45" t="s">
        <v>126</v>
      </c>
      <c r="N149" s="45"/>
      <c r="O149" s="45">
        <v>54</v>
      </c>
      <c r="P149" s="45" t="s">
        <v>275</v>
      </c>
      <c r="Q149" s="47">
        <v>44278.957233796296</v>
      </c>
      <c r="R149" s="45">
        <v>133</v>
      </c>
      <c r="S149" s="45" t="s">
        <v>125</v>
      </c>
      <c r="T149" s="45">
        <v>0</v>
      </c>
      <c r="U149" s="45" t="s">
        <v>126</v>
      </c>
      <c r="V149" s="46" t="s">
        <v>126</v>
      </c>
      <c r="W149" s="45" t="s">
        <v>126</v>
      </c>
      <c r="X149" s="45" t="s">
        <v>126</v>
      </c>
      <c r="Y149" s="45" t="s">
        <v>126</v>
      </c>
      <c r="Z149" s="45" t="s">
        <v>126</v>
      </c>
      <c r="AA149" s="45" t="s">
        <v>126</v>
      </c>
      <c r="AB149" s="45"/>
      <c r="AC149" s="45">
        <v>54</v>
      </c>
      <c r="AD149" s="45" t="s">
        <v>275</v>
      </c>
      <c r="AE149" s="47">
        <v>44278.957233796296</v>
      </c>
      <c r="AF149" s="45">
        <v>133</v>
      </c>
      <c r="AG149" s="45" t="s">
        <v>125</v>
      </c>
      <c r="AH149" s="45">
        <v>0</v>
      </c>
      <c r="AI149" s="45">
        <v>12.208</v>
      </c>
      <c r="AJ149" s="46">
        <v>7202</v>
      </c>
      <c r="AK149" s="45">
        <v>1.1539999999999999</v>
      </c>
      <c r="AL149" s="45" t="s">
        <v>126</v>
      </c>
      <c r="AM149" s="45" t="s">
        <v>126</v>
      </c>
      <c r="AN149" s="45" t="s">
        <v>126</v>
      </c>
      <c r="AO149" s="45" t="s">
        <v>126</v>
      </c>
      <c r="AP149" s="45"/>
      <c r="AQ149" s="45">
        <v>1</v>
      </c>
      <c r="AR149" s="45"/>
      <c r="AS149" s="45"/>
      <c r="AT149" s="48">
        <f t="shared" si="12"/>
        <v>48.323971631820797</v>
      </c>
      <c r="AU149" s="49">
        <f t="shared" si="13"/>
        <v>1366.8249951729199</v>
      </c>
      <c r="AV149" s="45"/>
      <c r="AW149" s="52">
        <f t="shared" si="14"/>
        <v>39.865573315225603</v>
      </c>
      <c r="AX149" s="53">
        <f t="shared" si="15"/>
        <v>1372.3210132469601</v>
      </c>
    </row>
    <row r="150" spans="1:50" x14ac:dyDescent="0.3">
      <c r="A150" s="17">
        <v>55</v>
      </c>
      <c r="B150" s="45" t="s">
        <v>276</v>
      </c>
      <c r="C150" s="47">
        <v>44278.978541666664</v>
      </c>
      <c r="D150" s="45">
        <v>24</v>
      </c>
      <c r="E150" s="45" t="s">
        <v>125</v>
      </c>
      <c r="F150" s="45">
        <v>0</v>
      </c>
      <c r="G150" s="45">
        <v>6.0350000000000001</v>
      </c>
      <c r="H150" s="46">
        <v>87994</v>
      </c>
      <c r="I150" s="45">
        <v>0.129</v>
      </c>
      <c r="J150" s="45" t="s">
        <v>126</v>
      </c>
      <c r="K150" s="45" t="s">
        <v>126</v>
      </c>
      <c r="L150" s="45" t="s">
        <v>126</v>
      </c>
      <c r="M150" s="45" t="s">
        <v>126</v>
      </c>
      <c r="N150" s="45"/>
      <c r="O150" s="45">
        <v>55</v>
      </c>
      <c r="P150" s="45" t="s">
        <v>276</v>
      </c>
      <c r="Q150" s="47">
        <v>44278.978541666664</v>
      </c>
      <c r="R150" s="45">
        <v>24</v>
      </c>
      <c r="S150" s="45" t="s">
        <v>125</v>
      </c>
      <c r="T150" s="45">
        <v>0</v>
      </c>
      <c r="U150" s="45" t="s">
        <v>126</v>
      </c>
      <c r="V150" s="46" t="s">
        <v>126</v>
      </c>
      <c r="W150" s="45" t="s">
        <v>126</v>
      </c>
      <c r="X150" s="45" t="s">
        <v>126</v>
      </c>
      <c r="Y150" s="45" t="s">
        <v>126</v>
      </c>
      <c r="Z150" s="45" t="s">
        <v>126</v>
      </c>
      <c r="AA150" s="45" t="s">
        <v>126</v>
      </c>
      <c r="AB150" s="45"/>
      <c r="AC150" s="45">
        <v>55</v>
      </c>
      <c r="AD150" s="45" t="s">
        <v>276</v>
      </c>
      <c r="AE150" s="47">
        <v>44278.978541666664</v>
      </c>
      <c r="AF150" s="45">
        <v>24</v>
      </c>
      <c r="AG150" s="45" t="s">
        <v>125</v>
      </c>
      <c r="AH150" s="45">
        <v>0</v>
      </c>
      <c r="AI150" s="45">
        <v>12.196999999999999</v>
      </c>
      <c r="AJ150" s="46">
        <v>11164</v>
      </c>
      <c r="AK150" s="45">
        <v>1.6919999999999999</v>
      </c>
      <c r="AL150" s="45" t="s">
        <v>126</v>
      </c>
      <c r="AM150" s="45" t="s">
        <v>126</v>
      </c>
      <c r="AN150" s="45" t="s">
        <v>126</v>
      </c>
      <c r="AO150" s="45" t="s">
        <v>126</v>
      </c>
      <c r="AP150" s="45"/>
      <c r="AQ150" s="45">
        <v>1</v>
      </c>
      <c r="AR150" s="45"/>
      <c r="AS150" s="45"/>
      <c r="AT150" s="48">
        <f t="shared" si="12"/>
        <v>270.53956307781681</v>
      </c>
      <c r="AU150" s="49">
        <f t="shared" si="13"/>
        <v>2096.8122675780801</v>
      </c>
      <c r="AV150" s="45"/>
      <c r="AW150" s="52">
        <f t="shared" si="14"/>
        <v>230.51696806604761</v>
      </c>
      <c r="AX150" s="53">
        <f t="shared" si="15"/>
        <v>2128.67223659104</v>
      </c>
    </row>
    <row r="151" spans="1:50" x14ac:dyDescent="0.3">
      <c r="A151" s="17">
        <v>56</v>
      </c>
      <c r="B151" s="45" t="s">
        <v>277</v>
      </c>
      <c r="C151" s="47">
        <v>44278.999837962961</v>
      </c>
      <c r="D151" s="45">
        <v>93</v>
      </c>
      <c r="E151" s="45" t="s">
        <v>125</v>
      </c>
      <c r="F151" s="45">
        <v>0</v>
      </c>
      <c r="G151" s="45">
        <v>6.0179999999999998</v>
      </c>
      <c r="H151" s="46">
        <v>17261</v>
      </c>
      <c r="I151" s="45">
        <v>2.4E-2</v>
      </c>
      <c r="J151" s="45" t="s">
        <v>126</v>
      </c>
      <c r="K151" s="45" t="s">
        <v>126</v>
      </c>
      <c r="L151" s="45" t="s">
        <v>126</v>
      </c>
      <c r="M151" s="45" t="s">
        <v>126</v>
      </c>
      <c r="N151" s="45"/>
      <c r="O151" s="45">
        <v>56</v>
      </c>
      <c r="P151" s="45" t="s">
        <v>277</v>
      </c>
      <c r="Q151" s="47">
        <v>44278.999837962961</v>
      </c>
      <c r="R151" s="45">
        <v>93</v>
      </c>
      <c r="S151" s="45" t="s">
        <v>125</v>
      </c>
      <c r="T151" s="45">
        <v>0</v>
      </c>
      <c r="U151" s="45" t="s">
        <v>126</v>
      </c>
      <c r="V151" s="46" t="s">
        <v>126</v>
      </c>
      <c r="W151" s="45" t="s">
        <v>126</v>
      </c>
      <c r="X151" s="45" t="s">
        <v>126</v>
      </c>
      <c r="Y151" s="45" t="s">
        <v>126</v>
      </c>
      <c r="Z151" s="45" t="s">
        <v>126</v>
      </c>
      <c r="AA151" s="45" t="s">
        <v>126</v>
      </c>
      <c r="AB151" s="45"/>
      <c r="AC151" s="45">
        <v>56</v>
      </c>
      <c r="AD151" s="45" t="s">
        <v>277</v>
      </c>
      <c r="AE151" s="47">
        <v>44278.999837962961</v>
      </c>
      <c r="AF151" s="45">
        <v>93</v>
      </c>
      <c r="AG151" s="45" t="s">
        <v>125</v>
      </c>
      <c r="AH151" s="45">
        <v>0</v>
      </c>
      <c r="AI151" s="45">
        <v>12.167999999999999</v>
      </c>
      <c r="AJ151" s="46">
        <v>9459</v>
      </c>
      <c r="AK151" s="45">
        <v>1.4610000000000001</v>
      </c>
      <c r="AL151" s="45" t="s">
        <v>126</v>
      </c>
      <c r="AM151" s="45" t="s">
        <v>126</v>
      </c>
      <c r="AN151" s="45" t="s">
        <v>126</v>
      </c>
      <c r="AO151" s="45" t="s">
        <v>126</v>
      </c>
      <c r="AP151" s="45"/>
      <c r="AQ151" s="45">
        <v>1</v>
      </c>
      <c r="AR151" s="45"/>
      <c r="AS151" s="45"/>
      <c r="AT151" s="48">
        <f t="shared" si="12"/>
        <v>54.443820640839803</v>
      </c>
      <c r="AU151" s="49">
        <f t="shared" si="13"/>
        <v>1782.9123998136301</v>
      </c>
      <c r="AV151" s="45"/>
      <c r="AW151" s="52">
        <f t="shared" si="14"/>
        <v>45.035613797571109</v>
      </c>
      <c r="AX151" s="53">
        <f t="shared" si="15"/>
        <v>1803.2479742069399</v>
      </c>
    </row>
    <row r="152" spans="1:50" x14ac:dyDescent="0.3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 x14ac:dyDescent="0.3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 x14ac:dyDescent="0.3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 x14ac:dyDescent="0.3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 x14ac:dyDescent="0.3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 x14ac:dyDescent="0.3">
      <c r="C157" s="2"/>
      <c r="H157" s="33"/>
      <c r="Q157" s="2"/>
      <c r="V157" s="33"/>
      <c r="AE157" s="2"/>
      <c r="AJ157" s="33"/>
      <c r="AT157" s="34"/>
      <c r="AU157" s="35"/>
    </row>
    <row r="158" spans="1:50" x14ac:dyDescent="0.3">
      <c r="C158" s="2"/>
      <c r="H158" s="33"/>
      <c r="Q158" s="2"/>
      <c r="V158" s="33"/>
      <c r="AE158" s="2"/>
      <c r="AJ158" s="33"/>
      <c r="AT158" s="34"/>
      <c r="AU158" s="35"/>
    </row>
    <row r="159" spans="1:50" x14ac:dyDescent="0.3">
      <c r="C159" s="2"/>
      <c r="H159" s="33"/>
      <c r="Q159" s="2"/>
      <c r="V159" s="33"/>
      <c r="AE159" s="2"/>
      <c r="AJ159" s="33"/>
      <c r="AT159" s="34"/>
      <c r="AU159" s="35"/>
    </row>
    <row r="160" spans="1:50" x14ac:dyDescent="0.3">
      <c r="C160" s="2"/>
      <c r="H160" s="33"/>
      <c r="Q160" s="2"/>
      <c r="AE160" s="2"/>
      <c r="AJ160" s="33"/>
      <c r="AT160" s="34"/>
      <c r="AU160" s="35"/>
    </row>
    <row r="161" spans="3:47" x14ac:dyDescent="0.3">
      <c r="C161" s="2"/>
      <c r="H161" s="33"/>
      <c r="Q161" s="2"/>
      <c r="V161" s="33"/>
      <c r="AE161" s="2"/>
      <c r="AJ161" s="33"/>
      <c r="AT161" s="34"/>
      <c r="AU161" s="35"/>
    </row>
    <row r="162" spans="3:47" x14ac:dyDescent="0.3">
      <c r="C162" s="2"/>
      <c r="H162" s="33"/>
      <c r="Q162" s="2"/>
      <c r="AE162" s="2"/>
      <c r="AJ162" s="33"/>
      <c r="AT162" s="34"/>
      <c r="AU162" s="35"/>
    </row>
    <row r="163" spans="3:47" x14ac:dyDescent="0.3">
      <c r="C163" s="2"/>
      <c r="H163" s="33"/>
      <c r="Q163" s="2"/>
      <c r="V163" s="33"/>
      <c r="AE163" s="2"/>
      <c r="AJ163" s="33"/>
      <c r="AT163" s="34"/>
      <c r="AU163" s="35"/>
    </row>
    <row r="164" spans="3:47" x14ac:dyDescent="0.3">
      <c r="C164" s="2"/>
      <c r="H164" s="33"/>
      <c r="Q164" s="2"/>
      <c r="V164" s="33"/>
      <c r="AE164" s="2"/>
      <c r="AJ164" s="33"/>
      <c r="AT164" s="34"/>
      <c r="AU164" s="35"/>
    </row>
    <row r="165" spans="3:47" x14ac:dyDescent="0.3">
      <c r="C165" s="2"/>
      <c r="H165" s="33"/>
      <c r="Q165" s="2"/>
      <c r="AE165" s="2"/>
      <c r="AJ165" s="33"/>
      <c r="AT165" s="34"/>
      <c r="AU165" s="35"/>
    </row>
    <row r="166" spans="3:47" x14ac:dyDescent="0.3">
      <c r="C166" s="2"/>
      <c r="H166" s="33"/>
      <c r="Q166" s="2"/>
      <c r="AE166" s="2"/>
      <c r="AJ166" s="33"/>
      <c r="AT166" s="34"/>
      <c r="AU166" s="35"/>
    </row>
    <row r="167" spans="3:47" x14ac:dyDescent="0.3">
      <c r="C167" s="2"/>
      <c r="H167" s="33"/>
      <c r="Q167" s="2"/>
      <c r="AE167" s="2"/>
      <c r="AQ167" s="41"/>
      <c r="AT167" s="34"/>
      <c r="AU167" s="35"/>
    </row>
    <row r="168" spans="3:47" x14ac:dyDescent="0.3">
      <c r="C168" s="2"/>
      <c r="H168" s="33"/>
      <c r="Q168" s="2"/>
      <c r="AE168" s="2"/>
      <c r="AQ168" s="41"/>
      <c r="AR168" s="41"/>
      <c r="AT168" s="34"/>
      <c r="AU168" s="35"/>
    </row>
    <row r="169" spans="3:47" x14ac:dyDescent="0.3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 x14ac:dyDescent="0.3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 x14ac:dyDescent="0.3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 x14ac:dyDescent="0.3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 x14ac:dyDescent="0.3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 x14ac:dyDescent="0.3">
      <c r="C174" s="2"/>
      <c r="H174" s="33"/>
      <c r="Q174" s="2"/>
      <c r="AE174" s="2"/>
      <c r="AJ174" s="33"/>
      <c r="AQ174" s="41"/>
      <c r="AT174" s="34"/>
      <c r="AU174" s="35"/>
    </row>
    <row r="175" spans="3:47" x14ac:dyDescent="0.3">
      <c r="C175" s="2"/>
      <c r="H175" s="33"/>
      <c r="Q175" s="2"/>
      <c r="AE175" s="2"/>
      <c r="AJ175" s="33"/>
      <c r="AQ175" s="41"/>
      <c r="AT175" s="34"/>
      <c r="AU175" s="35"/>
    </row>
    <row r="176" spans="3:47" x14ac:dyDescent="0.3">
      <c r="C176" s="2"/>
      <c r="H176" s="33"/>
      <c r="Q176" s="2"/>
      <c r="AE176" s="2"/>
      <c r="AJ176" s="33"/>
      <c r="AQ176" s="41"/>
      <c r="AT176" s="34"/>
      <c r="AU176" s="35"/>
    </row>
    <row r="177" spans="3:47" x14ac:dyDescent="0.3">
      <c r="C177" s="2"/>
      <c r="H177" s="33"/>
      <c r="Q177" s="2"/>
      <c r="AE177" s="2"/>
      <c r="AQ177" s="41"/>
      <c r="AT177" s="34"/>
      <c r="AU177" s="35"/>
    </row>
    <row r="178" spans="3:47" x14ac:dyDescent="0.3">
      <c r="C178" s="2"/>
      <c r="H178" s="33"/>
      <c r="Q178" s="2"/>
      <c r="AE178" s="2"/>
      <c r="AJ178" s="33"/>
      <c r="AQ178" s="41"/>
      <c r="AT178" s="34"/>
      <c r="AU178" s="35"/>
    </row>
    <row r="179" spans="3:47" x14ac:dyDescent="0.3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 x14ac:dyDescent="0.3">
      <c r="C180" s="2"/>
      <c r="H180" s="33"/>
      <c r="Q180" s="2"/>
      <c r="AE180" s="2"/>
      <c r="AQ180" s="41"/>
      <c r="AT180" s="34"/>
      <c r="AU180" s="35"/>
    </row>
    <row r="181" spans="3:47" x14ac:dyDescent="0.3">
      <c r="C181" s="2"/>
      <c r="H181" s="33"/>
      <c r="Q181" s="2"/>
      <c r="AE181" s="2"/>
      <c r="AJ181" s="33"/>
      <c r="AQ181" s="41"/>
      <c r="AT181" s="34"/>
      <c r="AU181" s="35"/>
    </row>
    <row r="182" spans="3:47" x14ac:dyDescent="0.3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 x14ac:dyDescent="0.3">
      <c r="C183" s="2"/>
      <c r="H183" s="33"/>
      <c r="Q183" s="2"/>
      <c r="AE183" s="2"/>
      <c r="AJ183" s="33"/>
      <c r="AQ183" s="41"/>
      <c r="AT183" s="34"/>
      <c r="AU183" s="35"/>
    </row>
    <row r="184" spans="3:47" x14ac:dyDescent="0.3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 x14ac:dyDescent="0.3">
      <c r="C185" s="2"/>
      <c r="H185" s="33"/>
      <c r="Q185" s="2"/>
      <c r="AE185" s="2"/>
      <c r="AJ185" s="33"/>
      <c r="AQ185" s="41"/>
      <c r="AT185" s="34"/>
      <c r="AU185" s="35"/>
    </row>
    <row r="186" spans="3:47" x14ac:dyDescent="0.3">
      <c r="C186" s="2"/>
      <c r="H186" s="33"/>
      <c r="Q186" s="2"/>
      <c r="AE186" s="2"/>
      <c r="AJ186" s="33"/>
      <c r="AQ186" s="41"/>
      <c r="AT186" s="34"/>
      <c r="AU186" s="35"/>
    </row>
    <row r="187" spans="3:47" x14ac:dyDescent="0.3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 x14ac:dyDescent="0.3">
      <c r="C188" s="2"/>
      <c r="H188" s="33"/>
      <c r="Q188" s="2"/>
      <c r="AE188" s="2"/>
      <c r="AJ188" s="33"/>
      <c r="AQ188" s="41"/>
      <c r="AT188" s="34"/>
      <c r="AU188" s="35"/>
    </row>
    <row r="189" spans="3:47" x14ac:dyDescent="0.3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 x14ac:dyDescent="0.3">
      <c r="C190" s="2"/>
      <c r="H190" s="33"/>
      <c r="Q190" s="2"/>
      <c r="AE190" s="2"/>
      <c r="AJ190" s="33"/>
      <c r="AQ190" s="41"/>
      <c r="AT190" s="34"/>
      <c r="AU190" s="35"/>
    </row>
    <row r="191" spans="3:47" x14ac:dyDescent="0.3">
      <c r="C191" s="2"/>
      <c r="H191" s="33"/>
      <c r="Q191" s="2"/>
      <c r="AE191" s="2"/>
      <c r="AJ191" s="33"/>
      <c r="AQ191" s="41"/>
      <c r="AT191" s="34"/>
      <c r="AU191" s="35"/>
    </row>
    <row r="192" spans="3:47" x14ac:dyDescent="0.3">
      <c r="C192" s="2"/>
      <c r="H192" s="33"/>
      <c r="Q192" s="2"/>
      <c r="AE192" s="2"/>
      <c r="AJ192" s="33"/>
      <c r="AQ192" s="41"/>
      <c r="AT192" s="34"/>
      <c r="AU192" s="35"/>
    </row>
    <row r="193" spans="3:47" x14ac:dyDescent="0.3">
      <c r="C193" s="2"/>
      <c r="H193" s="33"/>
      <c r="Q193" s="2"/>
      <c r="AE193" s="2"/>
      <c r="AJ193" s="33"/>
      <c r="AQ193" s="41"/>
      <c r="AT193" s="34"/>
      <c r="AU193" s="35"/>
    </row>
    <row r="194" spans="3:47" x14ac:dyDescent="0.3">
      <c r="C194" s="2"/>
      <c r="H194" s="33"/>
      <c r="Q194" s="2"/>
      <c r="AE194" s="2"/>
      <c r="AJ194" s="33"/>
      <c r="AQ194" s="41"/>
      <c r="AT194" s="34"/>
      <c r="AU194" s="35"/>
    </row>
    <row r="195" spans="3:47" x14ac:dyDescent="0.3">
      <c r="C195" s="2"/>
      <c r="H195" s="33"/>
      <c r="Q195" s="2"/>
      <c r="AE195" s="2"/>
      <c r="AQ195" s="41"/>
      <c r="AT195" s="34"/>
      <c r="AU195" s="35"/>
    </row>
    <row r="196" spans="3:47" x14ac:dyDescent="0.3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 x14ac:dyDescent="0.3">
      <c r="C197" s="2"/>
      <c r="H197" s="33"/>
      <c r="Q197" s="2"/>
      <c r="AE197" s="2"/>
      <c r="AJ197" s="33"/>
      <c r="AQ197" s="41"/>
      <c r="AT197" s="34"/>
      <c r="AU197" s="35"/>
    </row>
    <row r="198" spans="3:47" x14ac:dyDescent="0.3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 x14ac:dyDescent="0.3">
      <c r="C199" s="2"/>
      <c r="H199" s="33"/>
      <c r="Q199" s="2"/>
      <c r="AE199" s="2"/>
      <c r="AJ199" s="33"/>
      <c r="AQ199" s="41"/>
      <c r="AT199" s="34"/>
      <c r="AU199" s="35"/>
    </row>
    <row r="200" spans="3:47" x14ac:dyDescent="0.3">
      <c r="C200" s="2"/>
      <c r="H200" s="33"/>
      <c r="Q200" s="2"/>
      <c r="AE200" s="2"/>
      <c r="AJ200" s="33"/>
      <c r="AQ200" s="41"/>
      <c r="AT200" s="34"/>
      <c r="AU200" s="35"/>
    </row>
    <row r="201" spans="3:47" x14ac:dyDescent="0.3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 x14ac:dyDescent="0.3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 x14ac:dyDescent="0.3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 x14ac:dyDescent="0.3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 x14ac:dyDescent="0.3">
      <c r="C205" s="2"/>
      <c r="H205" s="33"/>
      <c r="Q205" s="2"/>
      <c r="AE205" s="2"/>
      <c r="AJ205" s="33"/>
      <c r="AQ205" s="41"/>
      <c r="AT205" s="34"/>
      <c r="AU205" s="35"/>
    </row>
    <row r="206" spans="3:47" x14ac:dyDescent="0.3">
      <c r="C206" s="2"/>
      <c r="H206" s="33"/>
      <c r="Q206" s="2"/>
      <c r="AE206" s="2"/>
      <c r="AJ206" s="33"/>
      <c r="AQ206" s="41"/>
      <c r="AT206" s="34"/>
      <c r="AU206" s="35"/>
    </row>
    <row r="207" spans="3:47" x14ac:dyDescent="0.3">
      <c r="C207" s="2"/>
      <c r="H207" s="33"/>
      <c r="Q207" s="2"/>
      <c r="AE207" s="2"/>
      <c r="AJ207" s="33"/>
      <c r="AQ207" s="41"/>
      <c r="AT207" s="34"/>
      <c r="AU207" s="35"/>
    </row>
    <row r="208" spans="3:47" x14ac:dyDescent="0.3">
      <c r="C208" s="2"/>
      <c r="H208" s="33"/>
      <c r="Q208" s="2"/>
      <c r="AE208" s="2"/>
      <c r="AJ208" s="33"/>
      <c r="AQ208" s="41"/>
      <c r="AT208" s="34"/>
      <c r="AU208" s="35"/>
    </row>
    <row r="209" spans="3:47" x14ac:dyDescent="0.3">
      <c r="C209" s="2"/>
      <c r="H209" s="33"/>
      <c r="Q209" s="2"/>
      <c r="AE209" s="2"/>
      <c r="AJ209" s="33"/>
      <c r="AQ209" s="41"/>
      <c r="AT209" s="34"/>
      <c r="AU209" s="35"/>
    </row>
    <row r="210" spans="3:47" x14ac:dyDescent="0.3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 x14ac:dyDescent="0.3">
      <c r="C211" s="2"/>
      <c r="H211" s="33"/>
      <c r="Q211" s="2"/>
      <c r="AE211" s="2"/>
      <c r="AJ211" s="33"/>
      <c r="AQ211" s="41"/>
      <c r="AT211" s="34"/>
      <c r="AU211" s="35"/>
    </row>
    <row r="212" spans="3:47" x14ac:dyDescent="0.3">
      <c r="C212" s="2"/>
      <c r="H212" s="33"/>
      <c r="Q212" s="2"/>
      <c r="AE212" s="2"/>
      <c r="AJ212" s="33"/>
      <c r="AQ212" s="41"/>
      <c r="AT212" s="34"/>
      <c r="AU212" s="35"/>
    </row>
    <row r="213" spans="3:47" x14ac:dyDescent="0.3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 x14ac:dyDescent="0.3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 x14ac:dyDescent="0.3">
      <c r="C215" s="2"/>
      <c r="H215" s="33"/>
      <c r="Q215" s="2"/>
      <c r="AE215" s="2"/>
      <c r="AJ215" s="33"/>
      <c r="AQ215" s="41"/>
      <c r="AT215" s="34"/>
      <c r="AU215" s="35"/>
    </row>
    <row r="216" spans="3:47" x14ac:dyDescent="0.3">
      <c r="C216" s="2"/>
      <c r="H216" s="33"/>
      <c r="Q216" s="2"/>
      <c r="AE216" s="2"/>
      <c r="AJ216" s="33"/>
      <c r="AQ216" s="41"/>
      <c r="AT216" s="34"/>
      <c r="AU216" s="35"/>
    </row>
    <row r="217" spans="3:47" x14ac:dyDescent="0.3">
      <c r="C217" s="2"/>
      <c r="H217" s="33"/>
      <c r="Q217" s="2"/>
      <c r="AE217" s="2"/>
      <c r="AJ217" s="33"/>
      <c r="AQ217" s="41"/>
      <c r="AT217" s="34"/>
      <c r="AU217" s="35"/>
    </row>
    <row r="218" spans="3:47" x14ac:dyDescent="0.3">
      <c r="C218" s="2"/>
      <c r="H218" s="33"/>
      <c r="Q218" s="2"/>
      <c r="AE218" s="2"/>
      <c r="AJ218" s="33"/>
      <c r="AQ218" s="41"/>
      <c r="AT218" s="34"/>
      <c r="AU218" s="35"/>
    </row>
    <row r="219" spans="3:47" x14ac:dyDescent="0.3">
      <c r="C219" s="2"/>
      <c r="H219" s="33"/>
      <c r="Q219" s="2"/>
      <c r="AE219" s="2"/>
      <c r="AJ219" s="33"/>
      <c r="AQ219" s="41"/>
      <c r="AT219" s="34"/>
      <c r="AU219" s="35"/>
    </row>
    <row r="220" spans="3:47" x14ac:dyDescent="0.3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 x14ac:dyDescent="0.3">
      <c r="C221" s="2"/>
      <c r="H221" s="33"/>
      <c r="Q221" s="2"/>
      <c r="V221" s="33"/>
      <c r="AE221" s="2"/>
      <c r="AJ221" s="33"/>
      <c r="AT221" s="34"/>
      <c r="AU221" s="35"/>
    </row>
    <row r="222" spans="3:47" x14ac:dyDescent="0.3">
      <c r="C222" s="2"/>
      <c r="H222" s="33"/>
      <c r="Q222" s="2"/>
      <c r="AE222" s="2"/>
      <c r="AJ222" s="33"/>
      <c r="AT222" s="34"/>
      <c r="AU222" s="35"/>
    </row>
    <row r="223" spans="3:47" x14ac:dyDescent="0.3">
      <c r="C223" s="2"/>
      <c r="H223" s="33"/>
      <c r="Q223" s="2"/>
      <c r="AE223" s="2"/>
      <c r="AJ223" s="33"/>
      <c r="AT223" s="34"/>
      <c r="AU223" s="35"/>
    </row>
    <row r="224" spans="3:47" x14ac:dyDescent="0.3">
      <c r="C224" s="2"/>
      <c r="H224" s="33"/>
      <c r="Q224" s="2"/>
      <c r="V224" s="33"/>
      <c r="AE224" s="2"/>
      <c r="AJ224" s="33"/>
      <c r="AT224" s="34"/>
      <c r="AU224" s="35"/>
    </row>
    <row r="225" spans="3:47" x14ac:dyDescent="0.3">
      <c r="C225" s="2"/>
      <c r="H225" s="33"/>
      <c r="Q225" s="2"/>
      <c r="AE225" s="2"/>
      <c r="AJ225" s="33"/>
      <c r="AT225" s="34"/>
      <c r="AU225" s="35"/>
    </row>
    <row r="226" spans="3:47" x14ac:dyDescent="0.3">
      <c r="C226" s="2"/>
      <c r="H226" s="33"/>
      <c r="Q226" s="2"/>
      <c r="AE226" s="2"/>
      <c r="AJ226" s="33"/>
      <c r="AT226" s="34"/>
      <c r="AU226" s="35"/>
    </row>
    <row r="227" spans="3:47" x14ac:dyDescent="0.3">
      <c r="C227" s="2"/>
      <c r="H227" s="33"/>
      <c r="Q227" s="2"/>
      <c r="AE227" s="2"/>
      <c r="AJ227" s="33"/>
      <c r="AT227" s="34"/>
      <c r="AU227" s="35"/>
    </row>
    <row r="228" spans="3:47" x14ac:dyDescent="0.3">
      <c r="C228" s="2"/>
      <c r="H228" s="33"/>
      <c r="Q228" s="2"/>
      <c r="AE228" s="2"/>
      <c r="AJ228" s="33"/>
      <c r="AT228" s="34"/>
      <c r="AU228" s="35"/>
    </row>
    <row r="229" spans="3:47" x14ac:dyDescent="0.3">
      <c r="C229" s="2"/>
      <c r="H229" s="33"/>
      <c r="Q229" s="2"/>
      <c r="V229" s="33"/>
      <c r="AE229" s="2"/>
      <c r="AJ229" s="33"/>
      <c r="AT229" s="34"/>
      <c r="AU229" s="35"/>
    </row>
    <row r="230" spans="3:47" x14ac:dyDescent="0.3">
      <c r="C230" s="2"/>
      <c r="H230" s="33"/>
      <c r="Q230" s="2"/>
      <c r="AE230" s="2"/>
      <c r="AJ230" s="33"/>
      <c r="AT230" s="34"/>
      <c r="AU230" s="35"/>
    </row>
    <row r="231" spans="3:47" x14ac:dyDescent="0.3">
      <c r="C231" s="2"/>
      <c r="H231" s="33"/>
      <c r="Q231" s="2"/>
      <c r="AE231" s="2"/>
      <c r="AJ231" s="33"/>
      <c r="AT231" s="34"/>
      <c r="AU231" s="35"/>
    </row>
    <row r="232" spans="3:47" x14ac:dyDescent="0.3">
      <c r="C232" s="2"/>
      <c r="H232" s="33"/>
      <c r="Q232" s="2"/>
      <c r="V232" s="33"/>
      <c r="AE232" s="2"/>
      <c r="AJ232" s="33"/>
      <c r="AT232" s="34"/>
      <c r="AU232" s="35"/>
    </row>
    <row r="233" spans="3:47" x14ac:dyDescent="0.3">
      <c r="C233" s="2"/>
      <c r="H233" s="33"/>
      <c r="Q233" s="2"/>
      <c r="V233" s="33"/>
      <c r="AE233" s="2"/>
      <c r="AJ233" s="33"/>
      <c r="AT233" s="34"/>
      <c r="AU233" s="35"/>
    </row>
    <row r="234" spans="3:47" x14ac:dyDescent="0.3">
      <c r="C234" s="2"/>
      <c r="H234" s="33"/>
      <c r="Q234" s="2"/>
      <c r="AE234" s="2"/>
      <c r="AJ234" s="33"/>
      <c r="AT234" s="34"/>
      <c r="AU234" s="35"/>
    </row>
    <row r="235" spans="3:47" x14ac:dyDescent="0.3">
      <c r="C235" s="2"/>
      <c r="H235" s="33"/>
      <c r="Q235" s="2"/>
      <c r="V235" s="33"/>
      <c r="AE235" s="2"/>
      <c r="AJ235" s="33"/>
      <c r="AT235" s="34"/>
      <c r="AU235" s="35"/>
    </row>
    <row r="236" spans="3:47" x14ac:dyDescent="0.3">
      <c r="C236" s="2"/>
      <c r="H236" s="33"/>
      <c r="Q236" s="2"/>
      <c r="AE236" s="2"/>
      <c r="AJ236" s="33"/>
      <c r="AT236" s="34"/>
      <c r="AU236" s="35"/>
    </row>
    <row r="237" spans="3:47" x14ac:dyDescent="0.3">
      <c r="C237" s="2"/>
      <c r="H237" s="33"/>
      <c r="Q237" s="2"/>
      <c r="AE237" s="2"/>
      <c r="AJ237" s="33"/>
      <c r="AT237" s="34"/>
      <c r="AU237" s="35"/>
    </row>
    <row r="238" spans="3:47" x14ac:dyDescent="0.3">
      <c r="C238" s="2"/>
      <c r="H238" s="33"/>
      <c r="Q238" s="2"/>
      <c r="AE238" s="2"/>
      <c r="AJ238" s="33"/>
      <c r="AT238" s="34"/>
      <c r="AU238" s="35"/>
    </row>
    <row r="239" spans="3:47" x14ac:dyDescent="0.3">
      <c r="C239" s="2"/>
      <c r="H239" s="33"/>
      <c r="Q239" s="2"/>
      <c r="AE239" s="2"/>
      <c r="AJ239" s="33"/>
      <c r="AT239" s="34"/>
      <c r="AU239" s="35"/>
    </row>
    <row r="240" spans="3:47" x14ac:dyDescent="0.3">
      <c r="C240" s="2"/>
      <c r="H240" s="33"/>
      <c r="Q240" s="2"/>
      <c r="V240" s="33"/>
      <c r="AE240" s="2"/>
      <c r="AJ240" s="33"/>
      <c r="AT240" s="34"/>
      <c r="AU240" s="35"/>
    </row>
    <row r="241" spans="3:47" x14ac:dyDescent="0.3">
      <c r="C241" s="2"/>
      <c r="H241" s="33"/>
      <c r="Q241" s="2"/>
      <c r="V241" s="33"/>
      <c r="AE241" s="2"/>
      <c r="AJ241" s="33"/>
      <c r="AT241" s="34"/>
      <c r="AU241" s="35"/>
    </row>
    <row r="242" spans="3:47" x14ac:dyDescent="0.3">
      <c r="C242" s="2"/>
      <c r="H242" s="33"/>
      <c r="Q242" s="2"/>
      <c r="AE242" s="2"/>
      <c r="AJ242" s="33"/>
      <c r="AT242" s="34"/>
      <c r="AU242" s="35"/>
    </row>
    <row r="243" spans="3:47" x14ac:dyDescent="0.3">
      <c r="C243" s="2"/>
      <c r="H243" s="33"/>
      <c r="Q243" s="2"/>
      <c r="V243" s="33"/>
      <c r="AE243" s="2"/>
      <c r="AJ243" s="33"/>
      <c r="AT243" s="34"/>
      <c r="AU243" s="35"/>
    </row>
    <row r="244" spans="3:47" x14ac:dyDescent="0.3">
      <c r="C244" s="2"/>
      <c r="H244" s="33"/>
      <c r="Q244" s="2"/>
      <c r="V244" s="33"/>
      <c r="AE244" s="2"/>
      <c r="AJ244" s="33"/>
      <c r="AT244" s="34"/>
      <c r="AU244" s="35"/>
    </row>
    <row r="245" spans="3:47" x14ac:dyDescent="0.3">
      <c r="C245" s="2"/>
      <c r="H245" s="33"/>
      <c r="Q245" s="2"/>
      <c r="AE245" s="2"/>
      <c r="AJ245" s="33"/>
      <c r="AT245" s="34"/>
      <c r="AU245" s="35"/>
    </row>
    <row r="246" spans="3:47" x14ac:dyDescent="0.3">
      <c r="C246" s="2"/>
      <c r="H246" s="33"/>
      <c r="Q246" s="2"/>
      <c r="V246" s="33"/>
      <c r="AE246" s="2"/>
      <c r="AJ246" s="33"/>
      <c r="AT246" s="34"/>
      <c r="AU246" s="35"/>
    </row>
    <row r="247" spans="3:47" x14ac:dyDescent="0.3">
      <c r="C247" s="2"/>
      <c r="H247" s="33"/>
      <c r="Q247" s="2"/>
      <c r="V247" s="33"/>
      <c r="AE247" s="2"/>
      <c r="AJ247" s="33"/>
      <c r="AT247" s="34"/>
      <c r="AU247" s="35"/>
    </row>
    <row r="248" spans="3:47" x14ac:dyDescent="0.3">
      <c r="C248" s="2"/>
      <c r="H248" s="33"/>
      <c r="Q248" s="2"/>
      <c r="AE248" s="2"/>
      <c r="AT248" s="34"/>
      <c r="AU248" s="35"/>
    </row>
    <row r="249" spans="3:47" x14ac:dyDescent="0.3">
      <c r="C249" s="2"/>
      <c r="H249" s="33"/>
      <c r="Q249" s="2"/>
      <c r="AE249" s="2"/>
      <c r="AJ249" s="33"/>
      <c r="AT249" s="34"/>
      <c r="AU249" s="35"/>
    </row>
    <row r="250" spans="3:47" x14ac:dyDescent="0.3">
      <c r="C250" s="2"/>
      <c r="H250" s="33"/>
      <c r="Q250" s="2"/>
      <c r="AE250" s="2"/>
      <c r="AJ250" s="33"/>
      <c r="AT250" s="34"/>
      <c r="AU250" s="35"/>
    </row>
    <row r="251" spans="3:47" x14ac:dyDescent="0.3">
      <c r="C251" s="2"/>
      <c r="H251" s="33"/>
      <c r="Q251" s="2"/>
      <c r="AE251" s="2"/>
      <c r="AJ251" s="33"/>
      <c r="AT251" s="34"/>
      <c r="AU251" s="35"/>
    </row>
    <row r="252" spans="3:47" x14ac:dyDescent="0.3">
      <c r="C252" s="2"/>
      <c r="H252" s="33"/>
      <c r="Q252" s="2"/>
      <c r="AE252" s="2"/>
      <c r="AJ252" s="33"/>
      <c r="AT252" s="34"/>
      <c r="AU252" s="35"/>
    </row>
    <row r="253" spans="3:47" x14ac:dyDescent="0.3">
      <c r="C253" s="2"/>
      <c r="H253" s="33"/>
      <c r="Q253" s="2"/>
      <c r="AE253" s="2"/>
      <c r="AT253" s="34"/>
      <c r="AU253" s="35"/>
    </row>
    <row r="254" spans="3:47" x14ac:dyDescent="0.3">
      <c r="C254" s="2"/>
      <c r="H254" s="33"/>
      <c r="Q254" s="2"/>
      <c r="AE254" s="2"/>
      <c r="AT254" s="34"/>
      <c r="AU254" s="35"/>
    </row>
    <row r="255" spans="3:47" x14ac:dyDescent="0.3">
      <c r="C255" s="2"/>
      <c r="H255" s="33"/>
      <c r="Q255" s="2"/>
      <c r="AE255" s="2"/>
      <c r="AT255" s="34"/>
      <c r="AU255" s="35"/>
    </row>
    <row r="256" spans="3:47" x14ac:dyDescent="0.3">
      <c r="C256" s="2"/>
      <c r="H256" s="33"/>
      <c r="Q256" s="2"/>
      <c r="AE256" s="2"/>
      <c r="AJ256" s="33"/>
      <c r="AT256" s="34"/>
      <c r="AU256" s="35"/>
    </row>
    <row r="257" spans="3:47" x14ac:dyDescent="0.3">
      <c r="C257" s="2"/>
      <c r="H257" s="33"/>
      <c r="Q257" s="2"/>
      <c r="V257" s="33"/>
      <c r="AE257" s="2"/>
      <c r="AJ257" s="33"/>
      <c r="AT257" s="34"/>
      <c r="AU257" s="35"/>
    </row>
    <row r="258" spans="3:47" x14ac:dyDescent="0.3">
      <c r="C258" s="2"/>
      <c r="H258" s="33"/>
      <c r="Q258" s="2"/>
      <c r="AE258" s="2"/>
      <c r="AT258" s="34"/>
      <c r="AU258" s="35"/>
    </row>
    <row r="259" spans="3:47" x14ac:dyDescent="0.3">
      <c r="C259" s="2"/>
      <c r="H259" s="33"/>
      <c r="Q259" s="2"/>
      <c r="V259" s="33"/>
      <c r="AE259" s="2"/>
      <c r="AJ259" s="33"/>
      <c r="AT259" s="34"/>
      <c r="AU259" s="35"/>
    </row>
    <row r="260" spans="3:47" x14ac:dyDescent="0.3">
      <c r="C260" s="2"/>
      <c r="H260" s="33"/>
      <c r="Q260" s="2"/>
      <c r="AE260" s="2"/>
      <c r="AJ260" s="33"/>
      <c r="AT260" s="34"/>
      <c r="AU260" s="35"/>
    </row>
    <row r="261" spans="3:47" x14ac:dyDescent="0.3">
      <c r="C261" s="2"/>
      <c r="H261" s="33"/>
      <c r="Q261" s="2"/>
      <c r="AE261" s="2"/>
      <c r="AJ261" s="33"/>
      <c r="AT261" s="34"/>
      <c r="AU261" s="35"/>
    </row>
    <row r="262" spans="3:47" x14ac:dyDescent="0.3">
      <c r="C262" s="2"/>
      <c r="H262" s="33"/>
      <c r="Q262" s="2"/>
      <c r="AE262" s="2"/>
      <c r="AJ262" s="33"/>
      <c r="AT262" s="34"/>
      <c r="AU262" s="35"/>
    </row>
    <row r="263" spans="3:47" x14ac:dyDescent="0.3">
      <c r="C263" s="2"/>
      <c r="H263" s="33"/>
      <c r="Q263" s="2"/>
      <c r="AE263" s="2"/>
      <c r="AJ263" s="33"/>
      <c r="AT263" s="34"/>
      <c r="AU263" s="35"/>
    </row>
    <row r="264" spans="3:47" x14ac:dyDescent="0.3">
      <c r="C264" s="2"/>
      <c r="H264" s="33"/>
      <c r="Q264" s="2"/>
      <c r="V264" s="33"/>
      <c r="AE264" s="2"/>
      <c r="AJ264" s="33"/>
      <c r="AT264" s="34"/>
      <c r="AU264" s="35"/>
    </row>
    <row r="265" spans="3:47" x14ac:dyDescent="0.3">
      <c r="C265" s="2"/>
      <c r="H265" s="33"/>
      <c r="Q265" s="2"/>
      <c r="AE265" s="2"/>
      <c r="AT265" s="34"/>
      <c r="AU265" s="35"/>
    </row>
    <row r="266" spans="3:47" x14ac:dyDescent="0.3">
      <c r="C266" s="2"/>
      <c r="H266" s="33"/>
      <c r="Q266" s="2"/>
      <c r="V266" s="33"/>
      <c r="AE266" s="2"/>
      <c r="AJ266" s="33"/>
      <c r="AT266" s="34"/>
      <c r="AU266" s="35"/>
    </row>
    <row r="267" spans="3:47" x14ac:dyDescent="0.3">
      <c r="C267" s="2"/>
      <c r="H267" s="33"/>
      <c r="Q267" s="2"/>
      <c r="V267" s="33"/>
      <c r="AE267" s="2"/>
      <c r="AJ267" s="33"/>
      <c r="AT267" s="34"/>
      <c r="AU267" s="35"/>
    </row>
    <row r="268" spans="3:47" x14ac:dyDescent="0.3">
      <c r="C268" s="2"/>
      <c r="H268" s="33"/>
      <c r="Q268" s="2"/>
      <c r="V268" s="33"/>
      <c r="AE268" s="2"/>
      <c r="AJ268" s="33"/>
      <c r="AT268" s="34"/>
      <c r="AU268" s="35"/>
    </row>
    <row r="269" spans="3:47" x14ac:dyDescent="0.3">
      <c r="C269" s="2"/>
      <c r="H269" s="33"/>
      <c r="Q269" s="2"/>
      <c r="AE269" s="2"/>
      <c r="AT269" s="34"/>
      <c r="AU269" s="35"/>
    </row>
    <row r="270" spans="3:47" x14ac:dyDescent="0.3">
      <c r="C270" s="2"/>
      <c r="H270" s="33"/>
      <c r="Q270" s="2"/>
      <c r="V270" s="33"/>
      <c r="AE270" s="2"/>
      <c r="AJ270" s="33"/>
      <c r="AT270" s="34"/>
      <c r="AU270" s="35"/>
    </row>
    <row r="271" spans="3:47" x14ac:dyDescent="0.3">
      <c r="C271" s="2"/>
      <c r="H271" s="33"/>
      <c r="Q271" s="2"/>
      <c r="AE271" s="2"/>
      <c r="AJ271" s="33"/>
      <c r="AT271" s="34"/>
      <c r="AU271" s="35"/>
    </row>
    <row r="272" spans="3:47" x14ac:dyDescent="0.3">
      <c r="C272" s="2"/>
      <c r="H272" s="33"/>
      <c r="Q272" s="2"/>
      <c r="V272" s="33"/>
      <c r="AE272" s="2"/>
      <c r="AJ272" s="33"/>
      <c r="AT272" s="34"/>
      <c r="AU272" s="35"/>
    </row>
    <row r="273" spans="3:47" x14ac:dyDescent="0.3">
      <c r="C273" s="2"/>
      <c r="H273" s="33"/>
      <c r="Q273" s="2"/>
      <c r="AE273" s="2"/>
      <c r="AJ273" s="33"/>
      <c r="AT273" s="34"/>
      <c r="AU273" s="35"/>
    </row>
    <row r="274" spans="3:47" x14ac:dyDescent="0.3">
      <c r="C274" s="2"/>
      <c r="H274" s="33"/>
      <c r="Q274" s="2"/>
      <c r="V274" s="33"/>
      <c r="AE274" s="2"/>
      <c r="AJ274" s="33"/>
      <c r="AT274" s="34"/>
      <c r="AU274" s="35"/>
    </row>
    <row r="275" spans="3:47" x14ac:dyDescent="0.3">
      <c r="C275" s="2"/>
      <c r="H275" s="33"/>
      <c r="Q275" s="2"/>
      <c r="AE275" s="2"/>
      <c r="AT275" s="34"/>
      <c r="AU275" s="35"/>
    </row>
    <row r="276" spans="3:47" x14ac:dyDescent="0.3">
      <c r="C276" s="2"/>
      <c r="H276" s="33"/>
      <c r="Q276" s="2"/>
      <c r="AE276" s="2"/>
      <c r="AJ276" s="33"/>
      <c r="AT276" s="34"/>
      <c r="AU276" s="35"/>
    </row>
    <row r="277" spans="3:47" x14ac:dyDescent="0.3">
      <c r="C277" s="2"/>
      <c r="H277" s="33"/>
      <c r="Q277" s="2"/>
      <c r="V277" s="33"/>
      <c r="AE277" s="2"/>
      <c r="AJ277" s="33"/>
      <c r="AT277" s="34"/>
      <c r="AU277" s="35"/>
    </row>
    <row r="278" spans="3:47" x14ac:dyDescent="0.3">
      <c r="C278" s="2"/>
      <c r="H278" s="33"/>
      <c r="Q278" s="2"/>
      <c r="AE278" s="2"/>
      <c r="AT278" s="34"/>
      <c r="AU278" s="35"/>
    </row>
    <row r="279" spans="3:47" x14ac:dyDescent="0.3">
      <c r="C279" s="2"/>
      <c r="H279" s="33"/>
      <c r="Q279" s="2"/>
      <c r="V279" s="33"/>
      <c r="AE279" s="2"/>
      <c r="AJ279" s="33"/>
      <c r="AT279" s="34"/>
      <c r="AU279" s="35"/>
    </row>
    <row r="280" spans="3:47" x14ac:dyDescent="0.3">
      <c r="C280" s="2"/>
      <c r="H280" s="33"/>
      <c r="Q280" s="2"/>
      <c r="V280" s="33"/>
      <c r="AE280" s="2"/>
      <c r="AJ280" s="33"/>
      <c r="AT280" s="34"/>
      <c r="AU280" s="35"/>
    </row>
    <row r="281" spans="3:47" x14ac:dyDescent="0.3">
      <c r="C281" s="2"/>
      <c r="H281" s="33"/>
      <c r="Q281" s="2"/>
      <c r="V281" s="33"/>
      <c r="AE281" s="2"/>
      <c r="AJ281" s="33"/>
      <c r="AT281" s="34"/>
      <c r="AU281" s="35"/>
    </row>
    <row r="282" spans="3:47" x14ac:dyDescent="0.3">
      <c r="C282" s="2"/>
      <c r="H282" s="33"/>
      <c r="Q282" s="2"/>
      <c r="AE282" s="2"/>
      <c r="AJ282" s="33"/>
      <c r="AT282" s="34"/>
      <c r="AU282" s="35"/>
    </row>
    <row r="283" spans="3:47" x14ac:dyDescent="0.3">
      <c r="C283" s="2"/>
      <c r="H283" s="33"/>
      <c r="Q283" s="2"/>
      <c r="AE283" s="2"/>
      <c r="AJ283" s="33"/>
      <c r="AT283" s="34"/>
      <c r="AU283" s="35"/>
    </row>
    <row r="284" spans="3:47" x14ac:dyDescent="0.3">
      <c r="C284" s="2"/>
      <c r="H284" s="33"/>
      <c r="Q284" s="2"/>
      <c r="V284" s="33"/>
      <c r="AE284" s="2"/>
      <c r="AJ284" s="33"/>
      <c r="AT284" s="34"/>
      <c r="AU284" s="35"/>
    </row>
    <row r="285" spans="3:47" x14ac:dyDescent="0.3">
      <c r="C285" s="2"/>
      <c r="H285" s="33"/>
      <c r="Q285" s="2"/>
      <c r="AE285" s="2"/>
      <c r="AJ285" s="33"/>
      <c r="AT285" s="34"/>
      <c r="AU285" s="35"/>
    </row>
    <row r="286" spans="3:47" x14ac:dyDescent="0.3">
      <c r="C286" s="2"/>
      <c r="H286" s="33"/>
      <c r="Q286" s="2"/>
      <c r="V286" s="33"/>
      <c r="AE286" s="2"/>
      <c r="AJ286" s="33"/>
      <c r="AT286" s="34"/>
      <c r="AU286" s="35"/>
    </row>
    <row r="287" spans="3:47" x14ac:dyDescent="0.3">
      <c r="C287" s="2"/>
      <c r="H287" s="33"/>
      <c r="Q287" s="2"/>
      <c r="AE287" s="2"/>
      <c r="AJ287" s="33"/>
      <c r="AT287" s="34"/>
      <c r="AU287" s="35"/>
    </row>
    <row r="288" spans="3:47" x14ac:dyDescent="0.3">
      <c r="C288" s="2"/>
      <c r="H288" s="33"/>
      <c r="Q288" s="2"/>
      <c r="V288" s="33"/>
      <c r="AE288" s="2"/>
      <c r="AJ288" s="33"/>
      <c r="AT288" s="34"/>
      <c r="AU288" s="35"/>
    </row>
    <row r="289" spans="3:47" x14ac:dyDescent="0.3">
      <c r="C289" s="2"/>
      <c r="H289" s="33"/>
      <c r="Q289" s="2"/>
      <c r="V289" s="33"/>
      <c r="AE289" s="2"/>
      <c r="AJ289" s="33"/>
      <c r="AT289" s="34"/>
      <c r="AU289" s="35"/>
    </row>
    <row r="290" spans="3:47" x14ac:dyDescent="0.3">
      <c r="C290" s="2"/>
      <c r="H290" s="33"/>
      <c r="Q290" s="2"/>
      <c r="AE290" s="2"/>
      <c r="AJ290" s="33"/>
      <c r="AT290" s="34"/>
      <c r="AU290" s="35"/>
    </row>
    <row r="291" spans="3:47" x14ac:dyDescent="0.3">
      <c r="C291" s="2"/>
      <c r="H291" s="33"/>
      <c r="Q291" s="2"/>
      <c r="AE291" s="2"/>
      <c r="AJ291" s="33"/>
      <c r="AT291" s="34"/>
      <c r="AU291" s="35"/>
    </row>
    <row r="292" spans="3:47" x14ac:dyDescent="0.3">
      <c r="C292" s="2"/>
      <c r="H292" s="33"/>
      <c r="Q292" s="2"/>
      <c r="V292" s="33"/>
      <c r="AE292" s="2"/>
      <c r="AJ292" s="33"/>
      <c r="AT292" s="34"/>
      <c r="AU292" s="35"/>
    </row>
    <row r="293" spans="3:47" x14ac:dyDescent="0.3">
      <c r="C293" s="2"/>
      <c r="H293" s="33"/>
      <c r="Q293" s="2"/>
      <c r="V293" s="33"/>
      <c r="AE293" s="2"/>
      <c r="AJ293" s="33"/>
      <c r="AT293" s="34"/>
      <c r="AU293" s="35"/>
    </row>
    <row r="294" spans="3:47" x14ac:dyDescent="0.3">
      <c r="C294" s="2"/>
      <c r="H294" s="33"/>
      <c r="Q294" s="2"/>
      <c r="V294" s="33"/>
      <c r="AE294" s="2"/>
      <c r="AJ294" s="33"/>
      <c r="AT294" s="34"/>
      <c r="AU294" s="35"/>
    </row>
    <row r="295" spans="3:47" x14ac:dyDescent="0.3">
      <c r="C295" s="2"/>
      <c r="H295" s="33"/>
      <c r="Q295" s="2"/>
      <c r="V295" s="33"/>
      <c r="AE295" s="2"/>
      <c r="AJ295" s="33"/>
      <c r="AT295" s="34"/>
      <c r="AU295" s="35"/>
    </row>
    <row r="296" spans="3:47" x14ac:dyDescent="0.3">
      <c r="C296" s="2"/>
      <c r="H296" s="33"/>
      <c r="Q296" s="2"/>
      <c r="V296" s="33"/>
      <c r="AE296" s="2"/>
      <c r="AJ296" s="33"/>
      <c r="AT296" s="34"/>
      <c r="AU296" s="35"/>
    </row>
    <row r="297" spans="3:47" x14ac:dyDescent="0.3">
      <c r="C297" s="2"/>
      <c r="H297" s="33"/>
      <c r="Q297" s="2"/>
      <c r="AE297" s="2"/>
      <c r="AJ297" s="33"/>
      <c r="AT297" s="34"/>
      <c r="AU297" s="35"/>
    </row>
    <row r="298" spans="3:47" x14ac:dyDescent="0.3">
      <c r="C298" s="2"/>
      <c r="H298" s="33"/>
      <c r="Q298" s="2"/>
      <c r="V298" s="33"/>
      <c r="AE298" s="2"/>
      <c r="AJ298" s="33"/>
      <c r="AT298" s="34"/>
      <c r="AU298" s="35"/>
    </row>
    <row r="299" spans="3:47" x14ac:dyDescent="0.3">
      <c r="C299" s="2"/>
      <c r="H299" s="33"/>
      <c r="Q299" s="2"/>
      <c r="AE299" s="2"/>
      <c r="AJ299" s="33"/>
      <c r="AT299" s="34"/>
      <c r="AU299" s="35"/>
    </row>
    <row r="300" spans="3:47" x14ac:dyDescent="0.3">
      <c r="C300" s="2"/>
      <c r="H300" s="33"/>
      <c r="Q300" s="2"/>
      <c r="V300" s="33"/>
      <c r="AE300" s="2"/>
      <c r="AJ300" s="33"/>
      <c r="AT300" s="34"/>
      <c r="AU300" s="35"/>
    </row>
    <row r="301" spans="3:47" x14ac:dyDescent="0.3">
      <c r="C301" s="2"/>
      <c r="H301" s="33"/>
      <c r="Q301" s="2"/>
      <c r="V301" s="33"/>
      <c r="AE301" s="2"/>
      <c r="AJ301" s="33"/>
      <c r="AT301" s="34"/>
      <c r="AU301" s="35"/>
    </row>
    <row r="302" spans="3:47" x14ac:dyDescent="0.3">
      <c r="C302" s="2"/>
      <c r="H302" s="33"/>
      <c r="Q302" s="2"/>
      <c r="V302" s="33"/>
      <c r="AE302" s="2"/>
      <c r="AJ302" s="33"/>
      <c r="AT302" s="34"/>
      <c r="AU302" s="35"/>
    </row>
    <row r="303" spans="3:47" x14ac:dyDescent="0.3">
      <c r="C303" s="2"/>
      <c r="H303" s="33"/>
      <c r="Q303" s="2"/>
      <c r="AE303" s="2"/>
      <c r="AJ303" s="33"/>
      <c r="AT303" s="34"/>
      <c r="AU303" s="35"/>
    </row>
    <row r="304" spans="3:47" x14ac:dyDescent="0.3">
      <c r="C304" s="2"/>
      <c r="H304" s="33"/>
      <c r="Q304" s="2"/>
      <c r="AE304" s="2"/>
      <c r="AJ304" s="33"/>
      <c r="AT304" s="34"/>
      <c r="AU304" s="35"/>
    </row>
    <row r="305" spans="3:47" x14ac:dyDescent="0.3">
      <c r="C305" s="2"/>
      <c r="H305" s="33"/>
      <c r="Q305" s="2"/>
      <c r="V305" s="33"/>
      <c r="AE305" s="2"/>
      <c r="AJ305" s="33"/>
      <c r="AT305" s="34"/>
      <c r="AU305" s="35"/>
    </row>
    <row r="306" spans="3:47" x14ac:dyDescent="0.3">
      <c r="C306" s="2"/>
      <c r="H306" s="33"/>
      <c r="Q306" s="2"/>
      <c r="AE306" s="2"/>
      <c r="AJ306" s="33"/>
      <c r="AT306" s="34"/>
      <c r="AU306" s="35"/>
    </row>
    <row r="307" spans="3:47" x14ac:dyDescent="0.3">
      <c r="C307" s="2"/>
      <c r="H307" s="33"/>
      <c r="Q307" s="2"/>
      <c r="AE307" s="2"/>
      <c r="AJ307" s="33"/>
      <c r="AT307" s="34"/>
      <c r="AU307" s="35"/>
    </row>
    <row r="308" spans="3:47" x14ac:dyDescent="0.3">
      <c r="C308" s="2"/>
      <c r="H308" s="33"/>
      <c r="Q308" s="2"/>
      <c r="AE308" s="2"/>
      <c r="AJ308" s="33"/>
      <c r="AT308" s="34"/>
      <c r="AU308" s="35"/>
    </row>
    <row r="309" spans="3:47" x14ac:dyDescent="0.3">
      <c r="C309" s="2"/>
      <c r="H309" s="33"/>
      <c r="Q309" s="2"/>
      <c r="V309" s="33"/>
      <c r="AE309" s="2"/>
      <c r="AJ309" s="33"/>
      <c r="AT309" s="34"/>
      <c r="AU309" s="35"/>
    </row>
    <row r="310" spans="3:47" x14ac:dyDescent="0.3">
      <c r="C310" s="2"/>
      <c r="H310" s="33"/>
      <c r="Q310" s="2"/>
      <c r="AE310" s="2"/>
      <c r="AJ310" s="33"/>
      <c r="AT310" s="34"/>
      <c r="AU310" s="35"/>
    </row>
    <row r="311" spans="3:47" x14ac:dyDescent="0.3">
      <c r="C311" s="2"/>
      <c r="H311" s="33"/>
      <c r="Q311" s="2"/>
      <c r="AE311" s="2"/>
      <c r="AJ311" s="33"/>
      <c r="AT311" s="34"/>
      <c r="AU311" s="35"/>
    </row>
    <row r="312" spans="3:47" x14ac:dyDescent="0.3">
      <c r="C312" s="2"/>
      <c r="H312" s="33"/>
      <c r="Q312" s="2"/>
      <c r="AE312" s="2"/>
      <c r="AJ312" s="33"/>
      <c r="AT312" s="34"/>
      <c r="AU312" s="35"/>
    </row>
    <row r="313" spans="3:47" x14ac:dyDescent="0.3">
      <c r="C313" s="2"/>
      <c r="H313" s="33"/>
      <c r="Q313" s="2"/>
      <c r="AE313" s="2"/>
      <c r="AJ313" s="33"/>
      <c r="AT313" s="34"/>
      <c r="AU313" s="35"/>
    </row>
    <row r="314" spans="3:47" x14ac:dyDescent="0.3">
      <c r="C314" s="2"/>
      <c r="H314" s="33"/>
      <c r="Q314" s="2"/>
      <c r="AE314" s="2"/>
      <c r="AJ314" s="33"/>
      <c r="AT314" s="34"/>
      <c r="AU314" s="35"/>
    </row>
    <row r="315" spans="3:47" x14ac:dyDescent="0.3">
      <c r="C315" s="2"/>
      <c r="H315" s="33"/>
      <c r="Q315" s="2"/>
      <c r="AE315" s="2"/>
      <c r="AJ315" s="33"/>
      <c r="AT315" s="34"/>
      <c r="AU315" s="35"/>
    </row>
    <row r="316" spans="3:47" x14ac:dyDescent="0.3">
      <c r="C316" s="2"/>
      <c r="H316" s="33"/>
      <c r="Q316" s="2"/>
      <c r="AE316" s="2"/>
      <c r="AJ316" s="33"/>
      <c r="AT316" s="34"/>
      <c r="AU316" s="35"/>
    </row>
    <row r="317" spans="3:47" x14ac:dyDescent="0.3">
      <c r="C317" s="2"/>
      <c r="H317" s="33"/>
      <c r="Q317" s="2"/>
      <c r="AE317" s="2"/>
      <c r="AJ317" s="33"/>
      <c r="AT317" s="34"/>
      <c r="AU317" s="35"/>
    </row>
    <row r="318" spans="3:47" x14ac:dyDescent="0.3">
      <c r="C318" s="2"/>
      <c r="H318" s="33"/>
      <c r="Q318" s="2"/>
      <c r="V318" s="33"/>
      <c r="AE318" s="2"/>
      <c r="AJ318" s="33"/>
      <c r="AT318" s="34"/>
      <c r="AU318" s="35"/>
    </row>
    <row r="319" spans="3:47" x14ac:dyDescent="0.3">
      <c r="C319" s="2"/>
      <c r="H319" s="33"/>
      <c r="Q319" s="2"/>
      <c r="AE319" s="2"/>
      <c r="AJ319" s="33"/>
      <c r="AT319" s="34"/>
      <c r="AU319" s="35"/>
    </row>
    <row r="320" spans="3:47" x14ac:dyDescent="0.3">
      <c r="C320" s="2"/>
      <c r="H320" s="33"/>
      <c r="Q320" s="2"/>
      <c r="V320" s="33"/>
      <c r="AE320" s="2"/>
      <c r="AJ320" s="33"/>
      <c r="AT320" s="34"/>
      <c r="AU320" s="35"/>
    </row>
    <row r="321" spans="3:47" x14ac:dyDescent="0.3">
      <c r="C321" s="2"/>
      <c r="H321" s="33"/>
      <c r="Q321" s="2"/>
      <c r="V321" s="33"/>
      <c r="AE321" s="2"/>
      <c r="AJ321" s="33"/>
      <c r="AT321" s="34"/>
      <c r="AU321" s="35"/>
    </row>
    <row r="322" spans="3:47" x14ac:dyDescent="0.3">
      <c r="C322" s="2"/>
      <c r="H322" s="33"/>
      <c r="Q322" s="2"/>
      <c r="AE322" s="2"/>
      <c r="AJ322" s="33"/>
      <c r="AT322" s="34"/>
      <c r="AU322" s="35"/>
    </row>
    <row r="323" spans="3:47" x14ac:dyDescent="0.3">
      <c r="C323" s="2"/>
      <c r="H323" s="33"/>
      <c r="Q323" s="2"/>
      <c r="V323" s="33"/>
      <c r="AE323" s="2"/>
      <c r="AJ323" s="33"/>
      <c r="AT323" s="34"/>
      <c r="AU323" s="35"/>
    </row>
    <row r="324" spans="3:47" x14ac:dyDescent="0.3">
      <c r="C324" s="2"/>
      <c r="H324" s="33"/>
      <c r="Q324" s="2"/>
      <c r="V324" s="33"/>
      <c r="AE324" s="2"/>
      <c r="AJ324" s="33"/>
      <c r="AT324" s="34"/>
      <c r="AU324" s="35"/>
    </row>
    <row r="325" spans="3:47" x14ac:dyDescent="0.3">
      <c r="C325" s="2"/>
      <c r="H325" s="33"/>
      <c r="Q325" s="2"/>
      <c r="AE325" s="2"/>
      <c r="AJ325" s="33"/>
      <c r="AT325" s="34"/>
      <c r="AU325" s="35"/>
    </row>
    <row r="326" spans="3:47" x14ac:dyDescent="0.3">
      <c r="C326" s="2"/>
      <c r="H326" s="33"/>
      <c r="Q326" s="2"/>
      <c r="V326" s="33"/>
      <c r="AE326" s="2"/>
      <c r="AJ326" s="33"/>
      <c r="AT326" s="34"/>
      <c r="AU326" s="35"/>
    </row>
    <row r="327" spans="3:47" x14ac:dyDescent="0.3">
      <c r="C327" s="2"/>
      <c r="H327" s="33"/>
      <c r="Q327" s="2"/>
      <c r="V327" s="33"/>
      <c r="AE327" s="2"/>
      <c r="AJ327" s="33"/>
      <c r="AT327" s="34"/>
      <c r="AU327" s="35"/>
    </row>
    <row r="328" spans="3:47" x14ac:dyDescent="0.3">
      <c r="C328" s="2"/>
      <c r="H328" s="33"/>
      <c r="Q328" s="2"/>
      <c r="AE328" s="2"/>
      <c r="AJ328" s="33"/>
      <c r="AT328" s="34"/>
      <c r="AU328" s="35"/>
    </row>
    <row r="329" spans="3:47" x14ac:dyDescent="0.3">
      <c r="C329" s="2"/>
      <c r="H329" s="33"/>
      <c r="Q329" s="2"/>
      <c r="AE329" s="2"/>
      <c r="AJ329" s="33"/>
      <c r="AT329" s="34"/>
      <c r="AU329" s="35"/>
    </row>
    <row r="330" spans="3:47" x14ac:dyDescent="0.3">
      <c r="C330" s="2"/>
      <c r="H330" s="33"/>
      <c r="Q330" s="2"/>
      <c r="V330" s="33"/>
      <c r="AE330" s="2"/>
      <c r="AJ330" s="33"/>
      <c r="AT330" s="34"/>
      <c r="AU330" s="35"/>
    </row>
    <row r="331" spans="3:47" x14ac:dyDescent="0.3">
      <c r="C331" s="2"/>
      <c r="H331" s="33"/>
      <c r="Q331" s="2"/>
      <c r="AE331" s="2"/>
      <c r="AJ331" s="33"/>
      <c r="AT331" s="34"/>
      <c r="AU331" s="35"/>
    </row>
    <row r="332" spans="3:47" x14ac:dyDescent="0.3">
      <c r="C332" s="2"/>
      <c r="H332" s="33"/>
      <c r="Q332" s="2"/>
      <c r="V332" s="33"/>
      <c r="AE332" s="2"/>
      <c r="AJ332" s="33"/>
      <c r="AT332" s="34"/>
      <c r="AU332" s="35"/>
    </row>
    <row r="333" spans="3:47" x14ac:dyDescent="0.3">
      <c r="C333" s="2"/>
      <c r="H333" s="33"/>
      <c r="Q333" s="2"/>
      <c r="AE333" s="2"/>
      <c r="AJ333" s="33"/>
      <c r="AT333" s="34"/>
      <c r="AU333" s="35"/>
    </row>
    <row r="334" spans="3:47" x14ac:dyDescent="0.3">
      <c r="C334" s="2"/>
      <c r="H334" s="33"/>
      <c r="Q334" s="2"/>
      <c r="AE334" s="2"/>
      <c r="AJ334" s="33"/>
      <c r="AT334" s="34"/>
      <c r="AU334" s="35"/>
    </row>
    <row r="335" spans="3:47" x14ac:dyDescent="0.3">
      <c r="C335" s="2"/>
      <c r="H335" s="33"/>
      <c r="Q335" s="2"/>
      <c r="AE335" s="2"/>
      <c r="AJ335" s="33"/>
      <c r="AT335" s="34"/>
      <c r="AU335" s="35"/>
    </row>
    <row r="336" spans="3:47" x14ac:dyDescent="0.3">
      <c r="C336" s="2"/>
      <c r="H336" s="33"/>
      <c r="Q336" s="2"/>
      <c r="AE336" s="2"/>
      <c r="AJ336" s="33"/>
      <c r="AT336" s="34"/>
      <c r="AU336" s="35"/>
    </row>
    <row r="337" spans="3:47" x14ac:dyDescent="0.3">
      <c r="C337" s="2"/>
      <c r="H337" s="33"/>
      <c r="Q337" s="2"/>
      <c r="AE337" s="2"/>
      <c r="AJ337" s="33"/>
      <c r="AT337" s="34"/>
      <c r="AU337" s="35"/>
    </row>
    <row r="338" spans="3:47" x14ac:dyDescent="0.3">
      <c r="C338" s="2"/>
      <c r="H338" s="33"/>
      <c r="Q338" s="2"/>
      <c r="V338" s="33"/>
      <c r="AE338" s="2"/>
      <c r="AJ338" s="33"/>
      <c r="AT338" s="34"/>
      <c r="AU338" s="35"/>
    </row>
    <row r="339" spans="3:47" x14ac:dyDescent="0.3">
      <c r="C339" s="2"/>
      <c r="H339" s="33"/>
      <c r="Q339" s="2"/>
      <c r="AE339" s="2"/>
      <c r="AJ339" s="33"/>
      <c r="AT339" s="34"/>
      <c r="AU339" s="35"/>
    </row>
    <row r="340" spans="3:47" x14ac:dyDescent="0.3">
      <c r="C340" s="2"/>
      <c r="H340" s="33"/>
      <c r="Q340" s="2"/>
      <c r="V340" s="33"/>
      <c r="AE340" s="2"/>
      <c r="AJ340" s="33"/>
      <c r="AT340" s="34"/>
      <c r="AU340" s="35"/>
    </row>
    <row r="341" spans="3:47" x14ac:dyDescent="0.3">
      <c r="C341" s="2"/>
      <c r="H341" s="33"/>
      <c r="Q341" s="2"/>
      <c r="AE341" s="2"/>
      <c r="AJ341" s="33"/>
      <c r="AQ341" s="41"/>
      <c r="AT341" s="34"/>
      <c r="AU341" s="35"/>
    </row>
    <row r="342" spans="3:47" x14ac:dyDescent="0.3">
      <c r="C342" s="2"/>
      <c r="H342" s="33"/>
      <c r="Q342" s="2"/>
      <c r="AE342" s="2"/>
      <c r="AJ342" s="33"/>
      <c r="AQ342" s="41"/>
      <c r="AT342" s="34"/>
      <c r="AU342" s="35"/>
    </row>
    <row r="343" spans="3:47" x14ac:dyDescent="0.3">
      <c r="C343" s="2"/>
      <c r="H343" s="33"/>
      <c r="Q343" s="2"/>
      <c r="AE343" s="2"/>
      <c r="AJ343" s="33"/>
      <c r="AQ343" s="41"/>
      <c r="AT343" s="34"/>
      <c r="AU343" s="35"/>
    </row>
    <row r="344" spans="3:47" x14ac:dyDescent="0.3">
      <c r="C344" s="2"/>
      <c r="H344" s="33"/>
      <c r="Q344" s="2"/>
      <c r="AE344" s="2"/>
      <c r="AJ344" s="33"/>
      <c r="AQ344" s="41"/>
      <c r="AT344" s="34"/>
      <c r="AU344" s="35"/>
    </row>
    <row r="345" spans="3:47" x14ac:dyDescent="0.3">
      <c r="C345" s="2"/>
      <c r="H345" s="33"/>
      <c r="Q345" s="2"/>
      <c r="AE345" s="2"/>
      <c r="AJ345" s="33"/>
      <c r="AQ345" s="41"/>
      <c r="AT345" s="34"/>
      <c r="AU345" s="35"/>
    </row>
    <row r="346" spans="3:47" x14ac:dyDescent="0.3">
      <c r="C346" s="2"/>
      <c r="H346" s="33"/>
      <c r="Q346" s="2"/>
      <c r="AE346" s="2"/>
      <c r="AJ346" s="33"/>
      <c r="AQ346" s="41"/>
      <c r="AT346" s="34"/>
      <c r="AU346" s="35"/>
    </row>
    <row r="347" spans="3:47" x14ac:dyDescent="0.3">
      <c r="C347" s="2"/>
      <c r="H347" s="33"/>
      <c r="Q347" s="2"/>
      <c r="AE347" s="2"/>
      <c r="AJ347" s="33"/>
      <c r="AQ347" s="41"/>
      <c r="AT347" s="34"/>
      <c r="AU347" s="35"/>
    </row>
    <row r="348" spans="3:47" x14ac:dyDescent="0.3">
      <c r="C348" s="2"/>
      <c r="H348" s="33"/>
      <c r="Q348" s="2"/>
      <c r="AE348" s="2"/>
      <c r="AJ348" s="33"/>
      <c r="AQ348" s="41"/>
      <c r="AT348" s="34"/>
      <c r="AU348" s="35"/>
    </row>
    <row r="349" spans="3:47" x14ac:dyDescent="0.3">
      <c r="C349" s="2"/>
      <c r="H349" s="33"/>
      <c r="Q349" s="2"/>
      <c r="AE349" s="2"/>
      <c r="AJ349" s="33"/>
      <c r="AQ349" s="41"/>
      <c r="AT349" s="34"/>
      <c r="AU349" s="35"/>
    </row>
    <row r="350" spans="3:47" x14ac:dyDescent="0.3">
      <c r="C350" s="2"/>
      <c r="H350" s="33"/>
      <c r="Q350" s="2"/>
      <c r="AE350" s="2"/>
      <c r="AJ350" s="33"/>
      <c r="AQ350" s="41"/>
      <c r="AT350" s="34"/>
      <c r="AU350" s="35"/>
    </row>
    <row r="351" spans="3:47" x14ac:dyDescent="0.3">
      <c r="C351" s="2"/>
      <c r="H351" s="33"/>
      <c r="Q351" s="2"/>
      <c r="AE351" s="2"/>
      <c r="AJ351" s="33"/>
      <c r="AQ351" s="41"/>
      <c r="AT351" s="34"/>
      <c r="AU351" s="35"/>
    </row>
    <row r="352" spans="3:47" x14ac:dyDescent="0.3">
      <c r="C352" s="2"/>
      <c r="H352" s="33"/>
      <c r="Q352" s="2"/>
      <c r="AE352" s="2"/>
      <c r="AJ352" s="33"/>
      <c r="AQ352" s="41"/>
      <c r="AT352" s="34"/>
      <c r="AU352" s="35"/>
    </row>
    <row r="353" spans="3:47" x14ac:dyDescent="0.3">
      <c r="C353" s="2"/>
      <c r="H353" s="33"/>
      <c r="Q353" s="2"/>
      <c r="AE353" s="2"/>
      <c r="AJ353" s="33"/>
      <c r="AQ353" s="41"/>
      <c r="AT353" s="34"/>
      <c r="AU353" s="35"/>
    </row>
    <row r="354" spans="3:47" x14ac:dyDescent="0.3">
      <c r="C354" s="2"/>
      <c r="H354" s="33"/>
      <c r="Q354" s="2"/>
      <c r="AE354" s="2"/>
      <c r="AJ354" s="33"/>
      <c r="AQ354" s="41"/>
      <c r="AT354" s="34"/>
      <c r="AU354" s="35"/>
    </row>
    <row r="355" spans="3:47" x14ac:dyDescent="0.3">
      <c r="C355" s="2"/>
      <c r="H355" s="33"/>
      <c r="Q355" s="2"/>
      <c r="AE355" s="2"/>
      <c r="AJ355" s="33"/>
      <c r="AQ355" s="41"/>
      <c r="AT355" s="34"/>
      <c r="AU355" s="35"/>
    </row>
    <row r="356" spans="3:47" x14ac:dyDescent="0.3">
      <c r="C356" s="2"/>
      <c r="H356" s="33"/>
      <c r="Q356" s="2"/>
      <c r="AE356" s="2"/>
      <c r="AJ356" s="33"/>
      <c r="AQ356" s="41"/>
      <c r="AT356" s="34"/>
      <c r="AU356" s="35"/>
    </row>
    <row r="357" spans="3:47" x14ac:dyDescent="0.3">
      <c r="C357" s="2"/>
      <c r="H357" s="33"/>
      <c r="Q357" s="2"/>
      <c r="AE357" s="2"/>
      <c r="AQ357" s="41"/>
      <c r="AT357" s="34"/>
      <c r="AU357" s="35"/>
    </row>
    <row r="358" spans="3:47" x14ac:dyDescent="0.3">
      <c r="C358" s="2"/>
      <c r="H358" s="33"/>
      <c r="Q358" s="2"/>
      <c r="AE358" s="2"/>
      <c r="AJ358" s="33"/>
      <c r="AQ358" s="41"/>
      <c r="AT358" s="34"/>
      <c r="AU358" s="35"/>
    </row>
    <row r="359" spans="3:47" x14ac:dyDescent="0.3">
      <c r="C359" s="2"/>
      <c r="H359" s="33"/>
      <c r="Q359" s="2"/>
      <c r="AE359" s="2"/>
      <c r="AJ359" s="33"/>
      <c r="AQ359" s="41"/>
      <c r="AT359" s="34"/>
      <c r="AU359" s="35"/>
    </row>
    <row r="360" spans="3:47" x14ac:dyDescent="0.3">
      <c r="C360" s="2"/>
      <c r="H360" s="33"/>
      <c r="Q360" s="2"/>
      <c r="AE360" s="2"/>
      <c r="AQ360" s="41"/>
      <c r="AT360" s="34"/>
      <c r="AU360" s="35"/>
    </row>
    <row r="361" spans="3:47" x14ac:dyDescent="0.3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 x14ac:dyDescent="0.3">
      <c r="C362" s="2"/>
      <c r="H362" s="33"/>
      <c r="Q362" s="2"/>
      <c r="AE362" s="2"/>
      <c r="AJ362" s="33"/>
      <c r="AQ362" s="41"/>
      <c r="AT362" s="34"/>
      <c r="AU362" s="35"/>
    </row>
    <row r="363" spans="3:47" x14ac:dyDescent="0.3">
      <c r="C363" s="2"/>
      <c r="H363" s="33"/>
      <c r="Q363" s="2"/>
      <c r="AE363" s="2"/>
      <c r="AJ363" s="33"/>
      <c r="AQ363" s="41"/>
      <c r="AT363" s="34"/>
      <c r="AU363" s="35"/>
    </row>
    <row r="364" spans="3:47" x14ac:dyDescent="0.3">
      <c r="C364" s="2"/>
      <c r="H364" s="33"/>
      <c r="Q364" s="2"/>
      <c r="AE364" s="2"/>
      <c r="AJ364" s="33"/>
      <c r="AQ364" s="41"/>
      <c r="AT364" s="34"/>
      <c r="AU364" s="35"/>
    </row>
    <row r="365" spans="3:47" x14ac:dyDescent="0.3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 x14ac:dyDescent="0.3">
      <c r="C366" s="2"/>
      <c r="H366" s="33"/>
      <c r="Q366" s="2"/>
      <c r="AE366" s="2"/>
      <c r="AJ366" s="33"/>
      <c r="AQ366" s="41"/>
      <c r="AT366" s="34"/>
      <c r="AU366" s="35"/>
    </row>
    <row r="367" spans="3:47" x14ac:dyDescent="0.3">
      <c r="C367" s="2"/>
      <c r="H367" s="33"/>
      <c r="Q367" s="2"/>
      <c r="AE367" s="2"/>
      <c r="AQ367" s="41"/>
      <c r="AT367" s="34"/>
      <c r="AU367" s="35"/>
    </row>
    <row r="368" spans="3:47" x14ac:dyDescent="0.3">
      <c r="C368" s="2"/>
      <c r="H368" s="33"/>
      <c r="Q368" s="2"/>
      <c r="AE368" s="2"/>
      <c r="AQ368" s="41"/>
      <c r="AT368" s="34"/>
      <c r="AU368" s="35"/>
    </row>
    <row r="369" spans="3:47" x14ac:dyDescent="0.3">
      <c r="C369" s="2"/>
      <c r="H369" s="33"/>
      <c r="Q369" s="2"/>
      <c r="AE369" s="2"/>
      <c r="AJ369" s="33"/>
      <c r="AQ369" s="41"/>
      <c r="AT369" s="34"/>
      <c r="AU369" s="35"/>
    </row>
    <row r="370" spans="3:47" x14ac:dyDescent="0.3">
      <c r="C370" s="2"/>
      <c r="H370" s="33"/>
      <c r="Q370" s="2"/>
      <c r="AE370" s="2"/>
      <c r="AJ370" s="33"/>
      <c r="AQ370" s="41"/>
      <c r="AT370" s="34"/>
      <c r="AU370" s="35"/>
    </row>
    <row r="371" spans="3:47" x14ac:dyDescent="0.3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 x14ac:dyDescent="0.3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 x14ac:dyDescent="0.3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 x14ac:dyDescent="0.3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 x14ac:dyDescent="0.3">
      <c r="C375" s="2"/>
      <c r="H375" s="33"/>
      <c r="Q375" s="2"/>
      <c r="AE375" s="2"/>
      <c r="AJ375" s="33"/>
      <c r="AQ375" s="41"/>
      <c r="AT375" s="34"/>
      <c r="AU375" s="35"/>
    </row>
    <row r="376" spans="3:47" x14ac:dyDescent="0.3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 x14ac:dyDescent="0.3">
      <c r="C377" s="2"/>
      <c r="H377" s="33"/>
      <c r="Q377" s="2"/>
      <c r="AE377" s="2"/>
      <c r="AJ377" s="33"/>
      <c r="AQ377" s="41"/>
      <c r="AT377" s="34"/>
      <c r="AU377" s="35"/>
    </row>
    <row r="378" spans="3:47" x14ac:dyDescent="0.3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 x14ac:dyDescent="0.3">
      <c r="C379" s="2"/>
      <c r="H379" s="33"/>
      <c r="Q379" s="2"/>
      <c r="AE379" s="2"/>
      <c r="AJ379" s="33"/>
      <c r="AQ379" s="41"/>
      <c r="AT379" s="34"/>
      <c r="AU379" s="35"/>
    </row>
    <row r="380" spans="3:47" x14ac:dyDescent="0.3">
      <c r="C380" s="2"/>
      <c r="H380" s="33"/>
      <c r="Q380" s="2"/>
      <c r="AE380" s="2"/>
      <c r="AJ380" s="33"/>
      <c r="AQ380" s="41"/>
      <c r="AT380" s="34"/>
      <c r="AU380" s="35"/>
    </row>
    <row r="381" spans="3:47" x14ac:dyDescent="0.3">
      <c r="C381" s="2"/>
      <c r="H381" s="33"/>
      <c r="Q381" s="2"/>
      <c r="AE381" s="2"/>
      <c r="AJ381" s="33"/>
      <c r="AQ381" s="41"/>
      <c r="AT381" s="34"/>
      <c r="AU381" s="35"/>
    </row>
    <row r="382" spans="3:47" x14ac:dyDescent="0.3">
      <c r="C382" s="2"/>
      <c r="H382" s="33"/>
      <c r="Q382" s="2"/>
      <c r="AE382" s="2"/>
      <c r="AJ382" s="33"/>
      <c r="AQ382" s="41"/>
      <c r="AT382" s="34"/>
      <c r="AU382" s="35"/>
    </row>
    <row r="383" spans="3:47" x14ac:dyDescent="0.3">
      <c r="C383" s="2"/>
      <c r="H383" s="33"/>
      <c r="Q383" s="2"/>
      <c r="AE383" s="2"/>
      <c r="AJ383" s="33"/>
      <c r="AQ383" s="41"/>
      <c r="AT383" s="34"/>
      <c r="AU383" s="35"/>
    </row>
    <row r="384" spans="3:47" x14ac:dyDescent="0.3">
      <c r="C384" s="2"/>
      <c r="H384" s="33"/>
      <c r="Q384" s="2"/>
      <c r="AE384" s="2"/>
      <c r="AJ384" s="33"/>
      <c r="AQ384" s="41"/>
      <c r="AT384" s="34"/>
      <c r="AU384" s="35"/>
    </row>
    <row r="385" spans="1:47" x14ac:dyDescent="0.3">
      <c r="C385" s="2"/>
      <c r="H385" s="33"/>
      <c r="Q385" s="2"/>
      <c r="AE385" s="2"/>
      <c r="AJ385" s="33"/>
      <c r="AQ385" s="41"/>
      <c r="AT385" s="34"/>
      <c r="AU385" s="35"/>
    </row>
    <row r="386" spans="1:47" x14ac:dyDescent="0.3">
      <c r="C386" s="2"/>
      <c r="H386" s="33"/>
      <c r="Q386" s="2"/>
      <c r="AE386" s="2"/>
      <c r="AJ386" s="33"/>
      <c r="AQ386" s="41"/>
      <c r="AT386" s="34"/>
      <c r="AU386" s="35"/>
    </row>
    <row r="387" spans="1:47" x14ac:dyDescent="0.3">
      <c r="C387" s="2"/>
      <c r="H387" s="33"/>
      <c r="Q387" s="2"/>
      <c r="AE387" s="2"/>
      <c r="AJ387" s="33"/>
      <c r="AQ387" s="41"/>
      <c r="AT387" s="34"/>
      <c r="AU387" s="35"/>
    </row>
    <row r="388" spans="1:47" x14ac:dyDescent="0.3">
      <c r="C388" s="2"/>
      <c r="H388" s="33"/>
      <c r="Q388" s="2"/>
      <c r="AE388" s="2"/>
      <c r="AJ388" s="33"/>
      <c r="AQ388" s="41"/>
      <c r="AT388" s="34"/>
      <c r="AU388" s="35"/>
    </row>
    <row r="389" spans="1:47" x14ac:dyDescent="0.3">
      <c r="C389" s="2"/>
      <c r="H389" s="33"/>
      <c r="Q389" s="2"/>
      <c r="AE389" s="2"/>
      <c r="AJ389" s="33"/>
      <c r="AQ389" s="41"/>
      <c r="AT389" s="34"/>
      <c r="AU389" s="35"/>
    </row>
    <row r="390" spans="1:47" x14ac:dyDescent="0.3">
      <c r="C390" s="2"/>
      <c r="H390" s="33"/>
      <c r="Q390" s="2"/>
      <c r="AE390" s="2"/>
      <c r="AJ390" s="33"/>
      <c r="AQ390" s="41"/>
      <c r="AT390" s="34"/>
      <c r="AU390" s="35"/>
    </row>
    <row r="391" spans="1:47" x14ac:dyDescent="0.3">
      <c r="C391" s="2"/>
      <c r="H391" s="33"/>
      <c r="Q391" s="2"/>
      <c r="AE391" s="2"/>
      <c r="AJ391" s="33"/>
      <c r="AQ391" s="41"/>
      <c r="AT391" s="34"/>
      <c r="AU391" s="35"/>
    </row>
    <row r="392" spans="1:47" x14ac:dyDescent="0.3">
      <c r="C392" s="2"/>
      <c r="H392" s="33"/>
      <c r="Q392" s="2"/>
      <c r="AE392" s="2"/>
      <c r="AJ392" s="33"/>
      <c r="AQ392" s="41"/>
      <c r="AT392" s="34"/>
      <c r="AU392" s="35"/>
    </row>
    <row r="393" spans="1:47" x14ac:dyDescent="0.3">
      <c r="C393" s="2"/>
      <c r="H393" s="33"/>
      <c r="Q393" s="2"/>
      <c r="AE393" s="2"/>
      <c r="AJ393" s="33"/>
      <c r="AQ393" s="41"/>
      <c r="AT393" s="34"/>
      <c r="AU393" s="35"/>
    </row>
    <row r="394" spans="1:47" x14ac:dyDescent="0.3">
      <c r="C394" s="2"/>
      <c r="H394" s="33"/>
      <c r="Q394" s="2"/>
      <c r="AE394" s="2"/>
      <c r="AJ394" s="33"/>
      <c r="AQ394" s="41"/>
      <c r="AT394" s="34"/>
      <c r="AU394" s="35"/>
    </row>
    <row r="395" spans="1:47" x14ac:dyDescent="0.3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 x14ac:dyDescent="0.3">
      <c r="A396" s="36"/>
      <c r="C396" s="2"/>
      <c r="H396" s="33"/>
      <c r="Q396" s="2"/>
      <c r="AE396" s="2"/>
      <c r="AJ396" s="33"/>
      <c r="AT396" s="34"/>
      <c r="AU396" s="35"/>
    </row>
    <row r="397" spans="1:47" x14ac:dyDescent="0.3">
      <c r="A397" s="36"/>
      <c r="C397" s="2"/>
      <c r="H397" s="33"/>
      <c r="Q397" s="2"/>
      <c r="AE397" s="2"/>
      <c r="AJ397" s="33"/>
      <c r="AT397" s="34"/>
      <c r="AU397" s="35"/>
    </row>
    <row r="398" spans="1:47" x14ac:dyDescent="0.3">
      <c r="A398" s="36"/>
      <c r="C398" s="2"/>
      <c r="H398" s="33"/>
      <c r="Q398" s="2"/>
      <c r="AE398" s="2"/>
      <c r="AJ398" s="33"/>
      <c r="AT398" s="34"/>
      <c r="AU398" s="35"/>
    </row>
    <row r="399" spans="1:47" x14ac:dyDescent="0.3">
      <c r="A399" s="36"/>
      <c r="C399" s="2"/>
      <c r="H399" s="33"/>
      <c r="Q399" s="2"/>
      <c r="AE399" s="2"/>
      <c r="AJ399" s="33"/>
      <c r="AT399" s="34"/>
      <c r="AU399" s="35"/>
    </row>
    <row r="400" spans="1:47" x14ac:dyDescent="0.3">
      <c r="A400" s="36"/>
      <c r="C400" s="2"/>
      <c r="H400" s="33"/>
      <c r="Q400" s="2"/>
      <c r="AE400" s="2"/>
      <c r="AJ400" s="33"/>
      <c r="AT400" s="34"/>
      <c r="AU400" s="35"/>
    </row>
    <row r="401" spans="1:47" x14ac:dyDescent="0.3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 x14ac:dyDescent="0.3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 x14ac:dyDescent="0.3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 x14ac:dyDescent="0.3">
      <c r="A404" s="36"/>
      <c r="C404" s="2"/>
      <c r="H404" s="33"/>
      <c r="Q404" s="2"/>
      <c r="AE404" s="2"/>
      <c r="AJ404" s="33"/>
      <c r="AT404" s="34"/>
      <c r="AU404" s="35"/>
    </row>
    <row r="405" spans="1:47" x14ac:dyDescent="0.3">
      <c r="A405" s="17"/>
      <c r="C405" s="2"/>
      <c r="H405" s="33"/>
      <c r="Q405" s="2"/>
      <c r="AE405" s="2"/>
      <c r="AJ405" s="33"/>
      <c r="AT405" s="34"/>
      <c r="AU405" s="35"/>
    </row>
    <row r="406" spans="1:47" x14ac:dyDescent="0.3">
      <c r="A406" s="17"/>
      <c r="C406" s="2"/>
      <c r="H406" s="33"/>
      <c r="Q406" s="2"/>
      <c r="AE406" s="2"/>
      <c r="AJ406" s="33"/>
      <c r="AT406" s="34"/>
      <c r="AU406" s="35"/>
    </row>
    <row r="407" spans="1:47" x14ac:dyDescent="0.3">
      <c r="A407" s="17"/>
      <c r="C407" s="2"/>
      <c r="H407" s="33"/>
      <c r="Q407" s="2"/>
      <c r="AE407" s="2"/>
      <c r="AJ407" s="33"/>
      <c r="AT407" s="34"/>
      <c r="AU407" s="35"/>
    </row>
    <row r="408" spans="1:47" x14ac:dyDescent="0.3">
      <c r="A408" s="17"/>
      <c r="C408" s="2"/>
      <c r="H408" s="33"/>
      <c r="Q408" s="2"/>
      <c r="AE408" s="2"/>
      <c r="AJ408" s="33"/>
      <c r="AT408" s="34"/>
      <c r="AU408" s="35"/>
    </row>
    <row r="409" spans="1:47" x14ac:dyDescent="0.3">
      <c r="A409" s="17"/>
      <c r="C409" s="2"/>
      <c r="H409" s="33"/>
      <c r="Q409" s="2"/>
      <c r="AE409" s="2"/>
      <c r="AJ409" s="33"/>
      <c r="AT409" s="34"/>
      <c r="AU409" s="35"/>
    </row>
    <row r="410" spans="1:47" x14ac:dyDescent="0.3">
      <c r="A410" s="17"/>
      <c r="C410" s="2"/>
      <c r="H410" s="33"/>
      <c r="Q410" s="2"/>
      <c r="AE410" s="2"/>
      <c r="AJ410" s="33"/>
      <c r="AT410" s="34"/>
      <c r="AU410" s="35"/>
    </row>
    <row r="411" spans="1:47" x14ac:dyDescent="0.3">
      <c r="A411" s="17"/>
      <c r="C411" s="2"/>
      <c r="H411" s="33"/>
      <c r="Q411" s="2"/>
      <c r="AE411" s="2"/>
      <c r="AJ411" s="33"/>
      <c r="AT411" s="34"/>
      <c r="AU411" s="35"/>
    </row>
    <row r="412" spans="1:47" x14ac:dyDescent="0.3">
      <c r="A412" s="17"/>
      <c r="C412" s="2"/>
      <c r="H412" s="33"/>
      <c r="Q412" s="2"/>
      <c r="AE412" s="2"/>
      <c r="AJ412" s="33"/>
      <c r="AT412" s="34"/>
      <c r="AU412" s="35"/>
    </row>
    <row r="413" spans="1:47" x14ac:dyDescent="0.3">
      <c r="A413" s="17"/>
      <c r="C413" s="2"/>
      <c r="H413" s="33"/>
      <c r="Q413" s="2"/>
      <c r="AE413" s="2"/>
      <c r="AJ413" s="33"/>
      <c r="AT413" s="34"/>
      <c r="AU413" s="35"/>
    </row>
    <row r="414" spans="1:47" x14ac:dyDescent="0.3">
      <c r="A414" s="17"/>
      <c r="C414" s="2"/>
      <c r="H414" s="33"/>
      <c r="Q414" s="2"/>
      <c r="AE414" s="2"/>
      <c r="AJ414" s="33"/>
      <c r="AT414" s="34"/>
      <c r="AU414" s="35"/>
    </row>
    <row r="415" spans="1:47" x14ac:dyDescent="0.3">
      <c r="A415" s="17"/>
      <c r="C415" s="2"/>
      <c r="H415" s="33"/>
      <c r="Q415" s="2"/>
      <c r="AE415" s="2"/>
      <c r="AJ415" s="33"/>
      <c r="AT415" s="34"/>
      <c r="AU415" s="35"/>
    </row>
    <row r="416" spans="1:47" x14ac:dyDescent="0.3">
      <c r="A416" s="17"/>
      <c r="C416" s="2"/>
      <c r="H416" s="33"/>
      <c r="Q416" s="2"/>
      <c r="AE416" s="2"/>
      <c r="AJ416" s="33"/>
      <c r="AT416" s="34"/>
      <c r="AU416" s="35"/>
    </row>
    <row r="417" spans="1:47" x14ac:dyDescent="0.3">
      <c r="A417" s="17"/>
      <c r="C417" s="2"/>
      <c r="H417" s="33"/>
      <c r="Q417" s="2"/>
      <c r="AE417" s="2"/>
      <c r="AJ417" s="33"/>
      <c r="AT417" s="34"/>
      <c r="AU417" s="35"/>
    </row>
    <row r="418" spans="1:47" x14ac:dyDescent="0.3">
      <c r="A418" s="17"/>
      <c r="C418" s="2"/>
      <c r="H418" s="33"/>
      <c r="Q418" s="2"/>
      <c r="AE418" s="2"/>
      <c r="AJ418" s="33"/>
      <c r="AT418" s="34"/>
      <c r="AU418" s="35"/>
    </row>
    <row r="419" spans="1:47" x14ac:dyDescent="0.3">
      <c r="C419" s="2"/>
      <c r="H419" s="33"/>
      <c r="Q419" s="2"/>
      <c r="AE419" s="2"/>
      <c r="AJ419" s="33"/>
      <c r="AT419" s="34"/>
      <c r="AU419" s="35"/>
    </row>
    <row r="420" spans="1:47" x14ac:dyDescent="0.3">
      <c r="C420" s="2"/>
      <c r="H420" s="33"/>
      <c r="Q420" s="2"/>
      <c r="V420" s="33"/>
      <c r="AE420" s="2"/>
      <c r="AJ420" s="33"/>
      <c r="AT420" s="34"/>
      <c r="AU420" s="35"/>
    </row>
    <row r="421" spans="1:47" x14ac:dyDescent="0.3">
      <c r="C421" s="2"/>
      <c r="H421" s="33"/>
      <c r="Q421" s="2"/>
      <c r="AE421" s="2"/>
      <c r="AJ421" s="33"/>
      <c r="AT421" s="34"/>
      <c r="AU421" s="35"/>
    </row>
    <row r="422" spans="1:47" x14ac:dyDescent="0.3">
      <c r="C422" s="2"/>
      <c r="H422" s="33"/>
      <c r="Q422" s="2"/>
      <c r="AE422" s="2"/>
      <c r="AJ422" s="33"/>
      <c r="AT422" s="34"/>
      <c r="AU422" s="35"/>
    </row>
    <row r="423" spans="1:47" x14ac:dyDescent="0.3">
      <c r="C423" s="2"/>
      <c r="H423" s="33"/>
      <c r="Q423" s="2"/>
      <c r="AE423" s="2"/>
      <c r="AJ423" s="33"/>
      <c r="AT423" s="34"/>
      <c r="AU423" s="35"/>
    </row>
    <row r="424" spans="1:47" x14ac:dyDescent="0.3">
      <c r="C424" s="2"/>
      <c r="H424" s="33"/>
      <c r="Q424" s="2"/>
      <c r="AE424" s="2"/>
      <c r="AJ424" s="33"/>
      <c r="AT424" s="34"/>
      <c r="AU424" s="35"/>
    </row>
    <row r="425" spans="1:47" x14ac:dyDescent="0.3">
      <c r="C425" s="2"/>
      <c r="H425" s="33"/>
      <c r="Q425" s="2"/>
      <c r="AE425" s="2"/>
      <c r="AJ425" s="33"/>
      <c r="AT425" s="34"/>
      <c r="AU425" s="35"/>
    </row>
    <row r="426" spans="1:47" x14ac:dyDescent="0.3">
      <c r="C426" s="2"/>
      <c r="H426" s="33"/>
      <c r="Q426" s="2"/>
      <c r="AE426" s="2"/>
      <c r="AJ426" s="33"/>
      <c r="AT426" s="34"/>
      <c r="AU426" s="35"/>
    </row>
    <row r="427" spans="1:47" x14ac:dyDescent="0.3">
      <c r="C427" s="2"/>
      <c r="H427" s="33"/>
      <c r="Q427" s="2"/>
      <c r="AE427" s="2"/>
      <c r="AJ427" s="33"/>
      <c r="AT427" s="34"/>
      <c r="AU427" s="35"/>
    </row>
    <row r="428" spans="1:47" x14ac:dyDescent="0.3">
      <c r="C428" s="2"/>
      <c r="H428" s="33"/>
      <c r="I428" s="37"/>
      <c r="Q428" s="2"/>
      <c r="AE428" s="2"/>
      <c r="AJ428" s="33"/>
      <c r="AT428" s="34"/>
      <c r="AU428" s="35"/>
    </row>
    <row r="429" spans="1:47" x14ac:dyDescent="0.3">
      <c r="C429" s="2"/>
      <c r="H429" s="33"/>
      <c r="Q429" s="2"/>
      <c r="AE429" s="2"/>
      <c r="AJ429" s="33"/>
      <c r="AT429" s="34"/>
      <c r="AU429" s="35"/>
    </row>
    <row r="430" spans="1:47" x14ac:dyDescent="0.3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 x14ac:dyDescent="0.3">
      <c r="C431" s="2"/>
      <c r="H431" s="33"/>
      <c r="Q431" s="2"/>
      <c r="AE431" s="2"/>
      <c r="AJ431" s="33"/>
      <c r="AT431" s="34"/>
      <c r="AU431" s="35"/>
    </row>
    <row r="432" spans="1:47" x14ac:dyDescent="0.3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 x14ac:dyDescent="0.3">
      <c r="C433" s="2"/>
      <c r="H433" s="33"/>
      <c r="Q433" s="2"/>
      <c r="AE433" s="2"/>
      <c r="AJ433" s="33"/>
      <c r="AQ433" s="41"/>
      <c r="AT433" s="34"/>
      <c r="AU433" s="35"/>
    </row>
    <row r="434" spans="3:47" x14ac:dyDescent="0.3">
      <c r="C434" s="2"/>
      <c r="H434" s="33"/>
      <c r="Q434" s="2"/>
      <c r="AE434" s="2"/>
      <c r="AJ434" s="33"/>
      <c r="AQ434" s="41"/>
      <c r="AT434" s="34"/>
      <c r="AU434" s="35"/>
    </row>
    <row r="435" spans="3:47" x14ac:dyDescent="0.3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 x14ac:dyDescent="0.3">
      <c r="C436" s="2"/>
      <c r="H436" s="33"/>
      <c r="Q436" s="2"/>
      <c r="AE436" s="2"/>
      <c r="AJ436" s="33"/>
      <c r="AT436" s="34"/>
      <c r="AU436" s="35"/>
    </row>
    <row r="437" spans="3:47" x14ac:dyDescent="0.3">
      <c r="C437" s="2"/>
      <c r="H437" s="33"/>
      <c r="Q437" s="2"/>
      <c r="AE437" s="2"/>
      <c r="AJ437" s="33"/>
      <c r="AT437" s="34"/>
      <c r="AU437" s="35"/>
    </row>
    <row r="438" spans="3:47" x14ac:dyDescent="0.3">
      <c r="C438" s="2"/>
      <c r="H438" s="33"/>
      <c r="Q438" s="2"/>
      <c r="AE438" s="2"/>
      <c r="AJ438" s="33"/>
      <c r="AT438" s="34"/>
      <c r="AU438" s="35"/>
    </row>
    <row r="439" spans="3:47" x14ac:dyDescent="0.3">
      <c r="C439" s="2"/>
      <c r="H439" s="33"/>
      <c r="Q439" s="2"/>
      <c r="AE439" s="2"/>
      <c r="AJ439" s="33"/>
      <c r="AT439" s="34"/>
      <c r="AU439" s="35"/>
    </row>
    <row r="440" spans="3:47" x14ac:dyDescent="0.3">
      <c r="C440" s="2"/>
      <c r="H440" s="33"/>
      <c r="Q440" s="2"/>
      <c r="AE440" s="2"/>
      <c r="AJ440" s="33"/>
      <c r="AT440" s="34"/>
      <c r="AU440" s="35"/>
    </row>
    <row r="441" spans="3:47" x14ac:dyDescent="0.3">
      <c r="C441" s="2"/>
      <c r="H441" s="33"/>
      <c r="Q441" s="2"/>
      <c r="AE441" s="2"/>
      <c r="AJ441" s="33"/>
      <c r="AT441" s="34"/>
      <c r="AU441" s="35"/>
    </row>
    <row r="442" spans="3:47" x14ac:dyDescent="0.3">
      <c r="C442" s="2"/>
      <c r="H442" s="33"/>
      <c r="Q442" s="2"/>
      <c r="AE442" s="2"/>
      <c r="AJ442" s="33"/>
      <c r="AT442" s="34"/>
      <c r="AU442" s="35"/>
    </row>
    <row r="443" spans="3:47" x14ac:dyDescent="0.3">
      <c r="C443" s="2"/>
      <c r="H443" s="33"/>
      <c r="Q443" s="2"/>
      <c r="AE443" s="2"/>
      <c r="AJ443" s="33"/>
      <c r="AT443" s="34"/>
      <c r="AU443" s="35"/>
    </row>
    <row r="444" spans="3:47" x14ac:dyDescent="0.3">
      <c r="C444" s="2"/>
      <c r="H444" s="33"/>
      <c r="Q444" s="2"/>
      <c r="AE444" s="2"/>
      <c r="AJ444" s="33"/>
      <c r="AT444" s="34"/>
      <c r="AU444" s="35"/>
    </row>
    <row r="445" spans="3:47" x14ac:dyDescent="0.3">
      <c r="C445" s="2"/>
      <c r="H445" s="33"/>
      <c r="Q445" s="2"/>
      <c r="AE445" s="2"/>
      <c r="AJ445" s="33"/>
      <c r="AQ445" s="41"/>
      <c r="AT445" s="34"/>
      <c r="AU445" s="35"/>
    </row>
    <row r="446" spans="3:47" x14ac:dyDescent="0.3">
      <c r="C446" s="2"/>
      <c r="H446" s="33"/>
      <c r="Q446" s="2"/>
      <c r="AE446" s="2"/>
      <c r="AJ446" s="33"/>
      <c r="AQ446" s="41"/>
      <c r="AT446" s="34"/>
      <c r="AU446" s="35"/>
    </row>
    <row r="447" spans="3:47" x14ac:dyDescent="0.3">
      <c r="C447" s="2"/>
      <c r="H447" s="33"/>
      <c r="Q447" s="2"/>
      <c r="AE447" s="2"/>
      <c r="AJ447" s="33"/>
      <c r="AQ447" s="41"/>
      <c r="AT447" s="34"/>
      <c r="AU447" s="35"/>
    </row>
    <row r="448" spans="3:47" x14ac:dyDescent="0.3">
      <c r="C448" s="2"/>
      <c r="H448" s="33"/>
      <c r="Q448" s="2"/>
      <c r="AE448" s="2"/>
      <c r="AJ448" s="33"/>
      <c r="AQ448" s="41"/>
      <c r="AT448" s="34"/>
      <c r="AU448" s="35"/>
    </row>
    <row r="449" spans="1:47" x14ac:dyDescent="0.3">
      <c r="A449" s="36"/>
      <c r="C449" s="2"/>
      <c r="H449" s="33"/>
      <c r="Q449" s="2"/>
      <c r="AE449" s="2"/>
      <c r="AJ449" s="33"/>
      <c r="AT449" s="34"/>
      <c r="AU449" s="35"/>
    </row>
    <row r="450" spans="1:47" x14ac:dyDescent="0.3">
      <c r="A450" s="17"/>
      <c r="C450" s="2"/>
      <c r="H450" s="33"/>
      <c r="Q450" s="2"/>
      <c r="AE450" s="2"/>
      <c r="AJ450" s="33"/>
      <c r="AT450" s="34"/>
      <c r="AU450" s="35"/>
    </row>
    <row r="451" spans="1:47" x14ac:dyDescent="0.3">
      <c r="C451" s="2"/>
      <c r="H451" s="33"/>
      <c r="Q451" s="2"/>
      <c r="V451" s="33"/>
      <c r="AE451" s="2"/>
      <c r="AJ451" s="33"/>
      <c r="AT451" s="34"/>
      <c r="AU451" s="35"/>
    </row>
    <row r="452" spans="1:47" x14ac:dyDescent="0.3">
      <c r="C452" s="2"/>
      <c r="H452" s="33"/>
      <c r="Q452" s="2"/>
      <c r="V452" s="33"/>
      <c r="AE452" s="2"/>
      <c r="AJ452" s="33"/>
      <c r="AT452" s="34"/>
      <c r="AU452" s="35"/>
    </row>
    <row r="453" spans="1:47" x14ac:dyDescent="0.3">
      <c r="C453" s="2"/>
      <c r="H453" s="33"/>
      <c r="Q453" s="2"/>
      <c r="V453" s="33"/>
      <c r="AE453" s="2"/>
      <c r="AJ453" s="33"/>
      <c r="AT453" s="34"/>
      <c r="AU453" s="35"/>
    </row>
    <row r="454" spans="1:47" x14ac:dyDescent="0.3">
      <c r="C454" s="2"/>
      <c r="H454" s="33"/>
      <c r="Q454" s="2"/>
      <c r="V454" s="33"/>
      <c r="AE454" s="2"/>
      <c r="AJ454" s="33"/>
      <c r="AT454" s="34"/>
      <c r="AU454" s="35"/>
    </row>
    <row r="455" spans="1:47" x14ac:dyDescent="0.3">
      <c r="C455" s="2"/>
      <c r="H455" s="33"/>
      <c r="Q455" s="2"/>
      <c r="V455" s="33"/>
      <c r="AE455" s="2"/>
      <c r="AJ455" s="33"/>
      <c r="AT455" s="34"/>
      <c r="AU455" s="35"/>
    </row>
    <row r="456" spans="1:47" x14ac:dyDescent="0.3">
      <c r="C456" s="2"/>
      <c r="H456" s="33"/>
      <c r="Q456" s="2"/>
      <c r="V456" s="33"/>
      <c r="AE456" s="2"/>
      <c r="AJ456" s="33"/>
      <c r="AT456" s="34"/>
      <c r="AU456" s="35"/>
    </row>
    <row r="457" spans="1:47" x14ac:dyDescent="0.3">
      <c r="C457" s="2"/>
      <c r="H457" s="33"/>
      <c r="Q457" s="2"/>
      <c r="V457" s="33"/>
      <c r="AE457" s="2"/>
      <c r="AJ457" s="33"/>
      <c r="AT457" s="34"/>
      <c r="AU457" s="35"/>
    </row>
    <row r="458" spans="1:47" x14ac:dyDescent="0.3">
      <c r="C458" s="2"/>
      <c r="H458" s="33"/>
      <c r="Q458" s="2"/>
      <c r="V458" s="33"/>
      <c r="AE458" s="2"/>
      <c r="AJ458" s="33"/>
      <c r="AT458" s="34"/>
      <c r="AU458" s="35"/>
    </row>
    <row r="459" spans="1:47" x14ac:dyDescent="0.3">
      <c r="C459" s="2"/>
      <c r="H459" s="33"/>
      <c r="Q459" s="2"/>
      <c r="V459" s="33"/>
      <c r="AE459" s="2"/>
      <c r="AJ459" s="33"/>
      <c r="AT459" s="34"/>
      <c r="AU459" s="35"/>
    </row>
    <row r="460" spans="1:47" x14ac:dyDescent="0.3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 x14ac:dyDescent="0.3">
      <c r="C461" s="2"/>
      <c r="H461" s="33"/>
      <c r="Q461" s="2"/>
      <c r="V461" s="33"/>
      <c r="AE461" s="2"/>
      <c r="AJ461" s="33"/>
      <c r="AT461" s="34"/>
      <c r="AU461" s="35"/>
    </row>
    <row r="462" spans="1:47" x14ac:dyDescent="0.3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 x14ac:dyDescent="0.3">
      <c r="C463" s="2"/>
      <c r="H463" s="33"/>
      <c r="Q463" s="2"/>
      <c r="V463" s="33"/>
      <c r="AE463" s="2"/>
      <c r="AJ463" s="33"/>
      <c r="AT463" s="34"/>
      <c r="AU463" s="35"/>
    </row>
    <row r="464" spans="1:47" x14ac:dyDescent="0.3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 x14ac:dyDescent="0.3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 x14ac:dyDescent="0.3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 x14ac:dyDescent="0.3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 x14ac:dyDescent="0.3">
      <c r="C468" s="2"/>
      <c r="H468" s="33"/>
      <c r="Q468" s="2"/>
      <c r="V468" s="33"/>
      <c r="AE468" s="2"/>
      <c r="AJ468" s="33"/>
      <c r="AT468" s="34"/>
      <c r="AU468" s="35"/>
    </row>
    <row r="469" spans="3:47" x14ac:dyDescent="0.3">
      <c r="C469" s="2"/>
      <c r="H469" s="33"/>
      <c r="Q469" s="2"/>
      <c r="V469" s="33"/>
      <c r="AE469" s="2"/>
      <c r="AJ469" s="33"/>
      <c r="AT469" s="34"/>
      <c r="AU469" s="35"/>
    </row>
    <row r="470" spans="3:47" x14ac:dyDescent="0.3">
      <c r="C470" s="2"/>
      <c r="H470" s="33"/>
      <c r="Q470" s="2"/>
      <c r="V470" s="33"/>
      <c r="AE470" s="2"/>
      <c r="AJ470" s="33"/>
      <c r="AT470" s="34"/>
      <c r="AU470" s="35"/>
    </row>
    <row r="471" spans="3:47" x14ac:dyDescent="0.3">
      <c r="C471" s="2"/>
      <c r="H471" s="33"/>
      <c r="Q471" s="2"/>
      <c r="V471" s="33"/>
      <c r="AE471" s="2"/>
      <c r="AJ471" s="33"/>
      <c r="AT471" s="34"/>
      <c r="AU471" s="35"/>
    </row>
    <row r="472" spans="3:47" x14ac:dyDescent="0.3">
      <c r="C472" s="2"/>
      <c r="H472" s="33"/>
      <c r="Q472" s="2"/>
      <c r="V472" s="33"/>
      <c r="AE472" s="2"/>
      <c r="AJ472" s="33"/>
      <c r="AT472" s="34"/>
      <c r="AU472" s="35"/>
    </row>
    <row r="473" spans="3:47" x14ac:dyDescent="0.3">
      <c r="C473" s="2"/>
      <c r="H473" s="33"/>
      <c r="Q473" s="2"/>
      <c r="V473" s="33"/>
      <c r="AE473" s="2"/>
      <c r="AJ473" s="33"/>
      <c r="AT473" s="34"/>
      <c r="AU473" s="35"/>
    </row>
    <row r="474" spans="3:47" x14ac:dyDescent="0.3">
      <c r="C474" s="2"/>
      <c r="H474" s="33"/>
      <c r="Q474" s="2"/>
      <c r="V474" s="33"/>
      <c r="AE474" s="2"/>
      <c r="AJ474" s="33"/>
      <c r="AT474" s="34"/>
      <c r="AU474" s="35"/>
    </row>
    <row r="475" spans="3:47" x14ac:dyDescent="0.3">
      <c r="C475" s="2"/>
      <c r="H475" s="33"/>
      <c r="Q475" s="2"/>
      <c r="V475" s="33"/>
      <c r="AE475" s="2"/>
      <c r="AJ475" s="33"/>
      <c r="AT475" s="34"/>
      <c r="AU475" s="35"/>
    </row>
    <row r="476" spans="3:47" x14ac:dyDescent="0.3">
      <c r="C476" s="2"/>
      <c r="H476" s="33"/>
      <c r="Q476" s="2"/>
      <c r="V476" s="33"/>
      <c r="AE476" s="2"/>
      <c r="AJ476" s="33"/>
      <c r="AT476" s="34"/>
      <c r="AU476" s="35"/>
    </row>
    <row r="477" spans="3:47" x14ac:dyDescent="0.3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 x14ac:dyDescent="0.3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 x14ac:dyDescent="0.3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 x14ac:dyDescent="0.3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 x14ac:dyDescent="0.3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 x14ac:dyDescent="0.3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 x14ac:dyDescent="0.3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 x14ac:dyDescent="0.3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 x14ac:dyDescent="0.3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 x14ac:dyDescent="0.3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 x14ac:dyDescent="0.3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 x14ac:dyDescent="0.3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 x14ac:dyDescent="0.3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 x14ac:dyDescent="0.3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 x14ac:dyDescent="0.3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 x14ac:dyDescent="0.3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 x14ac:dyDescent="0.3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 x14ac:dyDescent="0.3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 x14ac:dyDescent="0.3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 x14ac:dyDescent="0.3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 x14ac:dyDescent="0.3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 x14ac:dyDescent="0.3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 x14ac:dyDescent="0.3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 x14ac:dyDescent="0.3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 x14ac:dyDescent="0.3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 x14ac:dyDescent="0.3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 x14ac:dyDescent="0.3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 x14ac:dyDescent="0.3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 x14ac:dyDescent="0.3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 x14ac:dyDescent="0.3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 x14ac:dyDescent="0.3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 x14ac:dyDescent="0.3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 x14ac:dyDescent="0.3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 x14ac:dyDescent="0.3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 x14ac:dyDescent="0.3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 x14ac:dyDescent="0.3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 x14ac:dyDescent="0.3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 x14ac:dyDescent="0.3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 x14ac:dyDescent="0.3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 x14ac:dyDescent="0.3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 x14ac:dyDescent="0.3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 x14ac:dyDescent="0.3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 x14ac:dyDescent="0.3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 x14ac:dyDescent="0.3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 x14ac:dyDescent="0.3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 x14ac:dyDescent="0.3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 x14ac:dyDescent="0.3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 x14ac:dyDescent="0.3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 x14ac:dyDescent="0.3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 x14ac:dyDescent="0.3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 x14ac:dyDescent="0.3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 x14ac:dyDescent="0.3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 x14ac:dyDescent="0.3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 x14ac:dyDescent="0.3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 x14ac:dyDescent="0.3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 x14ac:dyDescent="0.3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 x14ac:dyDescent="0.3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 x14ac:dyDescent="0.3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 x14ac:dyDescent="0.3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 x14ac:dyDescent="0.3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 x14ac:dyDescent="0.3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 x14ac:dyDescent="0.3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 x14ac:dyDescent="0.3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 x14ac:dyDescent="0.3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 x14ac:dyDescent="0.3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 x14ac:dyDescent="0.3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 x14ac:dyDescent="0.3">
      <c r="C543" s="2"/>
      <c r="H543" s="33"/>
      <c r="Q543" s="2"/>
      <c r="AE543" s="2"/>
      <c r="AJ543" s="33"/>
      <c r="AT543" s="34"/>
      <c r="AU543" s="35"/>
    </row>
    <row r="544" spans="3:47" x14ac:dyDescent="0.3">
      <c r="C544" s="2"/>
      <c r="H544" s="33"/>
      <c r="Q544" s="2"/>
      <c r="AE544" s="2"/>
      <c r="AJ544" s="33"/>
      <c r="AQ544" s="44"/>
    </row>
    <row r="545" spans="3:43" x14ac:dyDescent="0.3">
      <c r="C545" s="2"/>
      <c r="H545" s="33"/>
      <c r="Q545" s="2"/>
      <c r="AE545" s="2"/>
      <c r="AJ545" s="33"/>
      <c r="AQ545" s="44"/>
    </row>
    <row r="546" spans="3:43" x14ac:dyDescent="0.3">
      <c r="C546" s="2"/>
      <c r="H546" s="33"/>
      <c r="Q546" s="2"/>
      <c r="AE546" s="2"/>
      <c r="AJ546" s="33"/>
      <c r="AQ546" s="44"/>
    </row>
    <row r="547" spans="3:43" x14ac:dyDescent="0.3">
      <c r="C547" s="2"/>
      <c r="H547" s="33"/>
      <c r="Q547" s="2"/>
      <c r="AE547" s="2"/>
      <c r="AJ547" s="33"/>
      <c r="AQ547" s="44"/>
    </row>
    <row r="548" spans="3:43" x14ac:dyDescent="0.3">
      <c r="C548" s="2"/>
      <c r="H548" s="33"/>
      <c r="Q548" s="2"/>
      <c r="AE548" s="2"/>
      <c r="AJ548" s="33"/>
      <c r="AQ548" s="44"/>
    </row>
    <row r="549" spans="3:43" x14ac:dyDescent="0.3">
      <c r="C549" s="2"/>
      <c r="H549" s="33"/>
      <c r="Q549" s="2"/>
      <c r="AE549" s="2"/>
      <c r="AJ549" s="33"/>
      <c r="AQ549" s="44"/>
    </row>
    <row r="550" spans="3:43" x14ac:dyDescent="0.3">
      <c r="C550" s="2"/>
      <c r="H550" s="33"/>
      <c r="Q550" s="2"/>
      <c r="AE550" s="2"/>
      <c r="AJ550" s="33"/>
      <c r="AQ550" s="44"/>
    </row>
    <row r="551" spans="3:43" x14ac:dyDescent="0.3">
      <c r="C551" s="2"/>
      <c r="H551" s="33"/>
      <c r="Q551" s="2"/>
      <c r="AE551" s="2"/>
      <c r="AJ551" s="33"/>
      <c r="AQ551" s="44"/>
    </row>
    <row r="552" spans="3:43" x14ac:dyDescent="0.3">
      <c r="C552" s="2"/>
      <c r="H552" s="33"/>
      <c r="Q552" s="2"/>
      <c r="AE552" s="2"/>
      <c r="AJ552" s="33"/>
      <c r="AQ552" s="44"/>
    </row>
    <row r="553" spans="3:43" x14ac:dyDescent="0.3">
      <c r="C553" s="2"/>
      <c r="H553" s="33"/>
      <c r="Q553" s="2"/>
      <c r="AE553" s="2"/>
      <c r="AJ553" s="33"/>
      <c r="AQ553" s="44"/>
    </row>
    <row r="554" spans="3:43" x14ac:dyDescent="0.3">
      <c r="C554" s="2"/>
      <c r="H554" s="33"/>
      <c r="Q554" s="2"/>
      <c r="AE554" s="2"/>
      <c r="AJ554" s="33"/>
      <c r="AQ554" s="44"/>
    </row>
    <row r="555" spans="3:43" x14ac:dyDescent="0.3">
      <c r="C555" s="2"/>
      <c r="H555" s="33"/>
      <c r="Q555" s="2"/>
      <c r="AE555" s="2"/>
      <c r="AJ555" s="33"/>
      <c r="AQ555" s="44"/>
    </row>
    <row r="556" spans="3:43" x14ac:dyDescent="0.3">
      <c r="AQ556" s="44"/>
    </row>
    <row r="557" spans="3:43" x14ac:dyDescent="0.3">
      <c r="AQ557" s="44"/>
    </row>
    <row r="558" spans="3:43" x14ac:dyDescent="0.3">
      <c r="AQ558" s="44"/>
    </row>
    <row r="559" spans="3:43" x14ac:dyDescent="0.3">
      <c r="AQ559" s="44"/>
    </row>
    <row r="560" spans="3:43" x14ac:dyDescent="0.3">
      <c r="AQ560" s="44"/>
    </row>
    <row r="561" spans="1:47" x14ac:dyDescent="0.3">
      <c r="AQ561" s="44"/>
    </row>
    <row r="562" spans="1:47" x14ac:dyDescent="0.3">
      <c r="AQ562" s="44"/>
    </row>
    <row r="563" spans="1:47" x14ac:dyDescent="0.3">
      <c r="AQ563" s="44"/>
    </row>
    <row r="564" spans="1:47" x14ac:dyDescent="0.3">
      <c r="AQ564" s="44"/>
    </row>
    <row r="565" spans="1:47" x14ac:dyDescent="0.3">
      <c r="AQ565" s="44"/>
    </row>
    <row r="566" spans="1:47" x14ac:dyDescent="0.3">
      <c r="AQ566" s="44"/>
    </row>
    <row r="567" spans="1:47" x14ac:dyDescent="0.3">
      <c r="AQ567" s="44"/>
    </row>
    <row r="568" spans="1:47" x14ac:dyDescent="0.3">
      <c r="AQ568" s="44"/>
    </row>
    <row r="569" spans="1:47" x14ac:dyDescent="0.3">
      <c r="AQ569" s="44"/>
    </row>
    <row r="570" spans="1:47" x14ac:dyDescent="0.3">
      <c r="AQ570" s="44"/>
    </row>
    <row r="571" spans="1:47" x14ac:dyDescent="0.3">
      <c r="AQ571" s="44"/>
    </row>
    <row r="572" spans="1:47" x14ac:dyDescent="0.3">
      <c r="AQ572" s="44"/>
    </row>
    <row r="573" spans="1:47" x14ac:dyDescent="0.3">
      <c r="A573" s="45"/>
      <c r="B573" s="45"/>
      <c r="C573" s="47"/>
      <c r="D573" s="45"/>
      <c r="E573" s="45"/>
      <c r="F573" s="45"/>
      <c r="G573" s="45"/>
      <c r="H573" s="46"/>
      <c r="I573" s="45"/>
      <c r="J573" s="45"/>
      <c r="K573" s="45"/>
      <c r="L573" s="45"/>
      <c r="M573" s="45"/>
      <c r="N573" s="45"/>
      <c r="O573" s="45"/>
      <c r="P573" s="45"/>
      <c r="Q573" s="47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7"/>
      <c r="AF573" s="45"/>
      <c r="AG573" s="45"/>
      <c r="AH573" s="45"/>
      <c r="AI573" s="45"/>
      <c r="AJ573" s="46"/>
      <c r="AK573" s="45"/>
      <c r="AL573" s="45"/>
      <c r="AM573" s="45"/>
      <c r="AN573" s="45"/>
      <c r="AO573" s="45"/>
      <c r="AP573" s="45"/>
      <c r="AQ573" s="51"/>
      <c r="AR573" s="51"/>
      <c r="AS573" s="51"/>
      <c r="AT573" s="48"/>
      <c r="AU573" s="49"/>
    </row>
    <row r="574" spans="1:47" x14ac:dyDescent="0.3">
      <c r="A574" s="45"/>
      <c r="B574" s="45"/>
      <c r="C574" s="47"/>
      <c r="D574" s="45"/>
      <c r="E574" s="45"/>
      <c r="F574" s="45"/>
      <c r="G574" s="45"/>
      <c r="H574" s="46"/>
      <c r="I574" s="50"/>
      <c r="J574" s="45"/>
      <c r="K574" s="45"/>
      <c r="L574" s="45"/>
      <c r="M574" s="45"/>
      <c r="N574" s="45"/>
      <c r="O574" s="45"/>
      <c r="P574" s="45"/>
      <c r="Q574" s="47"/>
      <c r="R574" s="45"/>
      <c r="S574" s="45"/>
      <c r="T574" s="45"/>
      <c r="U574" s="45"/>
      <c r="V574" s="46"/>
      <c r="W574" s="50"/>
      <c r="X574" s="45"/>
      <c r="Y574" s="45"/>
      <c r="Z574" s="45"/>
      <c r="AA574" s="45"/>
      <c r="AB574" s="45"/>
      <c r="AC574" s="45"/>
      <c r="AD574" s="45"/>
      <c r="AE574" s="47"/>
      <c r="AF574" s="45"/>
      <c r="AG574" s="45"/>
      <c r="AH574" s="45"/>
      <c r="AI574" s="45"/>
      <c r="AJ574" s="46"/>
      <c r="AK574" s="50"/>
      <c r="AL574" s="45"/>
      <c r="AM574" s="45"/>
      <c r="AN574" s="45"/>
      <c r="AO574" s="45"/>
      <c r="AP574" s="45"/>
      <c r="AQ574" s="51"/>
      <c r="AR574" s="51"/>
      <c r="AS574" s="51"/>
      <c r="AT574" s="48"/>
      <c r="AU574" s="49"/>
    </row>
    <row r="575" spans="1:47" x14ac:dyDescent="0.3">
      <c r="A575" s="45"/>
      <c r="B575" s="45"/>
      <c r="C575" s="47"/>
      <c r="D575" s="45"/>
      <c r="E575" s="45"/>
      <c r="F575" s="45"/>
      <c r="G575" s="45"/>
      <c r="H575" s="46"/>
      <c r="I575" s="45"/>
      <c r="J575" s="45"/>
      <c r="K575" s="45"/>
      <c r="L575" s="45"/>
      <c r="M575" s="45"/>
      <c r="N575" s="45"/>
      <c r="O575" s="45"/>
      <c r="P575" s="45"/>
      <c r="Q575" s="47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7"/>
      <c r="AF575" s="45"/>
      <c r="AG575" s="45"/>
      <c r="AH575" s="45"/>
      <c r="AI575" s="45"/>
      <c r="AJ575" s="46"/>
      <c r="AK575" s="50"/>
      <c r="AL575" s="45"/>
      <c r="AM575" s="45"/>
      <c r="AN575" s="45"/>
      <c r="AO575" s="45"/>
      <c r="AP575" s="45"/>
      <c r="AQ575" s="51"/>
      <c r="AR575" s="51"/>
      <c r="AS575" s="51"/>
      <c r="AT575" s="48"/>
      <c r="AU575" s="49"/>
    </row>
    <row r="576" spans="1:47" x14ac:dyDescent="0.3">
      <c r="A576" s="45"/>
      <c r="B576" s="45"/>
      <c r="C576" s="47"/>
      <c r="D576" s="45"/>
      <c r="E576" s="45"/>
      <c r="F576" s="45"/>
      <c r="G576" s="45"/>
      <c r="H576" s="46"/>
      <c r="I576" s="45"/>
      <c r="J576" s="45"/>
      <c r="K576" s="45"/>
      <c r="L576" s="45"/>
      <c r="M576" s="45"/>
      <c r="N576" s="45"/>
      <c r="O576" s="45"/>
      <c r="P576" s="45"/>
      <c r="Q576" s="47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7"/>
      <c r="AF576" s="45"/>
      <c r="AG576" s="45"/>
      <c r="AH576" s="45"/>
      <c r="AI576" s="45"/>
      <c r="AJ576" s="46"/>
      <c r="AK576" s="50"/>
      <c r="AL576" s="45"/>
      <c r="AM576" s="45"/>
      <c r="AN576" s="45"/>
      <c r="AO576" s="45"/>
      <c r="AP576" s="45"/>
      <c r="AQ576" s="51"/>
      <c r="AR576" s="51"/>
      <c r="AS576" s="51"/>
      <c r="AT576" s="48"/>
      <c r="AU576" s="49"/>
    </row>
    <row r="577" spans="1:47" x14ac:dyDescent="0.3">
      <c r="A577" s="45"/>
      <c r="B577" s="45"/>
      <c r="C577" s="47"/>
      <c r="D577" s="45"/>
      <c r="E577" s="45"/>
      <c r="F577" s="45"/>
      <c r="G577" s="45"/>
      <c r="H577" s="46"/>
      <c r="I577" s="45"/>
      <c r="J577" s="45"/>
      <c r="K577" s="45"/>
      <c r="L577" s="45"/>
      <c r="M577" s="45"/>
      <c r="N577" s="45"/>
      <c r="O577" s="45"/>
      <c r="P577" s="45"/>
      <c r="Q577" s="47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7"/>
      <c r="AF577" s="45"/>
      <c r="AG577" s="45"/>
      <c r="AH577" s="45"/>
      <c r="AI577" s="45"/>
      <c r="AJ577" s="46"/>
      <c r="AK577" s="50"/>
      <c r="AL577" s="45"/>
      <c r="AM577" s="45"/>
      <c r="AN577" s="45"/>
      <c r="AO577" s="45"/>
      <c r="AP577" s="45"/>
      <c r="AQ577" s="51"/>
      <c r="AR577" s="51"/>
      <c r="AS577" s="51"/>
      <c r="AT577" s="48"/>
      <c r="AU577" s="49"/>
    </row>
    <row r="578" spans="1:47" x14ac:dyDescent="0.3">
      <c r="A578" s="45"/>
      <c r="B578" s="45"/>
      <c r="C578" s="47"/>
      <c r="D578" s="45"/>
      <c r="E578" s="45"/>
      <c r="F578" s="45"/>
      <c r="G578" s="45"/>
      <c r="H578" s="46"/>
      <c r="I578" s="45"/>
      <c r="J578" s="45"/>
      <c r="K578" s="45"/>
      <c r="L578" s="45"/>
      <c r="M578" s="45"/>
      <c r="N578" s="45"/>
      <c r="O578" s="45"/>
      <c r="P578" s="45"/>
      <c r="Q578" s="47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7"/>
      <c r="AF578" s="45"/>
      <c r="AG578" s="45"/>
      <c r="AH578" s="45"/>
      <c r="AI578" s="45"/>
      <c r="AJ578" s="46"/>
      <c r="AK578" s="50"/>
      <c r="AL578" s="45"/>
      <c r="AM578" s="45"/>
      <c r="AN578" s="45"/>
      <c r="AO578" s="45"/>
      <c r="AP578" s="45"/>
      <c r="AQ578" s="51"/>
      <c r="AR578" s="51"/>
      <c r="AS578" s="45"/>
      <c r="AT578" s="48"/>
      <c r="AU578" s="49"/>
    </row>
    <row r="579" spans="1:47" x14ac:dyDescent="0.3">
      <c r="A579" s="45"/>
      <c r="B579" s="45"/>
      <c r="C579" s="47"/>
      <c r="D579" s="45"/>
      <c r="E579" s="45"/>
      <c r="F579" s="45"/>
      <c r="G579" s="45"/>
      <c r="H579" s="46"/>
      <c r="I579" s="45"/>
      <c r="J579" s="45"/>
      <c r="K579" s="45"/>
      <c r="L579" s="45"/>
      <c r="M579" s="45"/>
      <c r="N579" s="45"/>
      <c r="O579" s="45"/>
      <c r="P579" s="45"/>
      <c r="Q579" s="47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7"/>
      <c r="AF579" s="45"/>
      <c r="AG579" s="45"/>
      <c r="AH579" s="45"/>
      <c r="AI579" s="45"/>
      <c r="AJ579" s="46"/>
      <c r="AK579" s="50"/>
      <c r="AL579" s="45"/>
      <c r="AM579" s="45"/>
      <c r="AN579" s="45"/>
      <c r="AO579" s="45"/>
      <c r="AP579" s="45"/>
      <c r="AQ579" s="51"/>
      <c r="AR579" s="51"/>
      <c r="AS579" s="45"/>
      <c r="AT579" s="48"/>
      <c r="AU579" s="49"/>
    </row>
    <row r="580" spans="1:47" x14ac:dyDescent="0.3">
      <c r="A580" s="45"/>
      <c r="B580" s="45"/>
      <c r="C580" s="47"/>
      <c r="D580" s="45"/>
      <c r="E580" s="45"/>
      <c r="F580" s="45"/>
      <c r="G580" s="45"/>
      <c r="H580" s="46"/>
      <c r="I580" s="45"/>
      <c r="J580" s="45"/>
      <c r="K580" s="45"/>
      <c r="L580" s="45"/>
      <c r="M580" s="45"/>
      <c r="N580" s="45"/>
      <c r="O580" s="45"/>
      <c r="P580" s="45"/>
      <c r="Q580" s="47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7"/>
      <c r="AF580" s="45"/>
      <c r="AG580" s="45"/>
      <c r="AH580" s="45"/>
      <c r="AI580" s="45"/>
      <c r="AJ580" s="46"/>
      <c r="AK580" s="50"/>
      <c r="AL580" s="45"/>
      <c r="AM580" s="45"/>
      <c r="AN580" s="45"/>
      <c r="AO580" s="45"/>
      <c r="AP580" s="45"/>
      <c r="AQ580" s="51"/>
      <c r="AR580" s="51"/>
      <c r="AS580" s="45"/>
      <c r="AT580" s="48"/>
      <c r="AU580" s="49"/>
    </row>
    <row r="581" spans="1:47" x14ac:dyDescent="0.3">
      <c r="A581" s="45"/>
      <c r="B581" s="45"/>
      <c r="C581" s="47"/>
      <c r="D581" s="45"/>
      <c r="E581" s="45"/>
      <c r="F581" s="45"/>
      <c r="G581" s="45"/>
      <c r="H581" s="46"/>
      <c r="I581" s="45"/>
      <c r="J581" s="45"/>
      <c r="K581" s="45"/>
      <c r="L581" s="45"/>
      <c r="M581" s="45"/>
      <c r="N581" s="45"/>
      <c r="O581" s="45"/>
      <c r="P581" s="45"/>
      <c r="Q581" s="47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7"/>
      <c r="AF581" s="45"/>
      <c r="AG581" s="45"/>
      <c r="AH581" s="45"/>
      <c r="AI581" s="45"/>
      <c r="AJ581" s="46"/>
      <c r="AK581" s="50"/>
      <c r="AL581" s="45"/>
      <c r="AM581" s="45"/>
      <c r="AN581" s="45"/>
      <c r="AO581" s="45"/>
      <c r="AP581" s="45"/>
      <c r="AQ581" s="51"/>
      <c r="AR581" s="51"/>
      <c r="AS581" s="45"/>
      <c r="AT581" s="48"/>
      <c r="AU581" s="49"/>
    </row>
    <row r="582" spans="1:47" x14ac:dyDescent="0.3">
      <c r="A582" s="45"/>
      <c r="B582" s="45"/>
      <c r="C582" s="47"/>
      <c r="D582" s="45"/>
      <c r="E582" s="45"/>
      <c r="F582" s="45"/>
      <c r="G582" s="45"/>
      <c r="H582" s="46"/>
      <c r="I582" s="45"/>
      <c r="J582" s="45"/>
      <c r="K582" s="45"/>
      <c r="L582" s="45"/>
      <c r="M582" s="45"/>
      <c r="N582" s="45"/>
      <c r="O582" s="45"/>
      <c r="P582" s="45"/>
      <c r="Q582" s="47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7"/>
      <c r="AF582" s="45"/>
      <c r="AG582" s="45"/>
      <c r="AH582" s="45"/>
      <c r="AI582" s="45"/>
      <c r="AJ582" s="46"/>
      <c r="AK582" s="50"/>
      <c r="AL582" s="45"/>
      <c r="AM582" s="45"/>
      <c r="AN582" s="45"/>
      <c r="AO582" s="45"/>
      <c r="AP582" s="45"/>
      <c r="AQ582" s="51"/>
      <c r="AR582" s="51"/>
      <c r="AS582" s="45"/>
      <c r="AT582" s="48"/>
      <c r="AU582" s="49"/>
    </row>
    <row r="583" spans="1:47" x14ac:dyDescent="0.3">
      <c r="A583" s="45"/>
      <c r="B583" s="45"/>
      <c r="C583" s="47"/>
      <c r="D583" s="45"/>
      <c r="E583" s="45"/>
      <c r="F583" s="45"/>
      <c r="G583" s="45"/>
      <c r="H583" s="46"/>
      <c r="I583" s="45"/>
      <c r="J583" s="45"/>
      <c r="K583" s="45"/>
      <c r="L583" s="45"/>
      <c r="M583" s="45"/>
      <c r="N583" s="45"/>
      <c r="O583" s="45"/>
      <c r="P583" s="45"/>
      <c r="Q583" s="47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7"/>
      <c r="AF583" s="45"/>
      <c r="AG583" s="45"/>
      <c r="AH583" s="45"/>
      <c r="AI583" s="45"/>
      <c r="AJ583" s="46"/>
      <c r="AK583" s="50"/>
      <c r="AL583" s="45"/>
      <c r="AM583" s="45"/>
      <c r="AN583" s="45"/>
      <c r="AO583" s="45"/>
      <c r="AP583" s="45"/>
      <c r="AQ583" s="51"/>
      <c r="AR583" s="51"/>
      <c r="AS583" s="45"/>
      <c r="AT583" s="48"/>
      <c r="AU583" s="49"/>
    </row>
    <row r="584" spans="1:47" x14ac:dyDescent="0.3">
      <c r="A584" s="45"/>
      <c r="B584" s="45"/>
      <c r="C584" s="47"/>
      <c r="D584" s="45"/>
      <c r="E584" s="45"/>
      <c r="F584" s="45"/>
      <c r="G584" s="45"/>
      <c r="H584" s="46"/>
      <c r="I584" s="45"/>
      <c r="J584" s="45"/>
      <c r="K584" s="45"/>
      <c r="L584" s="45"/>
      <c r="M584" s="45"/>
      <c r="N584" s="45"/>
      <c r="O584" s="45"/>
      <c r="P584" s="45"/>
      <c r="Q584" s="47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7"/>
      <c r="AF584" s="45"/>
      <c r="AG584" s="45"/>
      <c r="AH584" s="45"/>
      <c r="AI584" s="45"/>
      <c r="AJ584" s="46"/>
      <c r="AK584" s="50"/>
      <c r="AL584" s="45"/>
      <c r="AM584" s="45"/>
      <c r="AN584" s="45"/>
      <c r="AO584" s="45"/>
      <c r="AP584" s="45"/>
      <c r="AQ584" s="51"/>
      <c r="AR584" s="51"/>
      <c r="AS584" s="45"/>
      <c r="AT584" s="48"/>
      <c r="AU584" s="49"/>
    </row>
    <row r="585" spans="1:47" x14ac:dyDescent="0.3">
      <c r="A585" s="45"/>
      <c r="B585" s="45"/>
      <c r="C585" s="47"/>
      <c r="D585" s="45"/>
      <c r="E585" s="45"/>
      <c r="F585" s="45"/>
      <c r="G585" s="45"/>
      <c r="H585" s="46"/>
      <c r="I585" s="45"/>
      <c r="J585" s="45"/>
      <c r="K585" s="45"/>
      <c r="L585" s="45"/>
      <c r="M585" s="45"/>
      <c r="N585" s="45"/>
      <c r="O585" s="45"/>
      <c r="P585" s="45"/>
      <c r="Q585" s="47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7"/>
      <c r="AF585" s="45"/>
      <c r="AG585" s="45"/>
      <c r="AH585" s="45"/>
      <c r="AI585" s="45"/>
      <c r="AJ585" s="46"/>
      <c r="AK585" s="50"/>
      <c r="AL585" s="45"/>
      <c r="AM585" s="45"/>
      <c r="AN585" s="45"/>
      <c r="AO585" s="45"/>
      <c r="AP585" s="45"/>
      <c r="AQ585" s="51"/>
      <c r="AR585" s="51"/>
      <c r="AS585" s="45"/>
      <c r="AT585" s="48"/>
      <c r="AU585" s="49"/>
    </row>
    <row r="586" spans="1:47" x14ac:dyDescent="0.3">
      <c r="A586" s="45"/>
      <c r="B586" s="45"/>
      <c r="C586" s="47"/>
      <c r="D586" s="45"/>
      <c r="E586" s="45"/>
      <c r="F586" s="45"/>
      <c r="G586" s="45"/>
      <c r="H586" s="46"/>
      <c r="I586" s="45"/>
      <c r="J586" s="45"/>
      <c r="K586" s="45"/>
      <c r="L586" s="45"/>
      <c r="M586" s="45"/>
      <c r="N586" s="45"/>
      <c r="O586" s="45"/>
      <c r="P586" s="45"/>
      <c r="Q586" s="47"/>
      <c r="R586" s="45"/>
      <c r="S586" s="45"/>
      <c r="T586" s="45"/>
      <c r="U586" s="45"/>
      <c r="V586" s="46"/>
      <c r="W586" s="45"/>
      <c r="X586" s="45"/>
      <c r="Y586" s="45"/>
      <c r="Z586" s="45"/>
      <c r="AA586" s="45"/>
      <c r="AB586" s="45"/>
      <c r="AC586" s="45"/>
      <c r="AD586" s="45"/>
      <c r="AE586" s="47"/>
      <c r="AF586" s="45"/>
      <c r="AG586" s="45"/>
      <c r="AH586" s="45"/>
      <c r="AI586" s="45"/>
      <c r="AJ586" s="46"/>
      <c r="AK586" s="50"/>
      <c r="AL586" s="45"/>
      <c r="AM586" s="45"/>
      <c r="AN586" s="45"/>
      <c r="AO586" s="45"/>
      <c r="AP586" s="45"/>
      <c r="AQ586" s="51"/>
      <c r="AR586" s="51"/>
      <c r="AS586" s="45"/>
      <c r="AT586" s="48"/>
      <c r="AU586" s="49"/>
    </row>
    <row r="587" spans="1:47" x14ac:dyDescent="0.3">
      <c r="A587" s="45"/>
      <c r="B587" s="45"/>
      <c r="C587" s="47"/>
      <c r="D587" s="45"/>
      <c r="E587" s="45"/>
      <c r="F587" s="45"/>
      <c r="G587" s="45"/>
      <c r="H587" s="46"/>
      <c r="I587" s="45"/>
      <c r="J587" s="45"/>
      <c r="K587" s="45"/>
      <c r="L587" s="45"/>
      <c r="M587" s="45"/>
      <c r="N587" s="45"/>
      <c r="O587" s="45"/>
      <c r="P587" s="45"/>
      <c r="Q587" s="47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7"/>
      <c r="AF587" s="45"/>
      <c r="AG587" s="45"/>
      <c r="AH587" s="45"/>
      <c r="AI587" s="45"/>
      <c r="AJ587" s="46"/>
      <c r="AK587" s="50"/>
      <c r="AL587" s="45"/>
      <c r="AM587" s="45"/>
      <c r="AN587" s="45"/>
      <c r="AO587" s="45"/>
      <c r="AP587" s="45"/>
      <c r="AQ587" s="51"/>
      <c r="AR587" s="51"/>
      <c r="AS587" s="45"/>
      <c r="AT587" s="48"/>
      <c r="AU587" s="49"/>
    </row>
    <row r="588" spans="1:47" x14ac:dyDescent="0.3">
      <c r="A588" s="45"/>
      <c r="B588" s="45"/>
      <c r="C588" s="47"/>
      <c r="D588" s="45"/>
      <c r="E588" s="45"/>
      <c r="F588" s="45"/>
      <c r="G588" s="45"/>
      <c r="H588" s="46"/>
      <c r="I588" s="45"/>
      <c r="J588" s="45"/>
      <c r="K588" s="45"/>
      <c r="L588" s="45"/>
      <c r="M588" s="45"/>
      <c r="N588" s="45"/>
      <c r="O588" s="45"/>
      <c r="P588" s="45"/>
      <c r="Q588" s="47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7"/>
      <c r="AF588" s="45"/>
      <c r="AG588" s="45"/>
      <c r="AH588" s="45"/>
      <c r="AI588" s="45"/>
      <c r="AJ588" s="46"/>
      <c r="AK588" s="50"/>
      <c r="AL588" s="45"/>
      <c r="AM588" s="45"/>
      <c r="AN588" s="45"/>
      <c r="AO588" s="45"/>
      <c r="AP588" s="45"/>
      <c r="AQ588" s="51"/>
      <c r="AR588" s="51"/>
      <c r="AS588" s="45"/>
      <c r="AT588" s="48"/>
      <c r="AU588" s="49"/>
    </row>
    <row r="589" spans="1:47" x14ac:dyDescent="0.3">
      <c r="A589" s="45"/>
      <c r="B589" s="45"/>
      <c r="C589" s="47"/>
      <c r="D589" s="45"/>
      <c r="E589" s="45"/>
      <c r="F589" s="45"/>
      <c r="G589" s="45"/>
      <c r="H589" s="46"/>
      <c r="I589" s="45"/>
      <c r="J589" s="45"/>
      <c r="K589" s="45"/>
      <c r="L589" s="45"/>
      <c r="M589" s="45"/>
      <c r="N589" s="45"/>
      <c r="O589" s="45"/>
      <c r="P589" s="45"/>
      <c r="Q589" s="47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7"/>
      <c r="AF589" s="45"/>
      <c r="AG589" s="45"/>
      <c r="AH589" s="45"/>
      <c r="AI589" s="45"/>
      <c r="AJ589" s="46"/>
      <c r="AK589" s="50"/>
      <c r="AL589" s="45"/>
      <c r="AM589" s="45"/>
      <c r="AN589" s="45"/>
      <c r="AO589" s="45"/>
      <c r="AP589" s="45"/>
      <c r="AQ589" s="51"/>
      <c r="AR589" s="51"/>
      <c r="AS589" s="45"/>
      <c r="AT589" s="48"/>
      <c r="AU589" s="49"/>
    </row>
    <row r="590" spans="1:47" x14ac:dyDescent="0.3">
      <c r="A590" s="45"/>
      <c r="B590" s="45"/>
      <c r="C590" s="47"/>
      <c r="D590" s="45"/>
      <c r="E590" s="45"/>
      <c r="F590" s="45"/>
      <c r="G590" s="45"/>
      <c r="H590" s="46"/>
      <c r="I590" s="45"/>
      <c r="J590" s="45"/>
      <c r="K590" s="45"/>
      <c r="L590" s="45"/>
      <c r="M590" s="45"/>
      <c r="N590" s="45"/>
      <c r="O590" s="45"/>
      <c r="P590" s="45"/>
      <c r="Q590" s="47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7"/>
      <c r="AF590" s="45"/>
      <c r="AG590" s="45"/>
      <c r="AH590" s="45"/>
      <c r="AI590" s="45"/>
      <c r="AJ590" s="46"/>
      <c r="AK590" s="50"/>
      <c r="AL590" s="45"/>
      <c r="AM590" s="45"/>
      <c r="AN590" s="45"/>
      <c r="AO590" s="45"/>
      <c r="AP590" s="45"/>
      <c r="AQ590" s="51"/>
      <c r="AR590" s="51"/>
      <c r="AS590" s="45"/>
      <c r="AT590" s="48"/>
      <c r="AU590" s="49"/>
    </row>
    <row r="591" spans="1:47" x14ac:dyDescent="0.3">
      <c r="A591" s="45"/>
      <c r="B591" s="45"/>
      <c r="C591" s="47"/>
      <c r="D591" s="45"/>
      <c r="E591" s="45"/>
      <c r="F591" s="45"/>
      <c r="G591" s="45"/>
      <c r="H591" s="46"/>
      <c r="I591" s="45"/>
      <c r="J591" s="45"/>
      <c r="K591" s="45"/>
      <c r="L591" s="45"/>
      <c r="M591" s="45"/>
      <c r="N591" s="45"/>
      <c r="O591" s="45"/>
      <c r="P591" s="45"/>
      <c r="Q591" s="47"/>
      <c r="R591" s="45"/>
      <c r="S591" s="45"/>
      <c r="T591" s="45"/>
      <c r="U591" s="45"/>
      <c r="V591" s="46"/>
      <c r="W591" s="45"/>
      <c r="X591" s="45"/>
      <c r="Y591" s="45"/>
      <c r="Z591" s="45"/>
      <c r="AA591" s="45"/>
      <c r="AB591" s="45"/>
      <c r="AC591" s="45"/>
      <c r="AD591" s="45"/>
      <c r="AE591" s="47"/>
      <c r="AF591" s="45"/>
      <c r="AG591" s="45"/>
      <c r="AH591" s="45"/>
      <c r="AI591" s="45"/>
      <c r="AJ591" s="46"/>
      <c r="AK591" s="50"/>
      <c r="AL591" s="45"/>
      <c r="AM591" s="45"/>
      <c r="AN591" s="45"/>
      <c r="AO591" s="45"/>
      <c r="AP591" s="45"/>
      <c r="AQ591" s="51"/>
      <c r="AR591" s="51"/>
      <c r="AS591" s="45"/>
      <c r="AT591" s="48"/>
      <c r="AU591" s="49"/>
    </row>
    <row r="592" spans="1:47" x14ac:dyDescent="0.3">
      <c r="A592" s="45"/>
      <c r="B592" s="45"/>
      <c r="C592" s="47"/>
      <c r="D592" s="45"/>
      <c r="E592" s="45"/>
      <c r="F592" s="45"/>
      <c r="G592" s="45"/>
      <c r="H592" s="46"/>
      <c r="I592" s="45"/>
      <c r="J592" s="45"/>
      <c r="K592" s="45"/>
      <c r="L592" s="45"/>
      <c r="M592" s="45"/>
      <c r="N592" s="45"/>
      <c r="O592" s="45"/>
      <c r="P592" s="45"/>
      <c r="Q592" s="47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7"/>
      <c r="AF592" s="45"/>
      <c r="AG592" s="45"/>
      <c r="AH592" s="45"/>
      <c r="AI592" s="45"/>
      <c r="AJ592" s="46"/>
      <c r="AK592" s="50"/>
      <c r="AL592" s="45"/>
      <c r="AM592" s="45"/>
      <c r="AN592" s="45"/>
      <c r="AO592" s="45"/>
      <c r="AP592" s="45"/>
      <c r="AQ592" s="51"/>
      <c r="AR592" s="51"/>
      <c r="AS592" s="45"/>
      <c r="AT592" s="48"/>
      <c r="AU592" s="49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774"/>
  <sheetViews>
    <sheetView tabSelected="1" zoomScale="90" zoomScaleNormal="90" workbookViewId="0">
      <pane ySplit="10" topLeftCell="A653" activePane="bottomLeft" state="frozen"/>
      <selection pane="bottomLeft" activeCell="A665" sqref="A665"/>
    </sheetView>
  </sheetViews>
  <sheetFormatPr defaultColWidth="8.77734375" defaultRowHeight="14.4" x14ac:dyDescent="0.3"/>
  <cols>
    <col min="1" max="1" width="18.44140625" customWidth="1"/>
    <col min="2" max="2" width="16" bestFit="1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8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9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 x14ac:dyDescent="0.3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 x14ac:dyDescent="0.3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 x14ac:dyDescent="0.3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5.6" hidden="1" x14ac:dyDescent="0.3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5.6" hidden="1" x14ac:dyDescent="0.3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5.6" hidden="1" x14ac:dyDescent="0.3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 x14ac:dyDescent="0.3">
      <c r="A11" s="69">
        <v>44235.5</v>
      </c>
      <c r="B11">
        <v>5</v>
      </c>
      <c r="C11" t="s">
        <v>298</v>
      </c>
      <c r="D11" s="36">
        <v>1</v>
      </c>
      <c r="E11" s="47">
        <v>44236.542986111112</v>
      </c>
      <c r="F11" s="45">
        <v>10</v>
      </c>
      <c r="H11" s="5">
        <v>21</v>
      </c>
      <c r="I11" s="5">
        <v>30.178000000000001</v>
      </c>
      <c r="J11" s="5">
        <v>34.507742443160005</v>
      </c>
      <c r="K11" s="5">
        <v>1666.3697691093603</v>
      </c>
      <c r="L11" s="5" t="s">
        <v>88</v>
      </c>
      <c r="M11" s="6">
        <f t="shared" ref="M11:M74" si="0">1000000*(AF11-AD11)/X11</f>
        <v>0.17902711314700834</v>
      </c>
      <c r="N11" s="6">
        <f t="shared" ref="N11:N42" si="1">1000000*(AM11-AK11)/X11</f>
        <v>44.780931134710052</v>
      </c>
      <c r="O11" s="6" t="e">
        <f t="shared" ref="O11:O74" si="2">1000000*(AT11-AR11)/X11</f>
        <v>#VALUE!</v>
      </c>
      <c r="P11">
        <f t="shared" ref="P11:P74" si="3">(M11*16)</f>
        <v>2.8644338103521334</v>
      </c>
      <c r="Q11">
        <f t="shared" ref="Q11:Q74" si="4">(N11*44)</f>
        <v>1970.3609699272422</v>
      </c>
      <c r="R11">
        <f t="shared" ref="R11:R74" si="5">1000000*(((AF11-AD11)*0.082057*W11)/(V11-Z11))/X11</f>
        <v>4.9506798703770105</v>
      </c>
      <c r="S11">
        <f t="shared" ref="S11:S74" si="6">1000000*(((AM11-AK11)*0.082057*W11)/(V11-Z11))/X11</f>
        <v>1238.3378721149472</v>
      </c>
      <c r="T11">
        <f t="shared" ref="T11:T74" si="7">N11*((1*0.082057*W11)/(V11-Z11))</f>
        <v>1238.3378721149475</v>
      </c>
      <c r="V11" s="4">
        <f t="shared" ref="V11:V74" si="8">((0.001316*((I11*25.4)-(2.5*2053/100)))*(273.15+40))/(273.15+H11)</f>
        <v>1.0019929154495324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74" si="11">V11*(J11/10^6)</f>
        <v>3.457651345620346E-5</v>
      </c>
      <c r="AC11">
        <f t="shared" ref="AC11:AC74" si="12">(AB11*Y11)/(0.082057*W11)</f>
        <v>2.6911824582063469E-9</v>
      </c>
      <c r="AD11">
        <v>0</v>
      </c>
      <c r="AE11" s="11">
        <f t="shared" ref="AE11:AE74" si="13">AB11*AG11*X11</f>
        <v>7.2346149574019248E-10</v>
      </c>
      <c r="AF11" s="11">
        <f t="shared" ref="AF11:AF74" si="14">AC11+AE11</f>
        <v>3.4146439539465392E-9</v>
      </c>
      <c r="AG11" s="15">
        <f t="shared" ref="AG11:AG74" si="15">101.325*(0.000014*EXP(1600*((1/W11)-(1/298.15))))</f>
        <v>1.097002469958351E-3</v>
      </c>
      <c r="AI11">
        <f t="shared" ref="AI11:AI74" si="16">V11*(K11/10^6)</f>
        <v>1.6696907031668519E-3</v>
      </c>
      <c r="AJ11">
        <f t="shared" ref="AJ11:AJ74" si="17">(AI11*Y11)/(0.082057*W11)</f>
        <v>1.2995649016736456E-7</v>
      </c>
      <c r="AK11">
        <v>0</v>
      </c>
      <c r="AL11" s="11">
        <f t="shared" ref="AL11:AL74" si="18">AI11*AN11*X11</f>
        <v>7.2416517365944921E-7</v>
      </c>
      <c r="AM11" s="11">
        <f t="shared" ref="AM11:AM74" si="19">AJ11+AL11</f>
        <v>8.5412166382681377E-7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78.812974192989032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 x14ac:dyDescent="0.3">
      <c r="A12" s="69">
        <v>44235.5</v>
      </c>
      <c r="B12" s="76">
        <v>5</v>
      </c>
      <c r="C12" s="76" t="s">
        <v>298</v>
      </c>
      <c r="D12" s="36">
        <v>2</v>
      </c>
      <c r="E12" s="47">
        <v>44236.585532407407</v>
      </c>
      <c r="F12" s="45">
        <v>128</v>
      </c>
      <c r="H12" s="5">
        <v>21</v>
      </c>
      <c r="I12" s="5">
        <v>30.178000000000001</v>
      </c>
      <c r="J12" s="5">
        <v>38.891975235951605</v>
      </c>
      <c r="K12" s="5">
        <v>1417.769950464</v>
      </c>
      <c r="L12" s="5" t="s">
        <v>88</v>
      </c>
      <c r="M12" s="6">
        <f t="shared" si="0"/>
        <v>0.20177263298362999</v>
      </c>
      <c r="N12" s="6">
        <f t="shared" si="1"/>
        <v>38.100222227701138</v>
      </c>
      <c r="O12" s="6" t="e">
        <f t="shared" si="2"/>
        <v>#VALUE!</v>
      </c>
      <c r="P12">
        <f t="shared" si="3"/>
        <v>3.2283621277380798</v>
      </c>
      <c r="Q12">
        <f t="shared" si="4"/>
        <v>1676.4097780188501</v>
      </c>
      <c r="R12">
        <f t="shared" si="5"/>
        <v>5.5796672076411573</v>
      </c>
      <c r="S12">
        <f t="shared" si="6"/>
        <v>1053.5946199650975</v>
      </c>
      <c r="T12">
        <f t="shared" si="7"/>
        <v>1053.5946199650978</v>
      </c>
      <c r="V12" s="4">
        <f t="shared" si="8"/>
        <v>1.0019929154495324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3.896948365426216E-5</v>
      </c>
      <c r="AC12">
        <f t="shared" si="12"/>
        <v>3.0330990702272091E-9</v>
      </c>
      <c r="AD12">
        <v>0</v>
      </c>
      <c r="AE12" s="11">
        <f t="shared" si="13"/>
        <v>8.1537778435776093E-10</v>
      </c>
      <c r="AF12" s="11">
        <f t="shared" si="14"/>
        <v>3.8484768545849701E-9</v>
      </c>
      <c r="AG12" s="15">
        <f t="shared" si="15"/>
        <v>1.097002469958351E-3</v>
      </c>
      <c r="AI12">
        <f t="shared" si="16"/>
        <v>1.4205954461021623E-3</v>
      </c>
      <c r="AJ12">
        <f t="shared" si="17"/>
        <v>1.1056874052962245E-7</v>
      </c>
      <c r="AK12">
        <v>0</v>
      </c>
      <c r="AL12" s="11">
        <f t="shared" si="18"/>
        <v>6.1612952984358371E-7</v>
      </c>
      <c r="AM12" s="11">
        <f t="shared" si="19"/>
        <v>7.2669827037320614E-7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78.81297419298906</v>
      </c>
      <c r="AX12">
        <f t="shared" si="27"/>
        <v>15.215219993965075</v>
      </c>
      <c r="AY12" t="e">
        <f t="shared" si="28"/>
        <v>#VALUE!</v>
      </c>
    </row>
    <row r="13" spans="1:51" x14ac:dyDescent="0.3">
      <c r="A13" s="69">
        <v>44235.5</v>
      </c>
      <c r="B13" s="42">
        <v>6.2</v>
      </c>
      <c r="C13" s="42" t="s">
        <v>298</v>
      </c>
      <c r="D13" s="36">
        <v>1</v>
      </c>
      <c r="E13" s="47">
        <v>44236.691863425927</v>
      </c>
      <c r="F13" s="45">
        <v>93</v>
      </c>
      <c r="H13" s="5">
        <v>21</v>
      </c>
      <c r="I13" s="5">
        <v>30.178000000000001</v>
      </c>
      <c r="J13" s="5">
        <v>32.368014227891905</v>
      </c>
      <c r="K13" s="5">
        <v>1209.2243690889602</v>
      </c>
      <c r="L13" s="5" t="s">
        <v>88</v>
      </c>
      <c r="M13" s="6">
        <f t="shared" si="0"/>
        <v>0.16792614454758098</v>
      </c>
      <c r="N13" s="6">
        <f t="shared" si="1"/>
        <v>32.495904691986873</v>
      </c>
      <c r="O13" s="6" t="e">
        <f t="shared" si="2"/>
        <v>#VALUE!</v>
      </c>
      <c r="P13">
        <f t="shared" si="3"/>
        <v>2.6868183127612957</v>
      </c>
      <c r="Q13">
        <f t="shared" si="4"/>
        <v>1429.8198064474225</v>
      </c>
      <c r="R13">
        <f t="shared" si="5"/>
        <v>4.6437021125345774</v>
      </c>
      <c r="S13">
        <f t="shared" si="6"/>
        <v>898.61707760547461</v>
      </c>
      <c r="T13">
        <f t="shared" si="7"/>
        <v>898.61707760547472</v>
      </c>
      <c r="V13" s="4">
        <f t="shared" si="8"/>
        <v>1.0019929154495324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3.2432520943517359E-5</v>
      </c>
      <c r="AC13">
        <f t="shared" si="12"/>
        <v>2.5243097904928996E-9</v>
      </c>
      <c r="AD13">
        <v>0</v>
      </c>
      <c r="AE13" s="11">
        <f t="shared" si="13"/>
        <v>6.7860167978308724E-10</v>
      </c>
      <c r="AF13" s="11">
        <f t="shared" si="14"/>
        <v>3.2029114702759869E-9</v>
      </c>
      <c r="AG13" s="15">
        <f t="shared" si="15"/>
        <v>1.097002469958351E-3</v>
      </c>
      <c r="AI13">
        <f t="shared" si="16"/>
        <v>1.2116342510160687E-3</v>
      </c>
      <c r="AJ13">
        <f t="shared" si="17"/>
        <v>9.4304732205768831E-8</v>
      </c>
      <c r="AK13">
        <v>0</v>
      </c>
      <c r="AL13" s="11">
        <f t="shared" si="18"/>
        <v>5.2550051703264905E-7</v>
      </c>
      <c r="AM13" s="11">
        <f t="shared" si="19"/>
        <v>6.1980524923841792E-7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</v>
      </c>
      <c r="AY13" t="e">
        <f t="shared" si="28"/>
        <v>#VALUE!</v>
      </c>
    </row>
    <row r="14" spans="1:51" x14ac:dyDescent="0.3">
      <c r="A14" s="69">
        <v>44235.5</v>
      </c>
      <c r="B14" s="42">
        <v>6.2</v>
      </c>
      <c r="C14" s="42" t="s">
        <v>298</v>
      </c>
      <c r="D14" s="55">
        <v>2</v>
      </c>
      <c r="E14" s="47">
        <v>44237.418819444443</v>
      </c>
      <c r="F14" s="45">
        <v>45</v>
      </c>
      <c r="H14" s="5">
        <v>21</v>
      </c>
      <c r="I14" s="5">
        <v>30.178000000000001</v>
      </c>
      <c r="J14" s="5">
        <v>39.318257387750407</v>
      </c>
      <c r="K14" s="5">
        <v>1459.3980328853602</v>
      </c>
      <c r="L14" s="5" t="s">
        <v>88</v>
      </c>
      <c r="M14" s="6">
        <f t="shared" si="0"/>
        <v>0.20398419646531354</v>
      </c>
      <c r="N14" s="6">
        <f t="shared" si="1"/>
        <v>39.218908084068602</v>
      </c>
      <c r="O14" s="6" t="e">
        <f t="shared" si="2"/>
        <v>#VALUE!</v>
      </c>
      <c r="P14">
        <f t="shared" si="3"/>
        <v>3.2637471434450167</v>
      </c>
      <c r="Q14">
        <f t="shared" si="4"/>
        <v>1725.6319556990184</v>
      </c>
      <c r="R14">
        <f t="shared" si="5"/>
        <v>5.6408241051544463</v>
      </c>
      <c r="S14">
        <f t="shared" si="6"/>
        <v>1084.5299093357426</v>
      </c>
      <c r="T14">
        <f t="shared" si="7"/>
        <v>1084.5299093357426</v>
      </c>
      <c r="V14" s="4">
        <f t="shared" si="8"/>
        <v>1.0019929154495324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3.9396615350347148E-5</v>
      </c>
      <c r="AC14">
        <f t="shared" si="12"/>
        <v>3.06634387176869E-9</v>
      </c>
      <c r="AD14">
        <v>0</v>
      </c>
      <c r="AE14" s="11">
        <f t="shared" si="13"/>
        <v>8.2431487213322746E-10</v>
      </c>
      <c r="AF14" s="11">
        <f t="shared" si="14"/>
        <v>3.8906587439019173E-9</v>
      </c>
      <c r="AG14" s="15">
        <f t="shared" si="15"/>
        <v>1.097002469958351E-3</v>
      </c>
      <c r="AI14">
        <f t="shared" si="16"/>
        <v>1.4623064897721146E-3</v>
      </c>
      <c r="AJ14">
        <f t="shared" si="17"/>
        <v>1.1381522254349696E-7</v>
      </c>
      <c r="AK14">
        <v>0</v>
      </c>
      <c r="AL14" s="11">
        <f t="shared" si="18"/>
        <v>6.342201169957296E-7</v>
      </c>
      <c r="AM14" s="11">
        <f t="shared" si="19"/>
        <v>7.4803533953922652E-7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78.81297419298906</v>
      </c>
      <c r="AX14">
        <f t="shared" si="27"/>
        <v>15.215219993965075</v>
      </c>
      <c r="AY14" t="e">
        <f t="shared" si="28"/>
        <v>#VALUE!</v>
      </c>
    </row>
    <row r="15" spans="1:51" x14ac:dyDescent="0.3">
      <c r="A15" s="69">
        <v>44235.5</v>
      </c>
      <c r="B15" s="76">
        <v>8</v>
      </c>
      <c r="C15" s="76" t="s">
        <v>298</v>
      </c>
      <c r="D15" s="36">
        <v>1</v>
      </c>
      <c r="E15" s="47">
        <v>44236.606817129628</v>
      </c>
      <c r="F15" s="45">
        <v>143</v>
      </c>
      <c r="H15" s="5">
        <v>21</v>
      </c>
      <c r="I15" s="5">
        <v>30.178000000000001</v>
      </c>
      <c r="J15" s="5">
        <v>40.099758184597505</v>
      </c>
      <c r="K15" s="5">
        <v>1319.9951657881602</v>
      </c>
      <c r="L15" s="5" t="s">
        <v>88</v>
      </c>
      <c r="M15" s="6">
        <f t="shared" si="0"/>
        <v>0.20803864400884894</v>
      </c>
      <c r="N15" s="6">
        <f t="shared" si="1"/>
        <v>35.472686622791507</v>
      </c>
      <c r="O15" s="6" t="e">
        <f t="shared" si="2"/>
        <v>#VALUE!</v>
      </c>
      <c r="P15">
        <f t="shared" si="3"/>
        <v>3.3286183041415831</v>
      </c>
      <c r="Q15">
        <f t="shared" si="4"/>
        <v>1560.7982114028264</v>
      </c>
      <c r="R15">
        <f t="shared" si="5"/>
        <v>5.7529427194047811</v>
      </c>
      <c r="S15">
        <f t="shared" si="6"/>
        <v>980.9347451603054</v>
      </c>
      <c r="T15">
        <f t="shared" si="7"/>
        <v>980.93474516030551</v>
      </c>
      <c r="V15" s="4">
        <f t="shared" si="8"/>
        <v>1.0019929154495324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4.0179673612206104E-5</v>
      </c>
      <c r="AC15">
        <f t="shared" si="12"/>
        <v>3.1272913892428758E-9</v>
      </c>
      <c r="AD15">
        <v>0</v>
      </c>
      <c r="AE15" s="11">
        <f t="shared" si="13"/>
        <v>8.4069918751811355E-10</v>
      </c>
      <c r="AF15" s="11">
        <f t="shared" si="14"/>
        <v>3.9679905767609892E-9</v>
      </c>
      <c r="AG15" s="15">
        <f t="shared" si="15"/>
        <v>1.097002469958351E-3</v>
      </c>
      <c r="AI15">
        <f t="shared" si="16"/>
        <v>1.3226258045473673E-3</v>
      </c>
      <c r="AJ15">
        <f t="shared" si="17"/>
        <v>1.0294350147470771E-7</v>
      </c>
      <c r="AK15">
        <v>0</v>
      </c>
      <c r="AL15" s="11">
        <f t="shared" si="18"/>
        <v>5.7363890427124228E-7</v>
      </c>
      <c r="AM15" s="11">
        <f t="shared" si="19"/>
        <v>6.7658240574594997E-7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 x14ac:dyDescent="0.3">
      <c r="A16" s="69">
        <v>44235.5</v>
      </c>
      <c r="B16" s="42">
        <v>8</v>
      </c>
      <c r="C16" s="42" t="s">
        <v>298</v>
      </c>
      <c r="D16" s="36">
        <v>2</v>
      </c>
      <c r="E16" s="47">
        <v>44237.461365740739</v>
      </c>
      <c r="F16" s="45">
        <v>167</v>
      </c>
      <c r="H16" s="5">
        <v>21</v>
      </c>
      <c r="I16" s="5">
        <v>30.178000000000001</v>
      </c>
      <c r="J16" s="5">
        <v>50.536142961606409</v>
      </c>
      <c r="K16" s="5">
        <v>1546.2773542960601</v>
      </c>
      <c r="L16" s="5" t="s">
        <v>88</v>
      </c>
      <c r="M16" s="6">
        <f t="shared" si="0"/>
        <v>0.2621828941404491</v>
      </c>
      <c r="N16" s="6">
        <f t="shared" si="1"/>
        <v>41.553646136357159</v>
      </c>
      <c r="O16" s="6" t="e">
        <f t="shared" si="2"/>
        <v>#VALUE!</v>
      </c>
      <c r="P16">
        <f t="shared" si="3"/>
        <v>4.1949263062471855</v>
      </c>
      <c r="Q16">
        <f t="shared" si="4"/>
        <v>1828.3604299997151</v>
      </c>
      <c r="R16">
        <f t="shared" si="5"/>
        <v>7.2502067064694664</v>
      </c>
      <c r="S16">
        <f t="shared" si="6"/>
        <v>1149.0929829109546</v>
      </c>
      <c r="T16">
        <f t="shared" si="7"/>
        <v>1149.092982910955</v>
      </c>
      <c r="V16" s="4">
        <f t="shared" si="8"/>
        <v>1.0019929154495324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5.0636857221674369E-5</v>
      </c>
      <c r="AC16">
        <f t="shared" si="12"/>
        <v>3.9412019394691266E-9</v>
      </c>
      <c r="AD16">
        <v>0</v>
      </c>
      <c r="AE16" s="11">
        <f t="shared" si="13"/>
        <v>1.0595000132554584E-9</v>
      </c>
      <c r="AF16" s="11">
        <f t="shared" si="14"/>
        <v>5.0007019527245854E-9</v>
      </c>
      <c r="AG16" s="15">
        <f t="shared" si="15"/>
        <v>1.097002469958351E-3</v>
      </c>
      <c r="AI16">
        <f t="shared" si="16"/>
        <v>1.5493589543246989E-3</v>
      </c>
      <c r="AJ16">
        <f t="shared" si="17"/>
        <v>1.2059074853296058E-7</v>
      </c>
      <c r="AK16">
        <v>0</v>
      </c>
      <c r="AL16" s="11">
        <f t="shared" si="18"/>
        <v>6.7197583006919801E-7</v>
      </c>
      <c r="AM16" s="11">
        <f t="shared" si="19"/>
        <v>7.9256657860215862E-7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15.215219993965082</v>
      </c>
      <c r="AY16" t="e">
        <f t="shared" si="28"/>
        <v>#VALUE!</v>
      </c>
    </row>
    <row r="17" spans="1:51" x14ac:dyDescent="0.3">
      <c r="A17" s="69">
        <v>44235.473611111112</v>
      </c>
      <c r="B17">
        <v>0.1</v>
      </c>
      <c r="C17" t="s">
        <v>298</v>
      </c>
      <c r="D17" s="36">
        <v>1</v>
      </c>
      <c r="E17" s="47">
        <v>44236.649328703701</v>
      </c>
      <c r="F17" s="45">
        <v>104</v>
      </c>
      <c r="H17" s="5">
        <v>21</v>
      </c>
      <c r="I17" s="5">
        <v>30.178000000000001</v>
      </c>
      <c r="J17" s="5">
        <v>38.784088006097505</v>
      </c>
      <c r="K17" s="5">
        <v>1167.77800024214</v>
      </c>
      <c r="L17" s="5" t="s">
        <v>88</v>
      </c>
      <c r="M17" s="6">
        <f t="shared" si="0"/>
        <v>0.20121291107953784</v>
      </c>
      <c r="N17" s="6">
        <f t="shared" si="1"/>
        <v>31.382102087355342</v>
      </c>
      <c r="O17" s="6" t="e">
        <f t="shared" si="2"/>
        <v>#VALUE!</v>
      </c>
      <c r="P17">
        <f t="shared" si="3"/>
        <v>3.2194065772726055</v>
      </c>
      <c r="Q17">
        <f t="shared" si="4"/>
        <v>1380.8124918436351</v>
      </c>
      <c r="R17">
        <f t="shared" si="5"/>
        <v>5.5641890830437797</v>
      </c>
      <c r="S17">
        <f t="shared" si="6"/>
        <v>867.81682597099211</v>
      </c>
      <c r="T17">
        <f t="shared" si="7"/>
        <v>867.81682597099234</v>
      </c>
      <c r="V17" s="4">
        <f t="shared" si="8"/>
        <v>1.0019929154495324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3.8861381414280882E-5</v>
      </c>
      <c r="AC17">
        <f t="shared" si="12"/>
        <v>3.0246851839544092E-9</v>
      </c>
      <c r="AD17">
        <v>0</v>
      </c>
      <c r="AE17" s="11">
        <f t="shared" si="13"/>
        <v>8.1311590771340856E-10</v>
      </c>
      <c r="AF17" s="11">
        <f t="shared" si="14"/>
        <v>3.8378010916678176E-9</v>
      </c>
      <c r="AG17" s="15">
        <f t="shared" si="15"/>
        <v>1.097002469958351E-3</v>
      </c>
      <c r="AI17">
        <f t="shared" si="16"/>
        <v>1.1701052830604467E-3</v>
      </c>
      <c r="AJ17">
        <f t="shared" si="17"/>
        <v>9.1072421631391582E-8</v>
      </c>
      <c r="AK17">
        <v>0</v>
      </c>
      <c r="AL17" s="11">
        <f t="shared" si="18"/>
        <v>5.0748889833318536E-7</v>
      </c>
      <c r="AM17" s="11">
        <f t="shared" si="19"/>
        <v>5.9856131996457693E-7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 x14ac:dyDescent="0.3">
      <c r="A18" s="69">
        <v>44235.473611111112</v>
      </c>
      <c r="B18" s="42">
        <v>0.1</v>
      </c>
      <c r="C18" s="42" t="s">
        <v>298</v>
      </c>
      <c r="D18" s="36">
        <v>2</v>
      </c>
      <c r="E18" s="47">
        <v>44237.440092592595</v>
      </c>
      <c r="F18" s="45">
        <v>76</v>
      </c>
      <c r="H18" s="5">
        <v>21</v>
      </c>
      <c r="I18" s="5">
        <v>30.178000000000001</v>
      </c>
      <c r="J18" s="5">
        <v>48.697489729951904</v>
      </c>
      <c r="K18" s="5">
        <v>1542.4586244872603</v>
      </c>
      <c r="L18" s="5" t="s">
        <v>88</v>
      </c>
      <c r="M18" s="6">
        <f t="shared" si="0"/>
        <v>0.25264391080406534</v>
      </c>
      <c r="N18" s="6">
        <f t="shared" si="1"/>
        <v>41.451024089462166</v>
      </c>
      <c r="O18" s="6" t="e">
        <f t="shared" si="2"/>
        <v>#VALUE!</v>
      </c>
      <c r="P18">
        <f t="shared" si="3"/>
        <v>4.0423025728650455</v>
      </c>
      <c r="Q18">
        <f t="shared" si="4"/>
        <v>1823.8450599363352</v>
      </c>
      <c r="R18">
        <f t="shared" si="5"/>
        <v>6.9864229032389575</v>
      </c>
      <c r="S18">
        <f t="shared" si="6"/>
        <v>1146.2551507363235</v>
      </c>
      <c r="T18">
        <f t="shared" si="7"/>
        <v>1146.2551507363237</v>
      </c>
      <c r="V18" s="4">
        <f t="shared" si="8"/>
        <v>1.0019929154495324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4.8794539709588165E-5</v>
      </c>
      <c r="AC18">
        <f t="shared" si="12"/>
        <v>3.7978094433676087E-9</v>
      </c>
      <c r="AD18">
        <v>0</v>
      </c>
      <c r="AE18" s="11">
        <f t="shared" si="13"/>
        <v>1.0209522925718651E-9</v>
      </c>
      <c r="AF18" s="11">
        <f t="shared" si="14"/>
        <v>4.8187617359394741E-9</v>
      </c>
      <c r="AG18" s="15">
        <f t="shared" si="15"/>
        <v>1.097002469958351E-3</v>
      </c>
      <c r="AI18">
        <f t="shared" si="16"/>
        <v>1.5455326141102655E-3</v>
      </c>
      <c r="AJ18">
        <f t="shared" si="17"/>
        <v>1.2029293424705069E-7</v>
      </c>
      <c r="AK18">
        <v>0</v>
      </c>
      <c r="AL18" s="11">
        <f t="shared" si="18"/>
        <v>6.7031629976181244E-7</v>
      </c>
      <c r="AM18" s="11">
        <f t="shared" si="19"/>
        <v>7.9060923400886307E-7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15.215219993965071</v>
      </c>
      <c r="AY18" t="e">
        <f t="shared" si="28"/>
        <v>#VALUE!</v>
      </c>
    </row>
    <row r="19" spans="1:51" x14ac:dyDescent="0.3">
      <c r="A19" s="69">
        <v>44235.48333333333</v>
      </c>
      <c r="B19" s="76">
        <v>1.6</v>
      </c>
      <c r="C19" s="76" t="s">
        <v>298</v>
      </c>
      <c r="D19" s="36">
        <v>1</v>
      </c>
      <c r="E19" s="47">
        <v>44236.52171296296</v>
      </c>
      <c r="F19" s="45">
        <v>71</v>
      </c>
      <c r="H19" s="5">
        <v>21</v>
      </c>
      <c r="I19" s="5">
        <v>30.178000000000001</v>
      </c>
      <c r="J19" s="5">
        <v>32.460133740828404</v>
      </c>
      <c r="K19" s="5">
        <v>1314.0749344176602</v>
      </c>
      <c r="L19" s="5" t="s">
        <v>88</v>
      </c>
      <c r="M19" s="6">
        <f t="shared" si="0"/>
        <v>0.16840406310434239</v>
      </c>
      <c r="N19" s="6">
        <f t="shared" si="1"/>
        <v>35.313590197605158</v>
      </c>
      <c r="O19" s="6" t="e">
        <f t="shared" si="2"/>
        <v>#VALUE!</v>
      </c>
      <c r="P19">
        <f t="shared" si="3"/>
        <v>2.6944650096694782</v>
      </c>
      <c r="Q19">
        <f t="shared" si="4"/>
        <v>1553.7979686946269</v>
      </c>
      <c r="R19">
        <f t="shared" si="5"/>
        <v>4.6569181094696095</v>
      </c>
      <c r="S19">
        <f t="shared" si="6"/>
        <v>976.53521340350255</v>
      </c>
      <c r="T19">
        <f t="shared" si="7"/>
        <v>976.53521340350267</v>
      </c>
      <c r="V19" s="4">
        <f t="shared" si="8"/>
        <v>1.0019929154495324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3.2524824042854395E-5</v>
      </c>
      <c r="AC19">
        <f t="shared" si="12"/>
        <v>2.531493987421504E-9</v>
      </c>
      <c r="AD19">
        <v>0</v>
      </c>
      <c r="AE19" s="11">
        <f t="shared" si="13"/>
        <v>6.8053298319204456E-10</v>
      </c>
      <c r="AF19" s="11">
        <f t="shared" si="14"/>
        <v>3.2120269706135485E-9</v>
      </c>
      <c r="AG19" s="15">
        <f t="shared" si="15"/>
        <v>1.097002469958351E-3</v>
      </c>
      <c r="AI19">
        <f t="shared" si="16"/>
        <v>1.3166937746563045E-3</v>
      </c>
      <c r="AJ19">
        <f t="shared" si="17"/>
        <v>1.0248179573319026E-7</v>
      </c>
      <c r="AK19">
        <v>0</v>
      </c>
      <c r="AL19" s="11">
        <f t="shared" si="18"/>
        <v>5.7106611073045846E-7</v>
      </c>
      <c r="AM19" s="11">
        <f t="shared" si="19"/>
        <v>6.735479064636487E-7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15.215219993965073</v>
      </c>
      <c r="AY19" t="e">
        <f t="shared" si="28"/>
        <v>#VALUE!</v>
      </c>
    </row>
    <row r="20" spans="1:51" x14ac:dyDescent="0.3">
      <c r="A20" s="69">
        <v>44235.48333333333</v>
      </c>
      <c r="B20" s="76">
        <v>1.6</v>
      </c>
      <c r="C20" s="76" t="s">
        <v>298</v>
      </c>
      <c r="D20" s="36">
        <v>2</v>
      </c>
      <c r="E20" s="47">
        <v>44236.564247685186</v>
      </c>
      <c r="F20" s="45">
        <v>160</v>
      </c>
      <c r="H20" s="5">
        <v>21</v>
      </c>
      <c r="I20" s="5">
        <v>30.178000000000001</v>
      </c>
      <c r="J20" s="5">
        <v>33.310251265777509</v>
      </c>
      <c r="K20" s="5">
        <v>1388.1710618815</v>
      </c>
      <c r="L20" s="5" t="s">
        <v>88</v>
      </c>
      <c r="M20" s="6">
        <f t="shared" si="0"/>
        <v>0.17281449611305069</v>
      </c>
      <c r="N20" s="6">
        <f t="shared" si="1"/>
        <v>37.304801057773581</v>
      </c>
      <c r="O20" s="6" t="e">
        <f t="shared" si="2"/>
        <v>#VALUE!</v>
      </c>
      <c r="P20">
        <f t="shared" si="3"/>
        <v>2.7650319378088111</v>
      </c>
      <c r="Q20">
        <f t="shared" si="4"/>
        <v>1641.4112465420376</v>
      </c>
      <c r="R20">
        <f t="shared" si="5"/>
        <v>4.7788808755112457</v>
      </c>
      <c r="S20">
        <f t="shared" si="6"/>
        <v>1031.5986468121457</v>
      </c>
      <c r="T20">
        <f t="shared" si="7"/>
        <v>1031.5986468121457</v>
      </c>
      <c r="V20" s="4">
        <f t="shared" si="8"/>
        <v>1.0019929154495324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3.3376635780152883E-5</v>
      </c>
      <c r="AC20">
        <f t="shared" si="12"/>
        <v>2.5977927716530494E-9</v>
      </c>
      <c r="AD20">
        <v>0</v>
      </c>
      <c r="AE20" s="11">
        <f t="shared" si="13"/>
        <v>6.9835586155528951E-10</v>
      </c>
      <c r="AF20" s="11">
        <f t="shared" si="14"/>
        <v>3.2961486332083391E-9</v>
      </c>
      <c r="AG20" s="15">
        <f t="shared" si="15"/>
        <v>1.097002469958351E-3</v>
      </c>
      <c r="AI20">
        <f t="shared" si="16"/>
        <v>1.3909375694373175E-3</v>
      </c>
      <c r="AJ20">
        <f t="shared" si="17"/>
        <v>1.082603887193922E-7</v>
      </c>
      <c r="AK20">
        <v>0</v>
      </c>
      <c r="AL20" s="11">
        <f t="shared" si="18"/>
        <v>6.0326654787654463E-7</v>
      </c>
      <c r="AM20" s="11">
        <f t="shared" si="19"/>
        <v>7.1152693659593678E-7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</v>
      </c>
      <c r="AY20" t="e">
        <f t="shared" si="28"/>
        <v>#VALUE!</v>
      </c>
    </row>
    <row r="21" spans="1:51" x14ac:dyDescent="0.3">
      <c r="A21" s="69">
        <v>44235.489583333336</v>
      </c>
      <c r="B21" s="42">
        <v>3.8</v>
      </c>
      <c r="C21" s="42" t="s">
        <v>298</v>
      </c>
      <c r="D21" s="36">
        <v>1</v>
      </c>
      <c r="E21" s="47">
        <v>44236.670601851853</v>
      </c>
      <c r="F21" s="45">
        <v>213</v>
      </c>
      <c r="H21" s="5">
        <v>21</v>
      </c>
      <c r="I21" s="5">
        <v>30.178000000000001</v>
      </c>
      <c r="J21" s="5">
        <v>41.812670166513605</v>
      </c>
      <c r="K21" s="5">
        <v>1622.8401419330401</v>
      </c>
      <c r="L21" s="5" t="s">
        <v>88</v>
      </c>
      <c r="M21" s="6">
        <f t="shared" si="0"/>
        <v>0.21692527829686353</v>
      </c>
      <c r="N21" s="6">
        <f t="shared" si="1"/>
        <v>43.611144408475667</v>
      </c>
      <c r="O21" s="6" t="e">
        <f t="shared" si="2"/>
        <v>#VALUE!</v>
      </c>
      <c r="P21">
        <f t="shared" si="3"/>
        <v>3.4708044527498165</v>
      </c>
      <c r="Q21">
        <f t="shared" si="4"/>
        <v>1918.8903539729295</v>
      </c>
      <c r="R21">
        <f t="shared" si="5"/>
        <v>5.998686957312195</v>
      </c>
      <c r="S21">
        <f t="shared" si="6"/>
        <v>1205.9894780845566</v>
      </c>
      <c r="T21">
        <f t="shared" si="7"/>
        <v>1205.9894780845566</v>
      </c>
      <c r="V21" s="4">
        <f t="shared" si="8"/>
        <v>1.0019929154495324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4.1895999282874653E-5</v>
      </c>
      <c r="AC21">
        <f t="shared" si="12"/>
        <v>3.260877603576576E-9</v>
      </c>
      <c r="AD21">
        <v>0</v>
      </c>
      <c r="AE21" s="11">
        <f t="shared" si="13"/>
        <v>8.7661071857667325E-10</v>
      </c>
      <c r="AF21" s="11">
        <f t="shared" si="14"/>
        <v>4.1374883221532495E-9</v>
      </c>
      <c r="AG21" s="15">
        <f t="shared" si="15"/>
        <v>1.097002469958351E-3</v>
      </c>
      <c r="AI21">
        <f t="shared" si="16"/>
        <v>1.6260743251240199E-3</v>
      </c>
      <c r="AJ21">
        <f t="shared" si="17"/>
        <v>1.2656171088668184E-7</v>
      </c>
      <c r="AK21">
        <v>0</v>
      </c>
      <c r="AL21" s="11">
        <f t="shared" si="18"/>
        <v>7.0524821980693244E-7</v>
      </c>
      <c r="AM21" s="11">
        <f t="shared" si="19"/>
        <v>8.3180993069361426E-7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15.215219993965073</v>
      </c>
      <c r="AY21" t="e">
        <f t="shared" si="28"/>
        <v>#VALUE!</v>
      </c>
    </row>
    <row r="22" spans="1:51" x14ac:dyDescent="0.3">
      <c r="A22" s="69">
        <v>44235.489583333336</v>
      </c>
      <c r="B22" s="42">
        <v>3.8</v>
      </c>
      <c r="C22" s="42" t="s">
        <v>298</v>
      </c>
      <c r="D22" s="36">
        <v>2</v>
      </c>
      <c r="E22" s="47">
        <v>44236.713125000002</v>
      </c>
      <c r="F22" s="45">
        <v>97</v>
      </c>
      <c r="H22" s="5">
        <v>21</v>
      </c>
      <c r="I22" s="5">
        <v>30.178000000000001</v>
      </c>
      <c r="J22" s="5">
        <v>42.688820550935105</v>
      </c>
      <c r="K22" s="5">
        <v>1419.6795293500002</v>
      </c>
      <c r="L22" s="5" t="s">
        <v>88</v>
      </c>
      <c r="M22" s="6">
        <f t="shared" si="0"/>
        <v>0.22147077049369404</v>
      </c>
      <c r="N22" s="6">
        <f t="shared" si="1"/>
        <v>38.151539001550184</v>
      </c>
      <c r="O22" s="6" t="e">
        <f t="shared" si="2"/>
        <v>#VALUE!</v>
      </c>
      <c r="P22">
        <f t="shared" si="3"/>
        <v>3.5435323278991047</v>
      </c>
      <c r="Q22">
        <f t="shared" si="4"/>
        <v>1678.6677160682082</v>
      </c>
      <c r="R22">
        <f t="shared" si="5"/>
        <v>6.1243845476058283</v>
      </c>
      <c r="S22">
        <f t="shared" si="6"/>
        <v>1055.0136950696522</v>
      </c>
      <c r="T22">
        <f t="shared" si="7"/>
        <v>1055.0136950696522</v>
      </c>
      <c r="V22" s="4">
        <f t="shared" si="8"/>
        <v>1.0019929154495324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4.2773895760933377E-5</v>
      </c>
      <c r="AC22">
        <f t="shared" si="12"/>
        <v>3.3292066329006383E-9</v>
      </c>
      <c r="AD22">
        <v>0</v>
      </c>
      <c r="AE22" s="11">
        <f t="shared" si="13"/>
        <v>8.9497938087473551E-10</v>
      </c>
      <c r="AF22" s="11">
        <f t="shared" si="14"/>
        <v>4.2241860137753738E-9</v>
      </c>
      <c r="AG22" s="15">
        <f t="shared" si="15"/>
        <v>1.097002469958351E-3</v>
      </c>
      <c r="AI22">
        <f t="shared" si="16"/>
        <v>1.4225088306174267E-3</v>
      </c>
      <c r="AJ22">
        <f t="shared" si="17"/>
        <v>1.107176643605288E-7</v>
      </c>
      <c r="AK22">
        <v>0</v>
      </c>
      <c r="AL22" s="11">
        <f t="shared" si="18"/>
        <v>6.1695938798865552E-7</v>
      </c>
      <c r="AM22" s="11">
        <f t="shared" si="19"/>
        <v>7.2767705234918427E-7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15.21521999396507</v>
      </c>
      <c r="AY22" t="e">
        <f t="shared" si="28"/>
        <v>#VALUE!</v>
      </c>
    </row>
    <row r="23" spans="1:51" x14ac:dyDescent="0.3">
      <c r="A23" s="69">
        <v>44235.534722222219</v>
      </c>
      <c r="B23">
        <v>9</v>
      </c>
      <c r="C23" t="s">
        <v>298</v>
      </c>
      <c r="D23" s="36">
        <v>1</v>
      </c>
      <c r="E23" s="47">
        <v>44236.62809027778</v>
      </c>
      <c r="F23" s="45">
        <v>188</v>
      </c>
      <c r="H23" s="5">
        <v>21</v>
      </c>
      <c r="I23" s="5">
        <v>30.178000000000001</v>
      </c>
      <c r="J23" s="5">
        <v>45.766974162611106</v>
      </c>
      <c r="K23" s="5">
        <v>1472.5735718384601</v>
      </c>
      <c r="L23" s="5" t="s">
        <v>88</v>
      </c>
      <c r="M23" s="6">
        <f t="shared" si="0"/>
        <v>0.23744031575818364</v>
      </c>
      <c r="N23" s="6">
        <f t="shared" si="1"/>
        <v>39.572978899237562</v>
      </c>
      <c r="O23" s="6" t="e">
        <f t="shared" si="2"/>
        <v>#VALUE!</v>
      </c>
      <c r="P23">
        <f t="shared" si="3"/>
        <v>3.7990450521309382</v>
      </c>
      <c r="Q23">
        <f t="shared" si="4"/>
        <v>1741.2110715664528</v>
      </c>
      <c r="R23">
        <f t="shared" si="5"/>
        <v>6.5659942283420802</v>
      </c>
      <c r="S23">
        <f t="shared" si="6"/>
        <v>1094.3211148494322</v>
      </c>
      <c r="T23">
        <f t="shared" si="7"/>
        <v>1094.3211148494322</v>
      </c>
      <c r="V23" s="4">
        <f t="shared" si="8"/>
        <v>1.0019929154495324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4.5858183872498126E-5</v>
      </c>
      <c r="AC23">
        <f t="shared" si="12"/>
        <v>3.5692650202915809E-9</v>
      </c>
      <c r="AD23">
        <v>0</v>
      </c>
      <c r="AE23" s="11">
        <f t="shared" si="13"/>
        <v>9.5951346680311286E-10</v>
      </c>
      <c r="AF23" s="11">
        <f t="shared" si="14"/>
        <v>4.5287784870946938E-9</v>
      </c>
      <c r="AG23" s="15">
        <f t="shared" si="15"/>
        <v>1.097002469958351E-3</v>
      </c>
      <c r="AI23">
        <f t="shared" si="16"/>
        <v>1.47550828646035E-3</v>
      </c>
      <c r="AJ23">
        <f t="shared" si="17"/>
        <v>1.1484275366542999E-7</v>
      </c>
      <c r="AK23">
        <v>0</v>
      </c>
      <c r="AL23" s="11">
        <f t="shared" si="18"/>
        <v>6.3994589685017814E-7</v>
      </c>
      <c r="AM23" s="11">
        <f t="shared" si="19"/>
        <v>7.5478865051560809E-7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78.812974192989046</v>
      </c>
      <c r="AX23">
        <f t="shared" si="27"/>
        <v>15.215219993965073</v>
      </c>
      <c r="AY23" t="e">
        <f t="shared" si="28"/>
        <v>#VALUE!</v>
      </c>
    </row>
    <row r="24" spans="1:51" x14ac:dyDescent="0.3">
      <c r="A24" s="69">
        <v>44235.534722222219</v>
      </c>
      <c r="B24" s="42">
        <v>9</v>
      </c>
      <c r="C24" s="42" t="s">
        <v>298</v>
      </c>
      <c r="D24" s="36">
        <v>2</v>
      </c>
      <c r="E24" s="47">
        <v>44237.482627314814</v>
      </c>
      <c r="F24" s="45" t="s">
        <v>200</v>
      </c>
      <c r="H24" s="5">
        <v>21</v>
      </c>
      <c r="I24" s="5">
        <v>30.178000000000001</v>
      </c>
      <c r="J24" s="5">
        <v>56.132917900640003</v>
      </c>
      <c r="K24" s="5">
        <v>1773.2774676629601</v>
      </c>
      <c r="L24" s="5" t="s">
        <v>88</v>
      </c>
      <c r="M24" s="6">
        <f t="shared" si="0"/>
        <v>0.29121911584979809</v>
      </c>
      <c r="N24" s="6">
        <f t="shared" si="1"/>
        <v>47.653898692959679</v>
      </c>
      <c r="O24" s="6" t="e">
        <f t="shared" si="2"/>
        <v>#VALUE!</v>
      </c>
      <c r="P24">
        <f t="shared" si="3"/>
        <v>4.6595058535967695</v>
      </c>
      <c r="Q24">
        <f t="shared" si="4"/>
        <v>2096.7715424902258</v>
      </c>
      <c r="R24">
        <f t="shared" si="5"/>
        <v>8.0531523374490526</v>
      </c>
      <c r="S24">
        <f t="shared" si="6"/>
        <v>1317.7847358265533</v>
      </c>
      <c r="T24">
        <f t="shared" si="7"/>
        <v>1317.7847358265533</v>
      </c>
      <c r="V24" s="4">
        <f t="shared" si="8"/>
        <v>1.0019929154495324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5.6244786059951517E-5</v>
      </c>
      <c r="AC24">
        <f t="shared" si="12"/>
        <v>4.3776820297927882E-9</v>
      </c>
      <c r="AD24">
        <v>0</v>
      </c>
      <c r="AE24" s="11">
        <f t="shared" si="13"/>
        <v>1.176837482531634E-9</v>
      </c>
      <c r="AF24" s="11">
        <f t="shared" si="14"/>
        <v>5.5545195123244218E-9</v>
      </c>
      <c r="AG24" s="15">
        <f t="shared" si="15"/>
        <v>1.097002469958351E-3</v>
      </c>
      <c r="AI24">
        <f t="shared" si="16"/>
        <v>1.7768114597245734E-3</v>
      </c>
      <c r="AJ24">
        <f t="shared" si="17"/>
        <v>1.3829398496200558E-7</v>
      </c>
      <c r="AK24">
        <v>0</v>
      </c>
      <c r="AL24" s="11">
        <f t="shared" si="18"/>
        <v>7.7062474915329578E-7</v>
      </c>
      <c r="AM24" s="11">
        <f t="shared" si="19"/>
        <v>9.0891873411530138E-7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15.215219993965075</v>
      </c>
      <c r="AY24" t="e">
        <f t="shared" si="28"/>
        <v>#VALUE!</v>
      </c>
    </row>
    <row r="25" spans="1:51" x14ac:dyDescent="0.3">
      <c r="A25" s="69">
        <v>44253.447916666664</v>
      </c>
      <c r="B25" s="45">
        <v>0.1</v>
      </c>
      <c r="C25" s="45" t="s">
        <v>298</v>
      </c>
      <c r="D25" s="36">
        <v>1</v>
      </c>
      <c r="E25" s="47">
        <v>44256.692245370374</v>
      </c>
      <c r="F25" s="45">
        <v>16</v>
      </c>
      <c r="G25" t="s">
        <v>281</v>
      </c>
      <c r="H25" s="5">
        <v>20.399999999999999</v>
      </c>
      <c r="I25" s="5">
        <v>29.788</v>
      </c>
      <c r="J25" s="5">
        <v>28.906737899838401</v>
      </c>
      <c r="K25" s="5">
        <v>1316.557615894</v>
      </c>
      <c r="L25" s="5" t="s">
        <v>88</v>
      </c>
      <c r="M25" s="6">
        <f t="shared" si="0"/>
        <v>0.14819404912542405</v>
      </c>
      <c r="N25" s="6">
        <f t="shared" si="1"/>
        <v>34.961578313995204</v>
      </c>
      <c r="O25" s="6" t="e">
        <f t="shared" si="2"/>
        <v>#VALUE!</v>
      </c>
      <c r="P25">
        <f t="shared" si="3"/>
        <v>2.3711047860067849</v>
      </c>
      <c r="Q25">
        <f t="shared" si="4"/>
        <v>1538.3094458157889</v>
      </c>
      <c r="R25">
        <f t="shared" si="5"/>
        <v>4.1510205870350037</v>
      </c>
      <c r="S25">
        <f t="shared" si="6"/>
        <v>979.29864385986946</v>
      </c>
      <c r="T25">
        <f t="shared" si="7"/>
        <v>979.29864385986957</v>
      </c>
      <c r="V25" s="4">
        <f t="shared" si="8"/>
        <v>0.99013421899873943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11"/>
        <v>2.8621550354257758E-5</v>
      </c>
      <c r="AC25">
        <f t="shared" si="12"/>
        <v>2.2276917635901411E-9</v>
      </c>
      <c r="AD25">
        <v>0</v>
      </c>
      <c r="AE25" s="11">
        <f t="shared" si="13"/>
        <v>5.9886285689049227E-10</v>
      </c>
      <c r="AF25" s="11">
        <f t="shared" si="14"/>
        <v>2.8265546204806335E-9</v>
      </c>
      <c r="AG25" s="15">
        <f t="shared" si="15"/>
        <v>1.097002469958351E-3</v>
      </c>
      <c r="AI25">
        <f t="shared" si="16"/>
        <v>1.3035687467800481E-3</v>
      </c>
      <c r="AJ25">
        <f t="shared" si="17"/>
        <v>1.0146023973308079E-7</v>
      </c>
      <c r="AK25">
        <v>0</v>
      </c>
      <c r="AL25" s="11">
        <f t="shared" si="18"/>
        <v>5.6537362644383749E-7</v>
      </c>
      <c r="AM25" s="11">
        <f t="shared" si="19"/>
        <v>6.6683386617691823E-7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</v>
      </c>
      <c r="AY25" t="e">
        <f t="shared" si="28"/>
        <v>#VALUE!</v>
      </c>
    </row>
    <row r="26" spans="1:51" x14ac:dyDescent="0.3">
      <c r="A26" s="69">
        <v>44253.447916666664</v>
      </c>
      <c r="B26" s="45">
        <v>0.1</v>
      </c>
      <c r="C26" s="45" t="s">
        <v>298</v>
      </c>
      <c r="D26" s="36">
        <v>2</v>
      </c>
      <c r="E26" s="47">
        <v>44256.73474537037</v>
      </c>
      <c r="F26" s="45">
        <v>73</v>
      </c>
      <c r="G26" t="s">
        <v>281</v>
      </c>
      <c r="H26" s="5">
        <v>20.399999999999999</v>
      </c>
      <c r="I26" s="5">
        <v>29.788</v>
      </c>
      <c r="J26" s="5">
        <v>31.191490399999999</v>
      </c>
      <c r="K26" s="5">
        <v>1143.1386496949601</v>
      </c>
      <c r="L26" s="5" t="s">
        <v>88</v>
      </c>
      <c r="M26" s="6">
        <f t="shared" si="0"/>
        <v>0.15990712188450129</v>
      </c>
      <c r="N26" s="6">
        <f t="shared" si="1"/>
        <v>30.35638618665882</v>
      </c>
      <c r="O26" s="6" t="e">
        <f t="shared" si="2"/>
        <v>#VALUE!</v>
      </c>
      <c r="P26">
        <f t="shared" si="3"/>
        <v>2.5585139501520207</v>
      </c>
      <c r="Q26">
        <f t="shared" si="4"/>
        <v>1335.680992212988</v>
      </c>
      <c r="R26">
        <f t="shared" si="5"/>
        <v>4.4791120755077829</v>
      </c>
      <c r="S26">
        <f t="shared" si="6"/>
        <v>850.30394103178344</v>
      </c>
      <c r="T26">
        <f t="shared" si="7"/>
        <v>850.30394103178355</v>
      </c>
      <c r="V26" s="4">
        <f t="shared" si="8"/>
        <v>0.99013421899873943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11"/>
        <v>3.0883761986610679E-5</v>
      </c>
      <c r="AC26">
        <f t="shared" si="12"/>
        <v>2.4037657413626534E-9</v>
      </c>
      <c r="AD26">
        <v>0</v>
      </c>
      <c r="AE26" s="11">
        <f t="shared" si="13"/>
        <v>6.461962299703416E-10</v>
      </c>
      <c r="AF26" s="11">
        <f t="shared" si="14"/>
        <v>3.0499619713329949E-9</v>
      </c>
      <c r="AG26" s="15">
        <f t="shared" si="15"/>
        <v>1.097002469958351E-3</v>
      </c>
      <c r="AI26">
        <f t="shared" si="16"/>
        <v>1.131860694122993E-3</v>
      </c>
      <c r="AJ26">
        <f t="shared" si="17"/>
        <v>8.8095743054468101E-8</v>
      </c>
      <c r="AK26">
        <v>0</v>
      </c>
      <c r="AL26" s="11">
        <f t="shared" si="18"/>
        <v>4.9090175477606052E-7</v>
      </c>
      <c r="AM26" s="11">
        <f t="shared" si="19"/>
        <v>5.7899749783052863E-7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78.81297419298906</v>
      </c>
      <c r="AX26">
        <f t="shared" si="27"/>
        <v>15.215219993965075</v>
      </c>
      <c r="AY26" t="e">
        <f t="shared" si="28"/>
        <v>#VALUE!</v>
      </c>
    </row>
    <row r="27" spans="1:51" x14ac:dyDescent="0.3">
      <c r="A27" s="69">
        <v>44253.449305555558</v>
      </c>
      <c r="B27" s="45">
        <v>1.6</v>
      </c>
      <c r="C27" s="45" t="s">
        <v>298</v>
      </c>
      <c r="D27" s="45">
        <v>1</v>
      </c>
      <c r="E27" s="47">
        <v>44256.500844907408</v>
      </c>
      <c r="F27" s="45">
        <v>88</v>
      </c>
      <c r="G27" t="s">
        <v>281</v>
      </c>
      <c r="H27" s="5">
        <v>20.399999999999999</v>
      </c>
      <c r="I27" s="5">
        <v>29.788</v>
      </c>
      <c r="J27" s="5">
        <v>21.955907847200002</v>
      </c>
      <c r="K27" s="5">
        <v>1351.8874874535002</v>
      </c>
      <c r="L27" s="5" t="s">
        <v>88</v>
      </c>
      <c r="M27" s="6">
        <f t="shared" si="0"/>
        <v>0.11255973944121277</v>
      </c>
      <c r="N27" s="6">
        <f t="shared" si="1"/>
        <v>35.899773541032133</v>
      </c>
      <c r="O27" s="6" t="e">
        <f t="shared" si="2"/>
        <v>#VALUE!</v>
      </c>
      <c r="P27">
        <f t="shared" si="3"/>
        <v>1.8009558310594043</v>
      </c>
      <c r="Q27">
        <f t="shared" si="4"/>
        <v>1579.5900358054139</v>
      </c>
      <c r="R27">
        <f t="shared" si="5"/>
        <v>3.1528782596143481</v>
      </c>
      <c r="S27">
        <f t="shared" si="6"/>
        <v>1005.5781586249476</v>
      </c>
      <c r="T27">
        <f t="shared" si="7"/>
        <v>1005.5781586249475</v>
      </c>
      <c r="V27" s="4">
        <f t="shared" si="8"/>
        <v>0.99013421899873943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11"/>
        <v>2.1739295668695669E-5</v>
      </c>
      <c r="AC27">
        <f t="shared" si="12"/>
        <v>1.6920274865613608E-9</v>
      </c>
      <c r="AD27">
        <v>0</v>
      </c>
      <c r="AE27" s="11">
        <f t="shared" si="13"/>
        <v>4.5486203751382394E-10</v>
      </c>
      <c r="AF27" s="11">
        <f t="shared" si="14"/>
        <v>2.1468895240751849E-9</v>
      </c>
      <c r="AG27" s="15">
        <f t="shared" si="15"/>
        <v>1.097002469958351E-3</v>
      </c>
      <c r="AI27">
        <f t="shared" si="16"/>
        <v>1.3385500615639397E-3</v>
      </c>
      <c r="AJ27">
        <f t="shared" si="17"/>
        <v>1.0418292896057182E-7</v>
      </c>
      <c r="AK27">
        <v>0</v>
      </c>
      <c r="AL27" s="11">
        <f t="shared" si="18"/>
        <v>5.8054544829519352E-7</v>
      </c>
      <c r="AM27" s="11">
        <f t="shared" si="19"/>
        <v>6.8472837725576531E-7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78.81297419298906</v>
      </c>
      <c r="AX27">
        <f t="shared" si="27"/>
        <v>15.215219993965073</v>
      </c>
      <c r="AY27" t="e">
        <f t="shared" si="28"/>
        <v>#VALUE!</v>
      </c>
    </row>
    <row r="28" spans="1:51" x14ac:dyDescent="0.3">
      <c r="A28" s="67">
        <v>44253.449305555558</v>
      </c>
      <c r="B28" s="42">
        <v>1.6</v>
      </c>
      <c r="C28" s="42" t="s">
        <v>298</v>
      </c>
      <c r="D28" s="55">
        <v>2</v>
      </c>
      <c r="E28" s="47">
        <v>44256.819780092592</v>
      </c>
      <c r="F28" s="45">
        <v>205</v>
      </c>
      <c r="G28" t="s">
        <v>281</v>
      </c>
      <c r="H28" s="5">
        <v>20.399999999999999</v>
      </c>
      <c r="I28" s="5">
        <v>29.788</v>
      </c>
      <c r="J28" s="5">
        <v>31.881091881740399</v>
      </c>
      <c r="K28" s="5">
        <v>1508.6622987094402</v>
      </c>
      <c r="L28" s="5" t="s">
        <v>88</v>
      </c>
      <c r="M28" s="6">
        <f t="shared" si="0"/>
        <v>0.16344245112905689</v>
      </c>
      <c r="N28" s="6">
        <f t="shared" si="1"/>
        <v>40.06297519298905</v>
      </c>
      <c r="O28" s="6" t="e">
        <f t="shared" si="2"/>
        <v>#VALUE!</v>
      </c>
      <c r="P28">
        <f t="shared" si="3"/>
        <v>2.6150792180649103</v>
      </c>
      <c r="Q28">
        <f t="shared" si="4"/>
        <v>1762.7709084915182</v>
      </c>
      <c r="R28">
        <f t="shared" si="5"/>
        <v>4.5781391590020526</v>
      </c>
      <c r="S28">
        <f t="shared" si="6"/>
        <v>1122.1923942655774</v>
      </c>
      <c r="T28">
        <f t="shared" si="7"/>
        <v>1122.1923942655776</v>
      </c>
      <c r="V28" s="4">
        <f t="shared" si="8"/>
        <v>0.99013421899873943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11"/>
        <v>3.1566560011154083E-5</v>
      </c>
      <c r="AC28">
        <f t="shared" si="12"/>
        <v>2.4569097365915729E-9</v>
      </c>
      <c r="AD28">
        <v>0</v>
      </c>
      <c r="AE28" s="11">
        <f t="shared" si="13"/>
        <v>6.6048275081201976E-10</v>
      </c>
      <c r="AF28" s="11">
        <f t="shared" si="14"/>
        <v>3.1173924874035928E-9</v>
      </c>
      <c r="AG28" s="15">
        <f t="shared" si="15"/>
        <v>1.097002469958351E-3</v>
      </c>
      <c r="AI28">
        <f t="shared" si="16"/>
        <v>1.4937781668655145E-3</v>
      </c>
      <c r="AJ28">
        <f t="shared" si="17"/>
        <v>1.162647472889972E-7</v>
      </c>
      <c r="AK28">
        <v>0</v>
      </c>
      <c r="AL28" s="11">
        <f t="shared" si="18"/>
        <v>6.4786976627776115E-7</v>
      </c>
      <c r="AM28" s="11">
        <f t="shared" si="19"/>
        <v>7.6413451356675839E-7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 x14ac:dyDescent="0.3">
      <c r="A29" s="69">
        <v>44253.458333333336</v>
      </c>
      <c r="B29" s="45">
        <v>3.8</v>
      </c>
      <c r="C29" s="45" t="s">
        <v>298</v>
      </c>
      <c r="D29" s="36">
        <v>1</v>
      </c>
      <c r="E29" s="47">
        <v>44256.756006944444</v>
      </c>
      <c r="F29" s="45">
        <v>177</v>
      </c>
      <c r="G29" t="s">
        <v>281</v>
      </c>
      <c r="H29" s="5">
        <v>20.399999999999999</v>
      </c>
      <c r="I29" s="5">
        <v>29.788</v>
      </c>
      <c r="J29" s="5">
        <v>32.59173253119841</v>
      </c>
      <c r="K29" s="5">
        <v>1419.1066560256602</v>
      </c>
      <c r="L29" s="5" t="s">
        <v>88</v>
      </c>
      <c r="M29" s="6">
        <f t="shared" si="0"/>
        <v>0.16708564032879333</v>
      </c>
      <c r="N29" s="6">
        <f t="shared" si="1"/>
        <v>37.684798516670128</v>
      </c>
      <c r="O29" s="6" t="e">
        <f t="shared" si="2"/>
        <v>#VALUE!</v>
      </c>
      <c r="P29">
        <f t="shared" si="3"/>
        <v>2.6733702452606933</v>
      </c>
      <c r="Q29">
        <f t="shared" si="4"/>
        <v>1658.1311347334856</v>
      </c>
      <c r="R29">
        <f t="shared" si="5"/>
        <v>4.6801874764602687</v>
      </c>
      <c r="S29">
        <f t="shared" si="6"/>
        <v>1055.5779762017908</v>
      </c>
      <c r="T29">
        <f t="shared" si="7"/>
        <v>1055.577976201791</v>
      </c>
      <c r="V29" s="4">
        <f t="shared" si="8"/>
        <v>0.99013421899873943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11"/>
        <v>3.2270189635593952E-5</v>
      </c>
      <c r="AC29">
        <f t="shared" si="12"/>
        <v>2.5116751109190168E-9</v>
      </c>
      <c r="AD29">
        <v>0</v>
      </c>
      <c r="AE29" s="11">
        <f t="shared" si="13"/>
        <v>6.7520514152354039E-10</v>
      </c>
      <c r="AF29" s="11">
        <f t="shared" si="14"/>
        <v>3.1868802524425574E-9</v>
      </c>
      <c r="AG29" s="15">
        <f t="shared" si="15"/>
        <v>1.097002469958351E-3</v>
      </c>
      <c r="AI29">
        <f t="shared" si="16"/>
        <v>1.4051060605398799E-3</v>
      </c>
      <c r="AJ29">
        <f t="shared" si="17"/>
        <v>1.0936316025136769E-7</v>
      </c>
      <c r="AK29">
        <v>0</v>
      </c>
      <c r="AL29" s="11">
        <f t="shared" si="18"/>
        <v>6.0941159486058724E-7</v>
      </c>
      <c r="AM29" s="11">
        <f t="shared" si="19"/>
        <v>7.187747551119549E-7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78.812974192989032</v>
      </c>
      <c r="AX29">
        <f t="shared" si="27"/>
        <v>15.215219993965073</v>
      </c>
      <c r="AY29" t="e">
        <f t="shared" si="28"/>
        <v>#VALUE!</v>
      </c>
    </row>
    <row r="30" spans="1:51" x14ac:dyDescent="0.3">
      <c r="A30" s="67">
        <v>44253.458333333336</v>
      </c>
      <c r="B30" s="42">
        <v>3.8</v>
      </c>
      <c r="C30" s="42" t="s">
        <v>298</v>
      </c>
      <c r="D30" s="55">
        <v>2</v>
      </c>
      <c r="E30" s="47">
        <v>44256.798518518517</v>
      </c>
      <c r="F30" s="45">
        <v>206</v>
      </c>
      <c r="G30" t="s">
        <v>281</v>
      </c>
      <c r="H30" s="5">
        <v>20.399999999999999</v>
      </c>
      <c r="I30" s="5">
        <v>29.788</v>
      </c>
      <c r="J30" s="5">
        <v>33.497115822641604</v>
      </c>
      <c r="K30" s="5">
        <v>1495.1052941535002</v>
      </c>
      <c r="L30" s="5" t="s">
        <v>88</v>
      </c>
      <c r="M30" s="6">
        <f t="shared" si="0"/>
        <v>0.17172720232151548</v>
      </c>
      <c r="N30" s="6">
        <f t="shared" si="1"/>
        <v>39.702964912570103</v>
      </c>
      <c r="O30" s="6" t="e">
        <f t="shared" si="2"/>
        <v>#VALUE!</v>
      </c>
      <c r="P30">
        <f t="shared" si="3"/>
        <v>2.7476352371442476</v>
      </c>
      <c r="Q30">
        <f t="shared" si="4"/>
        <v>1746.9304561530846</v>
      </c>
      <c r="R30">
        <f t="shared" si="5"/>
        <v>4.8102009250534845</v>
      </c>
      <c r="S30">
        <f t="shared" si="6"/>
        <v>1112.1082505743657</v>
      </c>
      <c r="T30">
        <f t="shared" si="7"/>
        <v>1112.1082505743657</v>
      </c>
      <c r="V30" s="4">
        <f t="shared" si="8"/>
        <v>0.99013421899873943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11"/>
        <v>3.3166640613761562E-5</v>
      </c>
      <c r="AC30">
        <f t="shared" si="12"/>
        <v>2.5814482865789175E-9</v>
      </c>
      <c r="AD30">
        <v>0</v>
      </c>
      <c r="AE30" s="11">
        <f t="shared" si="13"/>
        <v>6.9396202880612846E-10</v>
      </c>
      <c r="AF30" s="11">
        <f t="shared" si="14"/>
        <v>3.2754103153850462E-9</v>
      </c>
      <c r="AG30" s="15">
        <f t="shared" si="15"/>
        <v>1.097002469958351E-3</v>
      </c>
      <c r="AI30">
        <f t="shared" si="16"/>
        <v>1.4803549127475565E-3</v>
      </c>
      <c r="AJ30">
        <f t="shared" si="17"/>
        <v>1.1521997954339867E-7</v>
      </c>
      <c r="AK30">
        <v>0</v>
      </c>
      <c r="AL30" s="11">
        <f t="shared" si="18"/>
        <v>6.4204793764149383E-7</v>
      </c>
      <c r="AM30" s="11">
        <f t="shared" si="19"/>
        <v>7.5726791718489249E-7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15.215219993965077</v>
      </c>
      <c r="AY30" t="e">
        <f t="shared" si="28"/>
        <v>#VALUE!</v>
      </c>
    </row>
    <row r="31" spans="1:51" x14ac:dyDescent="0.3">
      <c r="A31" s="69">
        <v>44253.470833333333</v>
      </c>
      <c r="B31" s="45">
        <v>5</v>
      </c>
      <c r="C31" s="45" t="s">
        <v>298</v>
      </c>
      <c r="D31" s="45">
        <v>1</v>
      </c>
      <c r="E31" s="47">
        <v>44256.522106481483</v>
      </c>
      <c r="F31" s="45">
        <v>132</v>
      </c>
      <c r="G31" t="s">
        <v>281</v>
      </c>
      <c r="H31" s="5">
        <v>20.399999999999999</v>
      </c>
      <c r="I31" s="5">
        <v>29.788</v>
      </c>
      <c r="J31" s="5">
        <v>27.664261455960002</v>
      </c>
      <c r="K31" s="5">
        <v>1965.8764901165403</v>
      </c>
      <c r="L31" s="5" t="s">
        <v>88</v>
      </c>
      <c r="M31" s="6">
        <f t="shared" si="0"/>
        <v>0.14182433643770057</v>
      </c>
      <c r="N31" s="6">
        <f t="shared" si="1"/>
        <v>52.204433771157589</v>
      </c>
      <c r="O31" s="6" t="e">
        <f t="shared" si="2"/>
        <v>#VALUE!</v>
      </c>
      <c r="P31">
        <f t="shared" si="3"/>
        <v>2.269189383003209</v>
      </c>
      <c r="Q31">
        <f t="shared" si="4"/>
        <v>2296.9950859309338</v>
      </c>
      <c r="R31">
        <f t="shared" si="5"/>
        <v>3.9726004098667551</v>
      </c>
      <c r="S31">
        <f t="shared" si="6"/>
        <v>1462.2832738389857</v>
      </c>
      <c r="T31">
        <f t="shared" si="7"/>
        <v>1462.2832738389859</v>
      </c>
      <c r="V31" s="4">
        <f t="shared" si="8"/>
        <v>0.99013421899873943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11"/>
        <v>2.7391331910873886E-5</v>
      </c>
      <c r="AC31">
        <f t="shared" si="12"/>
        <v>2.1319405740206617E-9</v>
      </c>
      <c r="AD31">
        <v>0</v>
      </c>
      <c r="AE31" s="11">
        <f t="shared" si="13"/>
        <v>5.7312238782136496E-10</v>
      </c>
      <c r="AF31" s="11">
        <f t="shared" si="14"/>
        <v>2.7050629618420267E-9</v>
      </c>
      <c r="AG31" s="15">
        <f t="shared" si="15"/>
        <v>1.097002469958351E-3</v>
      </c>
      <c r="AI31">
        <f t="shared" si="16"/>
        <v>1.9464815831895237E-3</v>
      </c>
      <c r="AJ31">
        <f t="shared" si="17"/>
        <v>1.5149986416463113E-7</v>
      </c>
      <c r="AK31">
        <v>0</v>
      </c>
      <c r="AL31" s="11">
        <f t="shared" si="18"/>
        <v>8.4421274613427767E-7</v>
      </c>
      <c r="AM31" s="11">
        <f t="shared" si="19"/>
        <v>9.9571261029890888E-7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 x14ac:dyDescent="0.3">
      <c r="A32" s="69">
        <v>44253.470833333333</v>
      </c>
      <c r="B32" s="45">
        <v>5</v>
      </c>
      <c r="C32" s="45" t="s">
        <v>298</v>
      </c>
      <c r="D32" s="45">
        <v>2</v>
      </c>
      <c r="E32" s="47">
        <v>44256.564618055556</v>
      </c>
      <c r="F32" s="45">
        <v>72</v>
      </c>
      <c r="G32" t="s">
        <v>281</v>
      </c>
      <c r="H32" s="5">
        <v>20.399999999999999</v>
      </c>
      <c r="I32" s="5">
        <v>29.788</v>
      </c>
      <c r="J32" s="5">
        <v>30.049136922159601</v>
      </c>
      <c r="K32" s="5">
        <v>1804.58422016344</v>
      </c>
      <c r="L32" s="5" t="s">
        <v>88</v>
      </c>
      <c r="M32" s="6">
        <f t="shared" si="0"/>
        <v>0.15405070224973422</v>
      </c>
      <c r="N32" s="6">
        <f t="shared" si="1"/>
        <v>47.921269662476917</v>
      </c>
      <c r="O32" s="6" t="e">
        <f t="shared" si="2"/>
        <v>#VALUE!</v>
      </c>
      <c r="P32">
        <f t="shared" si="3"/>
        <v>2.4648112359957475</v>
      </c>
      <c r="Q32">
        <f t="shared" si="4"/>
        <v>2108.5358651489842</v>
      </c>
      <c r="R32">
        <f t="shared" si="5"/>
        <v>4.3150696013753755</v>
      </c>
      <c r="S32">
        <f t="shared" si="6"/>
        <v>1342.3088045690677</v>
      </c>
      <c r="T32">
        <f t="shared" si="7"/>
        <v>1342.3088045690679</v>
      </c>
      <c r="V32" s="4">
        <f t="shared" si="8"/>
        <v>0.99013421899873943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11"/>
        <v>2.9752678718008681E-5</v>
      </c>
      <c r="AC32">
        <f t="shared" si="12"/>
        <v>2.3157305074143825E-9</v>
      </c>
      <c r="AD32">
        <v>0</v>
      </c>
      <c r="AE32" s="11">
        <f t="shared" si="13"/>
        <v>6.2253001520447148E-10</v>
      </c>
      <c r="AF32" s="11">
        <f t="shared" si="14"/>
        <v>2.9382605226188542E-9</v>
      </c>
      <c r="AG32" s="15">
        <f t="shared" si="15"/>
        <v>1.097002469958351E-3</v>
      </c>
      <c r="AI32">
        <f t="shared" si="16"/>
        <v>1.7867805874489768E-3</v>
      </c>
      <c r="AJ32">
        <f t="shared" si="17"/>
        <v>1.3906990881822422E-7</v>
      </c>
      <c r="AK32">
        <v>0</v>
      </c>
      <c r="AL32" s="11">
        <f t="shared" si="18"/>
        <v>7.7494848114514501E-7</v>
      </c>
      <c r="AM32" s="11">
        <f t="shared" si="19"/>
        <v>9.1401838996336928E-7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78.81297419298906</v>
      </c>
      <c r="AX32">
        <f t="shared" si="27"/>
        <v>15.215219993965079</v>
      </c>
      <c r="AY32" t="e">
        <f t="shared" si="28"/>
        <v>#VALUE!</v>
      </c>
    </row>
    <row r="33" spans="1:51" x14ac:dyDescent="0.3">
      <c r="A33" s="69">
        <v>44253.480555555558</v>
      </c>
      <c r="B33" s="45">
        <v>6.2</v>
      </c>
      <c r="C33" s="45" t="s">
        <v>298</v>
      </c>
      <c r="D33" s="36">
        <v>1</v>
      </c>
      <c r="E33" s="47">
        <v>44256.62841435185</v>
      </c>
      <c r="F33" s="45">
        <v>42</v>
      </c>
      <c r="G33" t="s">
        <v>281</v>
      </c>
      <c r="H33" s="5">
        <v>20.399999999999999</v>
      </c>
      <c r="I33" s="5">
        <v>29.788</v>
      </c>
      <c r="J33" s="5">
        <v>29.7543286313756</v>
      </c>
      <c r="K33" s="5">
        <v>1729.9428975375001</v>
      </c>
      <c r="L33" s="5" t="s">
        <v>88</v>
      </c>
      <c r="M33" s="6">
        <f t="shared" si="0"/>
        <v>0.15253933024787061</v>
      </c>
      <c r="N33" s="6">
        <f t="shared" si="1"/>
        <v>45.939147182652924</v>
      </c>
      <c r="O33" s="6" t="e">
        <f t="shared" si="2"/>
        <v>#VALUE!</v>
      </c>
      <c r="P33">
        <f t="shared" si="3"/>
        <v>2.4406292839659298</v>
      </c>
      <c r="Q33">
        <f t="shared" si="4"/>
        <v>2021.3224760367286</v>
      </c>
      <c r="R33">
        <f t="shared" si="5"/>
        <v>4.2727349979859071</v>
      </c>
      <c r="S33">
        <f t="shared" si="6"/>
        <v>1286.7881458899149</v>
      </c>
      <c r="T33">
        <f t="shared" si="7"/>
        <v>1286.7881458899151</v>
      </c>
      <c r="V33" s="4">
        <f t="shared" si="8"/>
        <v>0.99013421899873943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11"/>
        <v>2.9460778941258912E-5</v>
      </c>
      <c r="AC33">
        <f t="shared" si="12"/>
        <v>2.2930111676018725E-9</v>
      </c>
      <c r="AD33">
        <v>0</v>
      </c>
      <c r="AE33" s="11">
        <f t="shared" si="13"/>
        <v>6.1642245177529263E-10</v>
      </c>
      <c r="AF33" s="11">
        <f t="shared" si="14"/>
        <v>2.9094336193771652E-9</v>
      </c>
      <c r="AG33" s="15">
        <f t="shared" si="15"/>
        <v>1.097002469958351E-3</v>
      </c>
      <c r="AI33">
        <f t="shared" si="16"/>
        <v>1.7128756597657091E-3</v>
      </c>
      <c r="AJ33">
        <f t="shared" si="17"/>
        <v>1.3331769076396188E-7</v>
      </c>
      <c r="AK33">
        <v>0</v>
      </c>
      <c r="AL33" s="11">
        <f t="shared" si="18"/>
        <v>7.4289501478246228E-7</v>
      </c>
      <c r="AM33" s="11">
        <f t="shared" si="19"/>
        <v>8.7621270554642413E-7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 x14ac:dyDescent="0.3">
      <c r="A34" s="69">
        <v>44253.480555555558</v>
      </c>
      <c r="B34" s="45">
        <v>6.2</v>
      </c>
      <c r="C34" s="45" t="s">
        <v>298</v>
      </c>
      <c r="D34" s="36">
        <v>2</v>
      </c>
      <c r="E34" s="47">
        <v>44256.670983796299</v>
      </c>
      <c r="F34" s="45">
        <v>51</v>
      </c>
      <c r="G34" t="s">
        <v>281</v>
      </c>
      <c r="H34" s="5">
        <v>20.399999999999999</v>
      </c>
      <c r="I34" s="5">
        <v>29.788</v>
      </c>
      <c r="J34" s="5">
        <v>28.427653787750003</v>
      </c>
      <c r="K34" s="5">
        <v>1536.7305053840601</v>
      </c>
      <c r="L34" s="5" t="s">
        <v>88</v>
      </c>
      <c r="M34" s="6">
        <f t="shared" si="0"/>
        <v>0.14573796381105741</v>
      </c>
      <c r="N34" s="6">
        <f t="shared" si="1"/>
        <v>40.808334753361777</v>
      </c>
      <c r="O34" s="6" t="e">
        <f t="shared" si="2"/>
        <v>#VALUE!</v>
      </c>
      <c r="P34">
        <f t="shared" si="3"/>
        <v>2.3318074209769186</v>
      </c>
      <c r="Q34">
        <f t="shared" si="4"/>
        <v>1795.5667291479181</v>
      </c>
      <c r="R34">
        <f t="shared" si="5"/>
        <v>4.0822238926763701</v>
      </c>
      <c r="S34">
        <f t="shared" si="6"/>
        <v>1143.0704450247679</v>
      </c>
      <c r="T34">
        <f t="shared" si="7"/>
        <v>1143.0704450247679</v>
      </c>
      <c r="V34" s="4">
        <f t="shared" si="8"/>
        <v>0.99013421899873943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11"/>
        <v>2.8147192781100406E-5</v>
      </c>
      <c r="AC34">
        <f t="shared" si="12"/>
        <v>2.19077124581106E-9</v>
      </c>
      <c r="AD34">
        <v>0</v>
      </c>
      <c r="AE34" s="11">
        <f t="shared" si="13"/>
        <v>5.8893763872681598E-10</v>
      </c>
      <c r="AF34" s="11">
        <f t="shared" si="14"/>
        <v>2.7797088845378761E-9</v>
      </c>
      <c r="AG34" s="15">
        <f t="shared" si="15"/>
        <v>1.097002469958351E-3</v>
      </c>
      <c r="AI34">
        <f t="shared" si="16"/>
        <v>1.5215694587599844E-3</v>
      </c>
      <c r="AJ34">
        <f t="shared" si="17"/>
        <v>1.1842781781755192E-7</v>
      </c>
      <c r="AK34">
        <v>0</v>
      </c>
      <c r="AL34" s="11">
        <f t="shared" si="18"/>
        <v>6.5992318771851535E-7</v>
      </c>
      <c r="AM34" s="11">
        <f t="shared" si="19"/>
        <v>7.7835100553606732E-7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78.812974192989046</v>
      </c>
      <c r="AX34">
        <f t="shared" si="27"/>
        <v>15.21521999396508</v>
      </c>
      <c r="AY34" t="e">
        <f t="shared" si="28"/>
        <v>#VALUE!</v>
      </c>
    </row>
    <row r="35" spans="1:51" x14ac:dyDescent="0.3">
      <c r="A35" s="69">
        <v>44253.492361111108</v>
      </c>
      <c r="B35" s="45">
        <v>8</v>
      </c>
      <c r="C35" s="45" t="s">
        <v>298</v>
      </c>
      <c r="D35" s="45">
        <v>1</v>
      </c>
      <c r="E35" s="47">
        <v>44256.543333333335</v>
      </c>
      <c r="F35" s="45">
        <v>112</v>
      </c>
      <c r="G35" t="s">
        <v>281</v>
      </c>
      <c r="H35" s="5">
        <v>20.399999999999999</v>
      </c>
      <c r="I35" s="5">
        <v>29.788</v>
      </c>
      <c r="J35" s="5">
        <v>30.3255169400631</v>
      </c>
      <c r="K35" s="5">
        <v>1748.0787144860001</v>
      </c>
      <c r="L35" s="5" t="s">
        <v>88</v>
      </c>
      <c r="M35" s="6">
        <f t="shared" si="0"/>
        <v>0.15546759937912996</v>
      </c>
      <c r="N35" s="6">
        <f t="shared" si="1"/>
        <v>46.420749185389965</v>
      </c>
      <c r="O35" s="6" t="e">
        <f t="shared" si="2"/>
        <v>#VALUE!</v>
      </c>
      <c r="P35">
        <f t="shared" si="3"/>
        <v>2.4874815900660794</v>
      </c>
      <c r="Q35">
        <f t="shared" si="4"/>
        <v>2042.5129641571584</v>
      </c>
      <c r="R35">
        <f t="shared" si="5"/>
        <v>4.3547578964759079</v>
      </c>
      <c r="S35">
        <f t="shared" si="6"/>
        <v>1300.2781600970768</v>
      </c>
      <c r="T35">
        <f t="shared" si="7"/>
        <v>1300.2781600970766</v>
      </c>
      <c r="V35" s="4">
        <f t="shared" si="8"/>
        <v>0.99013421899873943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11"/>
        <v>3.0026332031182422E-5</v>
      </c>
      <c r="AC35">
        <f t="shared" si="12"/>
        <v>2.3370296761977257E-9</v>
      </c>
      <c r="AD35">
        <v>0</v>
      </c>
      <c r="AE35" s="11">
        <f t="shared" si="13"/>
        <v>6.2825579884988452E-10</v>
      </c>
      <c r="AF35" s="11">
        <f t="shared" si="14"/>
        <v>2.96528547504761E-9</v>
      </c>
      <c r="AG35" s="15">
        <f t="shared" si="15"/>
        <v>1.097002469958351E-3</v>
      </c>
      <c r="AI35">
        <f t="shared" si="16"/>
        <v>1.7308325527159161E-3</v>
      </c>
      <c r="AJ35">
        <f t="shared" si="17"/>
        <v>1.3471532373735862E-7</v>
      </c>
      <c r="AK35">
        <v>0</v>
      </c>
      <c r="AL35" s="11">
        <f t="shared" si="18"/>
        <v>7.5068313774260511E-7</v>
      </c>
      <c r="AM35" s="11">
        <f t="shared" si="19"/>
        <v>8.8539846147996376E-7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78.81297419298906</v>
      </c>
      <c r="AX35">
        <f t="shared" si="27"/>
        <v>15.21521999396508</v>
      </c>
      <c r="AY35" t="e">
        <f t="shared" si="28"/>
        <v>#VALUE!</v>
      </c>
    </row>
    <row r="36" spans="1:51" x14ac:dyDescent="0.3">
      <c r="A36" s="69">
        <v>44253.492361111108</v>
      </c>
      <c r="B36" s="45">
        <v>8</v>
      </c>
      <c r="C36" s="45" t="s">
        <v>298</v>
      </c>
      <c r="D36" s="36">
        <v>2</v>
      </c>
      <c r="E36" s="47">
        <v>44256.607152777775</v>
      </c>
      <c r="F36" s="45">
        <v>182</v>
      </c>
      <c r="G36" t="s">
        <v>281</v>
      </c>
      <c r="H36" s="5">
        <v>20.399999999999999</v>
      </c>
      <c r="I36" s="5">
        <v>29.788</v>
      </c>
      <c r="J36" s="5">
        <v>33.497115822641604</v>
      </c>
      <c r="K36" s="5">
        <v>1728.6065625737601</v>
      </c>
      <c r="L36" s="5" t="s">
        <v>88</v>
      </c>
      <c r="M36" s="6">
        <f t="shared" si="0"/>
        <v>0.17172720232151548</v>
      </c>
      <c r="N36" s="6">
        <f t="shared" si="1"/>
        <v>45.903660410995911</v>
      </c>
      <c r="O36" s="6" t="e">
        <f t="shared" si="2"/>
        <v>#VALUE!</v>
      </c>
      <c r="P36">
        <f t="shared" si="3"/>
        <v>2.7476352371442476</v>
      </c>
      <c r="Q36">
        <f t="shared" si="4"/>
        <v>2019.76105808382</v>
      </c>
      <c r="R36">
        <f t="shared" si="5"/>
        <v>4.8102009250534845</v>
      </c>
      <c r="S36">
        <f t="shared" si="6"/>
        <v>1285.7941362074414</v>
      </c>
      <c r="T36">
        <f t="shared" si="7"/>
        <v>1285.7941362074414</v>
      </c>
      <c r="V36" s="4">
        <f t="shared" si="8"/>
        <v>0.99013421899873943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11"/>
        <v>3.3166640613761562E-5</v>
      </c>
      <c r="AC36">
        <f t="shared" si="12"/>
        <v>2.5814482865789175E-9</v>
      </c>
      <c r="AD36">
        <v>0</v>
      </c>
      <c r="AE36" s="11">
        <f t="shared" si="13"/>
        <v>6.9396202880612846E-10</v>
      </c>
      <c r="AF36" s="11">
        <f t="shared" si="14"/>
        <v>3.2754103153850462E-9</v>
      </c>
      <c r="AG36" s="15">
        <f t="shared" si="15"/>
        <v>1.097002469958351E-3</v>
      </c>
      <c r="AI36">
        <f t="shared" si="16"/>
        <v>1.7115525087900655E-3</v>
      </c>
      <c r="AJ36">
        <f t="shared" si="17"/>
        <v>1.3321470638701707E-7</v>
      </c>
      <c r="AK36">
        <v>0</v>
      </c>
      <c r="AL36" s="11">
        <f t="shared" si="18"/>
        <v>7.423211481050967E-7</v>
      </c>
      <c r="AM36" s="11">
        <f t="shared" si="19"/>
        <v>8.7553585449211382E-7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15.21521999396508</v>
      </c>
      <c r="AY36" t="e">
        <f t="shared" si="28"/>
        <v>#VALUE!</v>
      </c>
    </row>
    <row r="37" spans="1:51" x14ac:dyDescent="0.3">
      <c r="A37" s="69">
        <v>44253.504861111112</v>
      </c>
      <c r="B37" s="45">
        <v>9</v>
      </c>
      <c r="C37" s="45" t="s">
        <v>298</v>
      </c>
      <c r="D37" s="36">
        <v>1</v>
      </c>
      <c r="E37" s="47">
        <v>44256.585879629631</v>
      </c>
      <c r="F37" s="45">
        <v>68</v>
      </c>
      <c r="G37" t="s">
        <v>281</v>
      </c>
      <c r="H37" s="5">
        <v>20.399999999999999</v>
      </c>
      <c r="I37" s="5">
        <v>29.788</v>
      </c>
      <c r="J37" s="5">
        <v>26.882421335127901</v>
      </c>
      <c r="K37" s="5">
        <v>1695.9613135376601</v>
      </c>
      <c r="L37" s="5" t="s">
        <v>88</v>
      </c>
      <c r="M37" s="6">
        <f t="shared" si="0"/>
        <v>0.1378161341398042</v>
      </c>
      <c r="N37" s="6">
        <f t="shared" si="1"/>
        <v>45.036756132005834</v>
      </c>
      <c r="O37" s="6" t="e">
        <f t="shared" si="2"/>
        <v>#VALUE!</v>
      </c>
      <c r="P37">
        <f t="shared" si="3"/>
        <v>2.2050581462368672</v>
      </c>
      <c r="Q37">
        <f t="shared" si="4"/>
        <v>1981.6172698082567</v>
      </c>
      <c r="R37">
        <f t="shared" si="5"/>
        <v>3.8603278162386059</v>
      </c>
      <c r="S37">
        <f t="shared" si="6"/>
        <v>1261.5115315393489</v>
      </c>
      <c r="T37">
        <f t="shared" si="7"/>
        <v>1261.5115315393489</v>
      </c>
      <c r="V37" s="4">
        <f t="shared" si="8"/>
        <v>0.99013421899873943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11"/>
        <v>2.6617205253451913E-5</v>
      </c>
      <c r="AC37">
        <f t="shared" si="12"/>
        <v>2.0716882271921483E-9</v>
      </c>
      <c r="AD37">
        <v>0</v>
      </c>
      <c r="AE37" s="11">
        <f t="shared" si="13"/>
        <v>5.5692495281449982E-10</v>
      </c>
      <c r="AF37" s="11">
        <f t="shared" si="14"/>
        <v>2.6286131800066482E-9</v>
      </c>
      <c r="AG37" s="15">
        <f t="shared" si="15"/>
        <v>1.097002469958351E-3</v>
      </c>
      <c r="AI37">
        <f t="shared" si="16"/>
        <v>1.6792293306316874E-3</v>
      </c>
      <c r="AJ37">
        <f t="shared" si="17"/>
        <v>1.3069890703774234E-7</v>
      </c>
      <c r="AK37">
        <v>0</v>
      </c>
      <c r="AL37" s="11">
        <f t="shared" si="18"/>
        <v>7.2830219245068049E-7</v>
      </c>
      <c r="AM37" s="11">
        <f t="shared" si="19"/>
        <v>8.5900109948842283E-7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15.215219993965075</v>
      </c>
      <c r="AY37" t="e">
        <f t="shared" si="28"/>
        <v>#VALUE!</v>
      </c>
    </row>
    <row r="38" spans="1:51" x14ac:dyDescent="0.3">
      <c r="A38" s="69">
        <v>44253.504861111112</v>
      </c>
      <c r="B38" s="45">
        <v>9</v>
      </c>
      <c r="C38" s="45" t="s">
        <v>298</v>
      </c>
      <c r="D38" s="36">
        <v>2</v>
      </c>
      <c r="E38" s="47">
        <v>44256.713472222225</v>
      </c>
      <c r="F38" s="45">
        <v>136</v>
      </c>
      <c r="G38" t="s">
        <v>281</v>
      </c>
      <c r="H38" s="5">
        <v>20.399999999999999</v>
      </c>
      <c r="I38" s="5">
        <v>29.788</v>
      </c>
      <c r="J38" s="5">
        <v>29.985963972332399</v>
      </c>
      <c r="K38" s="5">
        <v>1748.0787144860001</v>
      </c>
      <c r="L38" s="5" t="s">
        <v>88</v>
      </c>
      <c r="M38" s="6">
        <f t="shared" si="0"/>
        <v>0.15372683812980034</v>
      </c>
      <c r="N38" s="6">
        <f t="shared" si="1"/>
        <v>46.420749185389965</v>
      </c>
      <c r="O38" s="6" t="e">
        <f t="shared" si="2"/>
        <v>#VALUE!</v>
      </c>
      <c r="P38">
        <f t="shared" si="3"/>
        <v>2.4596294100768055</v>
      </c>
      <c r="Q38">
        <f t="shared" si="4"/>
        <v>2042.5129641571584</v>
      </c>
      <c r="R38">
        <f t="shared" si="5"/>
        <v>4.3059979373161141</v>
      </c>
      <c r="S38">
        <f t="shared" si="6"/>
        <v>1300.2781600970768</v>
      </c>
      <c r="T38">
        <f t="shared" si="7"/>
        <v>1300.2781600970766</v>
      </c>
      <c r="V38" s="4">
        <f t="shared" si="8"/>
        <v>0.99013421899873943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11"/>
        <v>2.9690129018669678E-5</v>
      </c>
      <c r="AC38">
        <f t="shared" si="12"/>
        <v>2.3108620971323446E-9</v>
      </c>
      <c r="AD38">
        <v>0</v>
      </c>
      <c r="AE38" s="11">
        <f t="shared" si="13"/>
        <v>6.2122125690241724E-10</v>
      </c>
      <c r="AF38" s="11">
        <f t="shared" si="14"/>
        <v>2.9320833540347619E-9</v>
      </c>
      <c r="AG38" s="15">
        <f t="shared" si="15"/>
        <v>1.097002469958351E-3</v>
      </c>
      <c r="AI38">
        <f t="shared" si="16"/>
        <v>1.7308325527159161E-3</v>
      </c>
      <c r="AJ38">
        <f t="shared" si="17"/>
        <v>1.3471532373735862E-7</v>
      </c>
      <c r="AK38">
        <v>0</v>
      </c>
      <c r="AL38" s="11">
        <f t="shared" si="18"/>
        <v>7.5068313774260511E-7</v>
      </c>
      <c r="AM38" s="11">
        <f t="shared" si="19"/>
        <v>8.8539846147996376E-7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15.21521999396508</v>
      </c>
      <c r="AY38" t="e">
        <f t="shared" si="28"/>
        <v>#VALUE!</v>
      </c>
    </row>
    <row r="39" spans="1:51" x14ac:dyDescent="0.3">
      <c r="A39" s="69">
        <v>44253.591666666667</v>
      </c>
      <c r="B39" s="45">
        <v>100</v>
      </c>
      <c r="C39" s="45" t="s">
        <v>298</v>
      </c>
      <c r="D39" s="36">
        <v>1</v>
      </c>
      <c r="E39" s="47">
        <v>44256.649699074071</v>
      </c>
      <c r="F39" s="45">
        <v>214</v>
      </c>
      <c r="G39" t="s">
        <v>281</v>
      </c>
      <c r="H39" s="5">
        <v>20.399999999999999</v>
      </c>
      <c r="I39" s="5">
        <v>29.788</v>
      </c>
      <c r="J39" s="5">
        <v>1.9525717020500011</v>
      </c>
      <c r="K39" s="5">
        <v>1480.21149454086</v>
      </c>
      <c r="L39" s="5" t="s">
        <v>88</v>
      </c>
      <c r="M39" s="6">
        <f t="shared" si="0"/>
        <v>1.0010105870027219E-2</v>
      </c>
      <c r="N39" s="6">
        <f t="shared" si="1"/>
        <v>39.307455642589026</v>
      </c>
      <c r="O39" s="6" t="e">
        <f t="shared" si="2"/>
        <v>#VALUE!</v>
      </c>
      <c r="P39">
        <f t="shared" si="3"/>
        <v>0.1601616939204355</v>
      </c>
      <c r="Q39">
        <f t="shared" si="4"/>
        <v>1729.5280482739172</v>
      </c>
      <c r="R39">
        <f t="shared" si="5"/>
        <v>0.2803901761919958</v>
      </c>
      <c r="S39">
        <f t="shared" si="6"/>
        <v>1101.0297549684785</v>
      </c>
      <c r="T39">
        <f t="shared" si="7"/>
        <v>1101.0297549684785</v>
      </c>
      <c r="V39" s="4">
        <f t="shared" si="8"/>
        <v>0.99013421899873943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11"/>
        <v>1.9333080572483171E-6</v>
      </c>
      <c r="AC39">
        <f t="shared" si="12"/>
        <v>1.5047453343050121E-10</v>
      </c>
      <c r="AD39">
        <v>0</v>
      </c>
      <c r="AE39" s="11">
        <f t="shared" si="13"/>
        <v>4.0451560872239812E-11</v>
      </c>
      <c r="AF39" s="11">
        <f t="shared" si="14"/>
        <v>1.9092609430274104E-10</v>
      </c>
      <c r="AG39" s="15">
        <f t="shared" si="15"/>
        <v>1.097002469958351E-3</v>
      </c>
      <c r="AI39">
        <f t="shared" si="16"/>
        <v>1.4656080521001714E-3</v>
      </c>
      <c r="AJ39">
        <f t="shared" si="17"/>
        <v>1.1407219196388676E-7</v>
      </c>
      <c r="AK39">
        <v>0</v>
      </c>
      <c r="AL39" s="11">
        <f t="shared" si="18"/>
        <v>6.3565204474864224E-7</v>
      </c>
      <c r="AM39" s="11">
        <f t="shared" si="19"/>
        <v>7.4972423671252902E-7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15.215219993965079</v>
      </c>
      <c r="AY39" t="e">
        <f t="shared" si="28"/>
        <v>#VALUE!</v>
      </c>
    </row>
    <row r="40" spans="1:51" x14ac:dyDescent="0.3">
      <c r="A40" s="69">
        <v>44253.591666666667</v>
      </c>
      <c r="B40" s="45">
        <v>100</v>
      </c>
      <c r="C40" s="45" t="s">
        <v>298</v>
      </c>
      <c r="D40" s="36">
        <v>2</v>
      </c>
      <c r="E40" s="47">
        <v>44256.777256944442</v>
      </c>
      <c r="F40" s="45">
        <v>161</v>
      </c>
      <c r="G40" t="s">
        <v>281</v>
      </c>
      <c r="H40" s="5">
        <v>20.399999999999999</v>
      </c>
      <c r="I40" s="5">
        <v>29.788</v>
      </c>
      <c r="J40" s="5">
        <v>1.1042656364500001</v>
      </c>
      <c r="K40" s="5">
        <v>1412.9959890215</v>
      </c>
      <c r="L40" s="5" t="s">
        <v>88</v>
      </c>
      <c r="M40" s="6">
        <f t="shared" si="0"/>
        <v>5.6611574970036231E-3</v>
      </c>
      <c r="N40" s="6">
        <f t="shared" si="1"/>
        <v>37.52252794040551</v>
      </c>
      <c r="O40" s="6" t="e">
        <f t="shared" si="2"/>
        <v>#VALUE!</v>
      </c>
      <c r="P40">
        <f t="shared" si="3"/>
        <v>9.057851995205797E-2</v>
      </c>
      <c r="Q40">
        <f t="shared" si="4"/>
        <v>1650.9912293778425</v>
      </c>
      <c r="R40">
        <f t="shared" si="5"/>
        <v>0.15857304294736371</v>
      </c>
      <c r="S40">
        <f t="shared" si="6"/>
        <v>1051.0326620901942</v>
      </c>
      <c r="T40">
        <f t="shared" si="7"/>
        <v>1051.0326620901942</v>
      </c>
      <c r="V40" s="4">
        <f t="shared" si="8"/>
        <v>0.99013421899873943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11"/>
        <v>1.0933711935135667E-6</v>
      </c>
      <c r="AC40">
        <f t="shared" si="12"/>
        <v>8.5100002347516434E-11</v>
      </c>
      <c r="AD40">
        <v>0</v>
      </c>
      <c r="AE40" s="11">
        <f t="shared" si="13"/>
        <v>2.2877146362964103E-11</v>
      </c>
      <c r="AF40" s="11">
        <f t="shared" si="14"/>
        <v>1.0797714871048053E-10</v>
      </c>
      <c r="AG40" s="15">
        <f t="shared" si="15"/>
        <v>1.097002469958351E-3</v>
      </c>
      <c r="AI40">
        <f t="shared" si="16"/>
        <v>1.3990556800381542E-3</v>
      </c>
      <c r="AJ40">
        <f t="shared" si="17"/>
        <v>1.0889224296549552E-7</v>
      </c>
      <c r="AK40">
        <v>0</v>
      </c>
      <c r="AL40" s="11">
        <f t="shared" si="18"/>
        <v>6.0678747121994675E-7</v>
      </c>
      <c r="AM40" s="11">
        <f t="shared" si="19"/>
        <v>7.1567971418544228E-7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 x14ac:dyDescent="0.3">
      <c r="A41" s="69">
        <v>44263.430555555555</v>
      </c>
      <c r="B41" s="42">
        <v>0.1</v>
      </c>
      <c r="C41" s="42" t="s">
        <v>299</v>
      </c>
      <c r="D41" s="36">
        <v>1</v>
      </c>
      <c r="E41" s="47">
        <v>44264.591689814813</v>
      </c>
      <c r="F41" s="45">
        <v>26</v>
      </c>
      <c r="H41" s="5">
        <v>21.2</v>
      </c>
      <c r="I41" s="5">
        <v>30.521999999999998</v>
      </c>
      <c r="J41" s="5">
        <v>21.704200508049997</v>
      </c>
      <c r="K41" s="5">
        <v>776.54053134486014</v>
      </c>
      <c r="L41" s="5" t="s">
        <v>88</v>
      </c>
      <c r="M41" s="6">
        <f t="shared" si="0"/>
        <v>0.11390020924077765</v>
      </c>
      <c r="N41" s="6">
        <f t="shared" si="1"/>
        <v>21.108838558243086</v>
      </c>
      <c r="O41" s="6" t="e">
        <f t="shared" si="2"/>
        <v>#VALUE!</v>
      </c>
      <c r="P41">
        <f t="shared" si="3"/>
        <v>1.8224033478524424</v>
      </c>
      <c r="Q41">
        <f t="shared" si="4"/>
        <v>928.78889656269575</v>
      </c>
      <c r="R41">
        <f t="shared" si="5"/>
        <v>3.1110331329344199</v>
      </c>
      <c r="S41">
        <f t="shared" si="6"/>
        <v>576.55992548385154</v>
      </c>
      <c r="T41">
        <f t="shared" si="7"/>
        <v>576.55992548385166</v>
      </c>
      <c r="V41" s="4">
        <f t="shared" si="8"/>
        <v>1.0135451952523185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11"/>
        <v>2.1998188141727002E-5</v>
      </c>
      <c r="AC41">
        <f t="shared" si="12"/>
        <v>1.71217777970373E-9</v>
      </c>
      <c r="AD41">
        <v>0</v>
      </c>
      <c r="AE41" s="11">
        <f t="shared" si="13"/>
        <v>4.6027897279888001E-10</v>
      </c>
      <c r="AF41" s="11">
        <f t="shared" si="14"/>
        <v>2.1724567525026101E-9</v>
      </c>
      <c r="AG41" s="15">
        <f t="shared" si="15"/>
        <v>1.097002469958351E-3</v>
      </c>
      <c r="AI41">
        <f t="shared" si="16"/>
        <v>7.8705892446326547E-4</v>
      </c>
      <c r="AJ41">
        <f t="shared" si="17"/>
        <v>6.1258899737627456E-8</v>
      </c>
      <c r="AK41">
        <v>0</v>
      </c>
      <c r="AL41" s="11">
        <f t="shared" si="18"/>
        <v>3.4135703195396181E-7</v>
      </c>
      <c r="AM41" s="11">
        <f t="shared" si="19"/>
        <v>4.0261593169158927E-7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15.215219993965073</v>
      </c>
      <c r="AY41" t="e">
        <f t="shared" si="28"/>
        <v>#VALUE!</v>
      </c>
    </row>
    <row r="42" spans="1:51" x14ac:dyDescent="0.3">
      <c r="A42" s="69">
        <v>44263.430555555555</v>
      </c>
      <c r="B42" s="42">
        <v>0.1</v>
      </c>
      <c r="C42" s="42" t="s">
        <v>299</v>
      </c>
      <c r="D42" s="36">
        <v>2</v>
      </c>
      <c r="E42" s="47">
        <v>44264.612951388888</v>
      </c>
      <c r="F42" s="45">
        <v>98</v>
      </c>
      <c r="H42" s="5">
        <v>21.2</v>
      </c>
      <c r="I42" s="5">
        <v>30.521999999999998</v>
      </c>
      <c r="J42" s="5">
        <v>21.905074804999998</v>
      </c>
      <c r="K42" s="5">
        <v>776.15839683813999</v>
      </c>
      <c r="L42" s="5" t="s">
        <v>88</v>
      </c>
      <c r="M42" s="6">
        <f t="shared" si="0"/>
        <v>0.11495436575970647</v>
      </c>
      <c r="N42" s="6">
        <f t="shared" si="1"/>
        <v>21.098450928384381</v>
      </c>
      <c r="O42" s="6" t="e">
        <f t="shared" si="2"/>
        <v>#VALUE!</v>
      </c>
      <c r="P42">
        <f t="shared" si="3"/>
        <v>1.8392698521553035</v>
      </c>
      <c r="Q42">
        <f t="shared" si="4"/>
        <v>928.33184084891275</v>
      </c>
      <c r="R42">
        <f t="shared" si="5"/>
        <v>3.1398260199672587</v>
      </c>
      <c r="S42">
        <f t="shared" si="6"/>
        <v>576.2762011528913</v>
      </c>
      <c r="T42">
        <f t="shared" si="7"/>
        <v>576.27620115289119</v>
      </c>
      <c r="V42" s="4">
        <f t="shared" si="8"/>
        <v>1.0135451952523185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11"/>
        <v>2.2201783320250365E-5</v>
      </c>
      <c r="AC42">
        <f t="shared" si="12"/>
        <v>1.7280241366162475E-9</v>
      </c>
      <c r="AD42">
        <v>0</v>
      </c>
      <c r="AE42" s="11">
        <f t="shared" si="13"/>
        <v>4.6453889543586232E-10</v>
      </c>
      <c r="AF42" s="11">
        <f t="shared" si="14"/>
        <v>2.19256303205211E-9</v>
      </c>
      <c r="AG42" s="15">
        <f t="shared" si="15"/>
        <v>1.097002469958351E-3</v>
      </c>
      <c r="AI42">
        <f t="shared" si="16"/>
        <v>7.8667161387003907E-4</v>
      </c>
      <c r="AJ42">
        <f t="shared" si="17"/>
        <v>6.122875431895508E-8</v>
      </c>
      <c r="AK42">
        <v>0</v>
      </c>
      <c r="AL42" s="11">
        <f t="shared" si="18"/>
        <v>3.4118905063713945E-7</v>
      </c>
      <c r="AM42" s="11">
        <f t="shared" si="19"/>
        <v>4.0241780495609453E-7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15.215219993965079</v>
      </c>
      <c r="AY42" t="e">
        <f t="shared" si="28"/>
        <v>#VALUE!</v>
      </c>
    </row>
    <row r="43" spans="1:51" x14ac:dyDescent="0.3">
      <c r="A43" s="69">
        <v>44263.436111111114</v>
      </c>
      <c r="B43" s="42">
        <v>3</v>
      </c>
      <c r="C43" s="42" t="s">
        <v>299</v>
      </c>
      <c r="D43" s="36">
        <v>1</v>
      </c>
      <c r="E43" s="47">
        <v>44264.634212962963</v>
      </c>
      <c r="F43" s="45">
        <v>199</v>
      </c>
      <c r="H43" s="5">
        <v>21.2</v>
      </c>
      <c r="I43" s="5">
        <v>30.521999999999998</v>
      </c>
      <c r="J43" s="5">
        <v>21.845722128049996</v>
      </c>
      <c r="K43" s="5">
        <v>761.63718919350015</v>
      </c>
      <c r="L43" s="5" t="s">
        <v>88</v>
      </c>
      <c r="M43" s="6">
        <f t="shared" si="0"/>
        <v>0.1146428923045521</v>
      </c>
      <c r="N43" s="6">
        <f t="shared" ref="N43:N74" si="29">1000000*(AM43-AK43)/X43</f>
        <v>20.703718373587055</v>
      </c>
      <c r="O43" s="6" t="e">
        <f t="shared" si="2"/>
        <v>#VALUE!</v>
      </c>
      <c r="P43">
        <f t="shared" si="3"/>
        <v>1.8342862768728336</v>
      </c>
      <c r="Q43">
        <f t="shared" si="4"/>
        <v>910.96360843783043</v>
      </c>
      <c r="R43">
        <f t="shared" si="5"/>
        <v>3.1313185356924373</v>
      </c>
      <c r="S43">
        <f t="shared" si="6"/>
        <v>565.49460501002216</v>
      </c>
      <c r="T43">
        <f t="shared" si="7"/>
        <v>565.49460501002227</v>
      </c>
      <c r="V43" s="4">
        <f t="shared" si="8"/>
        <v>1.0135451952523185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11"/>
        <v>2.2141626699702326E-5</v>
      </c>
      <c r="AC43">
        <f t="shared" si="12"/>
        <v>1.7233419860527178E-9</v>
      </c>
      <c r="AD43">
        <v>0</v>
      </c>
      <c r="AE43" s="11">
        <f t="shared" si="13"/>
        <v>4.6328020870518646E-10</v>
      </c>
      <c r="AF43" s="11">
        <f t="shared" si="14"/>
        <v>2.1866221947579045E-9</v>
      </c>
      <c r="AG43" s="15">
        <f t="shared" si="15"/>
        <v>1.097002469958351E-3</v>
      </c>
      <c r="AI43">
        <f t="shared" si="16"/>
        <v>7.7195371363255314E-4</v>
      </c>
      <c r="AJ43">
        <f t="shared" si="17"/>
        <v>6.0083220805550859E-8</v>
      </c>
      <c r="AK43">
        <v>0</v>
      </c>
      <c r="AL43" s="11">
        <f t="shared" si="18"/>
        <v>3.3480571822643223E-7</v>
      </c>
      <c r="AM43" s="11">
        <f t="shared" si="19"/>
        <v>3.9488893903198309E-7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78.81297419298906</v>
      </c>
      <c r="AX43">
        <f t="shared" si="27"/>
        <v>15.215219993965079</v>
      </c>
      <c r="AY43" t="e">
        <f t="shared" si="28"/>
        <v>#VALUE!</v>
      </c>
    </row>
    <row r="44" spans="1:51" x14ac:dyDescent="0.3">
      <c r="A44" s="69">
        <v>44263.436111111114</v>
      </c>
      <c r="B44" s="56">
        <v>3</v>
      </c>
      <c r="C44" s="56" t="s">
        <v>299</v>
      </c>
      <c r="D44" s="57">
        <v>2</v>
      </c>
      <c r="E44" s="47">
        <v>44265.66951388889</v>
      </c>
      <c r="F44" s="45">
        <v>124</v>
      </c>
      <c r="H44" s="5">
        <v>21.2</v>
      </c>
      <c r="I44" s="5">
        <v>30.521999999999998</v>
      </c>
      <c r="J44" s="5">
        <v>32.525933211575904</v>
      </c>
      <c r="K44" s="5">
        <v>933.01367863896007</v>
      </c>
      <c r="L44" s="5" t="s">
        <v>88</v>
      </c>
      <c r="M44" s="6">
        <f t="shared" si="0"/>
        <v>0.17069094976228188</v>
      </c>
      <c r="N44" s="6">
        <f t="shared" si="29"/>
        <v>25.362275786060493</v>
      </c>
      <c r="O44" s="6" t="e">
        <f t="shared" si="2"/>
        <v>#VALUE!</v>
      </c>
      <c r="P44">
        <f t="shared" si="3"/>
        <v>2.7310551961965102</v>
      </c>
      <c r="Q44">
        <f t="shared" si="4"/>
        <v>1115.9401345866618</v>
      </c>
      <c r="R44">
        <f t="shared" si="5"/>
        <v>4.6621968804284686</v>
      </c>
      <c r="S44">
        <f t="shared" si="6"/>
        <v>692.73692140686944</v>
      </c>
      <c r="T44">
        <f t="shared" si="7"/>
        <v>692.73692140686933</v>
      </c>
      <c r="V44" s="4">
        <f t="shared" si="8"/>
        <v>1.0135451952523185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11"/>
        <v>3.2966503327690571E-5</v>
      </c>
      <c r="AC44">
        <f t="shared" si="12"/>
        <v>2.5658710666782039E-9</v>
      </c>
      <c r="AD44">
        <v>0</v>
      </c>
      <c r="AE44" s="11">
        <f t="shared" si="13"/>
        <v>6.8977445736351607E-10</v>
      </c>
      <c r="AF44" s="11">
        <f t="shared" si="14"/>
        <v>3.2556455240417198E-9</v>
      </c>
      <c r="AG44" s="15">
        <f t="shared" si="15"/>
        <v>1.097002469958351E-3</v>
      </c>
      <c r="AI44">
        <f t="shared" si="16"/>
        <v>9.4565153108920868E-4</v>
      </c>
      <c r="AJ44">
        <f t="shared" si="17"/>
        <v>7.3602586196748582E-8</v>
      </c>
      <c r="AK44">
        <v>0</v>
      </c>
      <c r="AL44" s="11">
        <f t="shared" si="18"/>
        <v>4.1014057509794259E-7</v>
      </c>
      <c r="AM44" s="11">
        <f t="shared" si="19"/>
        <v>4.8374316129469112E-7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15.215219993965068</v>
      </c>
      <c r="AY44" t="e">
        <f t="shared" si="28"/>
        <v>#VALUE!</v>
      </c>
    </row>
    <row r="45" spans="1:51" x14ac:dyDescent="0.3">
      <c r="A45" s="69">
        <v>44263.443055555559</v>
      </c>
      <c r="B45" s="42">
        <v>6</v>
      </c>
      <c r="C45" s="42" t="s">
        <v>299</v>
      </c>
      <c r="D45" s="36">
        <v>1</v>
      </c>
      <c r="E45" s="47">
        <v>44265.605787037035</v>
      </c>
      <c r="F45" s="45">
        <v>81</v>
      </c>
      <c r="H45" s="5">
        <v>21.2</v>
      </c>
      <c r="I45" s="5">
        <v>30.521999999999998</v>
      </c>
      <c r="J45" s="5">
        <v>30.172850212127898</v>
      </c>
      <c r="K45" s="5">
        <v>1035.40676181656</v>
      </c>
      <c r="L45" s="5" t="s">
        <v>88</v>
      </c>
      <c r="M45" s="6">
        <f t="shared" si="0"/>
        <v>0.15834234259296281</v>
      </c>
      <c r="N45" s="6">
        <f t="shared" si="29"/>
        <v>28.145645069481507</v>
      </c>
      <c r="O45" s="6" t="e">
        <f t="shared" si="2"/>
        <v>#VALUE!</v>
      </c>
      <c r="P45">
        <f t="shared" si="3"/>
        <v>2.533477481487405</v>
      </c>
      <c r="Q45">
        <f t="shared" si="4"/>
        <v>1238.4083830571863</v>
      </c>
      <c r="R45">
        <f t="shared" si="5"/>
        <v>4.3249110553591548</v>
      </c>
      <c r="S45">
        <f t="shared" si="6"/>
        <v>768.76096139445008</v>
      </c>
      <c r="T45">
        <f t="shared" si="7"/>
        <v>768.76096139445019</v>
      </c>
      <c r="V45" s="4">
        <f t="shared" si="8"/>
        <v>1.0135451952523185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11"/>
        <v>3.0581547359570128E-5</v>
      </c>
      <c r="AC45">
        <f t="shared" si="12"/>
        <v>2.3802435691825375E-9</v>
      </c>
      <c r="AD45">
        <v>0</v>
      </c>
      <c r="AE45" s="11">
        <f t="shared" si="13"/>
        <v>6.3987284382586328E-10</v>
      </c>
      <c r="AF45" s="11">
        <f t="shared" si="14"/>
        <v>3.0201164130084009E-9</v>
      </c>
      <c r="AG45" s="15">
        <f t="shared" si="15"/>
        <v>1.097002469958351E-3</v>
      </c>
      <c r="AI45">
        <f t="shared" si="16"/>
        <v>1.049431548570936E-3</v>
      </c>
      <c r="AJ45">
        <f t="shared" si="17"/>
        <v>8.1680062339996471E-8</v>
      </c>
      <c r="AK45">
        <v>0</v>
      </c>
      <c r="AL45" s="11">
        <f t="shared" si="18"/>
        <v>4.5515123140661924E-7</v>
      </c>
      <c r="AM45" s="11">
        <f t="shared" si="19"/>
        <v>5.3683129374661571E-7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15.215219993965077</v>
      </c>
      <c r="AY45" t="e">
        <f t="shared" si="28"/>
        <v>#VALUE!</v>
      </c>
    </row>
    <row r="46" spans="1:51" x14ac:dyDescent="0.3">
      <c r="A46" s="69">
        <v>44263.443055555559</v>
      </c>
      <c r="B46" s="56">
        <v>6</v>
      </c>
      <c r="C46" s="54" t="s">
        <v>299</v>
      </c>
      <c r="D46" s="57">
        <v>2</v>
      </c>
      <c r="E46" s="47">
        <v>44265.690775462965</v>
      </c>
      <c r="F46" s="45" t="s">
        <v>213</v>
      </c>
      <c r="H46" s="5">
        <v>21.2</v>
      </c>
      <c r="I46" s="5">
        <v>30.521999999999998</v>
      </c>
      <c r="J46" s="5">
        <v>31.604726868735899</v>
      </c>
      <c r="K46" s="5">
        <v>1091.1841370460002</v>
      </c>
      <c r="L46" s="5" t="s">
        <v>88</v>
      </c>
      <c r="M46" s="6">
        <f t="shared" si="0"/>
        <v>0.16585660467021124</v>
      </c>
      <c r="N46" s="6">
        <f t="shared" si="29"/>
        <v>29.66185132195066</v>
      </c>
      <c r="O46" s="6" t="e">
        <f t="shared" si="2"/>
        <v>#VALUE!</v>
      </c>
      <c r="P46">
        <f t="shared" si="3"/>
        <v>2.6537056747233798</v>
      </c>
      <c r="Q46">
        <f t="shared" si="4"/>
        <v>1305.1214581658292</v>
      </c>
      <c r="R46">
        <f t="shared" si="5"/>
        <v>4.53015315673629</v>
      </c>
      <c r="S46">
        <f t="shared" si="6"/>
        <v>810.17412401491993</v>
      </c>
      <c r="T46">
        <f t="shared" si="7"/>
        <v>810.17412401492004</v>
      </c>
      <c r="V46" s="4">
        <f t="shared" si="8"/>
        <v>1.0135451952523185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11"/>
        <v>3.203281906506912E-5</v>
      </c>
      <c r="AC46">
        <f t="shared" si="12"/>
        <v>2.4931999249723482E-9</v>
      </c>
      <c r="AD46">
        <v>0</v>
      </c>
      <c r="AE46" s="11">
        <f t="shared" si="13"/>
        <v>6.7023851965132298E-10</v>
      </c>
      <c r="AF46" s="11">
        <f t="shared" si="14"/>
        <v>3.1634384446236713E-9</v>
      </c>
      <c r="AG46" s="15">
        <f t="shared" si="15"/>
        <v>1.097002469958351E-3</v>
      </c>
      <c r="AI46">
        <f t="shared" si="16"/>
        <v>1.1059644392385209E-3</v>
      </c>
      <c r="AJ46">
        <f t="shared" si="17"/>
        <v>8.6080168321445709E-8</v>
      </c>
      <c r="AK46">
        <v>0</v>
      </c>
      <c r="AL46" s="11">
        <f t="shared" si="18"/>
        <v>4.7967023394410362E-7</v>
      </c>
      <c r="AM46" s="11">
        <f t="shared" si="19"/>
        <v>5.657504022655493E-7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78.812974192989046</v>
      </c>
      <c r="AX46">
        <f t="shared" si="27"/>
        <v>15.215219993965071</v>
      </c>
      <c r="AY46" t="e">
        <f t="shared" si="28"/>
        <v>#VALUE!</v>
      </c>
    </row>
    <row r="47" spans="1:51" x14ac:dyDescent="0.3">
      <c r="A47" s="69">
        <v>44263.450694444444</v>
      </c>
      <c r="B47" s="42">
        <v>9</v>
      </c>
      <c r="C47" s="42" t="s">
        <v>299</v>
      </c>
      <c r="D47" s="36">
        <v>1</v>
      </c>
      <c r="E47" s="47">
        <v>44264.570416666669</v>
      </c>
      <c r="F47" s="45">
        <v>121</v>
      </c>
      <c r="H47" s="5">
        <v>21.2</v>
      </c>
      <c r="I47" s="5">
        <v>30.521999999999998</v>
      </c>
      <c r="J47" s="5">
        <v>19.10138858645</v>
      </c>
      <c r="K47" s="5">
        <v>646.79839186784011</v>
      </c>
      <c r="L47" s="5" t="s">
        <v>88</v>
      </c>
      <c r="M47" s="6">
        <f t="shared" si="0"/>
        <v>0.10024106421146987</v>
      </c>
      <c r="N47" s="6">
        <f t="shared" si="29"/>
        <v>17.582035042039731</v>
      </c>
      <c r="O47" s="6" t="e">
        <f t="shared" si="2"/>
        <v>#VALUE!</v>
      </c>
      <c r="P47">
        <f t="shared" si="3"/>
        <v>1.603857027383518</v>
      </c>
      <c r="Q47">
        <f t="shared" si="4"/>
        <v>773.60954184974821</v>
      </c>
      <c r="R47">
        <f t="shared" si="5"/>
        <v>2.7379517045772221</v>
      </c>
      <c r="S47">
        <f t="shared" si="6"/>
        <v>480.22996555318844</v>
      </c>
      <c r="T47">
        <f t="shared" si="7"/>
        <v>480.22996555318855</v>
      </c>
      <c r="V47" s="4">
        <f t="shared" si="8"/>
        <v>1.0135451952523185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11"/>
        <v>1.9360120624443872E-5</v>
      </c>
      <c r="AC47">
        <f t="shared" si="12"/>
        <v>1.506849933821612E-9</v>
      </c>
      <c r="AD47">
        <v>0</v>
      </c>
      <c r="AE47" s="11">
        <f t="shared" si="13"/>
        <v>4.0508138110604688E-10</v>
      </c>
      <c r="AF47" s="11">
        <f t="shared" si="14"/>
        <v>1.9119313149276587E-9</v>
      </c>
      <c r="AG47" s="15">
        <f t="shared" si="15"/>
        <v>1.097002469958351E-3</v>
      </c>
      <c r="AI47">
        <f t="shared" si="16"/>
        <v>6.5555940237457561E-4</v>
      </c>
      <c r="AJ47">
        <f t="shared" si="17"/>
        <v>5.1023940462284207E-8</v>
      </c>
      <c r="AK47">
        <v>0</v>
      </c>
      <c r="AL47" s="11">
        <f t="shared" si="18"/>
        <v>2.8432408922458333E-7</v>
      </c>
      <c r="AM47" s="11">
        <f t="shared" si="19"/>
        <v>3.3534802968686753E-7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 x14ac:dyDescent="0.3">
      <c r="A48" s="69">
        <v>44263.450694444444</v>
      </c>
      <c r="B48" s="42">
        <v>9</v>
      </c>
      <c r="C48" s="42" t="s">
        <v>299</v>
      </c>
      <c r="D48" s="36">
        <v>2</v>
      </c>
      <c r="E48" s="47">
        <v>44265.648217592592</v>
      </c>
      <c r="F48" s="45">
        <v>21</v>
      </c>
      <c r="H48" s="5">
        <v>21.2</v>
      </c>
      <c r="I48" s="5">
        <v>30.521999999999998</v>
      </c>
      <c r="J48" s="5">
        <v>28.109137390563102</v>
      </c>
      <c r="K48" s="5">
        <v>976.95215348576016</v>
      </c>
      <c r="L48" s="5" t="s">
        <v>88</v>
      </c>
      <c r="M48" s="6">
        <f t="shared" si="0"/>
        <v>0.14751230431986798</v>
      </c>
      <c r="N48" s="6">
        <f t="shared" si="29"/>
        <v>26.556663116275246</v>
      </c>
      <c r="O48" s="6" t="e">
        <f t="shared" si="2"/>
        <v>#VALUE!</v>
      </c>
      <c r="P48">
        <f t="shared" si="3"/>
        <v>2.3601968691178876</v>
      </c>
      <c r="Q48">
        <f t="shared" si="4"/>
        <v>1168.4931771161109</v>
      </c>
      <c r="R48">
        <f t="shared" si="5"/>
        <v>4.0291029253905624</v>
      </c>
      <c r="S48">
        <f t="shared" si="6"/>
        <v>725.36002704138366</v>
      </c>
      <c r="T48">
        <f t="shared" si="7"/>
        <v>725.36002704138366</v>
      </c>
      <c r="V48" s="4">
        <f t="shared" si="8"/>
        <v>1.0135451952523185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11"/>
        <v>2.8489881144892525E-5</v>
      </c>
      <c r="AC48">
        <f t="shared" si="12"/>
        <v>2.2174435971005256E-9</v>
      </c>
      <c r="AD48">
        <v>0</v>
      </c>
      <c r="AE48" s="11">
        <f t="shared" si="13"/>
        <v>5.9610787688734767E-10</v>
      </c>
      <c r="AF48" s="11">
        <f t="shared" si="14"/>
        <v>2.8135514739878735E-9</v>
      </c>
      <c r="AG48" s="15">
        <f t="shared" si="15"/>
        <v>1.097002469958351E-3</v>
      </c>
      <c r="AI48">
        <f t="shared" si="16"/>
        <v>9.9018516115689792E-4</v>
      </c>
      <c r="AJ48">
        <f t="shared" si="17"/>
        <v>7.7068757654151957E-8</v>
      </c>
      <c r="AK48">
        <v>0</v>
      </c>
      <c r="AL48" s="11">
        <f t="shared" si="18"/>
        <v>4.2945535231415807E-7</v>
      </c>
      <c r="AM48" s="11">
        <f t="shared" si="19"/>
        <v>5.0652410996831E-7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 x14ac:dyDescent="0.3">
      <c r="A49" s="69">
        <v>44263.456944444442</v>
      </c>
      <c r="B49" s="42">
        <v>11</v>
      </c>
      <c r="C49" s="42" t="s">
        <v>299</v>
      </c>
      <c r="D49" s="36">
        <v>1</v>
      </c>
      <c r="E49" s="47">
        <v>44265.584548611114</v>
      </c>
      <c r="F49" s="45">
        <v>127</v>
      </c>
      <c r="H49" s="5">
        <v>21.2</v>
      </c>
      <c r="I49" s="5">
        <v>30.521999999999998</v>
      </c>
      <c r="J49" s="5">
        <v>59.314806315510005</v>
      </c>
      <c r="K49" s="5">
        <v>1499.30607365686</v>
      </c>
      <c r="L49" s="5" t="s">
        <v>88</v>
      </c>
      <c r="M49" s="6">
        <f t="shared" si="0"/>
        <v>0.31127471605816709</v>
      </c>
      <c r="N49" s="6">
        <f t="shared" si="29"/>
        <v>40.755902082026523</v>
      </c>
      <c r="O49" s="6" t="e">
        <f t="shared" si="2"/>
        <v>#VALUE!</v>
      </c>
      <c r="P49">
        <f t="shared" si="3"/>
        <v>4.9803954569306734</v>
      </c>
      <c r="Q49">
        <f t="shared" si="4"/>
        <v>1793.259691609167</v>
      </c>
      <c r="R49">
        <f t="shared" si="5"/>
        <v>8.5020559800255207</v>
      </c>
      <c r="S49">
        <f t="shared" si="6"/>
        <v>1113.1934048670914</v>
      </c>
      <c r="T49">
        <f t="shared" si="7"/>
        <v>1113.1934048670914</v>
      </c>
      <c r="V49" s="4">
        <f t="shared" si="8"/>
        <v>1.0135451952523185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11"/>
        <v>6.0118236948407045E-5</v>
      </c>
      <c r="AC49">
        <f t="shared" si="12"/>
        <v>4.6791630653789559E-9</v>
      </c>
      <c r="AD49">
        <v>0</v>
      </c>
      <c r="AE49" s="11">
        <f t="shared" si="13"/>
        <v>1.2578836116327579E-9</v>
      </c>
      <c r="AF49" s="11">
        <f t="shared" si="14"/>
        <v>5.9370466770117141E-9</v>
      </c>
      <c r="AG49" s="15">
        <f t="shared" si="15"/>
        <v>1.097002469958351E-3</v>
      </c>
      <c r="AI49">
        <f t="shared" si="16"/>
        <v>1.5196144671675291E-3</v>
      </c>
      <c r="AJ49">
        <f t="shared" si="17"/>
        <v>1.1827565559662064E-7</v>
      </c>
      <c r="AK49">
        <v>0</v>
      </c>
      <c r="AL49" s="11">
        <f t="shared" si="18"/>
        <v>6.5907528407781828E-7</v>
      </c>
      <c r="AM49" s="11">
        <f t="shared" si="19"/>
        <v>7.7735093967443895E-7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15.215219993965082</v>
      </c>
      <c r="AY49" t="e">
        <f t="shared" si="28"/>
        <v>#VALUE!</v>
      </c>
    </row>
    <row r="50" spans="1:51" x14ac:dyDescent="0.3">
      <c r="A50" s="69">
        <v>44263.456944444442</v>
      </c>
      <c r="B50" s="42">
        <v>11</v>
      </c>
      <c r="C50" s="42" t="s">
        <v>299</v>
      </c>
      <c r="D50" s="36">
        <v>2</v>
      </c>
      <c r="E50" s="47">
        <v>44265.627013888887</v>
      </c>
      <c r="F50" s="45">
        <v>68</v>
      </c>
      <c r="H50" s="5">
        <v>21.2</v>
      </c>
      <c r="I50" s="5">
        <v>30.521999999999998</v>
      </c>
      <c r="J50" s="5">
        <v>64.365655710291094</v>
      </c>
      <c r="K50" s="5">
        <v>1362.00881312096</v>
      </c>
      <c r="L50" s="5" t="s">
        <v>88</v>
      </c>
      <c r="M50" s="6">
        <f t="shared" si="0"/>
        <v>0.33778077430693082</v>
      </c>
      <c r="N50" s="6">
        <f t="shared" si="29"/>
        <v>37.023726374311565</v>
      </c>
      <c r="O50" s="6" t="e">
        <f t="shared" si="2"/>
        <v>#VALUE!</v>
      </c>
      <c r="P50">
        <f t="shared" si="3"/>
        <v>5.4044923889108931</v>
      </c>
      <c r="Q50">
        <f t="shared" si="4"/>
        <v>1629.043960469709</v>
      </c>
      <c r="R50">
        <f t="shared" si="5"/>
        <v>9.2260338022354524</v>
      </c>
      <c r="S50">
        <f t="shared" si="6"/>
        <v>1011.2539759404117</v>
      </c>
      <c r="T50">
        <f t="shared" si="7"/>
        <v>1011.2539759404117</v>
      </c>
      <c r="V50" s="4">
        <f t="shared" si="8"/>
        <v>1.0135451952523185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11"/>
        <v>6.5237501084430485E-5</v>
      </c>
      <c r="AC50">
        <f t="shared" si="12"/>
        <v>5.077609075825953E-9</v>
      </c>
      <c r="AD50">
        <v>0</v>
      </c>
      <c r="AE50" s="11">
        <f t="shared" si="13"/>
        <v>1.3649965076055637E-9</v>
      </c>
      <c r="AF50" s="11">
        <f t="shared" si="14"/>
        <v>6.4426055834315163E-9</v>
      </c>
      <c r="AG50" s="15">
        <f t="shared" si="15"/>
        <v>1.097002469958351E-3</v>
      </c>
      <c r="AI50">
        <f t="shared" si="16"/>
        <v>1.3804574884300619E-3</v>
      </c>
      <c r="AJ50">
        <f t="shared" si="17"/>
        <v>1.0744469600349612E-7</v>
      </c>
      <c r="AK50">
        <v>0</v>
      </c>
      <c r="AL50" s="11">
        <f t="shared" si="18"/>
        <v>5.9872120922897963E-7</v>
      </c>
      <c r="AM50" s="11">
        <f t="shared" si="19"/>
        <v>7.0616590523247571E-7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78.81297419298906</v>
      </c>
      <c r="AX50">
        <f t="shared" si="27"/>
        <v>15.215219993965071</v>
      </c>
      <c r="AY50" t="e">
        <f t="shared" si="28"/>
        <v>#VALUE!</v>
      </c>
    </row>
    <row r="51" spans="1:51" x14ac:dyDescent="0.3">
      <c r="A51" s="69">
        <v>44277.38958333333</v>
      </c>
      <c r="B51" s="4">
        <v>0.1</v>
      </c>
      <c r="C51" s="4" t="s">
        <v>298</v>
      </c>
      <c r="D51" s="36">
        <v>1</v>
      </c>
      <c r="E51" s="47">
        <v>44278.765740740739</v>
      </c>
      <c r="F51" s="45">
        <v>211</v>
      </c>
      <c r="H51" s="5">
        <v>21.5</v>
      </c>
      <c r="I51" s="5">
        <v>30.158000000000001</v>
      </c>
      <c r="J51" s="5">
        <v>49.318278566591111</v>
      </c>
      <c r="K51" s="5">
        <v>3596.9620843760604</v>
      </c>
      <c r="L51" s="5" t="s">
        <v>88</v>
      </c>
      <c r="M51" s="6">
        <f t="shared" si="0"/>
        <v>0.25524896555000842</v>
      </c>
      <c r="N51" s="6">
        <f t="shared" si="29"/>
        <v>96.429834662329796</v>
      </c>
      <c r="O51" s="6" t="e">
        <f t="shared" si="2"/>
        <v>#VALUE!</v>
      </c>
      <c r="P51">
        <f t="shared" si="3"/>
        <v>4.0839834488001348</v>
      </c>
      <c r="Q51">
        <f t="shared" si="4"/>
        <v>4242.9127251425107</v>
      </c>
      <c r="R51">
        <f t="shared" si="5"/>
        <v>7.0768214069574924</v>
      </c>
      <c r="S51">
        <f t="shared" si="6"/>
        <v>2673.5337271094559</v>
      </c>
      <c r="T51">
        <f t="shared" si="7"/>
        <v>2673.5337271094559</v>
      </c>
      <c r="V51" s="4">
        <f t="shared" si="8"/>
        <v>0.99958210261761404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11"/>
        <v>4.9297668587074348E-5</v>
      </c>
      <c r="AC51">
        <f t="shared" si="12"/>
        <v>3.8369693086623826E-9</v>
      </c>
      <c r="AD51">
        <v>0</v>
      </c>
      <c r="AE51" s="11">
        <f t="shared" si="13"/>
        <v>1.031479506968924E-9</v>
      </c>
      <c r="AF51" s="11">
        <f t="shared" si="14"/>
        <v>4.8684488156313066E-9</v>
      </c>
      <c r="AG51" s="15">
        <f t="shared" si="15"/>
        <v>1.097002469958351E-3</v>
      </c>
      <c r="AI51">
        <f t="shared" si="16"/>
        <v>3.5954589233364582E-3</v>
      </c>
      <c r="AJ51">
        <f t="shared" si="17"/>
        <v>2.7984417792559574E-7</v>
      </c>
      <c r="AK51">
        <v>0</v>
      </c>
      <c r="AL51" s="11">
        <f t="shared" si="18"/>
        <v>1.5593942822254398E-6</v>
      </c>
      <c r="AM51" s="11">
        <f t="shared" si="19"/>
        <v>1.8392384601510356E-6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15.215219993965079</v>
      </c>
      <c r="AY51" t="e">
        <f t="shared" si="28"/>
        <v>#VALUE!</v>
      </c>
    </row>
    <row r="52" spans="1:51" x14ac:dyDescent="0.3">
      <c r="A52" s="69">
        <v>44277.38958333333</v>
      </c>
      <c r="B52" s="4">
        <v>0.1</v>
      </c>
      <c r="C52" s="4" t="s">
        <v>298</v>
      </c>
      <c r="D52" s="36">
        <v>2</v>
      </c>
      <c r="E52" s="47">
        <v>44278.787048611113</v>
      </c>
      <c r="F52" s="45">
        <v>45</v>
      </c>
      <c r="H52" s="5">
        <v>21.5</v>
      </c>
      <c r="I52" s="5">
        <v>30.158000000000001</v>
      </c>
      <c r="J52" s="5">
        <v>53.284696053071904</v>
      </c>
      <c r="K52" s="5">
        <v>3908.33713483366</v>
      </c>
      <c r="L52" s="5" t="s">
        <v>88</v>
      </c>
      <c r="M52" s="6">
        <f t="shared" si="0"/>
        <v>0.27577733737865368</v>
      </c>
      <c r="N52" s="6">
        <f t="shared" si="29"/>
        <v>104.77739127517891</v>
      </c>
      <c r="O52" s="6" t="e">
        <f t="shared" si="2"/>
        <v>#VALUE!</v>
      </c>
      <c r="P52">
        <f t="shared" si="3"/>
        <v>4.4124373980584588</v>
      </c>
      <c r="Q52">
        <f t="shared" si="4"/>
        <v>4610.2052161078718</v>
      </c>
      <c r="R52">
        <f t="shared" si="5"/>
        <v>7.6459740414996196</v>
      </c>
      <c r="S52">
        <f t="shared" si="6"/>
        <v>2904.9711678305484</v>
      </c>
      <c r="T52">
        <f t="shared" si="7"/>
        <v>2904.9711678305484</v>
      </c>
      <c r="V52" s="4">
        <f t="shared" si="8"/>
        <v>0.99958210261761404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11"/>
        <v>5.3262428518070094E-5</v>
      </c>
      <c r="AC52">
        <f t="shared" si="12"/>
        <v>4.1455571710797498E-9</v>
      </c>
      <c r="AD52">
        <v>0</v>
      </c>
      <c r="AE52" s="11">
        <f t="shared" si="13"/>
        <v>1.1144361403368942E-9</v>
      </c>
      <c r="AF52" s="11">
        <f t="shared" si="14"/>
        <v>5.2599933114166442E-9</v>
      </c>
      <c r="AG52" s="15">
        <f t="shared" si="15"/>
        <v>1.097002469958351E-3</v>
      </c>
      <c r="AI52">
        <f t="shared" si="16"/>
        <v>3.9067038509755314E-3</v>
      </c>
      <c r="AJ52">
        <f t="shared" si="17"/>
        <v>3.0406920253743088E-7</v>
      </c>
      <c r="AK52">
        <v>0</v>
      </c>
      <c r="AL52" s="11">
        <f t="shared" si="18"/>
        <v>1.694384994365644E-6</v>
      </c>
      <c r="AM52" s="11">
        <f t="shared" si="19"/>
        <v>1.9984541969030751E-6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15.215219993965084</v>
      </c>
      <c r="AY52" t="e">
        <f t="shared" si="28"/>
        <v>#VALUE!</v>
      </c>
    </row>
    <row r="53" spans="1:51" x14ac:dyDescent="0.3">
      <c r="A53" s="69">
        <v>44277.396527777775</v>
      </c>
      <c r="B53" s="45">
        <v>1.6</v>
      </c>
      <c r="C53" s="45" t="s">
        <v>298</v>
      </c>
      <c r="D53" s="36">
        <v>1</v>
      </c>
      <c r="E53" s="47">
        <v>44278.680555555555</v>
      </c>
      <c r="F53" s="45">
        <v>77</v>
      </c>
      <c r="H53" s="5">
        <v>21.5</v>
      </c>
      <c r="I53" s="5">
        <v>30.158000000000001</v>
      </c>
      <c r="J53" s="5">
        <v>29.609555592399101</v>
      </c>
      <c r="K53" s="5">
        <v>1068.8353161960601</v>
      </c>
      <c r="L53" s="5" t="s">
        <v>88</v>
      </c>
      <c r="M53" s="6">
        <f t="shared" si="0"/>
        <v>0.1532455847004178</v>
      </c>
      <c r="N53" s="6">
        <f t="shared" si="29"/>
        <v>28.654072632495776</v>
      </c>
      <c r="O53" s="6" t="e">
        <f t="shared" si="2"/>
        <v>#VALUE!</v>
      </c>
      <c r="P53">
        <f t="shared" si="3"/>
        <v>2.4519293552066848</v>
      </c>
      <c r="Q53">
        <f t="shared" si="4"/>
        <v>1260.7791958298142</v>
      </c>
      <c r="R53">
        <f t="shared" si="5"/>
        <v>4.2487601545917357</v>
      </c>
      <c r="S53">
        <f t="shared" si="6"/>
        <v>794.43908485667225</v>
      </c>
      <c r="T53">
        <f t="shared" si="7"/>
        <v>794.43908485667225</v>
      </c>
      <c r="V53" s="4">
        <f t="shared" si="8"/>
        <v>0.99958210261761404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11"/>
        <v>2.9597181836623427E-5</v>
      </c>
      <c r="AC53">
        <f t="shared" si="12"/>
        <v>2.3036277695249812E-9</v>
      </c>
      <c r="AD53">
        <v>0</v>
      </c>
      <c r="AE53" s="11">
        <f t="shared" si="13"/>
        <v>6.1927647703231294E-10</v>
      </c>
      <c r="AF53" s="11">
        <f t="shared" si="14"/>
        <v>2.9229042465572942E-9</v>
      </c>
      <c r="AG53" s="15">
        <f t="shared" si="15"/>
        <v>1.097002469958351E-3</v>
      </c>
      <c r="AI53">
        <f t="shared" si="16"/>
        <v>1.0683886527152202E-3</v>
      </c>
      <c r="AJ53">
        <f t="shared" si="17"/>
        <v>8.315554442398706E-8</v>
      </c>
      <c r="AK53">
        <v>0</v>
      </c>
      <c r="AL53" s="11">
        <f t="shared" si="18"/>
        <v>4.6337315813154387E-7</v>
      </c>
      <c r="AM53" s="11">
        <f t="shared" si="19"/>
        <v>5.4652870255553091E-7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15.215219993965073</v>
      </c>
      <c r="AY53" t="e">
        <f t="shared" si="28"/>
        <v>#VALUE!</v>
      </c>
    </row>
    <row r="54" spans="1:51" x14ac:dyDescent="0.3">
      <c r="A54" s="69">
        <v>44277.396527777775</v>
      </c>
      <c r="B54" s="4">
        <v>1.6</v>
      </c>
      <c r="C54" s="4" t="s">
        <v>298</v>
      </c>
      <c r="D54" s="36">
        <v>2</v>
      </c>
      <c r="E54" s="47">
        <v>44278.808298611111</v>
      </c>
      <c r="F54" s="45">
        <v>91</v>
      </c>
      <c r="H54" s="5">
        <v>21.5</v>
      </c>
      <c r="I54" s="5">
        <v>30.158000000000001</v>
      </c>
      <c r="J54" s="5">
        <v>34.910404054007898</v>
      </c>
      <c r="K54" s="5">
        <v>1221.2568990245402</v>
      </c>
      <c r="L54" s="5" t="s">
        <v>88</v>
      </c>
      <c r="M54" s="6">
        <f t="shared" si="0"/>
        <v>0.18068036396863751</v>
      </c>
      <c r="N54" s="6">
        <f t="shared" si="29"/>
        <v>32.740295307726022</v>
      </c>
      <c r="O54" s="6" t="e">
        <f t="shared" si="2"/>
        <v>#VALUE!</v>
      </c>
      <c r="P54">
        <f t="shared" si="3"/>
        <v>2.8908858234982002</v>
      </c>
      <c r="Q54">
        <f t="shared" si="4"/>
        <v>1440.5729935399449</v>
      </c>
      <c r="R54">
        <f t="shared" si="5"/>
        <v>5.0093941215194198</v>
      </c>
      <c r="S54">
        <f t="shared" si="6"/>
        <v>907.73031030533718</v>
      </c>
      <c r="T54">
        <f t="shared" si="7"/>
        <v>907.73031030533718</v>
      </c>
      <c r="V54" s="4">
        <f t="shared" si="8"/>
        <v>0.99958210261761404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11"/>
        <v>3.4895815087535691E-5</v>
      </c>
      <c r="AC54">
        <f t="shared" si="12"/>
        <v>2.7160345576005329E-9</v>
      </c>
      <c r="AD54">
        <v>0</v>
      </c>
      <c r="AE54" s="11">
        <f t="shared" si="13"/>
        <v>7.3014240172825571E-10</v>
      </c>
      <c r="AF54" s="11">
        <f t="shared" si="14"/>
        <v>3.4461769593287887E-9</v>
      </c>
      <c r="AG54" s="15">
        <f t="shared" si="15"/>
        <v>1.097002469958351E-3</v>
      </c>
      <c r="AI54">
        <f t="shared" si="16"/>
        <v>1.2207465389632169E-3</v>
      </c>
      <c r="AJ54">
        <f t="shared" si="17"/>
        <v>9.5013965931967176E-8</v>
      </c>
      <c r="AK54">
        <v>0</v>
      </c>
      <c r="AL54" s="11">
        <f t="shared" si="18"/>
        <v>5.2945262718764106E-7</v>
      </c>
      <c r="AM54" s="11">
        <f t="shared" si="19"/>
        <v>6.2446659311960821E-7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15.215219993965073</v>
      </c>
      <c r="AY54" t="e">
        <f t="shared" si="28"/>
        <v>#VALUE!</v>
      </c>
    </row>
    <row r="55" spans="1:51" x14ac:dyDescent="0.3">
      <c r="A55" s="69">
        <v>44277.421527777777</v>
      </c>
      <c r="B55" s="4">
        <v>5</v>
      </c>
      <c r="C55" s="4" t="s">
        <v>298</v>
      </c>
      <c r="D55" s="36">
        <v>1</v>
      </c>
      <c r="E55" s="47">
        <v>44278.744456018518</v>
      </c>
      <c r="F55" s="45">
        <v>170</v>
      </c>
      <c r="H55" s="5">
        <v>21.5</v>
      </c>
      <c r="I55" s="5">
        <v>30.158000000000001</v>
      </c>
      <c r="J55" s="5">
        <v>40.215534266443107</v>
      </c>
      <c r="K55" s="5">
        <v>1518.4003275728601</v>
      </c>
      <c r="L55" s="5" t="s">
        <v>88</v>
      </c>
      <c r="M55" s="6">
        <f t="shared" si="0"/>
        <v>0.20813730363054792</v>
      </c>
      <c r="N55" s="6">
        <f t="shared" si="29"/>
        <v>40.706320807514594</v>
      </c>
      <c r="O55" s="6" t="e">
        <f t="shared" si="2"/>
        <v>#VALUE!</v>
      </c>
      <c r="P55">
        <f t="shared" si="3"/>
        <v>3.3301968580887666</v>
      </c>
      <c r="Q55">
        <f t="shared" si="4"/>
        <v>1791.0781155306422</v>
      </c>
      <c r="R55">
        <f t="shared" si="5"/>
        <v>5.7706424891680612</v>
      </c>
      <c r="S55">
        <f t="shared" si="6"/>
        <v>1128.5897353917367</v>
      </c>
      <c r="T55">
        <f t="shared" si="7"/>
        <v>1128.5897353917367</v>
      </c>
      <c r="V55" s="4">
        <f t="shared" si="8"/>
        <v>0.99958210261761404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11"/>
        <v>4.0198728299941904E-5</v>
      </c>
      <c r="AC55">
        <f t="shared" si="12"/>
        <v>3.1287744665186152E-9</v>
      </c>
      <c r="AD55">
        <v>0</v>
      </c>
      <c r="AE55" s="11">
        <f t="shared" si="13"/>
        <v>8.4109787817579552E-10</v>
      </c>
      <c r="AF55" s="11">
        <f t="shared" si="14"/>
        <v>3.9698723446944106E-9</v>
      </c>
      <c r="AG55" s="15">
        <f t="shared" si="15"/>
        <v>1.097002469958351E-3</v>
      </c>
      <c r="AI55">
        <f t="shared" si="16"/>
        <v>1.5177657920505535E-3</v>
      </c>
      <c r="AJ55">
        <f t="shared" si="17"/>
        <v>1.1813176827113801E-7</v>
      </c>
      <c r="AK55">
        <v>0</v>
      </c>
      <c r="AL55" s="11">
        <f t="shared" si="18"/>
        <v>6.5827349118612563E-7</v>
      </c>
      <c r="AM55" s="11">
        <f t="shared" si="19"/>
        <v>7.7640525945726365E-7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15.215219993965079</v>
      </c>
      <c r="AY55" t="e">
        <f t="shared" si="28"/>
        <v>#VALUE!</v>
      </c>
    </row>
    <row r="56" spans="1:51" x14ac:dyDescent="0.3">
      <c r="A56" s="69">
        <v>44277.421527777777</v>
      </c>
      <c r="B56" s="4">
        <v>5</v>
      </c>
      <c r="C56" s="4" t="s">
        <v>298</v>
      </c>
      <c r="D56" s="36">
        <v>2</v>
      </c>
      <c r="E56" s="47">
        <v>44278.914664351854</v>
      </c>
      <c r="F56" s="45">
        <v>97</v>
      </c>
      <c r="H56" s="5">
        <v>21.5</v>
      </c>
      <c r="I56" s="5">
        <v>30.158000000000001</v>
      </c>
      <c r="J56" s="5">
        <v>35.268320734019106</v>
      </c>
      <c r="K56" s="5">
        <v>1441.0665906965603</v>
      </c>
      <c r="L56" s="5" t="s">
        <v>88</v>
      </c>
      <c r="M56" s="6">
        <f t="shared" si="0"/>
        <v>0.18253277781967245</v>
      </c>
      <c r="N56" s="6">
        <f t="shared" si="29"/>
        <v>38.633104775242927</v>
      </c>
      <c r="O56" s="6" t="e">
        <f t="shared" si="2"/>
        <v>#VALUE!</v>
      </c>
      <c r="P56">
        <f t="shared" si="3"/>
        <v>2.9205244451147592</v>
      </c>
      <c r="Q56">
        <f t="shared" si="4"/>
        <v>1699.8566101106887</v>
      </c>
      <c r="R56">
        <f t="shared" si="5"/>
        <v>5.0607526136774643</v>
      </c>
      <c r="S56">
        <f t="shared" si="6"/>
        <v>1071.1094648377973</v>
      </c>
      <c r="T56">
        <f t="shared" si="7"/>
        <v>1071.1094648377973</v>
      </c>
      <c r="V56" s="4">
        <f t="shared" si="8"/>
        <v>0.99958210261761404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11"/>
        <v>3.5253582195103212E-5</v>
      </c>
      <c r="AC56">
        <f t="shared" si="12"/>
        <v>2.7438805278204187E-9</v>
      </c>
      <c r="AD56">
        <v>0</v>
      </c>
      <c r="AE56" s="11">
        <f t="shared" si="13"/>
        <v>7.3762813990412155E-10</v>
      </c>
      <c r="AF56" s="11">
        <f t="shared" si="14"/>
        <v>3.4815086677245403E-9</v>
      </c>
      <c r="AG56" s="15">
        <f t="shared" si="15"/>
        <v>1.097002469958351E-3</v>
      </c>
      <c r="AI56">
        <f t="shared" si="16"/>
        <v>1.4404643727404642E-3</v>
      </c>
      <c r="AJ56">
        <f t="shared" si="17"/>
        <v>1.1211519219543647E-7</v>
      </c>
      <c r="AK56">
        <v>0</v>
      </c>
      <c r="AL56" s="11">
        <f t="shared" si="18"/>
        <v>6.2474692507861895E-7</v>
      </c>
      <c r="AM56" s="11">
        <f t="shared" si="19"/>
        <v>7.3686211727405539E-7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15.215219993965075</v>
      </c>
      <c r="AY56" t="e">
        <f t="shared" si="28"/>
        <v>#VALUE!</v>
      </c>
    </row>
    <row r="57" spans="1:51" x14ac:dyDescent="0.3">
      <c r="A57" s="69">
        <v>44277.430555555555</v>
      </c>
      <c r="B57" s="4">
        <v>6.2</v>
      </c>
      <c r="C57" s="4" t="s">
        <v>298</v>
      </c>
      <c r="D57" s="36">
        <v>1</v>
      </c>
      <c r="E57" s="47">
        <v>44278.829560185186</v>
      </c>
      <c r="F57" s="45">
        <v>71</v>
      </c>
      <c r="H57" s="5">
        <v>21.5</v>
      </c>
      <c r="I57" s="5">
        <v>30.158000000000001</v>
      </c>
      <c r="J57" s="5">
        <v>39.536658747763106</v>
      </c>
      <c r="K57" s="5">
        <v>1685.4611775253602</v>
      </c>
      <c r="L57" s="5" t="s">
        <v>88</v>
      </c>
      <c r="M57" s="6">
        <f t="shared" si="0"/>
        <v>0.20462375289608095</v>
      </c>
      <c r="N57" s="6">
        <f t="shared" si="29"/>
        <v>45.18500302922677</v>
      </c>
      <c r="O57" s="6" t="e">
        <f t="shared" si="2"/>
        <v>#VALUE!</v>
      </c>
      <c r="P57">
        <f t="shared" si="3"/>
        <v>3.2739800463372952</v>
      </c>
      <c r="Q57">
        <f t="shared" si="4"/>
        <v>1988.140133285978</v>
      </c>
      <c r="R57">
        <f t="shared" si="5"/>
        <v>5.6732286916291406</v>
      </c>
      <c r="S57">
        <f t="shared" si="6"/>
        <v>1252.7619691685782</v>
      </c>
      <c r="T57">
        <f t="shared" si="7"/>
        <v>1252.7619691685784</v>
      </c>
      <c r="V57" s="4">
        <f t="shared" si="8"/>
        <v>0.99958210261761404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11"/>
        <v>3.9520136481564129E-5</v>
      </c>
      <c r="AC57">
        <f t="shared" si="12"/>
        <v>3.0759578515578904E-9</v>
      </c>
      <c r="AD57">
        <v>0</v>
      </c>
      <c r="AE57" s="11">
        <f t="shared" si="13"/>
        <v>8.2689936586649379E-10</v>
      </c>
      <c r="AF57" s="11">
        <f t="shared" si="14"/>
        <v>3.9028572174243845E-9</v>
      </c>
      <c r="AG57" s="15">
        <f t="shared" si="15"/>
        <v>1.097002469958351E-3</v>
      </c>
      <c r="AI57">
        <f t="shared" si="16"/>
        <v>1.6847568277111591E-3</v>
      </c>
      <c r="AJ57">
        <f t="shared" si="17"/>
        <v>1.3112912690930061E-7</v>
      </c>
      <c r="AK57">
        <v>0</v>
      </c>
      <c r="AL57" s="11">
        <f t="shared" si="18"/>
        <v>7.3069953518898857E-7</v>
      </c>
      <c r="AM57" s="11">
        <f t="shared" si="19"/>
        <v>8.6182866209828923E-7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15.215219993965082</v>
      </c>
      <c r="AY57" t="e">
        <f t="shared" si="28"/>
        <v>#VALUE!</v>
      </c>
    </row>
    <row r="58" spans="1:51" x14ac:dyDescent="0.3">
      <c r="A58" s="69">
        <v>44277.430555555555</v>
      </c>
      <c r="B58" s="4">
        <v>6.2</v>
      </c>
      <c r="C58" s="4" t="s">
        <v>298</v>
      </c>
      <c r="D58" s="36">
        <v>2</v>
      </c>
      <c r="E58" s="47">
        <v>44278.999837962961</v>
      </c>
      <c r="F58" s="45">
        <v>93</v>
      </c>
      <c r="H58" s="5">
        <v>21.5</v>
      </c>
      <c r="I58" s="5">
        <v>30.158000000000001</v>
      </c>
      <c r="J58" s="5">
        <v>45.035613797571109</v>
      </c>
      <c r="K58" s="5">
        <v>1803.2479742069399</v>
      </c>
      <c r="L58" s="5" t="s">
        <v>88</v>
      </c>
      <c r="M58" s="6">
        <f t="shared" si="0"/>
        <v>0.23308384170827051</v>
      </c>
      <c r="N58" s="6">
        <f t="shared" si="29"/>
        <v>48.34271252489981</v>
      </c>
      <c r="O58" s="6" t="e">
        <f t="shared" si="2"/>
        <v>#VALUE!</v>
      </c>
      <c r="P58">
        <f t="shared" si="3"/>
        <v>3.7293414673323282</v>
      </c>
      <c r="Q58">
        <f t="shared" si="4"/>
        <v>2127.0793510955918</v>
      </c>
      <c r="R58">
        <f t="shared" si="5"/>
        <v>6.4622895417525665</v>
      </c>
      <c r="S58">
        <f t="shared" si="6"/>
        <v>1340.3100072488885</v>
      </c>
      <c r="T58">
        <f t="shared" si="7"/>
        <v>1340.3100072488885</v>
      </c>
      <c r="V58" s="4">
        <f t="shared" si="8"/>
        <v>0.99958210261761404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11"/>
        <v>4.5016793532450962E-5</v>
      </c>
      <c r="AC58">
        <f t="shared" si="12"/>
        <v>3.5037773612623577E-9</v>
      </c>
      <c r="AD58">
        <v>0</v>
      </c>
      <c r="AE58" s="11">
        <f t="shared" si="13"/>
        <v>9.4190864048993065E-10</v>
      </c>
      <c r="AF58" s="11">
        <f t="shared" si="14"/>
        <v>4.4456860017522884E-9</v>
      </c>
      <c r="AG58" s="15">
        <f t="shared" si="15"/>
        <v>1.097002469958351E-3</v>
      </c>
      <c r="AI58">
        <f t="shared" si="16"/>
        <v>1.802494401598726E-3</v>
      </c>
      <c r="AJ58">
        <f t="shared" si="17"/>
        <v>1.40292956973293E-7</v>
      </c>
      <c r="AK58">
        <v>0</v>
      </c>
      <c r="AL58" s="11">
        <f t="shared" si="18"/>
        <v>7.8176375353722481E-7</v>
      </c>
      <c r="AM58" s="11">
        <f t="shared" si="19"/>
        <v>9.2205671051051778E-7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78.81297419298906</v>
      </c>
      <c r="AX58">
        <f t="shared" si="27"/>
        <v>15.215219993965075</v>
      </c>
      <c r="AY58" t="e">
        <f t="shared" si="28"/>
        <v>#VALUE!</v>
      </c>
    </row>
    <row r="59" spans="1:51" x14ac:dyDescent="0.3">
      <c r="A59" s="69">
        <v>44277.438888888886</v>
      </c>
      <c r="B59" s="4">
        <v>8</v>
      </c>
      <c r="C59" s="4" t="s">
        <v>298</v>
      </c>
      <c r="D59" s="36">
        <v>1</v>
      </c>
      <c r="E59" s="47">
        <v>44278.850810185184</v>
      </c>
      <c r="F59" s="45">
        <v>10</v>
      </c>
      <c r="H59" s="5">
        <v>21.5</v>
      </c>
      <c r="I59" s="5">
        <v>30.158000000000001</v>
      </c>
      <c r="J59" s="5">
        <v>38.634097767294406</v>
      </c>
      <c r="K59" s="5">
        <v>1585.4185848437603</v>
      </c>
      <c r="L59" s="5" t="s">
        <v>88</v>
      </c>
      <c r="M59" s="6">
        <f t="shared" si="0"/>
        <v>0.19995250800866315</v>
      </c>
      <c r="N59" s="6">
        <f t="shared" si="29"/>
        <v>42.502992364343463</v>
      </c>
      <c r="O59" s="6" t="e">
        <f t="shared" si="2"/>
        <v>#VALUE!</v>
      </c>
      <c r="P59">
        <f t="shared" si="3"/>
        <v>3.1992401281386105</v>
      </c>
      <c r="Q59">
        <f t="shared" si="4"/>
        <v>1870.1316640311125</v>
      </c>
      <c r="R59">
        <f t="shared" si="5"/>
        <v>5.5437176248744251</v>
      </c>
      <c r="S59">
        <f t="shared" si="6"/>
        <v>1178.4027628695976</v>
      </c>
      <c r="T59">
        <f t="shared" si="7"/>
        <v>1178.4027628695976</v>
      </c>
      <c r="V59" s="4">
        <f t="shared" si="8"/>
        <v>0.99958210261761404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11"/>
        <v>3.8617952678966612E-5</v>
      </c>
      <c r="AC59">
        <f t="shared" si="12"/>
        <v>3.0057384748499498E-9</v>
      </c>
      <c r="AD59">
        <v>0</v>
      </c>
      <c r="AE59" s="11">
        <f t="shared" si="13"/>
        <v>8.0802252786238122E-10</v>
      </c>
      <c r="AF59" s="11">
        <f t="shared" si="14"/>
        <v>3.8137610027123312E-9</v>
      </c>
      <c r="AG59" s="15">
        <f t="shared" si="15"/>
        <v>1.097002469958351E-3</v>
      </c>
      <c r="AI59">
        <f t="shared" si="16"/>
        <v>1.584756042567168E-3</v>
      </c>
      <c r="AJ59">
        <f t="shared" si="17"/>
        <v>1.2334579852000963E-7</v>
      </c>
      <c r="AK59">
        <v>0</v>
      </c>
      <c r="AL59" s="11">
        <f t="shared" si="18"/>
        <v>6.8732797792839641E-7</v>
      </c>
      <c r="AM59" s="11">
        <f t="shared" si="19"/>
        <v>8.1067377644840599E-7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15.215219993965071</v>
      </c>
      <c r="AY59" t="e">
        <f t="shared" si="28"/>
        <v>#VALUE!</v>
      </c>
    </row>
    <row r="60" spans="1:51" x14ac:dyDescent="0.3">
      <c r="A60" s="69">
        <v>44277.438888888886</v>
      </c>
      <c r="B60" s="4">
        <v>8</v>
      </c>
      <c r="C60" s="4" t="s">
        <v>298</v>
      </c>
      <c r="D60" s="36">
        <v>2</v>
      </c>
      <c r="E60" s="47">
        <v>44278.872083333335</v>
      </c>
      <c r="F60" s="45">
        <v>76</v>
      </c>
      <c r="H60" s="5">
        <v>21.5</v>
      </c>
      <c r="I60" s="5">
        <v>30.158000000000001</v>
      </c>
      <c r="J60" s="5">
        <v>35.939402454705608</v>
      </c>
      <c r="K60" s="5">
        <v>966.63631827416009</v>
      </c>
      <c r="L60" s="5" t="s">
        <v>88</v>
      </c>
      <c r="M60" s="6">
        <f t="shared" si="0"/>
        <v>0.18600599140261345</v>
      </c>
      <c r="N60" s="6">
        <f t="shared" si="29"/>
        <v>25.914251572087217</v>
      </c>
      <c r="O60" s="6" t="e">
        <f t="shared" si="2"/>
        <v>#VALUE!</v>
      </c>
      <c r="P60">
        <f t="shared" si="3"/>
        <v>2.9760958624418152</v>
      </c>
      <c r="Q60">
        <f t="shared" si="4"/>
        <v>1140.2270691718375</v>
      </c>
      <c r="R60">
        <f t="shared" si="5"/>
        <v>5.1570480567627222</v>
      </c>
      <c r="S60">
        <f t="shared" si="6"/>
        <v>718.47707541325485</v>
      </c>
      <c r="T60">
        <f t="shared" si="7"/>
        <v>718.47707541325474</v>
      </c>
      <c r="V60" s="4">
        <f t="shared" si="8"/>
        <v>0.99958210261761404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11"/>
        <v>3.5924383472495271E-5</v>
      </c>
      <c r="AC60">
        <f t="shared" si="12"/>
        <v>2.7960907841537116E-9</v>
      </c>
      <c r="AD60">
        <v>0</v>
      </c>
      <c r="AE60" s="11">
        <f t="shared" si="13"/>
        <v>7.516636468704673E-10</v>
      </c>
      <c r="AF60" s="11">
        <f t="shared" si="14"/>
        <v>3.547754431024179E-9</v>
      </c>
      <c r="AG60" s="15">
        <f t="shared" si="15"/>
        <v>1.097002469958351E-3</v>
      </c>
      <c r="AI60">
        <f t="shared" si="16"/>
        <v>9.6623236348703412E-4</v>
      </c>
      <c r="AJ60">
        <f t="shared" si="17"/>
        <v>7.5204447390604026E-8</v>
      </c>
      <c r="AK60">
        <v>0</v>
      </c>
      <c r="AL60" s="11">
        <f t="shared" si="18"/>
        <v>4.1906673252288335E-7</v>
      </c>
      <c r="AM60" s="11">
        <f t="shared" si="19"/>
        <v>4.9427117991348737E-7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78.81297419298906</v>
      </c>
      <c r="AX60">
        <f t="shared" si="27"/>
        <v>15.215219993965077</v>
      </c>
      <c r="AY60" t="e">
        <f t="shared" si="28"/>
        <v>#VALUE!</v>
      </c>
    </row>
    <row r="61" spans="1:51" x14ac:dyDescent="0.3">
      <c r="A61" s="69">
        <v>44277.446527777778</v>
      </c>
      <c r="B61" s="4">
        <v>9</v>
      </c>
      <c r="C61" s="4" t="s">
        <v>298</v>
      </c>
      <c r="D61" s="36">
        <v>1</v>
      </c>
      <c r="E61" s="47">
        <v>44278.89340277778</v>
      </c>
      <c r="F61" s="45">
        <v>194</v>
      </c>
      <c r="H61" s="5">
        <v>21.5</v>
      </c>
      <c r="I61" s="5">
        <v>30.158000000000001</v>
      </c>
      <c r="J61" s="5">
        <v>38.934077459292403</v>
      </c>
      <c r="K61" s="5">
        <v>3007.3222534460001</v>
      </c>
      <c r="L61" s="5" t="s">
        <v>88</v>
      </c>
      <c r="M61" s="6">
        <f t="shared" si="0"/>
        <v>0.20150506637635049</v>
      </c>
      <c r="N61" s="6">
        <f t="shared" si="29"/>
        <v>80.622364337889948</v>
      </c>
      <c r="O61" s="6" t="e">
        <f t="shared" si="2"/>
        <v>#VALUE!</v>
      </c>
      <c r="P61">
        <f t="shared" si="3"/>
        <v>3.2240810620216078</v>
      </c>
      <c r="Q61">
        <f t="shared" si="4"/>
        <v>3547.3840308671579</v>
      </c>
      <c r="R61">
        <f t="shared" si="5"/>
        <v>5.5867625722587393</v>
      </c>
      <c r="S61">
        <f t="shared" si="6"/>
        <v>2235.2688975506298</v>
      </c>
      <c r="T61">
        <f t="shared" si="7"/>
        <v>2235.2688975506294</v>
      </c>
      <c r="V61" s="4">
        <f t="shared" si="8"/>
        <v>0.99958210261761404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11"/>
        <v>3.891780701023655E-5</v>
      </c>
      <c r="AC61">
        <f t="shared" si="12"/>
        <v>3.0290769389016535E-9</v>
      </c>
      <c r="AD61">
        <v>0</v>
      </c>
      <c r="AE61" s="11">
        <f t="shared" si="13"/>
        <v>8.1429652837083337E-10</v>
      </c>
      <c r="AF61" s="11">
        <f t="shared" si="14"/>
        <v>3.8433734672724866E-9</v>
      </c>
      <c r="AG61" s="15">
        <f t="shared" si="15"/>
        <v>1.097002469958351E-3</v>
      </c>
      <c r="AI61">
        <f t="shared" si="16"/>
        <v>3.0060655013482941E-3</v>
      </c>
      <c r="AJ61">
        <f t="shared" si="17"/>
        <v>2.3397011256484488E-7</v>
      </c>
      <c r="AK61">
        <v>0</v>
      </c>
      <c r="AL61" s="11">
        <f t="shared" si="18"/>
        <v>1.3037671837584824E-6</v>
      </c>
      <c r="AM61" s="11">
        <f t="shared" si="19"/>
        <v>1.5377372963233272E-6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</v>
      </c>
      <c r="AY61" t="e">
        <f t="shared" si="28"/>
        <v>#VALUE!</v>
      </c>
    </row>
    <row r="62" spans="1:51" x14ac:dyDescent="0.3">
      <c r="A62" s="69">
        <v>44277.446527777778</v>
      </c>
      <c r="B62" s="4">
        <v>9</v>
      </c>
      <c r="C62" s="4" t="s">
        <v>298</v>
      </c>
      <c r="D62" s="36">
        <v>2</v>
      </c>
      <c r="E62" s="47">
        <v>44278.935949074075</v>
      </c>
      <c r="F62" s="45">
        <v>188</v>
      </c>
      <c r="H62" s="5">
        <v>21.5</v>
      </c>
      <c r="I62" s="5">
        <v>30.158000000000001</v>
      </c>
      <c r="J62" s="5">
        <v>34.841978297127902</v>
      </c>
      <c r="K62" s="5">
        <v>3161.1962019344601</v>
      </c>
      <c r="L62" s="5" t="s">
        <v>88</v>
      </c>
      <c r="M62" s="6">
        <f t="shared" si="0"/>
        <v>0.18032622339098106</v>
      </c>
      <c r="N62" s="6">
        <f t="shared" si="29"/>
        <v>84.747523031119812</v>
      </c>
      <c r="O62" s="6" t="e">
        <f t="shared" si="2"/>
        <v>#VALUE!</v>
      </c>
      <c r="P62">
        <f t="shared" si="3"/>
        <v>2.885219574255697</v>
      </c>
      <c r="Q62">
        <f t="shared" si="4"/>
        <v>3728.8910133692716</v>
      </c>
      <c r="R62">
        <f t="shared" si="5"/>
        <v>4.9995755131829229</v>
      </c>
      <c r="S62">
        <f t="shared" si="6"/>
        <v>2349.6396307853001</v>
      </c>
      <c r="T62">
        <f t="shared" si="7"/>
        <v>2349.6396307853011</v>
      </c>
      <c r="V62" s="4">
        <f t="shared" si="8"/>
        <v>0.99958210261761404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11"/>
        <v>3.4827417925600387E-5</v>
      </c>
      <c r="AC62">
        <f t="shared" si="12"/>
        <v>2.7107110236755597E-9</v>
      </c>
      <c r="AD62">
        <v>0</v>
      </c>
      <c r="AE62" s="11">
        <f t="shared" si="13"/>
        <v>7.28711294073611E-10</v>
      </c>
      <c r="AF62" s="11">
        <f t="shared" si="14"/>
        <v>3.4394223177491709E-9</v>
      </c>
      <c r="AG62" s="15">
        <f t="shared" si="15"/>
        <v>1.097002469958351E-3</v>
      </c>
      <c r="AI62">
        <f t="shared" si="16"/>
        <v>3.1598751463164636E-3</v>
      </c>
      <c r="AJ62">
        <f t="shared" si="17"/>
        <v>2.4594152833426856E-7</v>
      </c>
      <c r="AK62">
        <v>0</v>
      </c>
      <c r="AL62" s="11">
        <f t="shared" si="18"/>
        <v>1.3704762982355618E-6</v>
      </c>
      <c r="AM62" s="11">
        <f t="shared" si="19"/>
        <v>1.6164178265698304E-6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78.81297419298906</v>
      </c>
      <c r="AX62">
        <f t="shared" si="27"/>
        <v>15.215219993965075</v>
      </c>
      <c r="AY62" t="e">
        <f t="shared" si="28"/>
        <v>#VALUE!</v>
      </c>
    </row>
    <row r="63" spans="1:51" x14ac:dyDescent="0.3">
      <c r="A63" s="69">
        <v>44277.465277777781</v>
      </c>
      <c r="B63" s="76">
        <v>3.8</v>
      </c>
      <c r="C63" s="76" t="s">
        <v>298</v>
      </c>
      <c r="D63" s="36">
        <v>1</v>
      </c>
      <c r="E63" s="47">
        <v>44278.638032407405</v>
      </c>
      <c r="F63" s="45">
        <v>190</v>
      </c>
      <c r="H63" s="5">
        <v>21.5</v>
      </c>
      <c r="I63" s="5">
        <v>30.158000000000001</v>
      </c>
      <c r="J63" s="5">
        <v>30.620319354139902</v>
      </c>
      <c r="K63" s="5">
        <v>1252.0061113481602</v>
      </c>
      <c r="L63" s="5" t="s">
        <v>88</v>
      </c>
      <c r="M63" s="6">
        <f t="shared" si="0"/>
        <v>0.15847683794157499</v>
      </c>
      <c r="N63" s="6">
        <f t="shared" si="29"/>
        <v>33.564641350527836</v>
      </c>
      <c r="O63" s="6" t="e">
        <f t="shared" si="2"/>
        <v>#VALUE!</v>
      </c>
      <c r="P63">
        <f t="shared" si="3"/>
        <v>2.5356294070651999</v>
      </c>
      <c r="Q63">
        <f t="shared" si="4"/>
        <v>1476.8442194232248</v>
      </c>
      <c r="R63">
        <f t="shared" si="5"/>
        <v>4.393797549131083</v>
      </c>
      <c r="S63">
        <f t="shared" si="6"/>
        <v>930.58544591722898</v>
      </c>
      <c r="T63">
        <f t="shared" si="7"/>
        <v>930.58544591722909</v>
      </c>
      <c r="V63" s="4">
        <f t="shared" si="8"/>
        <v>0.99958210261761404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11"/>
        <v>3.0607523202833983E-5</v>
      </c>
      <c r="AC63">
        <f t="shared" si="12"/>
        <v>2.3822653384918506E-9</v>
      </c>
      <c r="AD63">
        <v>0</v>
      </c>
      <c r="AE63" s="11">
        <f t="shared" si="13"/>
        <v>6.4041634924449327E-10</v>
      </c>
      <c r="AF63" s="11">
        <f t="shared" si="14"/>
        <v>3.0226816877363438E-9</v>
      </c>
      <c r="AG63" s="15">
        <f t="shared" si="15"/>
        <v>1.097002469958351E-3</v>
      </c>
      <c r="AI63">
        <f t="shared" si="16"/>
        <v>1.2514829012714966E-3</v>
      </c>
      <c r="AJ63">
        <f t="shared" si="17"/>
        <v>9.7406259162396299E-8</v>
      </c>
      <c r="AK63">
        <v>0</v>
      </c>
      <c r="AL63" s="11">
        <f t="shared" si="18"/>
        <v>5.4278336150054026E-7</v>
      </c>
      <c r="AM63" s="11">
        <f t="shared" si="19"/>
        <v>6.4018962066293655E-7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15.215219993965073</v>
      </c>
      <c r="AY63" t="e">
        <f t="shared" si="28"/>
        <v>#VALUE!</v>
      </c>
    </row>
    <row r="64" spans="1:51" x14ac:dyDescent="0.3">
      <c r="A64" s="69">
        <v>44277.465277777781</v>
      </c>
      <c r="B64" s="4">
        <v>3.8</v>
      </c>
      <c r="C64" s="4" t="s">
        <v>298</v>
      </c>
      <c r="D64" s="36">
        <v>2</v>
      </c>
      <c r="E64" s="47">
        <v>44278.957233796296</v>
      </c>
      <c r="F64" s="45">
        <v>133</v>
      </c>
      <c r="H64" s="5">
        <v>21.5</v>
      </c>
      <c r="I64" s="5">
        <v>30.158000000000001</v>
      </c>
      <c r="J64" s="5">
        <v>39.865573315225603</v>
      </c>
      <c r="K64" s="5">
        <v>1372.3210132469601</v>
      </c>
      <c r="L64" s="5" t="s">
        <v>88</v>
      </c>
      <c r="M64" s="6">
        <f t="shared" si="0"/>
        <v>0.20632606501116765</v>
      </c>
      <c r="N64" s="6">
        <f t="shared" si="29"/>
        <v>36.790126030477751</v>
      </c>
      <c r="O64" s="6" t="e">
        <f t="shared" si="2"/>
        <v>#VALUE!</v>
      </c>
      <c r="P64">
        <f t="shared" si="3"/>
        <v>3.3012170401786824</v>
      </c>
      <c r="Q64">
        <f t="shared" si="4"/>
        <v>1618.7655453410212</v>
      </c>
      <c r="R64">
        <f t="shared" si="5"/>
        <v>5.7204255873791778</v>
      </c>
      <c r="S64">
        <f t="shared" si="6"/>
        <v>1020.0125626214921</v>
      </c>
      <c r="T64">
        <f t="shared" si="7"/>
        <v>1020.0125626214921</v>
      </c>
      <c r="V64" s="4">
        <f t="shared" si="8"/>
        <v>0.99958210261761404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11"/>
        <v>3.9848913596489851E-5</v>
      </c>
      <c r="AC64">
        <f t="shared" si="12"/>
        <v>3.1015474531661768E-9</v>
      </c>
      <c r="AD64">
        <v>0</v>
      </c>
      <c r="AE64" s="11">
        <f t="shared" si="13"/>
        <v>8.3377853208522178E-10</v>
      </c>
      <c r="AF64" s="11">
        <f t="shared" si="14"/>
        <v>3.9353259852513985E-9</v>
      </c>
      <c r="AG64" s="15">
        <f t="shared" si="15"/>
        <v>1.097002469958351E-3</v>
      </c>
      <c r="AI64">
        <f t="shared" si="16"/>
        <v>1.3717475238877309E-3</v>
      </c>
      <c r="AJ64">
        <f t="shared" si="17"/>
        <v>1.0676677618322244E-7</v>
      </c>
      <c r="AK64">
        <v>0</v>
      </c>
      <c r="AL64" s="11">
        <f t="shared" si="18"/>
        <v>5.9494359162986276E-7</v>
      </c>
      <c r="AM64" s="11">
        <f t="shared" si="19"/>
        <v>7.0171036781308515E-7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78.81297419298906</v>
      </c>
      <c r="AX64">
        <f t="shared" si="27"/>
        <v>15.215219993965073</v>
      </c>
      <c r="AY64" t="e">
        <f t="shared" si="28"/>
        <v>#VALUE!</v>
      </c>
    </row>
    <row r="65" spans="1:51" x14ac:dyDescent="0.3">
      <c r="A65" s="69">
        <v>44277.5625</v>
      </c>
      <c r="B65" s="45">
        <v>100</v>
      </c>
      <c r="C65" s="45" t="s">
        <v>298</v>
      </c>
      <c r="D65" s="36">
        <v>1</v>
      </c>
      <c r="E65" s="47">
        <v>44278.701840277776</v>
      </c>
      <c r="F65" s="45">
        <v>196</v>
      </c>
      <c r="H65" s="5">
        <v>21.5</v>
      </c>
      <c r="I65" s="5">
        <v>30.158000000000001</v>
      </c>
      <c r="J65" s="5">
        <v>-0.51398552319999968</v>
      </c>
      <c r="K65" s="5">
        <v>1263.6562138368602</v>
      </c>
      <c r="L65" s="5" t="s">
        <v>88</v>
      </c>
      <c r="M65" s="6">
        <f t="shared" si="0"/>
        <v>-2.6601551578353875E-3</v>
      </c>
      <c r="N65" s="6">
        <f t="shared" si="29"/>
        <v>33.876965314593029</v>
      </c>
      <c r="O65" s="6" t="e">
        <f t="shared" si="2"/>
        <v>#VALUE!</v>
      </c>
      <c r="P65">
        <f t="shared" si="3"/>
        <v>-4.2562482525366201E-2</v>
      </c>
      <c r="Q65">
        <f t="shared" si="4"/>
        <v>1490.5864738420933</v>
      </c>
      <c r="R65">
        <f t="shared" si="5"/>
        <v>-7.37532586125587E-2</v>
      </c>
      <c r="S65">
        <f t="shared" si="6"/>
        <v>939.24468146022048</v>
      </c>
      <c r="T65">
        <f t="shared" si="7"/>
        <v>939.24468146022036</v>
      </c>
      <c r="V65" s="4">
        <f t="shared" si="8"/>
        <v>0.99958210261761404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11"/>
        <v>-5.1377072999527014E-7</v>
      </c>
      <c r="AC65">
        <f t="shared" si="12"/>
        <v>-3.9988149119039523E-11</v>
      </c>
      <c r="AD65">
        <v>0</v>
      </c>
      <c r="AE65" s="11">
        <f t="shared" si="13"/>
        <v>-1.0749879141536818E-11</v>
      </c>
      <c r="AF65" s="11">
        <f t="shared" si="14"/>
        <v>-5.0738028260576339E-11</v>
      </c>
      <c r="AG65" s="15">
        <f t="shared" si="15"/>
        <v>1.097002469958351E-3</v>
      </c>
      <c r="AI65">
        <f t="shared" si="16"/>
        <v>1.263128135212862E-3</v>
      </c>
      <c r="AJ65">
        <f t="shared" si="17"/>
        <v>9.8312638845368328E-8</v>
      </c>
      <c r="AK65">
        <v>0</v>
      </c>
      <c r="AL65" s="11">
        <f t="shared" si="18"/>
        <v>5.4783404115244168E-7</v>
      </c>
      <c r="AM65" s="11">
        <f t="shared" si="19"/>
        <v>6.4614667999780997E-7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78.81297419298906</v>
      </c>
      <c r="AX65">
        <f t="shared" si="27"/>
        <v>15.215219993965071</v>
      </c>
      <c r="AY65" t="e">
        <f t="shared" si="28"/>
        <v>#VALUE!</v>
      </c>
    </row>
    <row r="66" spans="1:51" x14ac:dyDescent="0.3">
      <c r="A66" s="69">
        <v>44277.5625</v>
      </c>
      <c r="B66" s="45">
        <v>100</v>
      </c>
      <c r="C66" s="45" t="s">
        <v>298</v>
      </c>
      <c r="D66" s="36">
        <v>2</v>
      </c>
      <c r="E66" s="47">
        <v>44278.72315972222</v>
      </c>
      <c r="F66" s="45">
        <v>159</v>
      </c>
      <c r="H66" s="5">
        <v>21.5</v>
      </c>
      <c r="I66" s="5">
        <v>30.158000000000001</v>
      </c>
      <c r="J66" s="5">
        <v>0.59500646404999991</v>
      </c>
      <c r="K66" s="5">
        <v>1243.6026836121603</v>
      </c>
      <c r="L66" s="5" t="s">
        <v>88</v>
      </c>
      <c r="M66" s="6">
        <f t="shared" si="0"/>
        <v>3.0794826757642112E-3</v>
      </c>
      <c r="N66" s="6">
        <f t="shared" si="29"/>
        <v>33.339356477301301</v>
      </c>
      <c r="O66" s="6" t="e">
        <f t="shared" si="2"/>
        <v>#VALUE!</v>
      </c>
      <c r="P66">
        <f t="shared" si="3"/>
        <v>4.927172281222738E-2</v>
      </c>
      <c r="Q66">
        <f t="shared" si="4"/>
        <v>1466.9316850012572</v>
      </c>
      <c r="R66">
        <f t="shared" si="5"/>
        <v>8.5379186063471946E-2</v>
      </c>
      <c r="S66">
        <f t="shared" si="6"/>
        <v>924.33938411604674</v>
      </c>
      <c r="T66">
        <f t="shared" si="7"/>
        <v>924.33938411604663</v>
      </c>
      <c r="V66" s="4">
        <f t="shared" si="8"/>
        <v>0.99958210261761404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11"/>
        <v>5.9475781240617069E-7</v>
      </c>
      <c r="AC66">
        <f t="shared" si="12"/>
        <v>4.6291590204896725E-11</v>
      </c>
      <c r="AD66">
        <v>0</v>
      </c>
      <c r="AE66" s="11">
        <f t="shared" si="13"/>
        <v>1.2444411930414998E-11</v>
      </c>
      <c r="AF66" s="11">
        <f t="shared" si="14"/>
        <v>5.8736002135311718E-11</v>
      </c>
      <c r="AG66" s="15">
        <f t="shared" si="15"/>
        <v>1.097002469958351E-3</v>
      </c>
      <c r="AI66">
        <f t="shared" si="16"/>
        <v>1.2430829853059505E-3</v>
      </c>
      <c r="AJ66">
        <f t="shared" si="17"/>
        <v>9.6752471251549852E-8</v>
      </c>
      <c r="AK66">
        <v>0</v>
      </c>
      <c r="AL66" s="11">
        <f t="shared" si="18"/>
        <v>5.3914021574164186E-7</v>
      </c>
      <c r="AM66" s="11">
        <f t="shared" si="19"/>
        <v>6.3589268699319173E-7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78.812974192989032</v>
      </c>
      <c r="AX66">
        <f t="shared" si="27"/>
        <v>15.215219993965077</v>
      </c>
      <c r="AY66" t="e">
        <f t="shared" si="28"/>
        <v>#VALUE!</v>
      </c>
    </row>
    <row r="67" spans="1:51" x14ac:dyDescent="0.3">
      <c r="A67" s="69">
        <v>44277.572916666664</v>
      </c>
      <c r="B67" s="45">
        <v>200</v>
      </c>
      <c r="C67" s="45" t="s">
        <v>298</v>
      </c>
      <c r="D67" s="36">
        <v>1</v>
      </c>
      <c r="E67" s="47">
        <v>44278.659270833334</v>
      </c>
      <c r="F67" s="45">
        <v>166</v>
      </c>
      <c r="H67" s="5">
        <v>21.5</v>
      </c>
      <c r="I67" s="5">
        <v>30.158000000000001</v>
      </c>
      <c r="J67" s="5">
        <v>244.91229914901191</v>
      </c>
      <c r="K67" s="5">
        <v>2437.5946332528601</v>
      </c>
      <c r="L67" s="5" t="s">
        <v>88</v>
      </c>
      <c r="M67" s="6">
        <f t="shared" si="0"/>
        <v>1.2675546029825764</v>
      </c>
      <c r="N67" s="6">
        <f t="shared" si="29"/>
        <v>65.34871426067015</v>
      </c>
      <c r="O67" s="6" t="e">
        <f t="shared" si="2"/>
        <v>#VALUE!</v>
      </c>
      <c r="P67">
        <f t="shared" si="3"/>
        <v>20.280873647721222</v>
      </c>
      <c r="Q67">
        <f t="shared" si="4"/>
        <v>2875.3434274694864</v>
      </c>
      <c r="R67">
        <f t="shared" si="5"/>
        <v>35.143169060628956</v>
      </c>
      <c r="S67">
        <f t="shared" si="6"/>
        <v>1811.8043260255777</v>
      </c>
      <c r="T67">
        <f t="shared" si="7"/>
        <v>1811.8043260255777</v>
      </c>
      <c r="V67" s="4">
        <f t="shared" si="8"/>
        <v>0.99958210261761404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11"/>
        <v>2.4480995094028341E-4</v>
      </c>
      <c r="AC67">
        <f t="shared" si="12"/>
        <v>1.9054212808337535E-8</v>
      </c>
      <c r="AD67">
        <v>0</v>
      </c>
      <c r="AE67" s="11">
        <f t="shared" si="13"/>
        <v>5.1222797088456793E-9</v>
      </c>
      <c r="AF67" s="11">
        <f t="shared" si="14"/>
        <v>2.4176492517183215E-8</v>
      </c>
      <c r="AG67" s="15">
        <f t="shared" si="15"/>
        <v>1.097002469958351E-3</v>
      </c>
      <c r="AI67">
        <f t="shared" si="16"/>
        <v>2.4365759688363057E-3</v>
      </c>
      <c r="AJ67">
        <f t="shared" si="17"/>
        <v>1.8964522012102828E-7</v>
      </c>
      <c r="AK67">
        <v>0</v>
      </c>
      <c r="AL67" s="11">
        <f t="shared" si="18"/>
        <v>1.0567726443347511E-6</v>
      </c>
      <c r="AM67" s="11">
        <f t="shared" si="19"/>
        <v>1.2464178644557794E-6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 x14ac:dyDescent="0.3">
      <c r="A68" s="69">
        <v>44277.572916666664</v>
      </c>
      <c r="B68" s="4">
        <v>200</v>
      </c>
      <c r="C68" s="4" t="s">
        <v>298</v>
      </c>
      <c r="D68" s="36">
        <v>2</v>
      </c>
      <c r="E68" s="47">
        <v>44278.978541666664</v>
      </c>
      <c r="F68" s="45">
        <v>24</v>
      </c>
      <c r="H68" s="5">
        <v>21.5</v>
      </c>
      <c r="I68" s="5">
        <v>30.158000000000001</v>
      </c>
      <c r="J68" s="5">
        <v>230.51696806604761</v>
      </c>
      <c r="K68" s="5">
        <v>2128.67223659104</v>
      </c>
      <c r="L68" s="5" t="s">
        <v>88</v>
      </c>
      <c r="M68" s="6">
        <f t="shared" si="0"/>
        <v>1.1930509204845092</v>
      </c>
      <c r="N68" s="6">
        <f t="shared" si="29"/>
        <v>57.066910078473072</v>
      </c>
      <c r="O68" s="6" t="e">
        <f t="shared" si="2"/>
        <v>#VALUE!</v>
      </c>
      <c r="P68">
        <f t="shared" si="3"/>
        <v>19.088814727752148</v>
      </c>
      <c r="Q68">
        <f t="shared" si="4"/>
        <v>2510.9440434528151</v>
      </c>
      <c r="R68">
        <f t="shared" si="5"/>
        <v>33.077541667924848</v>
      </c>
      <c r="S68">
        <f t="shared" si="6"/>
        <v>1582.189882736797</v>
      </c>
      <c r="T68">
        <f t="shared" si="7"/>
        <v>1582.1898827367968</v>
      </c>
      <c r="V68" s="4">
        <f t="shared" si="8"/>
        <v>0.99958210261761404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11"/>
        <v>2.3042063562849724E-4</v>
      </c>
      <c r="AC68">
        <f t="shared" si="12"/>
        <v>1.7934253937940459E-8</v>
      </c>
      <c r="AD68">
        <v>0</v>
      </c>
      <c r="AE68" s="11">
        <f t="shared" si="13"/>
        <v>4.8212049463098875E-9</v>
      </c>
      <c r="AF68" s="11">
        <f t="shared" si="14"/>
        <v>2.2755458884250345E-8</v>
      </c>
      <c r="AG68" s="15">
        <f t="shared" si="15"/>
        <v>1.097002469958351E-3</v>
      </c>
      <c r="AI68">
        <f t="shared" si="16"/>
        <v>2.1277826700354108E-3</v>
      </c>
      <c r="AJ68">
        <f t="shared" si="17"/>
        <v>1.6561101233436827E-7</v>
      </c>
      <c r="AK68">
        <v>0</v>
      </c>
      <c r="AL68" s="11">
        <f t="shared" si="18"/>
        <v>9.228452334514684E-7</v>
      </c>
      <c r="AM68" s="11">
        <f t="shared" si="19"/>
        <v>1.0884562457858368E-6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78.812974192989046</v>
      </c>
      <c r="AX68">
        <f t="shared" si="27"/>
        <v>15.215219993965082</v>
      </c>
      <c r="AY68" t="e">
        <f t="shared" si="28"/>
        <v>#VALUE!</v>
      </c>
    </row>
    <row r="69" spans="1:51" x14ac:dyDescent="0.3">
      <c r="A69" s="67">
        <v>44291.458333333336</v>
      </c>
      <c r="B69" s="4">
        <v>0.1</v>
      </c>
      <c r="C69" s="4" t="s">
        <v>299</v>
      </c>
      <c r="D69" s="58">
        <v>1</v>
      </c>
      <c r="E69" s="47">
        <v>44292.663564814815</v>
      </c>
      <c r="F69" s="45">
        <v>107</v>
      </c>
      <c r="H69" s="5">
        <v>20.399999999999999</v>
      </c>
      <c r="I69" s="5">
        <v>30.048999999999999</v>
      </c>
      <c r="J69" s="5">
        <v>38.952497162539103</v>
      </c>
      <c r="K69" s="5">
        <v>770.04422703974012</v>
      </c>
      <c r="L69" s="5" t="s">
        <v>88</v>
      </c>
      <c r="M69" s="6">
        <f t="shared" si="0"/>
        <v>0.20157194424689071</v>
      </c>
      <c r="N69" s="6">
        <f t="shared" si="29"/>
        <v>20.64096181110596</v>
      </c>
      <c r="O69" s="6" t="e">
        <f t="shared" si="2"/>
        <v>#VALUE!</v>
      </c>
      <c r="P69">
        <f t="shared" si="3"/>
        <v>3.2251511079502513</v>
      </c>
      <c r="Q69">
        <f t="shared" si="4"/>
        <v>908.20231968866221</v>
      </c>
      <c r="R69">
        <f t="shared" si="5"/>
        <v>5.5894676149555815</v>
      </c>
      <c r="S69">
        <f t="shared" si="6"/>
        <v>572.36133736647889</v>
      </c>
      <c r="T69">
        <f t="shared" si="7"/>
        <v>572.36133736647889</v>
      </c>
      <c r="V69" s="4">
        <f t="shared" si="8"/>
        <v>0.9994410203571451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11"/>
        <v>3.8930723509586886E-5</v>
      </c>
      <c r="AC69">
        <f t="shared" si="12"/>
        <v>3.0300822645692366E-9</v>
      </c>
      <c r="AD69">
        <v>0</v>
      </c>
      <c r="AE69" s="11">
        <f t="shared" si="13"/>
        <v>8.1456678667641868E-10</v>
      </c>
      <c r="AF69" s="11">
        <f t="shared" si="14"/>
        <v>3.8446490512456551E-9</v>
      </c>
      <c r="AG69" s="15">
        <f t="shared" si="15"/>
        <v>1.097002469958351E-3</v>
      </c>
      <c r="AI69">
        <f t="shared" si="16"/>
        <v>7.69613787992727E-4</v>
      </c>
      <c r="AJ69">
        <f t="shared" si="17"/>
        <v>5.9901098138863137E-8</v>
      </c>
      <c r="AK69">
        <v>0</v>
      </c>
      <c r="AL69" s="11">
        <f t="shared" si="18"/>
        <v>3.3379086400576669E-7</v>
      </c>
      <c r="AM69" s="11">
        <f t="shared" si="19"/>
        <v>3.9369196214462981E-7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15.215219993965073</v>
      </c>
      <c r="AY69" t="e">
        <f t="shared" si="28"/>
        <v>#VALUE!</v>
      </c>
    </row>
    <row r="70" spans="1:51" x14ac:dyDescent="0.3">
      <c r="A70" s="67">
        <v>44291.458333333336</v>
      </c>
      <c r="B70" s="4">
        <v>0.1</v>
      </c>
      <c r="C70" s="4" t="s">
        <v>299</v>
      </c>
      <c r="D70" s="58">
        <v>2</v>
      </c>
      <c r="E70" s="47">
        <v>44292.684953703705</v>
      </c>
      <c r="F70" s="45">
        <v>18</v>
      </c>
      <c r="H70" s="5">
        <v>20.399999999999999</v>
      </c>
      <c r="I70" s="5">
        <v>30.048999999999999</v>
      </c>
      <c r="J70" s="5">
        <v>37.765717786716401</v>
      </c>
      <c r="K70" s="5">
        <v>795.83815478144015</v>
      </c>
      <c r="L70" s="5" t="s">
        <v>88</v>
      </c>
      <c r="M70" s="6">
        <f t="shared" si="0"/>
        <v>0.19543058121235959</v>
      </c>
      <c r="N70" s="6">
        <f t="shared" si="29"/>
        <v>21.332365575694382</v>
      </c>
      <c r="O70" s="6" t="e">
        <f t="shared" si="2"/>
        <v>#VALUE!</v>
      </c>
      <c r="P70">
        <f t="shared" si="3"/>
        <v>3.1268892993977535</v>
      </c>
      <c r="Q70">
        <f t="shared" si="4"/>
        <v>938.62408533055282</v>
      </c>
      <c r="R70">
        <f t="shared" si="5"/>
        <v>5.4191713471815692</v>
      </c>
      <c r="S70">
        <f t="shared" si="6"/>
        <v>591.53354392262497</v>
      </c>
      <c r="T70">
        <f t="shared" si="7"/>
        <v>591.53354392262509</v>
      </c>
      <c r="V70" s="4">
        <f t="shared" si="8"/>
        <v>0.9994410203571451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11"/>
        <v>3.7744607519275822E-5</v>
      </c>
      <c r="AC70">
        <f t="shared" si="12"/>
        <v>2.9377636867992011E-9</v>
      </c>
      <c r="AD70">
        <v>0</v>
      </c>
      <c r="AE70" s="11">
        <f t="shared" si="13"/>
        <v>7.8974909505002808E-10</v>
      </c>
      <c r="AF70" s="11">
        <f t="shared" si="14"/>
        <v>3.7275127818492293E-9</v>
      </c>
      <c r="AG70" s="15">
        <f t="shared" si="15"/>
        <v>1.097002469958351E-3</v>
      </c>
      <c r="AI70">
        <f t="shared" si="16"/>
        <v>7.9539329745391017E-4</v>
      </c>
      <c r="AJ70">
        <f t="shared" si="17"/>
        <v>6.1907586263554429E-8</v>
      </c>
      <c r="AK70">
        <v>0</v>
      </c>
      <c r="AL70" s="11">
        <f t="shared" si="18"/>
        <v>3.4497175092716173E-7</v>
      </c>
      <c r="AM70" s="11">
        <f t="shared" si="19"/>
        <v>4.0687933719071617E-7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15.21521999396508</v>
      </c>
      <c r="AY70" t="e">
        <f t="shared" si="28"/>
        <v>#VALUE!</v>
      </c>
    </row>
    <row r="71" spans="1:51" x14ac:dyDescent="0.3">
      <c r="A71" s="67">
        <v>44291.463194444441</v>
      </c>
      <c r="B71" s="4">
        <v>3</v>
      </c>
      <c r="C71" s="4" t="s">
        <v>299</v>
      </c>
      <c r="D71" s="58">
        <v>1</v>
      </c>
      <c r="E71" s="47">
        <v>44292.578379629631</v>
      </c>
      <c r="F71" s="45">
        <v>197</v>
      </c>
      <c r="H71" s="5">
        <v>20.399999999999999</v>
      </c>
      <c r="I71" s="5">
        <v>30.048999999999999</v>
      </c>
      <c r="J71" s="5">
        <v>36.823627302360009</v>
      </c>
      <c r="K71" s="5">
        <v>884.29727165766008</v>
      </c>
      <c r="L71" s="5" t="s">
        <v>88</v>
      </c>
      <c r="M71" s="6">
        <f t="shared" si="0"/>
        <v>0.19055543778327955</v>
      </c>
      <c r="N71" s="6">
        <f t="shared" si="29"/>
        <v>23.703503737856053</v>
      </c>
      <c r="O71" s="6" t="e">
        <f t="shared" si="2"/>
        <v>#VALUE!</v>
      </c>
      <c r="P71">
        <f t="shared" si="3"/>
        <v>3.0488870045324727</v>
      </c>
      <c r="Q71">
        <f t="shared" si="4"/>
        <v>1042.9541644656663</v>
      </c>
      <c r="R71">
        <f t="shared" si="5"/>
        <v>5.2839865801897368</v>
      </c>
      <c r="S71">
        <f t="shared" si="6"/>
        <v>657.28376535103382</v>
      </c>
      <c r="T71">
        <f t="shared" si="7"/>
        <v>657.28376535103394</v>
      </c>
      <c r="V71" s="4">
        <f t="shared" si="8"/>
        <v>0.9994410203571451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11"/>
        <v>3.6803043644321914E-5</v>
      </c>
      <c r="AC71">
        <f t="shared" si="12"/>
        <v>2.8644792538049276E-9</v>
      </c>
      <c r="AD71">
        <v>0</v>
      </c>
      <c r="AE71" s="11">
        <f t="shared" si="13"/>
        <v>7.7004828831102838E-10</v>
      </c>
      <c r="AF71" s="11">
        <f t="shared" si="14"/>
        <v>3.6345275421159562E-9</v>
      </c>
      <c r="AG71" s="15">
        <f t="shared" si="15"/>
        <v>1.097002469958351E-3</v>
      </c>
      <c r="AI71">
        <f t="shared" si="16"/>
        <v>8.8380296748457134E-4</v>
      </c>
      <c r="AJ71">
        <f t="shared" si="17"/>
        <v>6.8788747182907901E-8</v>
      </c>
      <c r="AK71">
        <v>0</v>
      </c>
      <c r="AL71" s="11">
        <f t="shared" si="18"/>
        <v>3.8331610053005374E-7</v>
      </c>
      <c r="AM71" s="11">
        <f t="shared" si="19"/>
        <v>4.5210484771296165E-7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78.81297419298906</v>
      </c>
      <c r="AX71">
        <f t="shared" si="27"/>
        <v>15.215219993965077</v>
      </c>
      <c r="AY71" t="e">
        <f t="shared" si="28"/>
        <v>#VALUE!</v>
      </c>
    </row>
    <row r="72" spans="1:51" x14ac:dyDescent="0.3">
      <c r="A72" s="67">
        <v>44291.463194444441</v>
      </c>
      <c r="B72" s="4">
        <v>3</v>
      </c>
      <c r="C72" s="4" t="s">
        <v>299</v>
      </c>
      <c r="D72" s="58">
        <v>2</v>
      </c>
      <c r="E72" s="47">
        <v>44292.748900462961</v>
      </c>
      <c r="F72" s="45">
        <v>59</v>
      </c>
      <c r="H72" s="5">
        <v>20.399999999999999</v>
      </c>
      <c r="I72" s="5">
        <v>30.048999999999999</v>
      </c>
      <c r="J72" s="5">
        <v>46.850826377319102</v>
      </c>
      <c r="K72" s="5">
        <v>752.27473204064006</v>
      </c>
      <c r="L72" s="5" t="s">
        <v>88</v>
      </c>
      <c r="M72" s="6">
        <f t="shared" si="0"/>
        <v>0.24244433220912731</v>
      </c>
      <c r="N72" s="6">
        <f t="shared" si="29"/>
        <v>20.164652198229486</v>
      </c>
      <c r="O72" s="6" t="e">
        <f t="shared" si="2"/>
        <v>#VALUE!</v>
      </c>
      <c r="P72">
        <f t="shared" si="3"/>
        <v>3.879109315346037</v>
      </c>
      <c r="Q72">
        <f t="shared" si="4"/>
        <v>887.24469672209739</v>
      </c>
      <c r="R72">
        <f t="shared" si="5"/>
        <v>6.7228341145166741</v>
      </c>
      <c r="S72">
        <f t="shared" si="6"/>
        <v>559.15356102730641</v>
      </c>
      <c r="T72">
        <f t="shared" si="7"/>
        <v>559.15356102730641</v>
      </c>
      <c r="V72" s="4">
        <f t="shared" si="8"/>
        <v>0.9994410203571451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11"/>
        <v>4.6824637719123247E-5</v>
      </c>
      <c r="AC72">
        <f t="shared" si="12"/>
        <v>3.6444867063068012E-9</v>
      </c>
      <c r="AD72">
        <v>0</v>
      </c>
      <c r="AE72" s="11">
        <f t="shared" si="13"/>
        <v>9.7973505873223868E-10</v>
      </c>
      <c r="AF72" s="11">
        <f t="shared" si="14"/>
        <v>4.6242217650390395E-9</v>
      </c>
      <c r="AG72" s="15">
        <f t="shared" si="15"/>
        <v>1.097002469958351E-3</v>
      </c>
      <c r="AI72">
        <f t="shared" si="16"/>
        <v>7.5185422577959526E-4</v>
      </c>
      <c r="AJ72">
        <f t="shared" si="17"/>
        <v>5.851882394415744E-8</v>
      </c>
      <c r="AK72">
        <v>0</v>
      </c>
      <c r="AL72" s="11">
        <f t="shared" si="18"/>
        <v>3.2608832578728376E-7</v>
      </c>
      <c r="AM72" s="11">
        <f t="shared" si="19"/>
        <v>3.846071497314412E-7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78.812974192989046</v>
      </c>
      <c r="AX72">
        <f t="shared" si="27"/>
        <v>15.215219993965077</v>
      </c>
      <c r="AY72" t="e">
        <f t="shared" si="28"/>
        <v>#VALUE!</v>
      </c>
    </row>
    <row r="73" spans="1:51" x14ac:dyDescent="0.3">
      <c r="A73" s="67">
        <v>44291.463888888888</v>
      </c>
      <c r="B73" s="4">
        <v>6</v>
      </c>
      <c r="C73" s="4" t="s">
        <v>299</v>
      </c>
      <c r="D73" s="58">
        <v>1</v>
      </c>
      <c r="E73" s="47">
        <v>44292.599664351852</v>
      </c>
      <c r="F73" s="45">
        <v>14</v>
      </c>
      <c r="H73" s="5">
        <v>20.399999999999999</v>
      </c>
      <c r="I73" s="5">
        <v>30.048999999999999</v>
      </c>
      <c r="J73" s="5">
        <v>30.720340912643103</v>
      </c>
      <c r="K73" s="5">
        <v>877.22844085400004</v>
      </c>
      <c r="L73" s="5" t="s">
        <v>88</v>
      </c>
      <c r="M73" s="6">
        <f t="shared" si="0"/>
        <v>0.15897206332753439</v>
      </c>
      <c r="N73" s="6">
        <f t="shared" si="29"/>
        <v>23.514024404664475</v>
      </c>
      <c r="O73" s="6" t="e">
        <f t="shared" si="2"/>
        <v>#VALUE!</v>
      </c>
      <c r="P73">
        <f t="shared" si="3"/>
        <v>2.5435530132405502</v>
      </c>
      <c r="Q73">
        <f t="shared" si="4"/>
        <v>1034.6170738052369</v>
      </c>
      <c r="R73">
        <f t="shared" si="5"/>
        <v>4.4081987846660748</v>
      </c>
      <c r="S73">
        <f t="shared" si="6"/>
        <v>652.02961849773726</v>
      </c>
      <c r="T73">
        <f t="shared" si="7"/>
        <v>652.02961849773726</v>
      </c>
      <c r="V73" s="4">
        <f t="shared" si="8"/>
        <v>0.9994410203571451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11"/>
        <v>3.0703168867451375E-5</v>
      </c>
      <c r="AC73">
        <f t="shared" si="12"/>
        <v>2.3897096962102145E-9</v>
      </c>
      <c r="AD73">
        <v>0</v>
      </c>
      <c r="AE73" s="11">
        <f t="shared" si="13"/>
        <v>6.4241759080034921E-10</v>
      </c>
      <c r="AF73" s="11">
        <f t="shared" si="14"/>
        <v>3.0321272870105636E-9</v>
      </c>
      <c r="AG73" s="15">
        <f t="shared" si="15"/>
        <v>1.097002469958351E-3</v>
      </c>
      <c r="AI73">
        <f t="shared" si="16"/>
        <v>8.767380880134294E-4</v>
      </c>
      <c r="AJ73">
        <f t="shared" si="17"/>
        <v>6.8238868730698945E-8</v>
      </c>
      <c r="AK73">
        <v>0</v>
      </c>
      <c r="AL73" s="11">
        <f t="shared" si="18"/>
        <v>3.8025197634262255E-7</v>
      </c>
      <c r="AM73" s="11">
        <f t="shared" si="19"/>
        <v>4.4849084507332151E-7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78.81297419298906</v>
      </c>
      <c r="AX73">
        <f t="shared" si="27"/>
        <v>15.215219993965079</v>
      </c>
      <c r="AY73" t="e">
        <f t="shared" si="28"/>
        <v>#VALUE!</v>
      </c>
    </row>
    <row r="74" spans="1:51" x14ac:dyDescent="0.3">
      <c r="A74" s="67">
        <v>44291.463888888888</v>
      </c>
      <c r="B74" s="4">
        <v>6</v>
      </c>
      <c r="C74" s="4" t="s">
        <v>299</v>
      </c>
      <c r="D74" s="58">
        <v>2</v>
      </c>
      <c r="E74" s="47">
        <v>44292.620983796296</v>
      </c>
      <c r="F74" s="45">
        <v>74</v>
      </c>
      <c r="H74" s="5">
        <v>20.399999999999999</v>
      </c>
      <c r="I74" s="5">
        <v>30.048999999999999</v>
      </c>
      <c r="J74" s="5">
        <v>36.331517437331904</v>
      </c>
      <c r="K74" s="5">
        <v>861.37117196646011</v>
      </c>
      <c r="L74" s="5" t="s">
        <v>88</v>
      </c>
      <c r="M74" s="6">
        <f t="shared" si="0"/>
        <v>0.18800886055453675</v>
      </c>
      <c r="N74" s="6">
        <f t="shared" si="29"/>
        <v>23.0889718297047</v>
      </c>
      <c r="O74" s="6" t="e">
        <f t="shared" si="2"/>
        <v>#VALUE!</v>
      </c>
      <c r="P74">
        <f t="shared" si="3"/>
        <v>3.008141768872588</v>
      </c>
      <c r="Q74">
        <f t="shared" si="4"/>
        <v>1015.9147605070068</v>
      </c>
      <c r="R74">
        <f t="shared" si="5"/>
        <v>5.213371539975574</v>
      </c>
      <c r="S74">
        <f t="shared" si="6"/>
        <v>640.2431686955706</v>
      </c>
      <c r="T74">
        <f t="shared" si="7"/>
        <v>640.24316869557038</v>
      </c>
      <c r="V74" s="4">
        <f t="shared" si="8"/>
        <v>0.9994410203571451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11"/>
        <v>3.6311208858690405E-5</v>
      </c>
      <c r="AC74">
        <f t="shared" si="12"/>
        <v>2.8261984378659879E-9</v>
      </c>
      <c r="AD74">
        <v>0</v>
      </c>
      <c r="AE74" s="11">
        <f t="shared" si="13"/>
        <v>7.5975738578493268E-10</v>
      </c>
      <c r="AF74" s="11">
        <f t="shared" si="14"/>
        <v>3.5859558236509207E-9</v>
      </c>
      <c r="AG74" s="15">
        <f t="shared" si="15"/>
        <v>1.097002469958351E-3</v>
      </c>
      <c r="AI74">
        <f t="shared" si="16"/>
        <v>8.6088968301638888E-4</v>
      </c>
      <c r="AJ74">
        <f t="shared" si="17"/>
        <v>6.7005345010251843E-8</v>
      </c>
      <c r="AK74">
        <v>0</v>
      </c>
      <c r="AL74" s="11">
        <f t="shared" si="18"/>
        <v>3.7337833026245973E-7</v>
      </c>
      <c r="AM74" s="11">
        <f t="shared" si="19"/>
        <v>4.4038367527271159E-7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15.21521999396508</v>
      </c>
      <c r="AY74" t="e">
        <f t="shared" si="28"/>
        <v>#VALUE!</v>
      </c>
    </row>
    <row r="75" spans="1:51" x14ac:dyDescent="0.3">
      <c r="A75" s="67">
        <v>44291.46875</v>
      </c>
      <c r="B75" s="4">
        <v>9</v>
      </c>
      <c r="C75" s="4" t="s">
        <v>299</v>
      </c>
      <c r="D75" s="58">
        <v>1</v>
      </c>
      <c r="E75" s="47">
        <v>44292.706261574072</v>
      </c>
      <c r="F75" s="45">
        <v>173</v>
      </c>
      <c r="H75" s="5">
        <v>20.399999999999999</v>
      </c>
      <c r="I75" s="5">
        <v>30.048999999999999</v>
      </c>
      <c r="J75" s="5">
        <v>68.14860695774999</v>
      </c>
      <c r="K75" s="5">
        <v>1406.312408856</v>
      </c>
      <c r="L75" s="5" t="s">
        <v>88</v>
      </c>
      <c r="M75" s="6">
        <f t="shared" ref="M75:M138" si="30">1000000*(AF75-AD75)/X75</f>
        <v>0.35265639439932162</v>
      </c>
      <c r="N75" s="6">
        <f t="shared" ref="N75:N106" si="31">1000000*(AM75-AK75)/X75</f>
        <v>37.696069532618004</v>
      </c>
      <c r="O75" s="6" t="e">
        <f t="shared" ref="O75:O138" si="32">1000000*(AT75-AR75)/X75</f>
        <v>#VALUE!</v>
      </c>
      <c r="P75">
        <f t="shared" ref="P75:P138" si="33">(M75*16)</f>
        <v>5.6425023103891458</v>
      </c>
      <c r="Q75">
        <f t="shared" ref="Q75:Q138" si="34">(N75*44)</f>
        <v>1658.6270594351922</v>
      </c>
      <c r="R75">
        <f t="shared" ref="R75:R138" si="35">1000000*(((AF75-AD75)*0.082057*W75)/(V75-Z75))/X75</f>
        <v>9.7789476758118692</v>
      </c>
      <c r="S75">
        <f t="shared" ref="S75:S138" si="36">1000000*(((AM75-AK75)*0.082057*W75)/(V75-Z75))/X75</f>
        <v>1045.2891182396395</v>
      </c>
      <c r="T75">
        <f t="shared" ref="T75:T138" si="37">N75*((1*0.082057*W75)/(V75-Z75))</f>
        <v>1045.2891182396395</v>
      </c>
      <c r="V75" s="4">
        <f t="shared" ref="V75:V138" si="38">((0.001316*((I75*25.4)-(2.5*2053/100)))*(273.15+40))/(273.15+H75)</f>
        <v>0.9994410203571451</v>
      </c>
      <c r="W75">
        <v>313.14999999999998</v>
      </c>
      <c r="X75">
        <f t="shared" ref="X75:X138" si="39">(21.0733341666667/1000)-Y75</f>
        <v>1.9073334166666699E-2</v>
      </c>
      <c r="Y75">
        <v>2E-3</v>
      </c>
      <c r="Z75">
        <f t="shared" ref="Z75:Z138" si="40">(0.001316*10^(8.07131-(1730.63/(233.46+(W75-273.15)))))</f>
        <v>7.2765497523200454E-2</v>
      </c>
      <c r="AB75">
        <f t="shared" ref="AB75:AB138" si="41">V75*(J75/10^6)</f>
        <v>6.8110513273771694E-5</v>
      </c>
      <c r="AC75">
        <f t="shared" ref="AC75:AC138" si="42">(AB75*Y75)/(0.082057*W75)</f>
        <v>5.301223293493144E-9</v>
      </c>
      <c r="AD75">
        <v>0</v>
      </c>
      <c r="AE75" s="11">
        <f t="shared" ref="AE75:AE138" si="43">AB75*AG75*X75</f>
        <v>1.4251099628969239E-9</v>
      </c>
      <c r="AF75" s="11">
        <f t="shared" ref="AF75:AF138" si="44">AC75+AE75</f>
        <v>6.7263332563900675E-9</v>
      </c>
      <c r="AG75" s="15">
        <f t="shared" ref="AG75:AG138" si="45">101.325*(0.000014*EXP(1600*((1/W75)-(1/298.15))))</f>
        <v>1.097002469958351E-3</v>
      </c>
      <c r="AI75">
        <f t="shared" ref="AI75:AI138" si="46">V75*(K75/10^6)</f>
        <v>1.4055263088479553E-3</v>
      </c>
      <c r="AJ75">
        <f t="shared" ref="AJ75:AJ138" si="47">(AI75*Y75)/(0.082057*W75)</f>
        <v>1.0939586930042249E-7</v>
      </c>
      <c r="AK75">
        <v>0</v>
      </c>
      <c r="AL75" s="11">
        <f t="shared" ref="AL75:AL138" si="48">AI75*AN75*X75</f>
        <v>6.0959386166510406E-7</v>
      </c>
      <c r="AM75" s="11">
        <f t="shared" ref="AM75:AM138" si="49">AJ75+AL75</f>
        <v>7.1898973096552654E-7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78.812974192989032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 x14ac:dyDescent="0.3">
      <c r="A76" s="67">
        <v>44291.46875</v>
      </c>
      <c r="B76" s="4">
        <v>9</v>
      </c>
      <c r="C76" s="4" t="s">
        <v>299</v>
      </c>
      <c r="D76" s="58">
        <v>2</v>
      </c>
      <c r="E76" s="47">
        <v>44292.770173611112</v>
      </c>
      <c r="F76" s="45">
        <v>141</v>
      </c>
      <c r="H76" s="5">
        <v>20.399999999999999</v>
      </c>
      <c r="I76" s="5">
        <v>30.048999999999999</v>
      </c>
      <c r="J76" s="5">
        <v>65.927268194177501</v>
      </c>
      <c r="K76" s="5">
        <v>1297.2689460589402</v>
      </c>
      <c r="L76" s="5" t="s">
        <v>88</v>
      </c>
      <c r="M76" s="6">
        <f t="shared" si="30"/>
        <v>0.34116137852047046</v>
      </c>
      <c r="N76" s="6">
        <f t="shared" si="31"/>
        <v>34.77316994800919</v>
      </c>
      <c r="O76" s="6" t="e">
        <f t="shared" si="32"/>
        <v>#VALUE!</v>
      </c>
      <c r="P76">
        <f t="shared" si="33"/>
        <v>5.4585820563275274</v>
      </c>
      <c r="Q76">
        <f t="shared" si="34"/>
        <v>1530.0194777124043</v>
      </c>
      <c r="R76">
        <f t="shared" si="35"/>
        <v>9.4601978655230781</v>
      </c>
      <c r="S76">
        <f t="shared" si="36"/>
        <v>964.23888760869659</v>
      </c>
      <c r="T76">
        <f t="shared" si="37"/>
        <v>964.23888760869636</v>
      </c>
      <c r="V76" s="4">
        <f t="shared" si="38"/>
        <v>0.9994410203571451</v>
      </c>
      <c r="W76">
        <v>313.14999999999998</v>
      </c>
      <c r="X76">
        <f t="shared" si="39"/>
        <v>1.9073334166666699E-2</v>
      </c>
      <c r="Y76">
        <v>2E-3</v>
      </c>
      <c r="Z76">
        <f t="shared" si="40"/>
        <v>7.2765497523200454E-2</v>
      </c>
      <c r="AB76">
        <f t="shared" si="41"/>
        <v>6.5890416193347914E-5</v>
      </c>
      <c r="AC76">
        <f t="shared" si="42"/>
        <v>5.1284272038608144E-9</v>
      </c>
      <c r="AD76">
        <v>0</v>
      </c>
      <c r="AE76" s="11">
        <f t="shared" si="43"/>
        <v>1.3786577734207852E-9</v>
      </c>
      <c r="AF76" s="11">
        <f t="shared" si="44"/>
        <v>6.5070849772815992E-9</v>
      </c>
      <c r="AG76" s="15">
        <f t="shared" si="45"/>
        <v>1.097002469958351E-3</v>
      </c>
      <c r="AI76">
        <f t="shared" si="46"/>
        <v>1.2965437991267854E-3</v>
      </c>
      <c r="AJ76">
        <f t="shared" si="47"/>
        <v>1.0091346928098692E-7</v>
      </c>
      <c r="AK76">
        <v>0</v>
      </c>
      <c r="AL76" s="11">
        <f t="shared" si="48"/>
        <v>5.6232682117168457E-7</v>
      </c>
      <c r="AM76" s="11">
        <f t="shared" si="49"/>
        <v>6.6324029045267145E-7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15.215219993965071</v>
      </c>
      <c r="AY76" t="e">
        <f t="shared" si="58"/>
        <v>#VALUE!</v>
      </c>
    </row>
    <row r="77" spans="1:51" x14ac:dyDescent="0.3">
      <c r="A77" s="67">
        <v>44291.476388888892</v>
      </c>
      <c r="B77" s="4">
        <v>11</v>
      </c>
      <c r="C77" s="4" t="s">
        <v>299</v>
      </c>
      <c r="D77" s="58">
        <v>1</v>
      </c>
      <c r="E77" s="47">
        <v>44292.642245370371</v>
      </c>
      <c r="F77" s="45">
        <v>37</v>
      </c>
      <c r="H77" s="5">
        <v>20.399999999999999</v>
      </c>
      <c r="I77" s="5">
        <v>30.048999999999999</v>
      </c>
      <c r="J77" s="5">
        <v>106.22885304577561</v>
      </c>
      <c r="K77" s="5">
        <v>1872.7306509904602</v>
      </c>
      <c r="L77" s="5" t="s">
        <v>88</v>
      </c>
      <c r="M77" s="6">
        <f t="shared" si="30"/>
        <v>0.54971460120269322</v>
      </c>
      <c r="N77" s="6">
        <f t="shared" si="31"/>
        <v>50.198365875921041</v>
      </c>
      <c r="O77" s="6" t="e">
        <f t="shared" si="32"/>
        <v>#VALUE!</v>
      </c>
      <c r="P77">
        <f t="shared" si="33"/>
        <v>8.7954336192430915</v>
      </c>
      <c r="Q77">
        <f t="shared" si="34"/>
        <v>2208.7280985405259</v>
      </c>
      <c r="R77">
        <f t="shared" si="35"/>
        <v>15.243252092301393</v>
      </c>
      <c r="S77">
        <f t="shared" si="36"/>
        <v>1391.9702041643634</v>
      </c>
      <c r="T77">
        <f t="shared" si="37"/>
        <v>1391.9702041643632</v>
      </c>
      <c r="V77" s="4">
        <f t="shared" si="38"/>
        <v>0.9994410203571451</v>
      </c>
      <c r="W77">
        <v>313.14999999999998</v>
      </c>
      <c r="X77">
        <f t="shared" si="39"/>
        <v>1.9073334166666699E-2</v>
      </c>
      <c r="Y77">
        <v>2E-3</v>
      </c>
      <c r="Z77">
        <f t="shared" si="40"/>
        <v>7.2765497523200454E-2</v>
      </c>
      <c r="AB77">
        <f t="shared" si="41"/>
        <v>1.0616947327943919E-4</v>
      </c>
      <c r="AC77">
        <f t="shared" si="42"/>
        <v>8.2634538745077626E-9</v>
      </c>
      <c r="AD77">
        <v>0</v>
      </c>
      <c r="AE77" s="11">
        <f t="shared" si="43"/>
        <v>2.2214364105271255E-9</v>
      </c>
      <c r="AF77" s="11">
        <f t="shared" si="44"/>
        <v>1.0484890285034887E-8</v>
      </c>
      <c r="AG77" s="15">
        <f t="shared" si="45"/>
        <v>1.097002469958351E-3</v>
      </c>
      <c r="AI77">
        <f t="shared" si="46"/>
        <v>1.871683832680006E-3</v>
      </c>
      <c r="AJ77">
        <f t="shared" si="47"/>
        <v>1.4567815532346991E-7</v>
      </c>
      <c r="AK77">
        <v>0</v>
      </c>
      <c r="AL77" s="11">
        <f t="shared" si="48"/>
        <v>8.1177205164857064E-7</v>
      </c>
      <c r="AM77" s="11">
        <f t="shared" si="49"/>
        <v>9.5745020697204055E-7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78.81297419298906</v>
      </c>
      <c r="AX77">
        <f t="shared" si="57"/>
        <v>15.215219993965075</v>
      </c>
      <c r="AY77" t="e">
        <f t="shared" si="58"/>
        <v>#VALUE!</v>
      </c>
    </row>
    <row r="78" spans="1:51" x14ac:dyDescent="0.3">
      <c r="A78" s="67">
        <v>44291.476388888892</v>
      </c>
      <c r="B78" s="4">
        <v>11</v>
      </c>
      <c r="C78" s="4" t="s">
        <v>299</v>
      </c>
      <c r="D78" s="58">
        <v>2</v>
      </c>
      <c r="E78" s="47">
        <v>44292.727523148147</v>
      </c>
      <c r="F78" s="45">
        <v>135</v>
      </c>
      <c r="H78" s="5">
        <v>20.399999999999999</v>
      </c>
      <c r="I78" s="5">
        <v>30.048999999999999</v>
      </c>
      <c r="J78" s="5">
        <v>109.28441735631</v>
      </c>
      <c r="K78" s="5">
        <v>1574.1536878229401</v>
      </c>
      <c r="L78" s="5" t="s">
        <v>88</v>
      </c>
      <c r="M78" s="6">
        <f t="shared" si="30"/>
        <v>0.56552657947653184</v>
      </c>
      <c r="N78" s="6">
        <f t="shared" si="31"/>
        <v>42.195038952597834</v>
      </c>
      <c r="O78" s="6" t="e">
        <f t="shared" si="32"/>
        <v>#VALUE!</v>
      </c>
      <c r="P78">
        <f t="shared" si="33"/>
        <v>9.0484252716245095</v>
      </c>
      <c r="Q78">
        <f t="shared" si="34"/>
        <v>1856.5817139143046</v>
      </c>
      <c r="R78">
        <f t="shared" si="35"/>
        <v>15.681708648446685</v>
      </c>
      <c r="S78">
        <f t="shared" si="36"/>
        <v>1170.0428083804272</v>
      </c>
      <c r="T78">
        <f t="shared" si="37"/>
        <v>1170.0428083804272</v>
      </c>
      <c r="V78" s="4">
        <f t="shared" si="38"/>
        <v>0.9994410203571451</v>
      </c>
      <c r="W78">
        <v>313.14999999999998</v>
      </c>
      <c r="X78">
        <f t="shared" si="39"/>
        <v>1.9073334166666699E-2</v>
      </c>
      <c r="Y78">
        <v>2E-3</v>
      </c>
      <c r="Z78">
        <f t="shared" si="40"/>
        <v>7.2765497523200454E-2</v>
      </c>
      <c r="AB78">
        <f t="shared" si="41"/>
        <v>1.0922332959172656E-4</v>
      </c>
      <c r="AC78">
        <f t="shared" si="42"/>
        <v>8.5011436736230042E-9</v>
      </c>
      <c r="AD78">
        <v>0</v>
      </c>
      <c r="AE78" s="11">
        <f t="shared" si="43"/>
        <v>2.2853337568648794E-9</v>
      </c>
      <c r="AF78" s="11">
        <f t="shared" si="44"/>
        <v>1.0786477430487884E-8</v>
      </c>
      <c r="AG78" s="15">
        <f t="shared" si="45"/>
        <v>1.097002469958351E-3</v>
      </c>
      <c r="AI78">
        <f t="shared" si="46"/>
        <v>1.5732737679567221E-3</v>
      </c>
      <c r="AJ78">
        <f t="shared" si="47"/>
        <v>1.2245210239731983E-7</v>
      </c>
      <c r="AK78">
        <v>0</v>
      </c>
      <c r="AL78" s="11">
        <f t="shared" si="48"/>
        <v>6.823479757210966E-7</v>
      </c>
      <c r="AM78" s="11">
        <f t="shared" si="49"/>
        <v>8.0480007811841645E-7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78.812974192989046</v>
      </c>
      <c r="AX78">
        <f t="shared" si="57"/>
        <v>15.215219993965075</v>
      </c>
      <c r="AY78" t="e">
        <f t="shared" si="58"/>
        <v>#VALUE!</v>
      </c>
    </row>
    <row r="79" spans="1:51" x14ac:dyDescent="0.3">
      <c r="A79" s="69">
        <v>44302.557638888888</v>
      </c>
      <c r="B79" s="42">
        <v>0.1</v>
      </c>
      <c r="C79" s="42" t="s">
        <v>298</v>
      </c>
      <c r="D79" s="36">
        <v>1</v>
      </c>
      <c r="E79" s="47">
        <v>44305.620810185188</v>
      </c>
      <c r="F79" s="45">
        <v>215</v>
      </c>
      <c r="H79" s="5">
        <v>20.7</v>
      </c>
      <c r="I79" s="5">
        <v>29.866</v>
      </c>
      <c r="J79" s="5">
        <v>64.912492684195101</v>
      </c>
      <c r="K79" s="5">
        <v>934.92408288256001</v>
      </c>
      <c r="L79" s="5" t="s">
        <v>88</v>
      </c>
      <c r="M79" s="6">
        <f t="shared" si="30"/>
        <v>0.33337620892023356</v>
      </c>
      <c r="N79" s="6">
        <f t="shared" si="31"/>
        <v>24.871509528450865</v>
      </c>
      <c r="O79" s="6" t="e">
        <f t="shared" si="32"/>
        <v>#VALUE!</v>
      </c>
      <c r="P79">
        <f t="shared" si="33"/>
        <v>5.334019342723737</v>
      </c>
      <c r="Q79">
        <f t="shared" si="34"/>
        <v>1094.3464192518381</v>
      </c>
      <c r="R79">
        <f t="shared" si="35"/>
        <v>9.3201457568071131</v>
      </c>
      <c r="S79">
        <f t="shared" si="36"/>
        <v>695.32884409409951</v>
      </c>
      <c r="T79">
        <f t="shared" si="37"/>
        <v>695.32884409409951</v>
      </c>
      <c r="V79" s="4">
        <f t="shared" si="38"/>
        <v>0.99190186559659677</v>
      </c>
      <c r="W79">
        <v>313.14999999999998</v>
      </c>
      <c r="X79">
        <f t="shared" si="39"/>
        <v>1.9073334166666699E-2</v>
      </c>
      <c r="Y79">
        <v>2E-3</v>
      </c>
      <c r="Z79">
        <f t="shared" si="40"/>
        <v>7.2765497523200454E-2</v>
      </c>
      <c r="AB79">
        <f t="shared" si="41"/>
        <v>6.4386822593978559E-5</v>
      </c>
      <c r="AC79">
        <f t="shared" si="42"/>
        <v>5.0113984952254099E-9</v>
      </c>
      <c r="AD79">
        <v>0</v>
      </c>
      <c r="AE79" s="11">
        <f t="shared" si="43"/>
        <v>1.3471973407266966E-9</v>
      </c>
      <c r="AF79" s="11">
        <f t="shared" si="44"/>
        <v>6.3585958359521061E-9</v>
      </c>
      <c r="AG79" s="15">
        <f t="shared" si="45"/>
        <v>1.097002469958351E-3</v>
      </c>
      <c r="AI79">
        <f t="shared" si="46"/>
        <v>9.2735294200239861E-4</v>
      </c>
      <c r="AJ79">
        <f t="shared" si="47"/>
        <v>7.2178358099756514E-8</v>
      </c>
      <c r="AK79">
        <v>0</v>
      </c>
      <c r="AL79" s="11">
        <f t="shared" si="48"/>
        <v>4.0220425436582169E-7</v>
      </c>
      <c r="AM79" s="11">
        <f t="shared" si="49"/>
        <v>4.7438261246557821E-7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78.812974192989046</v>
      </c>
      <c r="AX79">
        <f t="shared" si="57"/>
        <v>15.215219993965079</v>
      </c>
      <c r="AY79" t="e">
        <f t="shared" si="58"/>
        <v>#VALUE!</v>
      </c>
    </row>
    <row r="80" spans="1:51" x14ac:dyDescent="0.3">
      <c r="A80" s="69">
        <v>44302.557638888888</v>
      </c>
      <c r="B80" s="42">
        <v>0.1</v>
      </c>
      <c r="C80" s="42" t="s">
        <v>298</v>
      </c>
      <c r="D80" s="36">
        <v>2</v>
      </c>
      <c r="E80" s="47">
        <v>44305.705995370372</v>
      </c>
      <c r="F80" s="45">
        <v>149</v>
      </c>
      <c r="H80" s="5">
        <v>20.7</v>
      </c>
      <c r="I80" s="5">
        <v>29.866</v>
      </c>
      <c r="J80" s="5">
        <v>67.5150829682471</v>
      </c>
      <c r="K80" s="5">
        <v>861.56222473216008</v>
      </c>
      <c r="L80" s="5" t="s">
        <v>88</v>
      </c>
      <c r="M80" s="6">
        <f t="shared" si="30"/>
        <v>0.34674253713213948</v>
      </c>
      <c r="N80" s="6">
        <f t="shared" si="31"/>
        <v>22.919885661423219</v>
      </c>
      <c r="O80" s="6" t="e">
        <f t="shared" si="32"/>
        <v>#VALUE!</v>
      </c>
      <c r="P80">
        <f t="shared" si="33"/>
        <v>5.5478805941142317</v>
      </c>
      <c r="Q80">
        <f t="shared" si="34"/>
        <v>1008.4749691026217</v>
      </c>
      <c r="R80">
        <f t="shared" si="35"/>
        <v>9.6938260730233594</v>
      </c>
      <c r="S80">
        <f t="shared" si="36"/>
        <v>640.76760542000636</v>
      </c>
      <c r="T80">
        <f t="shared" si="37"/>
        <v>640.76760542000636</v>
      </c>
      <c r="V80" s="4">
        <f t="shared" si="38"/>
        <v>0.99190186559659677</v>
      </c>
      <c r="W80">
        <v>313.14999999999998</v>
      </c>
      <c r="X80">
        <f t="shared" si="39"/>
        <v>1.9073334166666699E-2</v>
      </c>
      <c r="Y80">
        <v>2E-3</v>
      </c>
      <c r="Z80">
        <f t="shared" si="40"/>
        <v>7.2765497523200454E-2</v>
      </c>
      <c r="AB80">
        <f t="shared" si="41"/>
        <v>6.6968336752113309E-5</v>
      </c>
      <c r="AC80">
        <f t="shared" si="42"/>
        <v>5.2123246420095113E-9</v>
      </c>
      <c r="AD80">
        <v>0</v>
      </c>
      <c r="AE80" s="11">
        <f t="shared" si="43"/>
        <v>1.4012116385096207E-9</v>
      </c>
      <c r="AF80" s="11">
        <f t="shared" si="44"/>
        <v>6.6135362805191322E-9</v>
      </c>
      <c r="AG80" s="15">
        <f t="shared" si="45"/>
        <v>1.097002469958351E-3</v>
      </c>
      <c r="AI80">
        <f t="shared" si="46"/>
        <v>8.5458517803938395E-4</v>
      </c>
      <c r="AJ80">
        <f t="shared" si="47"/>
        <v>6.6514648537246228E-8</v>
      </c>
      <c r="AK80">
        <v>0</v>
      </c>
      <c r="AL80" s="11">
        <f t="shared" si="48"/>
        <v>3.7064398974487141E-7</v>
      </c>
      <c r="AM80" s="11">
        <f t="shared" si="49"/>
        <v>4.3715863828211763E-7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15.215219993965073</v>
      </c>
      <c r="AY80" t="e">
        <f t="shared" si="58"/>
        <v>#VALUE!</v>
      </c>
    </row>
    <row r="81" spans="1:51" x14ac:dyDescent="0.3">
      <c r="A81" s="69">
        <v>44302.564583333333</v>
      </c>
      <c r="B81" s="42">
        <v>1.6</v>
      </c>
      <c r="C81" s="42" t="s">
        <v>298</v>
      </c>
      <c r="D81" s="36">
        <v>1</v>
      </c>
      <c r="E81" s="47">
        <v>44305.727314814816</v>
      </c>
      <c r="F81" s="45">
        <v>192</v>
      </c>
      <c r="H81" s="5">
        <v>20.7</v>
      </c>
      <c r="I81" s="5">
        <v>29.866</v>
      </c>
      <c r="J81" s="5">
        <v>86.312412942620398</v>
      </c>
      <c r="K81" s="5">
        <v>1282.3725185701401</v>
      </c>
      <c r="L81" s="5" t="s">
        <v>88</v>
      </c>
      <c r="M81" s="6">
        <f t="shared" si="30"/>
        <v>0.44328146739887125</v>
      </c>
      <c r="N81" s="6">
        <f t="shared" si="31"/>
        <v>34.114577748712435</v>
      </c>
      <c r="O81" s="6" t="e">
        <f t="shared" si="32"/>
        <v>#VALUE!</v>
      </c>
      <c r="P81">
        <f t="shared" si="33"/>
        <v>7.0925034783819401</v>
      </c>
      <c r="Q81">
        <f t="shared" si="34"/>
        <v>1501.041420943347</v>
      </c>
      <c r="R81">
        <f t="shared" si="35"/>
        <v>12.392749623106267</v>
      </c>
      <c r="S81">
        <f t="shared" si="36"/>
        <v>953.73583519874001</v>
      </c>
      <c r="T81">
        <f t="shared" si="37"/>
        <v>953.73583519874001</v>
      </c>
      <c r="V81" s="4">
        <f t="shared" si="38"/>
        <v>0.99190186559659677</v>
      </c>
      <c r="W81">
        <v>313.14999999999998</v>
      </c>
      <c r="X81">
        <f t="shared" si="39"/>
        <v>1.9073334166666699E-2</v>
      </c>
      <c r="Y81">
        <v>2E-3</v>
      </c>
      <c r="Z81">
        <f t="shared" si="40"/>
        <v>7.2765497523200454E-2</v>
      </c>
      <c r="AB81">
        <f t="shared" si="41"/>
        <v>8.5613443421929026E-5</v>
      </c>
      <c r="AC81">
        <f t="shared" si="42"/>
        <v>6.6635231286571515E-9</v>
      </c>
      <c r="AD81">
        <v>0</v>
      </c>
      <c r="AE81" s="11">
        <f t="shared" si="43"/>
        <v>1.7913324289318897E-9</v>
      </c>
      <c r="AF81" s="11">
        <f t="shared" si="44"/>
        <v>8.454855557589041E-9</v>
      </c>
      <c r="AG81" s="15">
        <f t="shared" si="45"/>
        <v>1.097002469958351E-3</v>
      </c>
      <c r="AI81">
        <f t="shared" si="46"/>
        <v>1.2719876935595284E-3</v>
      </c>
      <c r="AJ81">
        <f t="shared" si="47"/>
        <v>9.9002201951266919E-8</v>
      </c>
      <c r="AK81">
        <v>0</v>
      </c>
      <c r="AL81" s="11">
        <f t="shared" si="48"/>
        <v>5.5167653940465757E-7</v>
      </c>
      <c r="AM81" s="11">
        <f t="shared" si="49"/>
        <v>6.5067874135592445E-7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78.812974192989046</v>
      </c>
      <c r="AX81">
        <f t="shared" si="57"/>
        <v>15.21521999396507</v>
      </c>
      <c r="AY81" t="e">
        <f t="shared" si="58"/>
        <v>#VALUE!</v>
      </c>
    </row>
    <row r="82" spans="1:51" x14ac:dyDescent="0.3">
      <c r="A82" s="69">
        <v>44302.564583333333</v>
      </c>
      <c r="B82" s="42">
        <v>1.6</v>
      </c>
      <c r="C82" s="42" t="s">
        <v>298</v>
      </c>
      <c r="D82" s="36">
        <v>2</v>
      </c>
      <c r="E82" s="47">
        <v>44305.769942129627</v>
      </c>
      <c r="F82" s="45">
        <v>34</v>
      </c>
      <c r="H82" s="5">
        <v>20.7</v>
      </c>
      <c r="I82" s="5">
        <v>29.866</v>
      </c>
      <c r="J82" s="5">
        <v>75.663075209027099</v>
      </c>
      <c r="K82" s="5">
        <v>1030.63117274806</v>
      </c>
      <c r="L82" s="5" t="s">
        <v>88</v>
      </c>
      <c r="M82" s="6">
        <f t="shared" si="30"/>
        <v>0.38858882358978603</v>
      </c>
      <c r="N82" s="6">
        <f t="shared" si="31"/>
        <v>27.417577001855641</v>
      </c>
      <c r="O82" s="6" t="e">
        <f t="shared" si="32"/>
        <v>#VALUE!</v>
      </c>
      <c r="P82">
        <f t="shared" si="33"/>
        <v>6.2174211774365764</v>
      </c>
      <c r="Q82">
        <f t="shared" si="34"/>
        <v>1206.3733880816483</v>
      </c>
      <c r="R82">
        <f t="shared" si="35"/>
        <v>10.863716061362894</v>
      </c>
      <c r="S82">
        <f t="shared" si="36"/>
        <v>766.50884831712403</v>
      </c>
      <c r="T82">
        <f t="shared" si="37"/>
        <v>766.50884831712403</v>
      </c>
      <c r="V82" s="4">
        <f t="shared" si="38"/>
        <v>0.99190186559659677</v>
      </c>
      <c r="W82">
        <v>313.14999999999998</v>
      </c>
      <c r="X82">
        <f t="shared" si="39"/>
        <v>1.9073334166666699E-2</v>
      </c>
      <c r="Y82">
        <v>2E-3</v>
      </c>
      <c r="Z82">
        <f t="shared" si="40"/>
        <v>7.2765497523200454E-2</v>
      </c>
      <c r="AB82">
        <f t="shared" si="41"/>
        <v>7.5050345456609589E-5</v>
      </c>
      <c r="AC82">
        <f t="shared" si="42"/>
        <v>5.8413689810277112E-9</v>
      </c>
      <c r="AD82">
        <v>0</v>
      </c>
      <c r="AE82" s="11">
        <f t="shared" si="43"/>
        <v>1.5703155047321735E-9</v>
      </c>
      <c r="AF82" s="11">
        <f t="shared" si="44"/>
        <v>7.4116844857598847E-9</v>
      </c>
      <c r="AG82" s="15">
        <f t="shared" si="45"/>
        <v>1.097002469958351E-3</v>
      </c>
      <c r="AI82">
        <f t="shared" si="46"/>
        <v>1.022284982990809E-3</v>
      </c>
      <c r="AJ82">
        <f t="shared" si="47"/>
        <v>7.9567172583707903E-8</v>
      </c>
      <c r="AK82">
        <v>0</v>
      </c>
      <c r="AL82" s="11">
        <f t="shared" si="48"/>
        <v>4.4337743561300039E-7</v>
      </c>
      <c r="AM82" s="11">
        <f t="shared" si="49"/>
        <v>5.229446081967083E-7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15.215219993965077</v>
      </c>
      <c r="AY82" t="e">
        <f t="shared" si="58"/>
        <v>#VALUE!</v>
      </c>
    </row>
    <row r="83" spans="1:51" x14ac:dyDescent="0.3">
      <c r="A83" s="69">
        <v>44302.569444444445</v>
      </c>
      <c r="B83" s="42">
        <v>3.8</v>
      </c>
      <c r="C83" s="42" t="s">
        <v>298</v>
      </c>
      <c r="D83" s="36">
        <v>1</v>
      </c>
      <c r="E83" s="47">
        <v>44305.663402777776</v>
      </c>
      <c r="F83" s="45">
        <v>78</v>
      </c>
      <c r="H83" s="5">
        <v>20.7</v>
      </c>
      <c r="I83" s="5">
        <v>29.866</v>
      </c>
      <c r="J83" s="5">
        <v>25.190256128200005</v>
      </c>
      <c r="K83" s="5">
        <v>601.12711992150003</v>
      </c>
      <c r="L83" s="5" t="s">
        <v>88</v>
      </c>
      <c r="M83" s="6">
        <f t="shared" si="30"/>
        <v>0.12937158538349747</v>
      </c>
      <c r="N83" s="6">
        <f t="shared" si="31"/>
        <v>15.991607409278668</v>
      </c>
      <c r="O83" s="6" t="e">
        <f t="shared" si="32"/>
        <v>#VALUE!</v>
      </c>
      <c r="P83">
        <f t="shared" si="33"/>
        <v>2.0699453661359595</v>
      </c>
      <c r="Q83">
        <f t="shared" si="34"/>
        <v>703.63072600826138</v>
      </c>
      <c r="R83">
        <f t="shared" si="35"/>
        <v>3.6168208777367012</v>
      </c>
      <c r="S83">
        <f t="shared" si="36"/>
        <v>447.07483003316338</v>
      </c>
      <c r="T83">
        <f t="shared" si="37"/>
        <v>447.07483003316338</v>
      </c>
      <c r="V83" s="4">
        <f t="shared" si="38"/>
        <v>0.99190186559659677</v>
      </c>
      <c r="W83">
        <v>313.14999999999998</v>
      </c>
      <c r="X83">
        <f t="shared" si="39"/>
        <v>1.9073334166666699E-2</v>
      </c>
      <c r="Y83">
        <v>2E-3</v>
      </c>
      <c r="Z83">
        <f t="shared" si="40"/>
        <v>7.2765497523200454E-2</v>
      </c>
      <c r="AB83">
        <f t="shared" si="41"/>
        <v>2.4986262048417692E-5</v>
      </c>
      <c r="AC83">
        <f t="shared" si="42"/>
        <v>1.9447475583685407E-9</v>
      </c>
      <c r="AD83">
        <v>0</v>
      </c>
      <c r="AE83" s="11">
        <f t="shared" si="43"/>
        <v>5.2279992132235931E-10</v>
      </c>
      <c r="AF83" s="11">
        <f t="shared" si="44"/>
        <v>2.4675474796909001E-9</v>
      </c>
      <c r="AG83" s="15">
        <f t="shared" si="45"/>
        <v>1.097002469958351E-3</v>
      </c>
      <c r="AI83">
        <f t="shared" si="46"/>
        <v>5.9625911171084503E-4</v>
      </c>
      <c r="AJ83">
        <f t="shared" si="47"/>
        <v>4.6408440342443836E-8</v>
      </c>
      <c r="AK83">
        <v>0</v>
      </c>
      <c r="AL83" s="11">
        <f t="shared" si="48"/>
        <v>2.5860483163687132E-7</v>
      </c>
      <c r="AM83" s="11">
        <f t="shared" si="49"/>
        <v>3.0501327197931515E-7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78.812974192989046</v>
      </c>
      <c r="AX83">
        <f t="shared" si="57"/>
        <v>15.215219993965075</v>
      </c>
      <c r="AY83" t="e">
        <f t="shared" si="58"/>
        <v>#VALUE!</v>
      </c>
    </row>
    <row r="84" spans="1:51" x14ac:dyDescent="0.3">
      <c r="A84" s="69">
        <v>44302.569444444445</v>
      </c>
      <c r="B84" s="42">
        <v>3.8</v>
      </c>
      <c r="C84" s="42" t="s">
        <v>298</v>
      </c>
      <c r="D84" s="36">
        <v>2</v>
      </c>
      <c r="E84" s="47">
        <v>44305.74863425926</v>
      </c>
      <c r="F84" s="45">
        <v>90</v>
      </c>
      <c r="H84" s="5">
        <v>20.7</v>
      </c>
      <c r="I84" s="5">
        <v>29.866</v>
      </c>
      <c r="J84" s="5">
        <v>28.654035190513603</v>
      </c>
      <c r="K84" s="5">
        <v>795.83815478144015</v>
      </c>
      <c r="L84" s="5" t="s">
        <v>88</v>
      </c>
      <c r="M84" s="6">
        <f t="shared" si="30"/>
        <v>0.14716078873375713</v>
      </c>
      <c r="N84" s="6">
        <f t="shared" si="31"/>
        <v>21.171447620349422</v>
      </c>
      <c r="O84" s="6" t="e">
        <f t="shared" si="32"/>
        <v>#VALUE!</v>
      </c>
      <c r="P84">
        <f t="shared" si="33"/>
        <v>2.354572619740114</v>
      </c>
      <c r="Q84">
        <f t="shared" si="34"/>
        <v>931.54369529537462</v>
      </c>
      <c r="R84">
        <f t="shared" si="35"/>
        <v>4.114150812163941</v>
      </c>
      <c r="S84">
        <f t="shared" si="36"/>
        <v>591.88680063092443</v>
      </c>
      <c r="T84">
        <f t="shared" si="37"/>
        <v>591.88680063092465</v>
      </c>
      <c r="V84" s="4">
        <f t="shared" si="38"/>
        <v>0.99190186559659677</v>
      </c>
      <c r="W84">
        <v>313.14999999999998</v>
      </c>
      <c r="X84">
        <f t="shared" si="39"/>
        <v>1.9073334166666699E-2</v>
      </c>
      <c r="Y84">
        <v>2E-3</v>
      </c>
      <c r="Z84">
        <f t="shared" si="40"/>
        <v>7.2765497523200454E-2</v>
      </c>
      <c r="AB84">
        <f t="shared" si="41"/>
        <v>2.8421990962340978E-5</v>
      </c>
      <c r="AC84">
        <f t="shared" si="42"/>
        <v>2.212159522736042E-9</v>
      </c>
      <c r="AD84">
        <v>0</v>
      </c>
      <c r="AE84" s="11">
        <f t="shared" si="43"/>
        <v>5.9468737701314754E-10</v>
      </c>
      <c r="AF84" s="11">
        <f t="shared" si="44"/>
        <v>2.8068468997491897E-9</v>
      </c>
      <c r="AG84" s="15">
        <f t="shared" si="45"/>
        <v>1.097002469958351E-3</v>
      </c>
      <c r="AI84">
        <f t="shared" si="46"/>
        <v>7.8939335044066357E-4</v>
      </c>
      <c r="AJ84">
        <f t="shared" si="47"/>
        <v>6.1440594350888928E-8</v>
      </c>
      <c r="AK84">
        <v>0</v>
      </c>
      <c r="AL84" s="11">
        <f t="shared" si="48"/>
        <v>3.4236950090411603E-7</v>
      </c>
      <c r="AM84" s="11">
        <f t="shared" si="49"/>
        <v>4.0381009525500497E-7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78.812974192989046</v>
      </c>
      <c r="AX84">
        <f t="shared" si="57"/>
        <v>15.215219993965077</v>
      </c>
      <c r="AY84" t="e">
        <f t="shared" si="58"/>
        <v>#VALUE!</v>
      </c>
    </row>
    <row r="85" spans="1:51" x14ac:dyDescent="0.3">
      <c r="A85" s="69">
        <v>44302.579861111109</v>
      </c>
      <c r="B85" s="42">
        <v>5</v>
      </c>
      <c r="C85" s="42" t="s">
        <v>298</v>
      </c>
      <c r="D85" s="36">
        <v>1</v>
      </c>
      <c r="E85" s="47">
        <v>44305.578194444446</v>
      </c>
      <c r="F85" s="45">
        <v>203</v>
      </c>
      <c r="H85" s="5">
        <v>20.7</v>
      </c>
      <c r="I85" s="5">
        <v>29.866</v>
      </c>
      <c r="J85" s="5">
        <v>16.187976476799999</v>
      </c>
      <c r="K85" s="5">
        <v>1490.7135532981602</v>
      </c>
      <c r="L85" s="5" t="s">
        <v>88</v>
      </c>
      <c r="M85" s="6">
        <f t="shared" si="30"/>
        <v>8.3137867685667999E-2</v>
      </c>
      <c r="N85" s="6">
        <f t="shared" si="31"/>
        <v>39.657012824755043</v>
      </c>
      <c r="O85" s="6" t="e">
        <f t="shared" si="32"/>
        <v>#VALUE!</v>
      </c>
      <c r="P85">
        <f t="shared" si="33"/>
        <v>1.330205882970688</v>
      </c>
      <c r="Q85">
        <f t="shared" si="34"/>
        <v>1744.9085642892219</v>
      </c>
      <c r="R85">
        <f t="shared" si="35"/>
        <v>2.3242721706214153</v>
      </c>
      <c r="S85">
        <f t="shared" si="36"/>
        <v>1108.6848128827389</v>
      </c>
      <c r="T85">
        <f t="shared" si="37"/>
        <v>1108.6848128827389</v>
      </c>
      <c r="V85" s="4">
        <f t="shared" si="38"/>
        <v>0.99190186559659677</v>
      </c>
      <c r="W85">
        <v>313.14999999999998</v>
      </c>
      <c r="X85">
        <f t="shared" si="39"/>
        <v>1.9073334166666699E-2</v>
      </c>
      <c r="Y85">
        <v>2E-3</v>
      </c>
      <c r="Z85">
        <f t="shared" si="40"/>
        <v>7.2765497523200454E-2</v>
      </c>
      <c r="AB85">
        <f t="shared" si="41"/>
        <v>1.6056884067571743E-5</v>
      </c>
      <c r="AC85">
        <f t="shared" si="42"/>
        <v>1.2497502037282269E-9</v>
      </c>
      <c r="AD85">
        <v>0</v>
      </c>
      <c r="AE85" s="11">
        <f t="shared" si="43"/>
        <v>3.3596612854463977E-10</v>
      </c>
      <c r="AF85" s="11">
        <f t="shared" si="44"/>
        <v>1.5857163322728667E-9</v>
      </c>
      <c r="AG85" s="15">
        <f t="shared" si="45"/>
        <v>1.097002469958351E-3</v>
      </c>
      <c r="AI85">
        <f t="shared" si="46"/>
        <v>1.4786415545865769E-3</v>
      </c>
      <c r="AJ85">
        <f t="shared" si="47"/>
        <v>1.150866242982756E-7</v>
      </c>
      <c r="AK85">
        <v>0</v>
      </c>
      <c r="AL85" s="11">
        <f t="shared" si="48"/>
        <v>6.4130483336006424E-7</v>
      </c>
      <c r="AM85" s="11">
        <f t="shared" si="49"/>
        <v>7.5639145765833984E-7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78.81297419298906</v>
      </c>
      <c r="AX85">
        <f t="shared" si="57"/>
        <v>15.215219993965075</v>
      </c>
      <c r="AY85" t="e">
        <f t="shared" si="58"/>
        <v>#VALUE!</v>
      </c>
    </row>
    <row r="86" spans="1:51" x14ac:dyDescent="0.3">
      <c r="A86" s="69">
        <v>44302.579861111109</v>
      </c>
      <c r="B86" s="42">
        <v>5</v>
      </c>
      <c r="C86" s="42" t="s">
        <v>298</v>
      </c>
      <c r="D86" s="36">
        <v>2</v>
      </c>
      <c r="E86" s="47">
        <v>44305.791261574072</v>
      </c>
      <c r="F86" s="45">
        <v>125</v>
      </c>
      <c r="H86" s="5">
        <v>20.7</v>
      </c>
      <c r="I86" s="5">
        <v>29.866</v>
      </c>
      <c r="J86" s="5">
        <v>23.208987680799996</v>
      </c>
      <c r="K86" s="5">
        <v>1656.442108214</v>
      </c>
      <c r="L86" s="5" t="s">
        <v>88</v>
      </c>
      <c r="M86" s="6">
        <f t="shared" si="30"/>
        <v>0.11919622873742132</v>
      </c>
      <c r="N86" s="6">
        <f t="shared" si="31"/>
        <v>44.065840673126431</v>
      </c>
      <c r="O86" s="6" t="e">
        <f t="shared" si="32"/>
        <v>#VALUE!</v>
      </c>
      <c r="P86">
        <f t="shared" si="33"/>
        <v>1.9071396597987411</v>
      </c>
      <c r="Q86">
        <f t="shared" si="34"/>
        <v>1938.8969896175629</v>
      </c>
      <c r="R86">
        <f t="shared" si="35"/>
        <v>3.3323500470913836</v>
      </c>
      <c r="S86">
        <f t="shared" si="36"/>
        <v>1231.9417132373871</v>
      </c>
      <c r="T86">
        <f t="shared" si="37"/>
        <v>1231.9417132373871</v>
      </c>
      <c r="V86" s="4">
        <f t="shared" si="38"/>
        <v>0.99190186559659677</v>
      </c>
      <c r="W86">
        <v>313.14999999999998</v>
      </c>
      <c r="X86">
        <f t="shared" si="39"/>
        <v>1.9073334166666699E-2</v>
      </c>
      <c r="Y86">
        <v>2E-3</v>
      </c>
      <c r="Z86">
        <f t="shared" si="40"/>
        <v>7.2765497523200454E-2</v>
      </c>
      <c r="AB86">
        <f t="shared" si="41"/>
        <v>2.3021038179193946E-5</v>
      </c>
      <c r="AC86">
        <f t="shared" si="42"/>
        <v>1.79178893198759E-9</v>
      </c>
      <c r="AD86">
        <v>0</v>
      </c>
      <c r="AE86" s="11">
        <f t="shared" si="43"/>
        <v>4.8168057012768711E-10</v>
      </c>
      <c r="AF86" s="11">
        <f t="shared" si="44"/>
        <v>2.2734695021152769E-9</v>
      </c>
      <c r="AG86" s="15">
        <f t="shared" si="45"/>
        <v>1.097002469958351E-3</v>
      </c>
      <c r="AI86">
        <f t="shared" si="46"/>
        <v>1.6430280173902263E-3</v>
      </c>
      <c r="AJ86">
        <f t="shared" si="47"/>
        <v>1.2788126206949371E-7</v>
      </c>
      <c r="AK86">
        <v>0</v>
      </c>
      <c r="AL86" s="11">
        <f t="shared" si="48"/>
        <v>7.1260124242413959E-7</v>
      </c>
      <c r="AM86" s="11">
        <f t="shared" si="49"/>
        <v>8.4048250449363333E-7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15.215219993965079</v>
      </c>
      <c r="AY86" t="e">
        <f t="shared" si="58"/>
        <v>#VALUE!</v>
      </c>
    </row>
    <row r="87" spans="1:51" x14ac:dyDescent="0.3">
      <c r="A87" s="69">
        <v>44302.586805555555</v>
      </c>
      <c r="B87" s="42">
        <v>6.2</v>
      </c>
      <c r="C87" s="42" t="s">
        <v>298</v>
      </c>
      <c r="D87" s="36">
        <v>1</v>
      </c>
      <c r="E87" s="47">
        <v>44305.556944444441</v>
      </c>
      <c r="F87" s="45">
        <v>23</v>
      </c>
      <c r="H87" s="5">
        <v>20.7</v>
      </c>
      <c r="I87" s="5">
        <v>29.866</v>
      </c>
      <c r="J87" s="5">
        <v>11.813133302449998</v>
      </c>
      <c r="K87" s="5">
        <v>3284.35636808646</v>
      </c>
      <c r="L87" s="5" t="s">
        <v>88</v>
      </c>
      <c r="M87" s="6">
        <f t="shared" si="30"/>
        <v>6.0669640511263521E-2</v>
      </c>
      <c r="N87" s="6">
        <f t="shared" si="31"/>
        <v>87.372763413937733</v>
      </c>
      <c r="O87" s="6" t="e">
        <f t="shared" si="32"/>
        <v>#VALUE!</v>
      </c>
      <c r="P87">
        <f t="shared" si="33"/>
        <v>0.97071424818021634</v>
      </c>
      <c r="Q87">
        <f t="shared" si="34"/>
        <v>3844.4015902132601</v>
      </c>
      <c r="R87">
        <f t="shared" si="35"/>
        <v>1.6961315098323648</v>
      </c>
      <c r="S87">
        <f t="shared" si="36"/>
        <v>2442.6664783021947</v>
      </c>
      <c r="T87">
        <f t="shared" si="37"/>
        <v>2442.6664783021947</v>
      </c>
      <c r="V87" s="4">
        <f t="shared" si="38"/>
        <v>0.99190186559659677</v>
      </c>
      <c r="W87">
        <v>313.14999999999998</v>
      </c>
      <c r="X87">
        <f t="shared" si="39"/>
        <v>1.9073334166666699E-2</v>
      </c>
      <c r="Y87">
        <v>2E-3</v>
      </c>
      <c r="Z87">
        <f t="shared" si="40"/>
        <v>7.2765497523200454E-2</v>
      </c>
      <c r="AB87">
        <f t="shared" si="41"/>
        <v>1.1717468961241439E-5</v>
      </c>
      <c r="AC87">
        <f t="shared" si="42"/>
        <v>9.1200192763833273E-10</v>
      </c>
      <c r="AD87">
        <v>0</v>
      </c>
      <c r="AE87" s="11">
        <f t="shared" si="43"/>
        <v>2.4517039960453577E-10</v>
      </c>
      <c r="AF87" s="11">
        <f t="shared" si="44"/>
        <v>1.1571723272428686E-9</v>
      </c>
      <c r="AG87" s="15">
        <f t="shared" si="45"/>
        <v>1.097002469958351E-3</v>
      </c>
      <c r="AI87">
        <f t="shared" si="46"/>
        <v>3.2577592087890224E-3</v>
      </c>
      <c r="AJ87">
        <f t="shared" si="47"/>
        <v>2.5356010654047755E-7</v>
      </c>
      <c r="AK87">
        <v>0</v>
      </c>
      <c r="AL87" s="11">
        <f t="shared" si="48"/>
        <v>1.4129298071186673E-6</v>
      </c>
      <c r="AM87" s="11">
        <f t="shared" si="49"/>
        <v>1.6664899136591447E-6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78.81297419298906</v>
      </c>
      <c r="AX87">
        <f t="shared" si="57"/>
        <v>15.215219993965071</v>
      </c>
      <c r="AY87" t="e">
        <f t="shared" si="58"/>
        <v>#VALUE!</v>
      </c>
    </row>
    <row r="88" spans="1:51" x14ac:dyDescent="0.3">
      <c r="A88" s="69">
        <v>44302.586805555555</v>
      </c>
      <c r="B88" s="42">
        <v>6.2</v>
      </c>
      <c r="C88" s="42" t="s">
        <v>298</v>
      </c>
      <c r="D88" s="36">
        <v>2</v>
      </c>
      <c r="E88" s="47">
        <v>44305.642106481479</v>
      </c>
      <c r="F88" s="45">
        <v>217</v>
      </c>
      <c r="H88" s="5">
        <v>20.7</v>
      </c>
      <c r="I88" s="5">
        <v>29.866</v>
      </c>
      <c r="J88" s="5">
        <v>12.819337944200001</v>
      </c>
      <c r="K88" s="5">
        <v>3105.9031688400596</v>
      </c>
      <c r="L88" s="5" t="s">
        <v>88</v>
      </c>
      <c r="M88" s="6">
        <f t="shared" si="30"/>
        <v>6.5837285058462244E-2</v>
      </c>
      <c r="N88" s="6">
        <f t="shared" si="31"/>
        <v>82.625425606834852</v>
      </c>
      <c r="O88" s="6" t="e">
        <f t="shared" si="32"/>
        <v>#VALUE!</v>
      </c>
      <c r="P88">
        <f t="shared" si="33"/>
        <v>1.0533965609353959</v>
      </c>
      <c r="Q88">
        <f t="shared" si="34"/>
        <v>3635.5187267007336</v>
      </c>
      <c r="R88">
        <f t="shared" si="35"/>
        <v>1.840602528191043</v>
      </c>
      <c r="S88">
        <f t="shared" si="36"/>
        <v>2309.9459087621331</v>
      </c>
      <c r="T88">
        <f t="shared" si="37"/>
        <v>2309.9459087621335</v>
      </c>
      <c r="V88" s="4">
        <f t="shared" si="38"/>
        <v>0.99190186559659677</v>
      </c>
      <c r="W88">
        <v>313.14999999999998</v>
      </c>
      <c r="X88">
        <f t="shared" si="39"/>
        <v>1.9073334166666699E-2</v>
      </c>
      <c r="Y88">
        <v>2E-3</v>
      </c>
      <c r="Z88">
        <f t="shared" si="40"/>
        <v>7.2765497523200454E-2</v>
      </c>
      <c r="AB88">
        <f t="shared" si="41"/>
        <v>1.2715525222565222E-5</v>
      </c>
      <c r="AC88">
        <f t="shared" si="42"/>
        <v>9.8968331405630564E-10</v>
      </c>
      <c r="AD88">
        <v>0</v>
      </c>
      <c r="AE88" s="11">
        <f t="shared" si="43"/>
        <v>2.6605322448983731E-10</v>
      </c>
      <c r="AF88" s="11">
        <f t="shared" si="44"/>
        <v>1.255736538546143E-9</v>
      </c>
      <c r="AG88" s="15">
        <f t="shared" si="45"/>
        <v>1.097002469958351E-3</v>
      </c>
      <c r="AI88">
        <f t="shared" si="46"/>
        <v>3.0807511475348368E-3</v>
      </c>
      <c r="AJ88">
        <f t="shared" si="47"/>
        <v>2.3978309602691717E-7</v>
      </c>
      <c r="AK88">
        <v>0</v>
      </c>
      <c r="AL88" s="11">
        <f t="shared" si="48"/>
        <v>1.3361592572353036E-6</v>
      </c>
      <c r="AM88" s="11">
        <f t="shared" si="49"/>
        <v>1.5759423532622207E-6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78.812974192989046</v>
      </c>
      <c r="AX88">
        <f t="shared" si="57"/>
        <v>15.215219993965077</v>
      </c>
      <c r="AY88" t="e">
        <f t="shared" si="58"/>
        <v>#VALUE!</v>
      </c>
    </row>
    <row r="89" spans="1:51" x14ac:dyDescent="0.3">
      <c r="A89" s="69">
        <v>44302.59375</v>
      </c>
      <c r="B89" s="42">
        <v>8</v>
      </c>
      <c r="C89" s="42" t="s">
        <v>298</v>
      </c>
      <c r="D89" s="36">
        <v>1</v>
      </c>
      <c r="E89" s="47">
        <v>44305.514305555553</v>
      </c>
      <c r="F89" s="45">
        <v>134</v>
      </c>
      <c r="H89" s="5">
        <v>20.7</v>
      </c>
      <c r="I89" s="5">
        <v>29.866</v>
      </c>
      <c r="J89" s="5">
        <v>1.2973142324499989</v>
      </c>
      <c r="K89" s="5">
        <v>6784.3451896005408</v>
      </c>
      <c r="L89" s="5" t="s">
        <v>88</v>
      </c>
      <c r="M89" s="6">
        <f t="shared" si="30"/>
        <v>6.6627190346327126E-3</v>
      </c>
      <c r="N89" s="6">
        <f t="shared" si="31"/>
        <v>180.48193336425732</v>
      </c>
      <c r="O89" s="6" t="e">
        <f t="shared" si="32"/>
        <v>#VALUE!</v>
      </c>
      <c r="P89">
        <f t="shared" si="33"/>
        <v>0.1066035045541234</v>
      </c>
      <c r="Q89">
        <f t="shared" si="34"/>
        <v>7941.2050680273223</v>
      </c>
      <c r="R89">
        <f t="shared" si="35"/>
        <v>0.18626857849441816</v>
      </c>
      <c r="S89">
        <f t="shared" si="36"/>
        <v>5045.7047636164862</v>
      </c>
      <c r="T89">
        <f t="shared" si="37"/>
        <v>5045.7047636164853</v>
      </c>
      <c r="V89" s="4">
        <f t="shared" si="38"/>
        <v>0.99190186559659677</v>
      </c>
      <c r="W89">
        <v>313.14999999999998</v>
      </c>
      <c r="X89">
        <f t="shared" si="39"/>
        <v>1.9073334166666699E-2</v>
      </c>
      <c r="Y89">
        <v>2E-3</v>
      </c>
      <c r="Z89">
        <f t="shared" si="40"/>
        <v>7.2765497523200454E-2</v>
      </c>
      <c r="AB89">
        <f t="shared" si="41"/>
        <v>1.286808407432171E-6</v>
      </c>
      <c r="AC89">
        <f t="shared" si="42"/>
        <v>1.001557377246951E-10</v>
      </c>
      <c r="AD89">
        <v>0</v>
      </c>
      <c r="AE89" s="11">
        <f t="shared" si="43"/>
        <v>2.6924528881465583E-11</v>
      </c>
      <c r="AF89" s="11">
        <f t="shared" si="44"/>
        <v>1.2708026660616069E-10</v>
      </c>
      <c r="AG89" s="15">
        <f t="shared" si="45"/>
        <v>1.097002469958351E-3</v>
      </c>
      <c r="AI89">
        <f t="shared" si="46"/>
        <v>6.729404650416073E-3</v>
      </c>
      <c r="AJ89">
        <f t="shared" si="47"/>
        <v>5.2376755025665489E-7</v>
      </c>
      <c r="AK89">
        <v>0</v>
      </c>
      <c r="AL89" s="11">
        <f t="shared" si="48"/>
        <v>2.9186246758458968E-6</v>
      </c>
      <c r="AM89" s="11">
        <f t="shared" si="49"/>
        <v>3.4423922261025518E-6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78.81297419298906</v>
      </c>
      <c r="AX89">
        <f t="shared" si="57"/>
        <v>15.215219993965077</v>
      </c>
      <c r="AY89" t="e">
        <f t="shared" si="58"/>
        <v>#VALUE!</v>
      </c>
    </row>
    <row r="90" spans="1:51" x14ac:dyDescent="0.3">
      <c r="A90" s="69">
        <v>44302.59375</v>
      </c>
      <c r="B90" s="42">
        <v>8</v>
      </c>
      <c r="C90" s="42" t="s">
        <v>298</v>
      </c>
      <c r="D90" s="36">
        <v>2</v>
      </c>
      <c r="E90" s="47">
        <v>44305.684687499997</v>
      </c>
      <c r="F90" s="45">
        <v>41</v>
      </c>
      <c r="H90" s="5">
        <v>20.7</v>
      </c>
      <c r="I90" s="5">
        <v>29.866</v>
      </c>
      <c r="J90" s="5">
        <v>1.9099571280500012</v>
      </c>
      <c r="K90" s="5">
        <v>6378.3414403375</v>
      </c>
      <c r="L90" s="5" t="s">
        <v>88</v>
      </c>
      <c r="M90" s="6">
        <f t="shared" si="30"/>
        <v>9.8091174783142884E-3</v>
      </c>
      <c r="N90" s="6">
        <f t="shared" si="31"/>
        <v>169.68113541363812</v>
      </c>
      <c r="O90" s="6" t="e">
        <f t="shared" si="32"/>
        <v>#VALUE!</v>
      </c>
      <c r="P90">
        <f t="shared" si="33"/>
        <v>0.15694587965302861</v>
      </c>
      <c r="Q90">
        <f t="shared" si="34"/>
        <v>7465.9699582000776</v>
      </c>
      <c r="R90">
        <f t="shared" si="35"/>
        <v>0.27423194036443049</v>
      </c>
      <c r="S90">
        <f t="shared" si="36"/>
        <v>4743.7485696947997</v>
      </c>
      <c r="T90">
        <f t="shared" si="37"/>
        <v>4743.7485696947997</v>
      </c>
      <c r="V90" s="4">
        <f t="shared" si="38"/>
        <v>0.99190186559659677</v>
      </c>
      <c r="W90">
        <v>313.14999999999998</v>
      </c>
      <c r="X90">
        <f t="shared" si="39"/>
        <v>1.9073334166666699E-2</v>
      </c>
      <c r="Y90">
        <v>2E-3</v>
      </c>
      <c r="Z90">
        <f t="shared" si="40"/>
        <v>7.2765497523200454E-2</v>
      </c>
      <c r="AB90">
        <f t="shared" si="41"/>
        <v>1.8944900385223141E-6</v>
      </c>
      <c r="AC90">
        <f t="shared" si="42"/>
        <v>1.4745322328047502E-10</v>
      </c>
      <c r="AD90">
        <v>0</v>
      </c>
      <c r="AE90" s="11">
        <f t="shared" si="43"/>
        <v>3.9639352263504374E-11</v>
      </c>
      <c r="AF90" s="11">
        <f t="shared" si="44"/>
        <v>1.870925755439794E-10</v>
      </c>
      <c r="AG90" s="15">
        <f t="shared" si="45"/>
        <v>1.097002469958351E-3</v>
      </c>
      <c r="AI90">
        <f t="shared" si="46"/>
        <v>6.3266887740828504E-3</v>
      </c>
      <c r="AJ90">
        <f t="shared" si="47"/>
        <v>4.9242309722491866E-7</v>
      </c>
      <c r="AK90">
        <v>0</v>
      </c>
      <c r="AL90" s="11">
        <f t="shared" si="48"/>
        <v>2.7439619002988241E-6</v>
      </c>
      <c r="AM90" s="11">
        <f t="shared" si="49"/>
        <v>3.2363849975237426E-6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 x14ac:dyDescent="0.3">
      <c r="A91" s="69">
        <v>44302.6</v>
      </c>
      <c r="B91" s="42">
        <v>9</v>
      </c>
      <c r="C91" s="42" t="s">
        <v>298</v>
      </c>
      <c r="D91" s="36">
        <v>1</v>
      </c>
      <c r="E91" s="47">
        <v>44305.492986111109</v>
      </c>
      <c r="F91" s="45">
        <v>96</v>
      </c>
      <c r="H91" s="5">
        <v>20.7</v>
      </c>
      <c r="I91" s="5">
        <v>29.866</v>
      </c>
      <c r="J91" s="5">
        <v>0.13034373620000039</v>
      </c>
      <c r="K91" s="5">
        <v>6885.2528698933602</v>
      </c>
      <c r="L91" s="5" t="s">
        <v>88</v>
      </c>
      <c r="M91" s="6">
        <f t="shared" si="30"/>
        <v>6.694166074049905E-4</v>
      </c>
      <c r="N91" s="6">
        <f t="shared" si="31"/>
        <v>183.16635061037081</v>
      </c>
      <c r="O91" s="6" t="e">
        <f t="shared" si="32"/>
        <v>#VALUE!</v>
      </c>
      <c r="P91">
        <f t="shared" si="33"/>
        <v>1.0710665718479848E-2</v>
      </c>
      <c r="Q91">
        <f t="shared" si="34"/>
        <v>8059.3194268563157</v>
      </c>
      <c r="R91">
        <f t="shared" si="35"/>
        <v>1.8714773838389431E-2</v>
      </c>
      <c r="S91">
        <f t="shared" si="36"/>
        <v>5120.7525904752129</v>
      </c>
      <c r="T91">
        <f t="shared" si="37"/>
        <v>5120.7525904752129</v>
      </c>
      <c r="V91" s="4">
        <f t="shared" si="38"/>
        <v>0.99190186559659677</v>
      </c>
      <c r="W91">
        <v>313.14999999999998</v>
      </c>
      <c r="X91">
        <f t="shared" si="39"/>
        <v>1.9073334166666699E-2</v>
      </c>
      <c r="Y91">
        <v>2E-3</v>
      </c>
      <c r="Z91">
        <f t="shared" si="40"/>
        <v>7.2765497523200454E-2</v>
      </c>
      <c r="AB91">
        <f t="shared" si="41"/>
        <v>1.2928819510561106E-7</v>
      </c>
      <c r="AC91">
        <f t="shared" si="42"/>
        <v>1.0062845785827944E-11</v>
      </c>
      <c r="AD91">
        <v>0</v>
      </c>
      <c r="AE91" s="11">
        <f t="shared" si="43"/>
        <v>2.7051608639237699E-12</v>
      </c>
      <c r="AF91" s="11">
        <f t="shared" si="44"/>
        <v>1.2768006649751713E-11</v>
      </c>
      <c r="AG91" s="15">
        <f t="shared" si="45"/>
        <v>1.097002469958351E-3</v>
      </c>
      <c r="AI91">
        <f t="shared" si="46"/>
        <v>6.8294951667515463E-3</v>
      </c>
      <c r="AJ91">
        <f t="shared" si="47"/>
        <v>5.3155786266441196E-7</v>
      </c>
      <c r="AK91">
        <v>0</v>
      </c>
      <c r="AL91" s="11">
        <f t="shared" si="48"/>
        <v>2.962035150616025E-6</v>
      </c>
      <c r="AM91" s="11">
        <f t="shared" si="49"/>
        <v>3.4935930132804372E-6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78.81297419298906</v>
      </c>
      <c r="AX91">
        <f t="shared" si="57"/>
        <v>15.21521999396508</v>
      </c>
      <c r="AY91" t="e">
        <f t="shared" si="58"/>
        <v>#VALUE!</v>
      </c>
    </row>
    <row r="92" spans="1:51" x14ac:dyDescent="0.3">
      <c r="A92" s="69">
        <v>44302.6</v>
      </c>
      <c r="B92" s="42">
        <v>9</v>
      </c>
      <c r="C92" s="42" t="s">
        <v>298</v>
      </c>
      <c r="D92" s="36">
        <v>2</v>
      </c>
      <c r="E92" s="47">
        <v>44305.599502314813</v>
      </c>
      <c r="F92" s="45">
        <v>189</v>
      </c>
      <c r="H92" s="5">
        <v>20.7</v>
      </c>
      <c r="I92" s="5">
        <v>29.866</v>
      </c>
      <c r="J92" s="5">
        <v>0.47632284019999993</v>
      </c>
      <c r="K92" s="5">
        <v>6252.4805723240606</v>
      </c>
      <c r="L92" s="5" t="s">
        <v>88</v>
      </c>
      <c r="M92" s="6">
        <f t="shared" si="30"/>
        <v>2.4462887823541797E-3</v>
      </c>
      <c r="N92" s="6">
        <f t="shared" si="31"/>
        <v>166.3328958770077</v>
      </c>
      <c r="O92" s="6" t="e">
        <f t="shared" si="32"/>
        <v>#VALUE!</v>
      </c>
      <c r="P92">
        <f t="shared" si="33"/>
        <v>3.9140620517666876E-2</v>
      </c>
      <c r="Q92">
        <f t="shared" si="34"/>
        <v>7318.647418588339</v>
      </c>
      <c r="R92">
        <f t="shared" si="35"/>
        <v>6.8390507194946284E-2</v>
      </c>
      <c r="S92">
        <f t="shared" si="36"/>
        <v>4650.1423684269503</v>
      </c>
      <c r="T92">
        <f t="shared" si="37"/>
        <v>4650.1423684269512</v>
      </c>
      <c r="V92" s="4">
        <f t="shared" si="38"/>
        <v>0.99190186559659677</v>
      </c>
      <c r="W92">
        <v>313.14999999999998</v>
      </c>
      <c r="X92">
        <f t="shared" si="39"/>
        <v>1.9073334166666699E-2</v>
      </c>
      <c r="Y92">
        <v>2E-3</v>
      </c>
      <c r="Z92">
        <f t="shared" si="40"/>
        <v>7.2765497523200454E-2</v>
      </c>
      <c r="AB92">
        <f t="shared" si="41"/>
        <v>4.7246551382064959E-7</v>
      </c>
      <c r="AC92">
        <f t="shared" si="42"/>
        <v>3.6773253743820119E-11</v>
      </c>
      <c r="AD92">
        <v>0</v>
      </c>
      <c r="AE92" s="11">
        <f t="shared" si="43"/>
        <v>9.8856296701893348E-12</v>
      </c>
      <c r="AF92" s="11">
        <f t="shared" si="44"/>
        <v>4.6658883414009453E-11</v>
      </c>
      <c r="AG92" s="15">
        <f t="shared" si="45"/>
        <v>1.097002469958351E-3</v>
      </c>
      <c r="AI92">
        <f t="shared" si="46"/>
        <v>6.2018471442947132E-3</v>
      </c>
      <c r="AJ92">
        <f t="shared" si="47"/>
        <v>4.8270633950250449E-7</v>
      </c>
      <c r="AK92">
        <v>0</v>
      </c>
      <c r="AL92" s="11">
        <f t="shared" si="48"/>
        <v>2.6898165664690409E-6</v>
      </c>
      <c r="AM92" s="11">
        <f t="shared" si="49"/>
        <v>3.1725229059715452E-6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78.81297419298906</v>
      </c>
      <c r="AX92">
        <f t="shared" si="57"/>
        <v>15.215219993965071</v>
      </c>
      <c r="AY92" t="e">
        <f t="shared" si="58"/>
        <v>#VALUE!</v>
      </c>
    </row>
    <row r="93" spans="1:51" x14ac:dyDescent="0.3">
      <c r="A93" s="69">
        <v>44302.650694444441</v>
      </c>
      <c r="B93" s="42">
        <v>100</v>
      </c>
      <c r="C93" s="42" t="s">
        <v>298</v>
      </c>
      <c r="D93" s="55">
        <v>1</v>
      </c>
      <c r="E93" s="47">
        <v>44305.471736111111</v>
      </c>
      <c r="F93" s="45">
        <v>129</v>
      </c>
      <c r="H93" s="5">
        <v>20.7</v>
      </c>
      <c r="I93" s="5">
        <v>29.866</v>
      </c>
      <c r="J93" s="5">
        <v>1.3687279464500008</v>
      </c>
      <c r="K93" s="5">
        <v>1462.0713431641602</v>
      </c>
      <c r="L93" s="5" t="s">
        <v>88</v>
      </c>
      <c r="M93" s="6">
        <f t="shared" si="30"/>
        <v>7.029484078675324E-3</v>
      </c>
      <c r="N93" s="6">
        <f t="shared" si="31"/>
        <v>38.895052559417479</v>
      </c>
      <c r="O93" s="6" t="e">
        <f t="shared" si="32"/>
        <v>#VALUE!</v>
      </c>
      <c r="P93">
        <f t="shared" si="33"/>
        <v>0.11247174525880518</v>
      </c>
      <c r="Q93">
        <f t="shared" si="34"/>
        <v>1711.3823126143691</v>
      </c>
      <c r="R93">
        <f t="shared" si="35"/>
        <v>0.19652217061501484</v>
      </c>
      <c r="S93">
        <f t="shared" si="36"/>
        <v>1087.3828106887529</v>
      </c>
      <c r="T93">
        <f t="shared" si="37"/>
        <v>1087.3828106887531</v>
      </c>
      <c r="V93" s="4">
        <f t="shared" si="38"/>
        <v>0.99190186559659677</v>
      </c>
      <c r="W93">
        <v>313.14999999999998</v>
      </c>
      <c r="X93">
        <f t="shared" si="39"/>
        <v>1.9073334166666699E-2</v>
      </c>
      <c r="Y93">
        <v>2E-3</v>
      </c>
      <c r="Z93">
        <f t="shared" si="40"/>
        <v>7.2765497523200454E-2</v>
      </c>
      <c r="AB93">
        <f t="shared" si="41"/>
        <v>1.3576438035779546E-6</v>
      </c>
      <c r="AC93">
        <f t="shared" si="42"/>
        <v>1.0566904593516849E-10</v>
      </c>
      <c r="AD93">
        <v>0</v>
      </c>
      <c r="AE93" s="11">
        <f t="shared" si="43"/>
        <v>2.8406652916669123E-11</v>
      </c>
      <c r="AF93" s="11">
        <f t="shared" si="44"/>
        <v>1.3407569885183763E-10</v>
      </c>
      <c r="AG93" s="15">
        <f t="shared" si="45"/>
        <v>1.097002469958351E-3</v>
      </c>
      <c r="AI93">
        <f t="shared" si="46"/>
        <v>1.4502312929198526E-3</v>
      </c>
      <c r="AJ93">
        <f t="shared" si="47"/>
        <v>1.1287537769796741E-7</v>
      </c>
      <c r="AK93">
        <v>0</v>
      </c>
      <c r="AL93" s="11">
        <f t="shared" si="48"/>
        <v>6.2898295719786705E-7</v>
      </c>
      <c r="AM93" s="11">
        <f t="shared" si="49"/>
        <v>7.4185833489583442E-7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78.812974192989046</v>
      </c>
      <c r="AX93">
        <f t="shared" si="57"/>
        <v>15.215219993965073</v>
      </c>
      <c r="AY93" t="e">
        <f t="shared" si="58"/>
        <v>#VALUE!</v>
      </c>
    </row>
    <row r="94" spans="1:51" x14ac:dyDescent="0.3">
      <c r="A94" s="69">
        <v>44302.650694444441</v>
      </c>
      <c r="B94" s="42">
        <v>100</v>
      </c>
      <c r="C94" s="42" t="s">
        <v>298</v>
      </c>
      <c r="D94" s="36">
        <v>2</v>
      </c>
      <c r="E94" s="47">
        <v>44305.535624999997</v>
      </c>
      <c r="F94" s="45">
        <v>110</v>
      </c>
      <c r="H94" s="5">
        <v>20.7</v>
      </c>
      <c r="I94" s="5">
        <v>29.866</v>
      </c>
      <c r="J94" s="5">
        <v>1.9596725084499997</v>
      </c>
      <c r="K94" s="5">
        <v>1313.3110313192601</v>
      </c>
      <c r="L94" s="5" t="s">
        <v>88</v>
      </c>
      <c r="M94" s="6">
        <f t="shared" si="30"/>
        <v>1.0064444678941329E-2</v>
      </c>
      <c r="N94" s="6">
        <f t="shared" si="31"/>
        <v>34.937625874998105</v>
      </c>
      <c r="O94" s="6" t="e">
        <f t="shared" si="32"/>
        <v>#VALUE!</v>
      </c>
      <c r="P94">
        <f t="shared" si="33"/>
        <v>0.16103111486306126</v>
      </c>
      <c r="Q94">
        <f t="shared" si="34"/>
        <v>1537.2555384999166</v>
      </c>
      <c r="R94">
        <f t="shared" si="35"/>
        <v>0.28137008238490963</v>
      </c>
      <c r="S94">
        <f t="shared" si="36"/>
        <v>976.74566102492804</v>
      </c>
      <c r="T94">
        <f t="shared" si="37"/>
        <v>976.74566102492804</v>
      </c>
      <c r="V94" s="4">
        <f t="shared" si="38"/>
        <v>0.99190186559659677</v>
      </c>
      <c r="W94">
        <v>313.14999999999998</v>
      </c>
      <c r="X94">
        <f t="shared" si="39"/>
        <v>1.9073334166666699E-2</v>
      </c>
      <c r="Y94">
        <v>2E-3</v>
      </c>
      <c r="Z94">
        <f t="shared" si="40"/>
        <v>7.2765497523200454E-2</v>
      </c>
      <c r="AB94">
        <f t="shared" si="41"/>
        <v>1.9438028170899171E-6</v>
      </c>
      <c r="AC94">
        <f t="shared" si="42"/>
        <v>1.5129136863930783E-10</v>
      </c>
      <c r="AD94">
        <v>0</v>
      </c>
      <c r="AE94" s="11">
        <f t="shared" si="43"/>
        <v>4.0671147924070672E-11</v>
      </c>
      <c r="AF94" s="11">
        <f t="shared" si="44"/>
        <v>1.919625165633785E-10</v>
      </c>
      <c r="AG94" s="15">
        <f t="shared" si="45"/>
        <v>1.097002469958351E-3</v>
      </c>
      <c r="AI94">
        <f t="shared" si="46"/>
        <v>1.3026756620741647E-3</v>
      </c>
      <c r="AJ94">
        <f t="shared" si="47"/>
        <v>1.0139072856339012E-7</v>
      </c>
      <c r="AK94">
        <v>0</v>
      </c>
      <c r="AL94" s="11">
        <f t="shared" si="48"/>
        <v>5.6498628474042983E-7</v>
      </c>
      <c r="AM94" s="11">
        <f t="shared" si="49"/>
        <v>6.6637701330381995E-7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78.812974192989046</v>
      </c>
      <c r="AX94">
        <f t="shared" si="57"/>
        <v>15.215219993965077</v>
      </c>
      <c r="AY94" t="e">
        <f t="shared" si="58"/>
        <v>#VALUE!</v>
      </c>
    </row>
    <row r="95" spans="1:51" x14ac:dyDescent="0.3">
      <c r="A95" s="67">
        <v>44319.427083333336</v>
      </c>
      <c r="B95" s="4">
        <v>0.1</v>
      </c>
      <c r="C95" s="4" t="s">
        <v>299</v>
      </c>
      <c r="D95" s="58">
        <v>1</v>
      </c>
      <c r="E95" s="47">
        <v>44320.507349537038</v>
      </c>
      <c r="F95" s="45">
        <v>158</v>
      </c>
      <c r="H95" s="5">
        <v>20.6</v>
      </c>
      <c r="I95" s="5">
        <v>29.806000000000001</v>
      </c>
      <c r="J95" s="5">
        <v>14.480134805000002</v>
      </c>
      <c r="K95" s="5">
        <v>839.97305642150013</v>
      </c>
      <c r="L95" s="5" t="s">
        <v>88</v>
      </c>
      <c r="M95" s="6">
        <f t="shared" si="30"/>
        <v>7.4231789765880685E-2</v>
      </c>
      <c r="N95" s="6">
        <f t="shared" si="31"/>
        <v>22.304996687969357</v>
      </c>
      <c r="O95" s="6" t="e">
        <f t="shared" si="32"/>
        <v>#VALUE!</v>
      </c>
      <c r="P95">
        <f t="shared" si="33"/>
        <v>1.187708636254091</v>
      </c>
      <c r="Q95">
        <f t="shared" si="34"/>
        <v>981.41985427065174</v>
      </c>
      <c r="R95">
        <f t="shared" si="35"/>
        <v>2.0793593334000637</v>
      </c>
      <c r="S95">
        <f t="shared" si="36"/>
        <v>624.8010884671462</v>
      </c>
      <c r="T95">
        <f t="shared" si="37"/>
        <v>624.8010884671462</v>
      </c>
      <c r="V95" s="4">
        <f t="shared" si="38"/>
        <v>0.99010149642879985</v>
      </c>
      <c r="W95">
        <v>313.14999999999998</v>
      </c>
      <c r="X95">
        <f t="shared" si="39"/>
        <v>1.9073334166666699E-2</v>
      </c>
      <c r="Y95">
        <v>2E-3</v>
      </c>
      <c r="Z95">
        <f t="shared" si="40"/>
        <v>7.2765497523200454E-2</v>
      </c>
      <c r="AB95">
        <f t="shared" si="41"/>
        <v>1.4336803138921252E-5</v>
      </c>
      <c r="AC95">
        <f t="shared" si="42"/>
        <v>1.1158717076287604E-9</v>
      </c>
      <c r="AD95">
        <v>0</v>
      </c>
      <c r="AE95" s="11">
        <f t="shared" si="43"/>
        <v>2.999760243656309E-10</v>
      </c>
      <c r="AF95" s="11">
        <f t="shared" si="44"/>
        <v>1.4158477319943912E-9</v>
      </c>
      <c r="AG95" s="15">
        <f t="shared" si="45"/>
        <v>1.097002469958351E-3</v>
      </c>
      <c r="AI95">
        <f t="shared" si="46"/>
        <v>8.3165858012280004E-4</v>
      </c>
      <c r="AJ95">
        <f t="shared" si="47"/>
        <v>6.4730210143316987E-8</v>
      </c>
      <c r="AK95">
        <v>0</v>
      </c>
      <c r="AL95" s="11">
        <f t="shared" si="48"/>
        <v>3.6070044527271647E-7</v>
      </c>
      <c r="AM95" s="11">
        <f t="shared" si="49"/>
        <v>4.2543065541603348E-7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78.81297419298906</v>
      </c>
      <c r="AX95">
        <f t="shared" si="57"/>
        <v>15.21521999396508</v>
      </c>
      <c r="AY95" t="e">
        <f t="shared" si="58"/>
        <v>#VALUE!</v>
      </c>
    </row>
    <row r="96" spans="1:51" x14ac:dyDescent="0.3">
      <c r="A96" s="67">
        <v>44319.427083333336</v>
      </c>
      <c r="B96" s="4">
        <v>0.1</v>
      </c>
      <c r="C96" s="4" t="s">
        <v>299</v>
      </c>
      <c r="D96" s="58">
        <v>2</v>
      </c>
      <c r="E96" s="47">
        <v>44320.571273148147</v>
      </c>
      <c r="F96" s="45">
        <v>7</v>
      </c>
      <c r="H96" s="5">
        <v>20.6</v>
      </c>
      <c r="I96" s="5">
        <v>29.806000000000001</v>
      </c>
      <c r="J96" s="5">
        <v>17.016482896449997</v>
      </c>
      <c r="K96" s="5">
        <v>799.65942700384005</v>
      </c>
      <c r="L96" s="5" t="s">
        <v>88</v>
      </c>
      <c r="M96" s="6">
        <f t="shared" si="30"/>
        <v>8.7234269427368102E-2</v>
      </c>
      <c r="N96" s="6">
        <f t="shared" si="31"/>
        <v>21.234491671449256</v>
      </c>
      <c r="O96" s="6" t="e">
        <f t="shared" si="32"/>
        <v>#VALUE!</v>
      </c>
      <c r="P96">
        <f t="shared" si="33"/>
        <v>1.3957483108378896</v>
      </c>
      <c r="Q96">
        <f t="shared" si="34"/>
        <v>934.31763354376722</v>
      </c>
      <c r="R96">
        <f t="shared" si="35"/>
        <v>2.44358101695006</v>
      </c>
      <c r="S96">
        <f t="shared" si="36"/>
        <v>594.81441288552355</v>
      </c>
      <c r="T96">
        <f t="shared" si="37"/>
        <v>594.81441288552378</v>
      </c>
      <c r="V96" s="4">
        <f t="shared" si="38"/>
        <v>0.99010149642879985</v>
      </c>
      <c r="W96">
        <v>313.14999999999998</v>
      </c>
      <c r="X96">
        <f t="shared" si="39"/>
        <v>1.9073334166666699E-2</v>
      </c>
      <c r="Y96">
        <v>2E-3</v>
      </c>
      <c r="Z96">
        <f t="shared" si="40"/>
        <v>7.2765497523200454E-2</v>
      </c>
      <c r="AB96">
        <f t="shared" si="41"/>
        <v>1.6848045179730222E-5</v>
      </c>
      <c r="AC96">
        <f t="shared" si="42"/>
        <v>1.3113283876984768E-9</v>
      </c>
      <c r="AD96">
        <v>0</v>
      </c>
      <c r="AE96" s="11">
        <f t="shared" si="43"/>
        <v>3.5251998387475134E-10</v>
      </c>
      <c r="AF96" s="11">
        <f t="shared" si="44"/>
        <v>1.6638483715732282E-9</v>
      </c>
      <c r="AG96" s="15">
        <f t="shared" si="45"/>
        <v>1.097002469958351E-3</v>
      </c>
      <c r="AI96">
        <f t="shared" si="46"/>
        <v>7.9174399530989865E-4</v>
      </c>
      <c r="AJ96">
        <f t="shared" si="47"/>
        <v>6.1623551323851833E-8</v>
      </c>
      <c r="AK96">
        <v>0</v>
      </c>
      <c r="AL96" s="11">
        <f t="shared" si="48"/>
        <v>3.4338900418500067E-7</v>
      </c>
      <c r="AM96" s="11">
        <f t="shared" si="49"/>
        <v>4.050125555088525E-7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15.215219993965077</v>
      </c>
      <c r="AY96" t="e">
        <f t="shared" si="58"/>
        <v>#VALUE!</v>
      </c>
    </row>
    <row r="97" spans="1:51" x14ac:dyDescent="0.3">
      <c r="A97" s="67">
        <v>44319.43472222222</v>
      </c>
      <c r="B97" s="4">
        <v>3</v>
      </c>
      <c r="C97" s="4" t="s">
        <v>299</v>
      </c>
      <c r="D97" s="58">
        <v>1</v>
      </c>
      <c r="E97" s="47">
        <v>44320.48605324074</v>
      </c>
      <c r="F97" s="45">
        <v>147</v>
      </c>
      <c r="H97" s="5">
        <v>20.6</v>
      </c>
      <c r="I97" s="5">
        <v>29.806000000000001</v>
      </c>
      <c r="J97" s="5">
        <v>15.961911605000001</v>
      </c>
      <c r="K97" s="5">
        <v>544.56096132214009</v>
      </c>
      <c r="L97" s="5" t="s">
        <v>88</v>
      </c>
      <c r="M97" s="6">
        <f t="shared" si="30"/>
        <v>8.1828054951172888E-2</v>
      </c>
      <c r="N97" s="6">
        <f t="shared" si="31"/>
        <v>14.460500067031482</v>
      </c>
      <c r="O97" s="6" t="e">
        <f t="shared" si="32"/>
        <v>#VALUE!</v>
      </c>
      <c r="P97">
        <f t="shared" si="33"/>
        <v>1.3092488792187662</v>
      </c>
      <c r="Q97">
        <f t="shared" si="34"/>
        <v>636.26200294938519</v>
      </c>
      <c r="R97">
        <f t="shared" si="35"/>
        <v>2.2921437073433069</v>
      </c>
      <c r="S97">
        <f t="shared" si="36"/>
        <v>405.06332765042202</v>
      </c>
      <c r="T97">
        <f t="shared" si="37"/>
        <v>405.06332765042202</v>
      </c>
      <c r="V97" s="4">
        <f t="shared" si="38"/>
        <v>0.99010149642879985</v>
      </c>
      <c r="W97">
        <v>313.14999999999998</v>
      </c>
      <c r="X97">
        <f t="shared" si="39"/>
        <v>1.9073334166666699E-2</v>
      </c>
      <c r="Y97">
        <v>2E-3</v>
      </c>
      <c r="Z97">
        <f t="shared" si="40"/>
        <v>7.2765497523200454E-2</v>
      </c>
      <c r="AB97">
        <f t="shared" si="41"/>
        <v>1.5803912565974729E-5</v>
      </c>
      <c r="AC97">
        <f t="shared" si="42"/>
        <v>1.2300607556181295E-9</v>
      </c>
      <c r="AD97">
        <v>0</v>
      </c>
      <c r="AE97" s="11">
        <f t="shared" si="43"/>
        <v>3.3067308067395624E-10</v>
      </c>
      <c r="AF97" s="11">
        <f t="shared" si="44"/>
        <v>1.5607338362920858E-9</v>
      </c>
      <c r="AG97" s="15">
        <f t="shared" si="45"/>
        <v>1.097002469958351E-3</v>
      </c>
      <c r="AI97">
        <f t="shared" si="46"/>
        <v>5.3917062270175675E-4</v>
      </c>
      <c r="AJ97">
        <f t="shared" si="47"/>
        <v>4.1965090657075255E-8</v>
      </c>
      <c r="AK97">
        <v>0</v>
      </c>
      <c r="AL97" s="11">
        <f t="shared" si="48"/>
        <v>2.3384485933852239E-7</v>
      </c>
      <c r="AM97" s="11">
        <f t="shared" si="49"/>
        <v>2.7580994999559766E-7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15.215219993965082</v>
      </c>
      <c r="AY97" t="e">
        <f t="shared" si="58"/>
        <v>#VALUE!</v>
      </c>
    </row>
    <row r="98" spans="1:51" x14ac:dyDescent="0.3">
      <c r="A98" s="67">
        <v>44319.43472222222</v>
      </c>
      <c r="B98" s="4">
        <v>3</v>
      </c>
      <c r="C98" s="4" t="s">
        <v>299</v>
      </c>
      <c r="D98" s="58">
        <v>2</v>
      </c>
      <c r="E98" s="47">
        <v>44320.656493055554</v>
      </c>
      <c r="F98" s="45">
        <v>69</v>
      </c>
      <c r="H98" s="5">
        <v>20.6</v>
      </c>
      <c r="I98" s="5">
        <v>29.806000000000001</v>
      </c>
      <c r="J98" s="5">
        <v>19.971728161250002</v>
      </c>
      <c r="K98" s="5">
        <v>663.04086505254008</v>
      </c>
      <c r="L98" s="5" t="s">
        <v>88</v>
      </c>
      <c r="M98" s="6">
        <f t="shared" si="30"/>
        <v>0.10238420747404281</v>
      </c>
      <c r="N98" s="6">
        <f t="shared" si="31"/>
        <v>17.60666510184349</v>
      </c>
      <c r="O98" s="6" t="e">
        <f t="shared" si="32"/>
        <v>#VALUE!</v>
      </c>
      <c r="P98">
        <f t="shared" si="33"/>
        <v>1.638147319584685</v>
      </c>
      <c r="Q98">
        <f t="shared" si="34"/>
        <v>774.6932644811136</v>
      </c>
      <c r="R98">
        <f t="shared" si="35"/>
        <v>2.8679566810306429</v>
      </c>
      <c r="S98">
        <f t="shared" si="36"/>
        <v>493.19278876386272</v>
      </c>
      <c r="T98">
        <f t="shared" si="37"/>
        <v>493.19278876386272</v>
      </c>
      <c r="V98" s="4">
        <f t="shared" si="38"/>
        <v>0.99010149642879985</v>
      </c>
      <c r="W98">
        <v>313.14999999999998</v>
      </c>
      <c r="X98">
        <f t="shared" si="39"/>
        <v>1.9073334166666699E-2</v>
      </c>
      <c r="Y98">
        <v>2E-3</v>
      </c>
      <c r="Z98">
        <f t="shared" si="40"/>
        <v>7.2765497523200454E-2</v>
      </c>
      <c r="AB98">
        <f t="shared" si="41"/>
        <v>1.9774037938722829E-5</v>
      </c>
      <c r="AC98">
        <f t="shared" si="42"/>
        <v>1.5390662247078046E-9</v>
      </c>
      <c r="AD98">
        <v>0</v>
      </c>
      <c r="AE98" s="11">
        <f t="shared" si="43"/>
        <v>4.1374197783394784E-10</v>
      </c>
      <c r="AF98" s="11">
        <f t="shared" si="44"/>
        <v>1.9528082025417526E-9</v>
      </c>
      <c r="AG98" s="15">
        <f t="shared" si="45"/>
        <v>1.097002469958351E-3</v>
      </c>
      <c r="AI98">
        <f t="shared" si="46"/>
        <v>6.5647775268196584E-4</v>
      </c>
      <c r="AJ98">
        <f t="shared" si="47"/>
        <v>5.1095418121269915E-8</v>
      </c>
      <c r="AK98">
        <v>0</v>
      </c>
      <c r="AL98" s="11">
        <f t="shared" si="48"/>
        <v>2.8472238892677973E-7</v>
      </c>
      <c r="AM98" s="11">
        <f t="shared" si="49"/>
        <v>3.3581780704804962E-7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78.81297419298906</v>
      </c>
      <c r="AX98">
        <f t="shared" si="57"/>
        <v>15.215219993965071</v>
      </c>
      <c r="AY98" t="e">
        <f t="shared" si="58"/>
        <v>#VALUE!</v>
      </c>
    </row>
    <row r="99" spans="1:51" x14ac:dyDescent="0.3">
      <c r="A99" s="67">
        <v>44319.443749999999</v>
      </c>
      <c r="B99" s="4">
        <v>6</v>
      </c>
      <c r="C99" s="4" t="s">
        <v>299</v>
      </c>
      <c r="D99" s="58">
        <v>1</v>
      </c>
      <c r="E99" s="47">
        <v>44320.54996527778</v>
      </c>
      <c r="F99" s="45">
        <v>87</v>
      </c>
      <c r="H99" s="5">
        <v>20.6</v>
      </c>
      <c r="I99" s="5">
        <v>29.806000000000001</v>
      </c>
      <c r="J99" s="5">
        <v>3.8459776980499996</v>
      </c>
      <c r="K99" s="5">
        <v>4265.7206386424596</v>
      </c>
      <c r="L99" s="5" t="s">
        <v>88</v>
      </c>
      <c r="M99" s="6">
        <f t="shared" si="30"/>
        <v>1.9716239646286448E-2</v>
      </c>
      <c r="N99" s="6">
        <f t="shared" si="31"/>
        <v>113.27373418627572</v>
      </c>
      <c r="O99" s="6" t="e">
        <f t="shared" si="32"/>
        <v>#VALUE!</v>
      </c>
      <c r="P99">
        <f t="shared" si="33"/>
        <v>0.31545983434058317</v>
      </c>
      <c r="Q99">
        <f t="shared" si="34"/>
        <v>4984.0443041961316</v>
      </c>
      <c r="R99">
        <f t="shared" si="35"/>
        <v>0.55228557815133972</v>
      </c>
      <c r="S99">
        <f t="shared" si="36"/>
        <v>3172.9909402988783</v>
      </c>
      <c r="T99">
        <f t="shared" si="37"/>
        <v>3172.9909402988783</v>
      </c>
      <c r="V99" s="4">
        <f t="shared" si="38"/>
        <v>0.99010149642879985</v>
      </c>
      <c r="W99">
        <v>313.14999999999998</v>
      </c>
      <c r="X99">
        <f t="shared" si="39"/>
        <v>1.9073334166666699E-2</v>
      </c>
      <c r="Y99">
        <v>2E-3</v>
      </c>
      <c r="Z99">
        <f t="shared" si="40"/>
        <v>7.2765497523200454E-2</v>
      </c>
      <c r="AB99">
        <f t="shared" si="41"/>
        <v>3.8079082740710959E-6</v>
      </c>
      <c r="AC99">
        <f t="shared" si="42"/>
        <v>2.9637967872669828E-10</v>
      </c>
      <c r="AD99">
        <v>0</v>
      </c>
      <c r="AE99" s="11">
        <f t="shared" si="43"/>
        <v>7.9674748557005545E-11</v>
      </c>
      <c r="AF99" s="11">
        <f t="shared" si="44"/>
        <v>3.7605442728370383E-10</v>
      </c>
      <c r="AG99" s="15">
        <f t="shared" si="45"/>
        <v>1.097002469958351E-3</v>
      </c>
      <c r="AI99">
        <f t="shared" si="46"/>
        <v>4.2234963876671156E-3</v>
      </c>
      <c r="AJ99">
        <f t="shared" si="47"/>
        <v>3.2872601238944107E-7</v>
      </c>
      <c r="AK99">
        <v>0</v>
      </c>
      <c r="AL99" s="11">
        <f t="shared" si="48"/>
        <v>1.831781772051573E-6</v>
      </c>
      <c r="AM99" s="11">
        <f t="shared" si="49"/>
        <v>2.1605077844410142E-6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78.812974192989046</v>
      </c>
      <c r="AX99">
        <f t="shared" si="57"/>
        <v>15.215219993965082</v>
      </c>
      <c r="AY99" t="e">
        <f t="shared" si="58"/>
        <v>#VALUE!</v>
      </c>
    </row>
    <row r="100" spans="1:51" x14ac:dyDescent="0.3">
      <c r="A100" s="67">
        <v>44319.443749999999</v>
      </c>
      <c r="B100" s="4">
        <v>6</v>
      </c>
      <c r="C100" s="4" t="s">
        <v>299</v>
      </c>
      <c r="D100" s="58">
        <v>2</v>
      </c>
      <c r="E100" s="47">
        <v>44320.613912037035</v>
      </c>
      <c r="F100" s="45">
        <v>33</v>
      </c>
      <c r="H100" s="5">
        <v>20.6</v>
      </c>
      <c r="I100" s="5">
        <v>29.806000000000001</v>
      </c>
      <c r="J100" s="5">
        <v>4.6278810818</v>
      </c>
      <c r="K100" s="5">
        <v>4735.3267715245402</v>
      </c>
      <c r="L100" s="5" t="s">
        <v>88</v>
      </c>
      <c r="M100" s="6">
        <f t="shared" si="30"/>
        <v>2.3724633793260737E-2</v>
      </c>
      <c r="N100" s="6">
        <f t="shared" si="31"/>
        <v>125.74385231507523</v>
      </c>
      <c r="O100" s="6" t="e">
        <f t="shared" si="32"/>
        <v>#VALUE!</v>
      </c>
      <c r="P100">
        <f t="shared" si="33"/>
        <v>0.37959414069217179</v>
      </c>
      <c r="Q100">
        <f t="shared" si="34"/>
        <v>5532.7295018633104</v>
      </c>
      <c r="R100">
        <f t="shared" si="35"/>
        <v>0.66456755070978879</v>
      </c>
      <c r="S100">
        <f t="shared" si="36"/>
        <v>3522.3002672260709</v>
      </c>
      <c r="T100">
        <f t="shared" si="37"/>
        <v>3522.3002672260704</v>
      </c>
      <c r="V100" s="4">
        <f t="shared" si="38"/>
        <v>0.99010149642879985</v>
      </c>
      <c r="W100">
        <v>313.14999999999998</v>
      </c>
      <c r="X100">
        <f t="shared" si="39"/>
        <v>1.9073334166666699E-2</v>
      </c>
      <c r="Y100">
        <v>2E-3</v>
      </c>
      <c r="Z100">
        <f t="shared" si="40"/>
        <v>7.2765497523200454E-2</v>
      </c>
      <c r="AB100">
        <f t="shared" si="41"/>
        <v>4.5820719843847136E-6</v>
      </c>
      <c r="AC100">
        <f t="shared" si="42"/>
        <v>3.5663490948080297E-10</v>
      </c>
      <c r="AD100">
        <v>0</v>
      </c>
      <c r="AE100" s="11">
        <f t="shared" si="43"/>
        <v>9.5872958839852389E-11</v>
      </c>
      <c r="AF100" s="11">
        <f t="shared" si="44"/>
        <v>4.5250786832065538E-10</v>
      </c>
      <c r="AG100" s="15">
        <f t="shared" si="45"/>
        <v>1.097002469958351E-3</v>
      </c>
      <c r="AI100">
        <f t="shared" si="46"/>
        <v>4.6884541225658046E-3</v>
      </c>
      <c r="AJ100">
        <f t="shared" si="47"/>
        <v>3.6491491563301588E-7</v>
      </c>
      <c r="AK100">
        <v>0</v>
      </c>
      <c r="AL100" s="11">
        <f t="shared" si="48"/>
        <v>2.0334395989764E-6</v>
      </c>
      <c r="AM100" s="11">
        <f t="shared" si="49"/>
        <v>2.3983545146094158E-6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78.81297419298906</v>
      </c>
      <c r="AX100">
        <f t="shared" si="57"/>
        <v>15.215219993965071</v>
      </c>
      <c r="AY100" t="e">
        <f t="shared" si="58"/>
        <v>#VALUE!</v>
      </c>
    </row>
    <row r="101" spans="1:51" x14ac:dyDescent="0.3">
      <c r="A101" s="67">
        <v>44319.446527777778</v>
      </c>
      <c r="B101" s="4">
        <v>9</v>
      </c>
      <c r="C101" s="4" t="s">
        <v>299</v>
      </c>
      <c r="D101" s="58">
        <v>1</v>
      </c>
      <c r="E101" s="47">
        <v>44320.592592592591</v>
      </c>
      <c r="F101" s="45">
        <v>17</v>
      </c>
      <c r="H101" s="5">
        <v>20.6</v>
      </c>
      <c r="I101" s="5">
        <v>29.806000000000001</v>
      </c>
      <c r="J101" s="5">
        <v>6.0307661522</v>
      </c>
      <c r="K101" s="5">
        <v>5654.7321772860005</v>
      </c>
      <c r="L101" s="5" t="s">
        <v>88</v>
      </c>
      <c r="M101" s="6">
        <f t="shared" si="30"/>
        <v>3.0916463911835758E-2</v>
      </c>
      <c r="N101" s="6">
        <f t="shared" si="31"/>
        <v>150.15812890839473</v>
      </c>
      <c r="O101" s="6" t="e">
        <f t="shared" si="32"/>
        <v>#VALUE!</v>
      </c>
      <c r="P101">
        <f t="shared" si="33"/>
        <v>0.49466342258937213</v>
      </c>
      <c r="Q101">
        <f t="shared" si="34"/>
        <v>6606.9576719693678</v>
      </c>
      <c r="R101">
        <f t="shared" si="35"/>
        <v>0.86602300703720958</v>
      </c>
      <c r="S101">
        <f t="shared" si="36"/>
        <v>4206.1858917360078</v>
      </c>
      <c r="T101">
        <f t="shared" si="37"/>
        <v>4206.1858917360069</v>
      </c>
      <c r="V101" s="4">
        <f t="shared" si="38"/>
        <v>0.99010149642879985</v>
      </c>
      <c r="W101">
        <v>313.14999999999998</v>
      </c>
      <c r="X101">
        <f t="shared" si="39"/>
        <v>1.9073334166666699E-2</v>
      </c>
      <c r="Y101">
        <v>2E-3</v>
      </c>
      <c r="Z101">
        <f t="shared" si="40"/>
        <v>7.2765497523200454E-2</v>
      </c>
      <c r="AB101">
        <f t="shared" si="41"/>
        <v>5.9710705919053749E-6</v>
      </c>
      <c r="AC101">
        <f t="shared" si="42"/>
        <v>4.6474438361177538E-10</v>
      </c>
      <c r="AD101">
        <v>0</v>
      </c>
      <c r="AE101" s="11">
        <f t="shared" si="43"/>
        <v>1.2493566383035954E-10</v>
      </c>
      <c r="AF101" s="11">
        <f t="shared" si="44"/>
        <v>5.8968004744213492E-10</v>
      </c>
      <c r="AG101" s="15">
        <f t="shared" si="45"/>
        <v>1.097002469958351E-3</v>
      </c>
      <c r="AI101">
        <f t="shared" si="46"/>
        <v>5.5987587906349539E-3</v>
      </c>
      <c r="AJ101">
        <f t="shared" si="47"/>
        <v>4.3576636100601724E-7</v>
      </c>
      <c r="AK101">
        <v>0</v>
      </c>
      <c r="AL101" s="11">
        <f t="shared" si="48"/>
        <v>2.4282498095052103E-6</v>
      </c>
      <c r="AM101" s="11">
        <f t="shared" si="49"/>
        <v>2.8640161705112276E-6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15.215219993965079</v>
      </c>
      <c r="AY101" t="e">
        <f t="shared" si="58"/>
        <v>#VALUE!</v>
      </c>
    </row>
    <row r="102" spans="1:51" x14ac:dyDescent="0.3">
      <c r="A102" s="67">
        <v>44319.446527777778</v>
      </c>
      <c r="B102" s="4">
        <v>9</v>
      </c>
      <c r="C102" s="4" t="s">
        <v>299</v>
      </c>
      <c r="D102" s="58">
        <v>2</v>
      </c>
      <c r="E102" s="47">
        <v>44320.635208333333</v>
      </c>
      <c r="F102" s="45">
        <v>175</v>
      </c>
      <c r="H102" s="5">
        <v>20.6</v>
      </c>
      <c r="I102" s="5">
        <v>29.806000000000001</v>
      </c>
      <c r="J102" s="5">
        <v>5.1183289888000001</v>
      </c>
      <c r="K102" s="5">
        <v>5862.6397511320602</v>
      </c>
      <c r="L102" s="5" t="s">
        <v>88</v>
      </c>
      <c r="M102" s="6">
        <f t="shared" si="30"/>
        <v>2.6238893944414081E-2</v>
      </c>
      <c r="N102" s="6">
        <f t="shared" si="31"/>
        <v>155.6789937868428</v>
      </c>
      <c r="O102" s="6" t="e">
        <f t="shared" si="32"/>
        <v>#VALUE!</v>
      </c>
      <c r="P102">
        <f t="shared" si="33"/>
        <v>0.41982230311062529</v>
      </c>
      <c r="Q102">
        <f t="shared" si="34"/>
        <v>6849.8757266210832</v>
      </c>
      <c r="R102">
        <f t="shared" si="35"/>
        <v>0.73499627576660465</v>
      </c>
      <c r="S102">
        <f t="shared" si="36"/>
        <v>4360.8347551090701</v>
      </c>
      <c r="T102">
        <f t="shared" si="37"/>
        <v>4360.8347551090701</v>
      </c>
      <c r="V102" s="4">
        <f t="shared" si="38"/>
        <v>0.99010149642879985</v>
      </c>
      <c r="W102">
        <v>313.14999999999998</v>
      </c>
      <c r="X102">
        <f t="shared" si="39"/>
        <v>1.9073334166666699E-2</v>
      </c>
      <c r="Y102">
        <v>2E-3</v>
      </c>
      <c r="Z102">
        <f t="shared" si="40"/>
        <v>7.2765497523200454E-2</v>
      </c>
      <c r="AB102">
        <f t="shared" si="41"/>
        <v>5.0676651910257856E-6</v>
      </c>
      <c r="AC102">
        <f t="shared" si="42"/>
        <v>3.9442992664445985E-10</v>
      </c>
      <c r="AD102">
        <v>0</v>
      </c>
      <c r="AE102" s="11">
        <f t="shared" si="43"/>
        <v>1.0603326572107721E-10</v>
      </c>
      <c r="AF102" s="11">
        <f t="shared" si="44"/>
        <v>5.0046319236553709E-10</v>
      </c>
      <c r="AG102" s="15">
        <f t="shared" si="45"/>
        <v>1.097002469958351E-3</v>
      </c>
      <c r="AI102">
        <f t="shared" si="46"/>
        <v>5.8046083906188196E-3</v>
      </c>
      <c r="AJ102">
        <f t="shared" si="47"/>
        <v>4.5178818556641065E-7</v>
      </c>
      <c r="AK102">
        <v>0</v>
      </c>
      <c r="AL102" s="11">
        <f t="shared" si="48"/>
        <v>2.5175292856604704E-6</v>
      </c>
      <c r="AM102" s="11">
        <f t="shared" si="49"/>
        <v>2.9693174712268812E-6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78.81297419298906</v>
      </c>
      <c r="AX102">
        <f t="shared" si="57"/>
        <v>15.215219993965082</v>
      </c>
      <c r="AY102" t="e">
        <f t="shared" si="58"/>
        <v>#VALUE!</v>
      </c>
    </row>
    <row r="103" spans="1:51" x14ac:dyDescent="0.3">
      <c r="A103" s="67">
        <v>44319.459027777775</v>
      </c>
      <c r="B103" s="4">
        <v>11</v>
      </c>
      <c r="C103" s="4" t="s">
        <v>299</v>
      </c>
      <c r="D103" s="58">
        <v>1</v>
      </c>
      <c r="E103" s="47">
        <v>44320.528657407405</v>
      </c>
      <c r="F103" s="45">
        <v>163</v>
      </c>
      <c r="H103" s="5">
        <v>20.6</v>
      </c>
      <c r="I103" s="5">
        <v>29.806000000000001</v>
      </c>
      <c r="J103" s="5">
        <v>69.9518390241536</v>
      </c>
      <c r="K103" s="5">
        <v>8084.4203559206398</v>
      </c>
      <c r="L103" s="5" t="s">
        <v>88</v>
      </c>
      <c r="M103" s="6">
        <f t="shared" si="30"/>
        <v>0.3586051012718936</v>
      </c>
      <c r="N103" s="6">
        <f t="shared" si="31"/>
        <v>214.67708741895106</v>
      </c>
      <c r="O103" s="6" t="e">
        <f t="shared" si="32"/>
        <v>#VALUE!</v>
      </c>
      <c r="P103">
        <f t="shared" si="33"/>
        <v>5.7376816203502976</v>
      </c>
      <c r="Q103">
        <f t="shared" si="34"/>
        <v>9445.7918464338472</v>
      </c>
      <c r="R103">
        <f t="shared" si="35"/>
        <v>10.045141935636323</v>
      </c>
      <c r="S103">
        <f t="shared" si="36"/>
        <v>6013.4722172213214</v>
      </c>
      <c r="T103">
        <f t="shared" si="37"/>
        <v>6013.4722172213214</v>
      </c>
      <c r="V103" s="4">
        <f t="shared" si="38"/>
        <v>0.99010149642879985</v>
      </c>
      <c r="W103">
        <v>313.14999999999998</v>
      </c>
      <c r="X103">
        <f t="shared" si="39"/>
        <v>1.9073334166666699E-2</v>
      </c>
      <c r="Y103">
        <v>2E-3</v>
      </c>
      <c r="Z103">
        <f t="shared" si="40"/>
        <v>7.2765497523200454E-2</v>
      </c>
      <c r="AB103">
        <f t="shared" si="41"/>
        <v>6.9259420495760996E-5</v>
      </c>
      <c r="AC103">
        <f t="shared" si="42"/>
        <v>5.3906458133733107E-9</v>
      </c>
      <c r="AD103">
        <v>0</v>
      </c>
      <c r="AE103" s="11">
        <f t="shared" si="43"/>
        <v>1.449149117056869E-9</v>
      </c>
      <c r="AF103" s="11">
        <f t="shared" si="44"/>
        <v>6.8397949304301793E-9</v>
      </c>
      <c r="AG103" s="15">
        <f t="shared" si="45"/>
        <v>1.097002469958351E-3</v>
      </c>
      <c r="AI103">
        <f t="shared" si="46"/>
        <v>8.0043966921564767E-3</v>
      </c>
      <c r="AJ103">
        <f t="shared" si="47"/>
        <v>6.2300358865684419E-7</v>
      </c>
      <c r="AK103">
        <v>0</v>
      </c>
      <c r="AL103" s="11">
        <f t="shared" si="48"/>
        <v>3.4716042376115285E-6</v>
      </c>
      <c r="AM103" s="11">
        <f t="shared" si="49"/>
        <v>4.094607826268373E-6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 x14ac:dyDescent="0.3">
      <c r="A104" s="67">
        <v>44319.459027777775</v>
      </c>
      <c r="B104" s="4">
        <v>11</v>
      </c>
      <c r="C104" s="4" t="s">
        <v>299</v>
      </c>
      <c r="D104" s="58">
        <v>2</v>
      </c>
      <c r="E104" s="47">
        <v>44320.677789351852</v>
      </c>
      <c r="F104" s="45">
        <v>201</v>
      </c>
      <c r="G104" s="45"/>
      <c r="H104" s="5">
        <v>20.6</v>
      </c>
      <c r="I104" s="5">
        <v>29.806000000000001</v>
      </c>
      <c r="J104" s="5">
        <v>59.406839141937503</v>
      </c>
      <c r="K104" s="5">
        <v>8519.7803337500009</v>
      </c>
      <c r="L104" s="5" t="s">
        <v>88</v>
      </c>
      <c r="M104" s="6">
        <f t="shared" si="30"/>
        <v>0.30454661183934983</v>
      </c>
      <c r="N104" s="6">
        <f t="shared" si="31"/>
        <v>226.23781878922668</v>
      </c>
      <c r="O104" s="6" t="e">
        <f t="shared" si="32"/>
        <v>#VALUE!</v>
      </c>
      <c r="P104">
        <f t="shared" si="33"/>
        <v>4.8727457894295974</v>
      </c>
      <c r="Q104">
        <f t="shared" si="34"/>
        <v>9954.4640267259747</v>
      </c>
      <c r="R104">
        <f t="shared" si="35"/>
        <v>8.5308712315944462</v>
      </c>
      <c r="S104">
        <f t="shared" si="36"/>
        <v>6337.3080664111321</v>
      </c>
      <c r="T104">
        <f t="shared" si="37"/>
        <v>6337.3080664111321</v>
      </c>
      <c r="V104" s="4">
        <f t="shared" si="38"/>
        <v>0.99010149642879985</v>
      </c>
      <c r="W104">
        <v>313.14999999999998</v>
      </c>
      <c r="X104">
        <f t="shared" si="39"/>
        <v>1.9073334166666699E-2</v>
      </c>
      <c r="Y104">
        <v>2E-3</v>
      </c>
      <c r="Z104">
        <f t="shared" si="40"/>
        <v>7.2765497523200454E-2</v>
      </c>
      <c r="AB104">
        <f t="shared" si="41"/>
        <v>5.8818800332537322E-5</v>
      </c>
      <c r="AC104">
        <f t="shared" si="42"/>
        <v>4.5780244404389618E-9</v>
      </c>
      <c r="AD104">
        <v>0</v>
      </c>
      <c r="AE104" s="11">
        <f t="shared" si="43"/>
        <v>1.2306948564990904E-9</v>
      </c>
      <c r="AF104" s="11">
        <f t="shared" si="44"/>
        <v>5.808719296938052E-9</v>
      </c>
      <c r="AG104" s="15">
        <f t="shared" si="45"/>
        <v>1.097002469958351E-3</v>
      </c>
      <c r="AI104">
        <f t="shared" si="46"/>
        <v>8.435447257690536E-3</v>
      </c>
      <c r="AJ104">
        <f t="shared" si="47"/>
        <v>6.5655340628187897E-7</v>
      </c>
      <c r="AK104">
        <v>0</v>
      </c>
      <c r="AL104" s="11">
        <f t="shared" si="48"/>
        <v>3.6585561126228268E-6</v>
      </c>
      <c r="AM104" s="11">
        <f t="shared" si="49"/>
        <v>4.3151095189047061E-6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78.812974192989046</v>
      </c>
      <c r="AX104">
        <f t="shared" si="57"/>
        <v>15.215219993965084</v>
      </c>
      <c r="AY104" t="e">
        <f t="shared" si="58"/>
        <v>#VALUE!</v>
      </c>
    </row>
    <row r="105" spans="1:51" x14ac:dyDescent="0.3">
      <c r="A105" s="70">
        <v>44322.457638888889</v>
      </c>
      <c r="B105" s="59">
        <v>0.1</v>
      </c>
      <c r="C105" s="59" t="s">
        <v>298</v>
      </c>
      <c r="D105" s="60">
        <v>1</v>
      </c>
      <c r="E105" s="61">
        <v>44323.522951388892</v>
      </c>
      <c r="F105" s="59">
        <v>57</v>
      </c>
      <c r="G105" s="45"/>
      <c r="H105" s="5">
        <v>20.8</v>
      </c>
      <c r="I105" s="5">
        <v>29.908000000000001</v>
      </c>
      <c r="J105" s="5">
        <v>76.417304064305597</v>
      </c>
      <c r="K105" s="5">
        <v>1103.9819793016602</v>
      </c>
      <c r="L105" s="5" t="s">
        <v>88</v>
      </c>
      <c r="M105" s="6">
        <f t="shared" si="30"/>
        <v>0.39292062503539094</v>
      </c>
      <c r="N105" s="6">
        <f t="shared" si="31"/>
        <v>29.403198731799321</v>
      </c>
      <c r="O105" s="6" t="e">
        <f t="shared" si="32"/>
        <v>#VALUE!</v>
      </c>
      <c r="P105">
        <f t="shared" si="33"/>
        <v>6.286730000566255</v>
      </c>
      <c r="Q105">
        <f t="shared" si="34"/>
        <v>1293.7407441991702</v>
      </c>
      <c r="R105">
        <f t="shared" si="35"/>
        <v>10.970995407011037</v>
      </c>
      <c r="S105">
        <f t="shared" si="36"/>
        <v>820.98606610163961</v>
      </c>
      <c r="T105">
        <f t="shared" si="37"/>
        <v>820.98606610163984</v>
      </c>
      <c r="V105" s="4">
        <f t="shared" si="38"/>
        <v>0.9930600348572205</v>
      </c>
      <c r="W105">
        <v>313.14999999999998</v>
      </c>
      <c r="X105">
        <f t="shared" si="39"/>
        <v>1.9073334166666699E-2</v>
      </c>
      <c r="Y105">
        <v>2E-3</v>
      </c>
      <c r="Z105">
        <f t="shared" si="40"/>
        <v>7.2765497523200454E-2</v>
      </c>
      <c r="AB105">
        <f t="shared" si="41"/>
        <v>7.5886970637794123E-5</v>
      </c>
      <c r="AC105">
        <f t="shared" si="42"/>
        <v>5.9064857550063661E-9</v>
      </c>
      <c r="AD105">
        <v>0</v>
      </c>
      <c r="AE105" s="11">
        <f t="shared" si="43"/>
        <v>1.5878206272691909E-9</v>
      </c>
      <c r="AF105" s="11">
        <f t="shared" si="44"/>
        <v>7.4943063822755569E-9</v>
      </c>
      <c r="AG105" s="15">
        <f t="shared" si="45"/>
        <v>1.097002469958351E-3</v>
      </c>
      <c r="AI105">
        <f t="shared" si="46"/>
        <v>1.0963203828470499E-3</v>
      </c>
      <c r="AJ105">
        <f t="shared" si="47"/>
        <v>8.5329545635918033E-8</v>
      </c>
      <c r="AK105">
        <v>0</v>
      </c>
      <c r="AL105" s="11">
        <f t="shared" si="48"/>
        <v>4.7548748934460093E-7</v>
      </c>
      <c r="AM105" s="11">
        <f t="shared" si="49"/>
        <v>5.6081703498051894E-7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78.81297419298906</v>
      </c>
      <c r="AX105">
        <f t="shared" si="57"/>
        <v>15.215219993965073</v>
      </c>
      <c r="AY105" t="e">
        <f t="shared" si="58"/>
        <v>#VALUE!</v>
      </c>
    </row>
    <row r="106" spans="1:51" x14ac:dyDescent="0.3">
      <c r="A106" s="70">
        <v>44322.461805555555</v>
      </c>
      <c r="B106" s="59">
        <v>1.6</v>
      </c>
      <c r="C106" s="59" t="s">
        <v>298</v>
      </c>
      <c r="D106" s="60">
        <v>1</v>
      </c>
      <c r="E106" s="61">
        <v>44323.672060185185</v>
      </c>
      <c r="F106" s="59">
        <v>181</v>
      </c>
      <c r="G106" s="45"/>
      <c r="H106" s="5">
        <v>20.8</v>
      </c>
      <c r="I106" s="5">
        <v>29.908000000000001</v>
      </c>
      <c r="J106" s="5">
        <v>83.36210601975111</v>
      </c>
      <c r="K106" s="5">
        <v>1030.82219670104</v>
      </c>
      <c r="L106" s="5" t="s">
        <v>88</v>
      </c>
      <c r="M106" s="6">
        <f t="shared" si="30"/>
        <v>0.42862923787502211</v>
      </c>
      <c r="N106" s="6">
        <f t="shared" si="31"/>
        <v>27.454678133354413</v>
      </c>
      <c r="O106" s="6" t="e">
        <f t="shared" si="32"/>
        <v>#VALUE!</v>
      </c>
      <c r="P106">
        <f t="shared" si="33"/>
        <v>6.8580678060003537</v>
      </c>
      <c r="Q106">
        <f t="shared" si="34"/>
        <v>1208.0058378675942</v>
      </c>
      <c r="R106">
        <f t="shared" si="35"/>
        <v>11.968039090882408</v>
      </c>
      <c r="S106">
        <f t="shared" si="36"/>
        <v>766.58013988160485</v>
      </c>
      <c r="T106">
        <f t="shared" si="37"/>
        <v>766.58013988160485</v>
      </c>
      <c r="V106" s="4">
        <f t="shared" si="38"/>
        <v>0.9930600348572205</v>
      </c>
      <c r="W106">
        <v>313.14999999999998</v>
      </c>
      <c r="X106">
        <f t="shared" si="39"/>
        <v>1.9073334166666699E-2</v>
      </c>
      <c r="Y106">
        <v>2E-3</v>
      </c>
      <c r="Z106">
        <f t="shared" si="40"/>
        <v>7.2765497523200454E-2</v>
      </c>
      <c r="AB106">
        <f t="shared" si="41"/>
        <v>8.2783575909745345E-5</v>
      </c>
      <c r="AC106">
        <f t="shared" si="42"/>
        <v>6.4432669765299794E-9</v>
      </c>
      <c r="AD106">
        <v>0</v>
      </c>
      <c r="AE106" s="11">
        <f t="shared" si="43"/>
        <v>1.7321217110639875E-9</v>
      </c>
      <c r="AF106" s="11">
        <f t="shared" si="44"/>
        <v>8.1753886875939669E-9</v>
      </c>
      <c r="AG106" s="15">
        <f t="shared" si="45"/>
        <v>1.097002469958351E-3</v>
      </c>
      <c r="AI106">
        <f t="shared" si="46"/>
        <v>1.0236683265875315E-3</v>
      </c>
      <c r="AJ106">
        <f t="shared" si="47"/>
        <v>7.9674841913233756E-8</v>
      </c>
      <c r="AK106">
        <v>0</v>
      </c>
      <c r="AL106" s="11">
        <f t="shared" si="48"/>
        <v>4.439774085625121E-7</v>
      </c>
      <c r="AM106" s="11">
        <f t="shared" si="49"/>
        <v>5.2365225047574586E-7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15.215219993965075</v>
      </c>
      <c r="AY106" t="e">
        <f t="shared" si="58"/>
        <v>#VALUE!</v>
      </c>
    </row>
    <row r="107" spans="1:51" x14ac:dyDescent="0.3">
      <c r="A107" s="70">
        <v>44322.461805555555</v>
      </c>
      <c r="B107" s="59">
        <v>1.6</v>
      </c>
      <c r="C107" s="59" t="s">
        <v>298</v>
      </c>
      <c r="D107" s="60">
        <v>2</v>
      </c>
      <c r="E107" s="61">
        <v>44323.757280092592</v>
      </c>
      <c r="F107" s="59">
        <v>140</v>
      </c>
      <c r="G107" s="45"/>
      <c r="H107" s="5">
        <v>20.8</v>
      </c>
      <c r="I107" s="5">
        <v>29.908000000000001</v>
      </c>
      <c r="J107" s="5">
        <v>98.559624048437513</v>
      </c>
      <c r="K107" s="5">
        <v>1022.4171120060003</v>
      </c>
      <c r="L107" s="5" t="s">
        <v>88</v>
      </c>
      <c r="M107" s="6">
        <f t="shared" si="30"/>
        <v>0.50677146437640586</v>
      </c>
      <c r="N107" s="6">
        <f t="shared" ref="N107:N141" si="59">1000000*(AM107-AK107)/X107</f>
        <v>27.230819066558606</v>
      </c>
      <c r="O107" s="6" t="e">
        <f t="shared" si="32"/>
        <v>#VALUE!</v>
      </c>
      <c r="P107">
        <f t="shared" si="33"/>
        <v>8.1083434300224937</v>
      </c>
      <c r="Q107">
        <f t="shared" si="34"/>
        <v>1198.1560389285787</v>
      </c>
      <c r="R107">
        <f t="shared" si="35"/>
        <v>14.149899633232605</v>
      </c>
      <c r="S107">
        <f t="shared" si="36"/>
        <v>760.32962352499101</v>
      </c>
      <c r="T107">
        <f t="shared" si="37"/>
        <v>760.32962352499123</v>
      </c>
      <c r="V107" s="4">
        <f t="shared" si="38"/>
        <v>0.9930600348572205</v>
      </c>
      <c r="W107">
        <v>313.14999999999998</v>
      </c>
      <c r="X107">
        <f t="shared" si="39"/>
        <v>1.9073334166666699E-2</v>
      </c>
      <c r="Y107">
        <v>2E-3</v>
      </c>
      <c r="Z107">
        <f t="shared" si="40"/>
        <v>7.2765497523200454E-2</v>
      </c>
      <c r="AB107">
        <f t="shared" si="41"/>
        <v>9.7875623693055894E-5</v>
      </c>
      <c r="AC107">
        <f t="shared" si="42"/>
        <v>7.6179213934451815E-9</v>
      </c>
      <c r="AD107">
        <v>0</v>
      </c>
      <c r="AE107" s="11">
        <f t="shared" si="43"/>
        <v>2.0479000927370357E-9</v>
      </c>
      <c r="AF107" s="11">
        <f t="shared" si="44"/>
        <v>9.6658214861822172E-9</v>
      </c>
      <c r="AG107" s="15">
        <f t="shared" si="45"/>
        <v>1.097002469958351E-3</v>
      </c>
      <c r="AI107">
        <f t="shared" si="46"/>
        <v>1.0153215728872973E-3</v>
      </c>
      <c r="AJ107">
        <f t="shared" si="47"/>
        <v>7.9025191763588343E-8</v>
      </c>
      <c r="AK107">
        <v>0</v>
      </c>
      <c r="AL107" s="11">
        <f t="shared" si="48"/>
        <v>4.4035731992492284E-7</v>
      </c>
      <c r="AM107" s="11">
        <f t="shared" si="49"/>
        <v>5.1938251168851119E-7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78.81297419298906</v>
      </c>
      <c r="AX107">
        <f t="shared" si="57"/>
        <v>15.215219993965077</v>
      </c>
      <c r="AY107" t="e">
        <f t="shared" si="58"/>
        <v>#VALUE!</v>
      </c>
    </row>
    <row r="108" spans="1:51" x14ac:dyDescent="0.3">
      <c r="A108" s="70">
        <v>44322.466666666667</v>
      </c>
      <c r="B108" s="59">
        <v>3.8</v>
      </c>
      <c r="C108" s="59" t="s">
        <v>298</v>
      </c>
      <c r="D108" s="60">
        <v>1</v>
      </c>
      <c r="E108" s="61">
        <v>44323.629467592589</v>
      </c>
      <c r="F108" s="59">
        <v>46</v>
      </c>
      <c r="G108" s="45"/>
      <c r="H108" s="5">
        <v>20.8</v>
      </c>
      <c r="I108" s="5">
        <v>29.908000000000001</v>
      </c>
      <c r="J108" s="5">
        <v>45.138215839000004</v>
      </c>
      <c r="K108" s="5">
        <v>2012.2556487458401</v>
      </c>
      <c r="L108" s="5" t="s">
        <v>88</v>
      </c>
      <c r="M108" s="6">
        <f t="shared" si="30"/>
        <v>0.23209057421755608</v>
      </c>
      <c r="N108" s="6">
        <f t="shared" si="59"/>
        <v>53.593947952562146</v>
      </c>
      <c r="O108" s="6" t="e">
        <f t="shared" si="32"/>
        <v>#VALUE!</v>
      </c>
      <c r="P108">
        <f t="shared" si="33"/>
        <v>3.7134491874808973</v>
      </c>
      <c r="Q108">
        <f t="shared" si="34"/>
        <v>2358.1337099127345</v>
      </c>
      <c r="R108">
        <f t="shared" si="35"/>
        <v>6.4803536936296391</v>
      </c>
      <c r="S108">
        <f t="shared" si="36"/>
        <v>1496.431898371809</v>
      </c>
      <c r="T108">
        <f t="shared" si="37"/>
        <v>1496.4318983718092</v>
      </c>
      <c r="V108" s="4">
        <f t="shared" si="38"/>
        <v>0.9930600348572205</v>
      </c>
      <c r="W108">
        <v>313.14999999999998</v>
      </c>
      <c r="X108">
        <f t="shared" si="39"/>
        <v>1.9073334166666699E-2</v>
      </c>
      <c r="Y108">
        <v>2E-3</v>
      </c>
      <c r="Z108">
        <f t="shared" si="40"/>
        <v>7.2765497523200454E-2</v>
      </c>
      <c r="AB108">
        <f t="shared" si="41"/>
        <v>4.4824958194470088E-5</v>
      </c>
      <c r="AC108">
        <f t="shared" si="42"/>
        <v>3.4888463041708974E-9</v>
      </c>
      <c r="AD108">
        <v>0</v>
      </c>
      <c r="AE108" s="11">
        <f t="shared" si="43"/>
        <v>9.3789477481410814E-10</v>
      </c>
      <c r="AF108" s="11">
        <f t="shared" si="44"/>
        <v>4.4267410789850058E-9</v>
      </c>
      <c r="AG108" s="15">
        <f t="shared" si="45"/>
        <v>1.097002469958351E-3</v>
      </c>
      <c r="AI108">
        <f t="shared" si="46"/>
        <v>1.998290664685183E-3</v>
      </c>
      <c r="AJ108">
        <f t="shared" si="47"/>
        <v>1.5553230345245893E-7</v>
      </c>
      <c r="AK108">
        <v>0</v>
      </c>
      <c r="AL108" s="11">
        <f t="shared" si="48"/>
        <v>8.6668297515770141E-7</v>
      </c>
      <c r="AM108" s="11">
        <f t="shared" si="49"/>
        <v>1.0222152786101603E-6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78.812974192989046</v>
      </c>
      <c r="AX108">
        <f t="shared" si="57"/>
        <v>15.215219993965071</v>
      </c>
      <c r="AY108" t="e">
        <f t="shared" si="58"/>
        <v>#VALUE!</v>
      </c>
    </row>
    <row r="109" spans="1:51" x14ac:dyDescent="0.3">
      <c r="A109" s="70">
        <v>44322.466666666667</v>
      </c>
      <c r="B109" s="59">
        <v>3.8</v>
      </c>
      <c r="C109" s="59" t="s">
        <v>298</v>
      </c>
      <c r="D109" s="60">
        <v>2</v>
      </c>
      <c r="E109" s="61">
        <v>44323.650752314818</v>
      </c>
      <c r="F109" s="59">
        <v>131</v>
      </c>
      <c r="G109" s="45"/>
      <c r="H109" s="5">
        <v>20.8</v>
      </c>
      <c r="I109" s="5">
        <v>29.908000000000001</v>
      </c>
      <c r="J109" s="5">
        <v>43.036115985179109</v>
      </c>
      <c r="K109" s="5">
        <v>2084.20634526614</v>
      </c>
      <c r="L109" s="5" t="s">
        <v>88</v>
      </c>
      <c r="M109" s="6">
        <f t="shared" si="30"/>
        <v>0.22128204860200884</v>
      </c>
      <c r="N109" s="6">
        <f t="shared" si="59"/>
        <v>55.510266034145324</v>
      </c>
      <c r="O109" s="6" t="e">
        <f t="shared" si="32"/>
        <v>#VALUE!</v>
      </c>
      <c r="P109">
        <f t="shared" si="33"/>
        <v>3.5405127776321415</v>
      </c>
      <c r="Q109">
        <f t="shared" si="34"/>
        <v>2442.4517055023944</v>
      </c>
      <c r="R109">
        <f t="shared" si="35"/>
        <v>6.1785617353325915</v>
      </c>
      <c r="S109">
        <f t="shared" si="36"/>
        <v>1549.938676921618</v>
      </c>
      <c r="T109">
        <f t="shared" si="37"/>
        <v>1549.9386769216183</v>
      </c>
      <c r="V109" s="4">
        <f t="shared" si="38"/>
        <v>0.9930600348572205</v>
      </c>
      <c r="W109">
        <v>313.14999999999998</v>
      </c>
      <c r="X109">
        <f t="shared" si="39"/>
        <v>1.9073334166666699E-2</v>
      </c>
      <c r="Y109">
        <v>2E-3</v>
      </c>
      <c r="Z109">
        <f t="shared" si="40"/>
        <v>7.2765497523200454E-2</v>
      </c>
      <c r="AB109">
        <f t="shared" si="41"/>
        <v>4.2737446840361351E-5</v>
      </c>
      <c r="AC109">
        <f t="shared" si="42"/>
        <v>3.3263697159920481E-9</v>
      </c>
      <c r="AD109">
        <v>0</v>
      </c>
      <c r="AE109" s="11">
        <f t="shared" si="43"/>
        <v>8.942167420786478E-10</v>
      </c>
      <c r="AF109" s="11">
        <f t="shared" si="44"/>
        <v>4.2205864580706961E-9</v>
      </c>
      <c r="AG109" s="15">
        <f t="shared" si="45"/>
        <v>1.097002469958351E-3</v>
      </c>
      <c r="AI109">
        <f t="shared" si="46"/>
        <v>2.0697420258796334E-3</v>
      </c>
      <c r="AJ109">
        <f t="shared" si="47"/>
        <v>1.6109355386901795E-7</v>
      </c>
      <c r="AK109">
        <v>0</v>
      </c>
      <c r="AL109" s="11">
        <f t="shared" si="48"/>
        <v>8.9767229988080404E-7</v>
      </c>
      <c r="AM109" s="11">
        <f t="shared" si="49"/>
        <v>1.058765853749822E-6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78.812974192989046</v>
      </c>
      <c r="AX109">
        <f t="shared" si="57"/>
        <v>15.215219993965077</v>
      </c>
      <c r="AY109" t="e">
        <f t="shared" si="58"/>
        <v>#VALUE!</v>
      </c>
    </row>
    <row r="110" spans="1:51" x14ac:dyDescent="0.3">
      <c r="A110" s="70">
        <v>44322.472222222219</v>
      </c>
      <c r="B110" s="59">
        <v>5</v>
      </c>
      <c r="C110" s="59" t="s">
        <v>298</v>
      </c>
      <c r="D110" s="60">
        <v>1</v>
      </c>
      <c r="E110" s="61">
        <v>44323.586863425924</v>
      </c>
      <c r="F110" s="59">
        <v>153</v>
      </c>
      <c r="G110" s="45"/>
      <c r="H110" s="5">
        <v>20.8</v>
      </c>
      <c r="I110" s="5">
        <v>29.908000000000001</v>
      </c>
      <c r="J110" s="5">
        <v>13.980275124999999</v>
      </c>
      <c r="K110" s="5">
        <v>4486.4563433097601</v>
      </c>
      <c r="L110" s="5" t="s">
        <v>88</v>
      </c>
      <c r="M110" s="6">
        <f t="shared" si="30"/>
        <v>7.1883436710345375E-2</v>
      </c>
      <c r="N110" s="6">
        <f t="shared" si="59"/>
        <v>119.49123258997764</v>
      </c>
      <c r="O110" s="6" t="e">
        <f t="shared" si="32"/>
        <v>#VALUE!</v>
      </c>
      <c r="P110">
        <f t="shared" si="33"/>
        <v>1.150134987365526</v>
      </c>
      <c r="Q110">
        <f t="shared" si="34"/>
        <v>5257.614233959016</v>
      </c>
      <c r="R110">
        <f t="shared" si="35"/>
        <v>2.0071047528195654</v>
      </c>
      <c r="S110">
        <f t="shared" si="36"/>
        <v>3336.3933588486329</v>
      </c>
      <c r="T110">
        <f t="shared" si="37"/>
        <v>3336.3933588486329</v>
      </c>
      <c r="V110" s="4">
        <f t="shared" si="38"/>
        <v>0.9930600348572205</v>
      </c>
      <c r="W110">
        <v>313.14999999999998</v>
      </c>
      <c r="X110">
        <f t="shared" si="39"/>
        <v>1.9073334166666699E-2</v>
      </c>
      <c r="Y110">
        <v>2E-3</v>
      </c>
      <c r="Z110">
        <f t="shared" si="40"/>
        <v>7.2765497523200454E-2</v>
      </c>
      <c r="AB110">
        <f t="shared" si="41"/>
        <v>1.3883252502946031E-5</v>
      </c>
      <c r="AC110">
        <f t="shared" si="42"/>
        <v>1.0805706493832288E-9</v>
      </c>
      <c r="AD110">
        <v>0</v>
      </c>
      <c r="AE110" s="11">
        <f t="shared" si="43"/>
        <v>2.9048616004162466E-10</v>
      </c>
      <c r="AF110" s="11">
        <f t="shared" si="44"/>
        <v>1.3710568094248535E-9</v>
      </c>
      <c r="AG110" s="15">
        <f t="shared" si="45"/>
        <v>1.097002469958351E-3</v>
      </c>
      <c r="AI110">
        <f t="shared" si="46"/>
        <v>4.4553204926725881E-3</v>
      </c>
      <c r="AJ110">
        <f t="shared" si="47"/>
        <v>3.4676950210017654E-7</v>
      </c>
      <c r="AK110">
        <v>0</v>
      </c>
      <c r="AL110" s="11">
        <f t="shared" si="48"/>
        <v>1.9323267070753615E-6</v>
      </c>
      <c r="AM110" s="11">
        <f t="shared" si="49"/>
        <v>2.2790962091755379E-6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78.812974192989046</v>
      </c>
      <c r="AX110">
        <f t="shared" si="57"/>
        <v>15.215219993965068</v>
      </c>
      <c r="AY110" t="e">
        <f t="shared" si="58"/>
        <v>#VALUE!</v>
      </c>
    </row>
    <row r="111" spans="1:51" x14ac:dyDescent="0.3">
      <c r="A111" s="70">
        <v>44322.477083333331</v>
      </c>
      <c r="B111" s="59">
        <v>6.2</v>
      </c>
      <c r="C111" s="59" t="s">
        <v>298</v>
      </c>
      <c r="D111" s="60">
        <v>1</v>
      </c>
      <c r="E111" s="61">
        <v>44323.501655092594</v>
      </c>
      <c r="F111" s="59">
        <v>92</v>
      </c>
      <c r="G111" s="45"/>
      <c r="H111" s="5">
        <v>20.8</v>
      </c>
      <c r="I111" s="5">
        <v>29.908000000000001</v>
      </c>
      <c r="J111" s="5">
        <v>1.607626097799999</v>
      </c>
      <c r="K111" s="5">
        <v>9214.9763612214992</v>
      </c>
      <c r="L111" s="5" t="s">
        <v>88</v>
      </c>
      <c r="M111" s="6">
        <f t="shared" si="30"/>
        <v>8.2660525506006947E-3</v>
      </c>
      <c r="N111" s="6">
        <f t="shared" si="59"/>
        <v>245.4295326715586</v>
      </c>
      <c r="O111" s="6" t="e">
        <f t="shared" si="32"/>
        <v>#VALUE!</v>
      </c>
      <c r="P111">
        <f t="shared" si="33"/>
        <v>0.13225684080961111</v>
      </c>
      <c r="Q111">
        <f t="shared" si="34"/>
        <v>10798.899437548578</v>
      </c>
      <c r="R111">
        <f t="shared" si="35"/>
        <v>0.23080189429756656</v>
      </c>
      <c r="S111">
        <f t="shared" si="36"/>
        <v>6852.7995328369634</v>
      </c>
      <c r="T111">
        <f t="shared" si="37"/>
        <v>6852.7995328369634</v>
      </c>
      <c r="V111" s="4">
        <f t="shared" si="38"/>
        <v>0.9930600348572205</v>
      </c>
      <c r="W111">
        <v>313.14999999999998</v>
      </c>
      <c r="X111">
        <f t="shared" si="39"/>
        <v>1.9073334166666699E-2</v>
      </c>
      <c r="Y111">
        <v>2E-3</v>
      </c>
      <c r="Z111">
        <f t="shared" si="40"/>
        <v>7.2765497523200454E-2</v>
      </c>
      <c r="AB111">
        <f t="shared" si="41"/>
        <v>1.5964692287186444E-6</v>
      </c>
      <c r="AC111">
        <f t="shared" si="42"/>
        <v>1.2425746710511686E-10</v>
      </c>
      <c r="AD111">
        <v>0</v>
      </c>
      <c r="AE111" s="11">
        <f t="shared" si="43"/>
        <v>3.3403715431717809E-11</v>
      </c>
      <c r="AF111" s="11">
        <f t="shared" si="44"/>
        <v>1.5766118253683466E-10</v>
      </c>
      <c r="AG111" s="15">
        <f t="shared" si="45"/>
        <v>1.097002469958351E-3</v>
      </c>
      <c r="AI111">
        <f t="shared" si="46"/>
        <v>9.1510247464830843E-3</v>
      </c>
      <c r="AJ111">
        <f t="shared" si="47"/>
        <v>7.1224871482607665E-7</v>
      </c>
      <c r="AK111">
        <v>0</v>
      </c>
      <c r="AL111" s="11">
        <f t="shared" si="48"/>
        <v>3.968910776187403E-6</v>
      </c>
      <c r="AM111" s="11">
        <f t="shared" si="49"/>
        <v>4.6811594910134796E-6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15.215219993965073</v>
      </c>
      <c r="AY111" t="e">
        <f t="shared" si="58"/>
        <v>#VALUE!</v>
      </c>
    </row>
    <row r="112" spans="1:51" x14ac:dyDescent="0.3">
      <c r="A112" s="70">
        <v>44322.477083333331</v>
      </c>
      <c r="B112" s="59">
        <v>6.2</v>
      </c>
      <c r="C112" s="59" t="s">
        <v>298</v>
      </c>
      <c r="D112" s="60">
        <v>2</v>
      </c>
      <c r="E112" s="61">
        <v>44323.693356481483</v>
      </c>
      <c r="F112" s="59">
        <v>111</v>
      </c>
      <c r="G112" s="45"/>
      <c r="H112" s="5">
        <v>20.8</v>
      </c>
      <c r="I112" s="5">
        <v>29.908000000000001</v>
      </c>
      <c r="J112" s="5">
        <v>1.9880710980500016</v>
      </c>
      <c r="K112" s="5">
        <v>13775.69684763744</v>
      </c>
      <c r="L112" s="5" t="s">
        <v>88</v>
      </c>
      <c r="M112" s="6">
        <f t="shared" si="30"/>
        <v>1.0222215348021924E-2</v>
      </c>
      <c r="N112" s="6">
        <f t="shared" si="59"/>
        <v>366.8986991402931</v>
      </c>
      <c r="O112" s="6" t="e">
        <f t="shared" si="32"/>
        <v>#VALUE!</v>
      </c>
      <c r="P112">
        <f t="shared" si="33"/>
        <v>0.16355544556835078</v>
      </c>
      <c r="Q112">
        <f t="shared" si="34"/>
        <v>16143.542762172896</v>
      </c>
      <c r="R112">
        <f t="shared" si="35"/>
        <v>0.28542120338560723</v>
      </c>
      <c r="S112">
        <f t="shared" si="36"/>
        <v>10244.420085466165</v>
      </c>
      <c r="T112">
        <f t="shared" si="37"/>
        <v>10244.420085466169</v>
      </c>
      <c r="V112" s="4">
        <f t="shared" si="38"/>
        <v>0.9930600348572205</v>
      </c>
      <c r="W112">
        <v>313.14999999999998</v>
      </c>
      <c r="X112">
        <f t="shared" si="39"/>
        <v>1.9073334166666699E-2</v>
      </c>
      <c r="Y112">
        <v>2E-3</v>
      </c>
      <c r="Z112">
        <f t="shared" si="40"/>
        <v>7.2765497523200454E-2</v>
      </c>
      <c r="AB112">
        <f t="shared" si="41"/>
        <v>1.9742739539281674E-6</v>
      </c>
      <c r="AC112">
        <f t="shared" si="42"/>
        <v>1.5366301866251143E-10</v>
      </c>
      <c r="AD112">
        <v>0</v>
      </c>
      <c r="AE112" s="11">
        <f t="shared" si="43"/>
        <v>4.1308710593939858E-11</v>
      </c>
      <c r="AF112" s="11">
        <f t="shared" si="44"/>
        <v>1.9497172925645128E-10</v>
      </c>
      <c r="AG112" s="15">
        <f t="shared" si="45"/>
        <v>1.097002469958351E-3</v>
      </c>
      <c r="AI112">
        <f t="shared" si="46"/>
        <v>1.3680093991697338E-2</v>
      </c>
      <c r="AJ112">
        <f t="shared" si="47"/>
        <v>1.0647582794518206E-6</v>
      </c>
      <c r="AK112">
        <v>0</v>
      </c>
      <c r="AL112" s="11">
        <f t="shared" si="48"/>
        <v>5.9332232145662974E-6</v>
      </c>
      <c r="AM112" s="11">
        <f t="shared" si="49"/>
        <v>6.9979814940181178E-6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15.215219993965073</v>
      </c>
      <c r="AY112" t="e">
        <f t="shared" si="58"/>
        <v>#VALUE!</v>
      </c>
    </row>
    <row r="113" spans="1:51" x14ac:dyDescent="0.3">
      <c r="A113" s="70">
        <v>44322.482638888891</v>
      </c>
      <c r="B113" s="59">
        <v>8</v>
      </c>
      <c r="C113" s="59" t="s">
        <v>298</v>
      </c>
      <c r="D113" s="60">
        <v>1</v>
      </c>
      <c r="E113" s="61">
        <v>44323.608171296299</v>
      </c>
      <c r="F113" s="59">
        <v>186</v>
      </c>
      <c r="G113" s="45"/>
      <c r="H113" s="5">
        <v>20.8</v>
      </c>
      <c r="I113" s="5">
        <v>29.908000000000001</v>
      </c>
      <c r="J113" s="5">
        <v>0.59500646404999991</v>
      </c>
      <c r="K113" s="5">
        <v>8273.0847053500001</v>
      </c>
      <c r="L113" s="5" t="s">
        <v>88</v>
      </c>
      <c r="M113" s="6">
        <f t="shared" si="30"/>
        <v>3.0593896842773726E-3</v>
      </c>
      <c r="N113" s="6">
        <f t="shared" si="59"/>
        <v>220.34340983562984</v>
      </c>
      <c r="O113" s="6" t="e">
        <f t="shared" si="32"/>
        <v>#VALUE!</v>
      </c>
      <c r="P113">
        <f t="shared" si="33"/>
        <v>4.8950234948437962E-2</v>
      </c>
      <c r="Q113">
        <f t="shared" si="34"/>
        <v>9695.1100327677123</v>
      </c>
      <c r="R113">
        <f t="shared" si="35"/>
        <v>8.542323318212372E-2</v>
      </c>
      <c r="S113">
        <f t="shared" si="36"/>
        <v>6152.3533844885524</v>
      </c>
      <c r="T113">
        <f t="shared" si="37"/>
        <v>6152.3533844885542</v>
      </c>
      <c r="V113" s="4">
        <f t="shared" si="38"/>
        <v>0.9930600348572205</v>
      </c>
      <c r="W113">
        <v>313.14999999999998</v>
      </c>
      <c r="X113">
        <f t="shared" si="39"/>
        <v>1.9073334166666699E-2</v>
      </c>
      <c r="Y113">
        <v>2E-3</v>
      </c>
      <c r="Z113">
        <f t="shared" si="40"/>
        <v>7.2765497523200454E-2</v>
      </c>
      <c r="AB113">
        <f t="shared" si="41"/>
        <v>5.9087713992976446E-7</v>
      </c>
      <c r="AC113">
        <f t="shared" si="42"/>
        <v>4.5989547093818539E-11</v>
      </c>
      <c r="AD113">
        <v>0</v>
      </c>
      <c r="AE113" s="11">
        <f t="shared" si="43"/>
        <v>1.2363214700456724E-11</v>
      </c>
      <c r="AF113" s="11">
        <f t="shared" si="44"/>
        <v>5.835276179427526E-11</v>
      </c>
      <c r="AG113" s="15">
        <f t="shared" si="45"/>
        <v>1.097002469958351E-3</v>
      </c>
      <c r="AI113">
        <f t="shared" si="46"/>
        <v>8.2156697858716092E-3</v>
      </c>
      <c r="AJ113">
        <f t="shared" si="47"/>
        <v>6.394475382302255E-7</v>
      </c>
      <c r="AK113">
        <v>0</v>
      </c>
      <c r="AL113" s="11">
        <f t="shared" si="48"/>
        <v>3.5632359489875358E-6</v>
      </c>
      <c r="AM113" s="11">
        <f t="shared" si="49"/>
        <v>4.2026834872177615E-6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78.812974192989046</v>
      </c>
      <c r="AX113">
        <f t="shared" si="57"/>
        <v>15.215219993965079</v>
      </c>
      <c r="AY113" t="e">
        <f t="shared" si="58"/>
        <v>#VALUE!</v>
      </c>
    </row>
    <row r="114" spans="1:51" x14ac:dyDescent="0.3">
      <c r="A114" s="70">
        <v>44322.487500000003</v>
      </c>
      <c r="B114" s="59">
        <v>9</v>
      </c>
      <c r="C114" s="59" t="s">
        <v>298</v>
      </c>
      <c r="D114" s="60">
        <v>1</v>
      </c>
      <c r="E114" s="61">
        <v>44323.544270833336</v>
      </c>
      <c r="F114" s="59">
        <v>187</v>
      </c>
      <c r="G114" s="45"/>
      <c r="H114" s="5">
        <v>20.8</v>
      </c>
      <c r="I114" s="5">
        <v>29.908000000000001</v>
      </c>
      <c r="J114" s="5">
        <v>2.2964268031999993</v>
      </c>
      <c r="K114" s="5">
        <v>11401.279021320639</v>
      </c>
      <c r="L114" s="5" t="s">
        <v>88</v>
      </c>
      <c r="M114" s="6">
        <f t="shared" si="30"/>
        <v>1.1807711171046637E-2</v>
      </c>
      <c r="N114" s="6">
        <f t="shared" si="59"/>
        <v>303.65900815939261</v>
      </c>
      <c r="O114" s="6" t="e">
        <f t="shared" si="32"/>
        <v>#VALUE!</v>
      </c>
      <c r="P114">
        <f t="shared" si="33"/>
        <v>0.18892337873674619</v>
      </c>
      <c r="Q114">
        <f t="shared" si="34"/>
        <v>13360.996359013276</v>
      </c>
      <c r="R114">
        <f t="shared" si="35"/>
        <v>0.32969087589432977</v>
      </c>
      <c r="S114">
        <f t="shared" si="36"/>
        <v>8478.6630468027852</v>
      </c>
      <c r="T114">
        <f t="shared" si="37"/>
        <v>8478.663046802787</v>
      </c>
      <c r="V114" s="4">
        <f t="shared" si="38"/>
        <v>0.9930600348572205</v>
      </c>
      <c r="W114">
        <v>313.14999999999998</v>
      </c>
      <c r="X114">
        <f t="shared" si="39"/>
        <v>1.9073334166666699E-2</v>
      </c>
      <c r="Y114">
        <v>2E-3</v>
      </c>
      <c r="Z114">
        <f t="shared" si="40"/>
        <v>7.2765497523200454E-2</v>
      </c>
      <c r="AB114">
        <f t="shared" si="41"/>
        <v>2.280489681232847E-6</v>
      </c>
      <c r="AC114">
        <f t="shared" si="42"/>
        <v>1.7749660717030245E-10</v>
      </c>
      <c r="AD114">
        <v>0</v>
      </c>
      <c r="AE114" s="11">
        <f t="shared" si="43"/>
        <v>4.7715813738553416E-11</v>
      </c>
      <c r="AF114" s="11">
        <f t="shared" si="44"/>
        <v>2.2521242090885588E-10</v>
      </c>
      <c r="AG114" s="15">
        <f t="shared" si="45"/>
        <v>1.097002469958351E-3</v>
      </c>
      <c r="AI114">
        <f t="shared" si="46"/>
        <v>1.1322154542329569E-2</v>
      </c>
      <c r="AJ114">
        <f t="shared" si="47"/>
        <v>8.8123354982027398E-7</v>
      </c>
      <c r="AK114">
        <v>0</v>
      </c>
      <c r="AL114" s="11">
        <f t="shared" si="48"/>
        <v>4.9105561855223904E-6</v>
      </c>
      <c r="AM114" s="11">
        <f t="shared" si="49"/>
        <v>5.7917897353426645E-6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15.215219993965077</v>
      </c>
      <c r="AY114" t="e">
        <f t="shared" si="58"/>
        <v>#VALUE!</v>
      </c>
    </row>
    <row r="115" spans="1:51" x14ac:dyDescent="0.3">
      <c r="A115" s="70">
        <v>44322.487500000003</v>
      </c>
      <c r="B115" s="59">
        <v>9</v>
      </c>
      <c r="C115" s="59" t="s">
        <v>298</v>
      </c>
      <c r="D115" s="60">
        <v>2</v>
      </c>
      <c r="E115" s="61">
        <v>44323.71465277778</v>
      </c>
      <c r="F115" s="59">
        <v>154</v>
      </c>
      <c r="G115" s="45"/>
      <c r="H115" s="5">
        <v>20.8</v>
      </c>
      <c r="I115" s="5">
        <v>29.908000000000001</v>
      </c>
      <c r="J115" s="5">
        <v>1.9916204002000004</v>
      </c>
      <c r="K115" s="5">
        <v>9776.3150377062411</v>
      </c>
      <c r="L115" s="5" t="s">
        <v>88</v>
      </c>
      <c r="M115" s="6">
        <f t="shared" si="30"/>
        <v>1.0240465063008511E-2</v>
      </c>
      <c r="N115" s="6">
        <f t="shared" si="59"/>
        <v>260.3800961499287</v>
      </c>
      <c r="O115" s="6" t="e">
        <f t="shared" si="32"/>
        <v>#VALUE!</v>
      </c>
      <c r="P115">
        <f t="shared" si="33"/>
        <v>0.16384744100813617</v>
      </c>
      <c r="Q115">
        <f t="shared" si="34"/>
        <v>11456.724230596863</v>
      </c>
      <c r="R115">
        <f t="shared" si="35"/>
        <v>0.28593076569040882</v>
      </c>
      <c r="S115">
        <f t="shared" si="36"/>
        <v>7270.2440567497806</v>
      </c>
      <c r="T115">
        <f t="shared" si="37"/>
        <v>7270.2440567497806</v>
      </c>
      <c r="V115" s="4">
        <f t="shared" si="38"/>
        <v>0.9930600348572205</v>
      </c>
      <c r="W115">
        <v>313.14999999999998</v>
      </c>
      <c r="X115">
        <f t="shared" si="39"/>
        <v>1.9073334166666699E-2</v>
      </c>
      <c r="Y115">
        <v>2E-3</v>
      </c>
      <c r="Z115">
        <f t="shared" si="40"/>
        <v>7.2765497523200454E-2</v>
      </c>
      <c r="AB115">
        <f t="shared" si="41"/>
        <v>1.9777986240449639E-6</v>
      </c>
      <c r="AC115">
        <f t="shared" si="42"/>
        <v>1.5393735315842011E-10</v>
      </c>
      <c r="AD115">
        <v>0</v>
      </c>
      <c r="AE115" s="11">
        <f t="shared" si="43"/>
        <v>4.1382459010416784E-11</v>
      </c>
      <c r="AF115" s="11">
        <f t="shared" si="44"/>
        <v>1.9531981216883689E-10</v>
      </c>
      <c r="AG115" s="15">
        <f t="shared" si="45"/>
        <v>1.097002469958351E-3</v>
      </c>
      <c r="AI115">
        <f t="shared" si="46"/>
        <v>9.7084677521197295E-3</v>
      </c>
      <c r="AJ115">
        <f t="shared" si="47"/>
        <v>7.5563599388529621E-7</v>
      </c>
      <c r="AK115">
        <v>0</v>
      </c>
      <c r="AL115" s="11">
        <f t="shared" si="48"/>
        <v>4.2106805903310987E-6</v>
      </c>
      <c r="AM115" s="11">
        <f t="shared" si="49"/>
        <v>4.9663165842163951E-6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78.812974192989046</v>
      </c>
      <c r="AX115">
        <f t="shared" si="57"/>
        <v>15.215219993965079</v>
      </c>
      <c r="AY115" t="e">
        <f t="shared" si="58"/>
        <v>#VALUE!</v>
      </c>
    </row>
    <row r="116" spans="1:51" x14ac:dyDescent="0.3">
      <c r="A116" s="70">
        <v>44322.645833333336</v>
      </c>
      <c r="B116" s="59">
        <v>100</v>
      </c>
      <c r="C116" s="59" t="s">
        <v>298</v>
      </c>
      <c r="D116" s="60">
        <v>1</v>
      </c>
      <c r="E116" s="61">
        <v>44323.565567129626</v>
      </c>
      <c r="F116" s="59">
        <v>108</v>
      </c>
      <c r="G116" s="45"/>
      <c r="H116" s="5">
        <v>20.8</v>
      </c>
      <c r="I116" s="5">
        <v>29.908000000000001</v>
      </c>
      <c r="J116" s="5">
        <v>2.9632800864500002</v>
      </c>
      <c r="K116" s="5">
        <v>1071.70057451616</v>
      </c>
      <c r="L116" s="5" t="s">
        <v>88</v>
      </c>
      <c r="M116" s="6">
        <f t="shared" si="30"/>
        <v>1.523652107306832E-2</v>
      </c>
      <c r="N116" s="6">
        <f t="shared" si="59"/>
        <v>28.543423320564685</v>
      </c>
      <c r="O116" s="6" t="e">
        <f t="shared" si="32"/>
        <v>#VALUE!</v>
      </c>
      <c r="P116">
        <f t="shared" si="33"/>
        <v>0.24378433716909312</v>
      </c>
      <c r="Q116">
        <f t="shared" si="34"/>
        <v>1255.9106261048462</v>
      </c>
      <c r="R116">
        <f t="shared" si="35"/>
        <v>0.42542893414262251</v>
      </c>
      <c r="S116">
        <f t="shared" si="36"/>
        <v>796.97971090746637</v>
      </c>
      <c r="T116">
        <f t="shared" si="37"/>
        <v>796.97971090746637</v>
      </c>
      <c r="V116" s="4">
        <f t="shared" si="38"/>
        <v>0.9930600348572205</v>
      </c>
      <c r="W116">
        <v>313.14999999999998</v>
      </c>
      <c r="X116">
        <f t="shared" si="39"/>
        <v>1.9073334166666699E-2</v>
      </c>
      <c r="Y116">
        <v>2E-3</v>
      </c>
      <c r="Z116">
        <f t="shared" si="40"/>
        <v>7.2765497523200454E-2</v>
      </c>
      <c r="AB116">
        <f t="shared" si="41"/>
        <v>2.9427150259417448E-6</v>
      </c>
      <c r="AC116">
        <f t="shared" si="42"/>
        <v>2.2903937574115998E-10</v>
      </c>
      <c r="AD116">
        <v>0</v>
      </c>
      <c r="AE116" s="11">
        <f t="shared" si="43"/>
        <v>6.157188222293116E-11</v>
      </c>
      <c r="AF116" s="11">
        <f t="shared" si="44"/>
        <v>2.9061125796409114E-10</v>
      </c>
      <c r="AG116" s="15">
        <f t="shared" si="45"/>
        <v>1.097002469958351E-3</v>
      </c>
      <c r="AI116">
        <f t="shared" si="46"/>
        <v>1.064263009885521E-3</v>
      </c>
      <c r="AJ116">
        <f t="shared" si="47"/>
        <v>8.2834434615556708E-8</v>
      </c>
      <c r="AK116">
        <v>0</v>
      </c>
      <c r="AL116" s="11">
        <f t="shared" si="48"/>
        <v>4.6158381663820063E-7</v>
      </c>
      <c r="AM116" s="11">
        <f t="shared" si="49"/>
        <v>5.4441825125375737E-7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 x14ac:dyDescent="0.3">
      <c r="A117" s="70">
        <v>44322.645833333336</v>
      </c>
      <c r="B117" s="59">
        <v>100</v>
      </c>
      <c r="C117" s="59" t="s">
        <v>298</v>
      </c>
      <c r="D117" s="60">
        <v>2</v>
      </c>
      <c r="E117" s="61">
        <v>44323.735972222225</v>
      </c>
      <c r="F117" s="59">
        <v>94</v>
      </c>
      <c r="G117" s="45"/>
      <c r="H117" s="5">
        <v>20.8</v>
      </c>
      <c r="I117" s="5">
        <v>29.908000000000001</v>
      </c>
      <c r="J117" s="5">
        <v>3.1600711704500011</v>
      </c>
      <c r="K117" s="5">
        <v>1135.8804432470401</v>
      </c>
      <c r="L117" s="5" t="s">
        <v>88</v>
      </c>
      <c r="M117" s="6">
        <f t="shared" si="30"/>
        <v>1.6248376655694008E-2</v>
      </c>
      <c r="N117" s="6">
        <f t="shared" si="59"/>
        <v>30.252774985950179</v>
      </c>
      <c r="O117" s="6" t="e">
        <f t="shared" si="32"/>
        <v>#VALUE!</v>
      </c>
      <c r="P117">
        <f t="shared" si="33"/>
        <v>0.25997402649110413</v>
      </c>
      <c r="Q117">
        <f t="shared" si="34"/>
        <v>1331.1220993818079</v>
      </c>
      <c r="R117">
        <f t="shared" si="35"/>
        <v>0.45368161990719658</v>
      </c>
      <c r="S117">
        <f t="shared" si="36"/>
        <v>844.70764391740124</v>
      </c>
      <c r="T117">
        <f t="shared" si="37"/>
        <v>844.70764391740136</v>
      </c>
      <c r="V117" s="4">
        <f t="shared" si="38"/>
        <v>0.9930600348572205</v>
      </c>
      <c r="W117">
        <v>313.14999999999998</v>
      </c>
      <c r="X117">
        <f t="shared" si="39"/>
        <v>1.9073334166666699E-2</v>
      </c>
      <c r="Y117">
        <v>2E-3</v>
      </c>
      <c r="Z117">
        <f t="shared" si="40"/>
        <v>7.2765497523200454E-2</v>
      </c>
      <c r="AB117">
        <f t="shared" si="41"/>
        <v>3.1381403866783754E-6</v>
      </c>
      <c r="AC117">
        <f t="shared" si="42"/>
        <v>2.4424985389909326E-10</v>
      </c>
      <c r="AD117">
        <v>0</v>
      </c>
      <c r="AE117" s="11">
        <f t="shared" si="43"/>
        <v>6.5660863720824893E-11</v>
      </c>
      <c r="AF117" s="11">
        <f t="shared" si="44"/>
        <v>3.0991071761991814E-10</v>
      </c>
      <c r="AG117" s="15">
        <f t="shared" si="45"/>
        <v>1.097002469958351E-3</v>
      </c>
      <c r="AI117">
        <f t="shared" si="46"/>
        <v>1.1279974725645408E-3</v>
      </c>
      <c r="AJ117">
        <f t="shared" si="47"/>
        <v>8.779505819497699E-8</v>
      </c>
      <c r="AK117">
        <v>0</v>
      </c>
      <c r="AL117" s="11">
        <f t="shared" si="48"/>
        <v>4.8922622858102614E-7</v>
      </c>
      <c r="AM117" s="11">
        <f t="shared" si="49"/>
        <v>5.7702128677600317E-7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78.81297419298906</v>
      </c>
      <c r="AX117">
        <f t="shared" si="57"/>
        <v>15.215219993965084</v>
      </c>
      <c r="AY117" t="e">
        <f t="shared" si="58"/>
        <v>#VALUE!</v>
      </c>
    </row>
    <row r="118" spans="1:51" x14ac:dyDescent="0.3">
      <c r="A118" s="67">
        <v>44330.421527777777</v>
      </c>
      <c r="B118" s="4">
        <v>0.1</v>
      </c>
      <c r="C118" s="4" t="s">
        <v>299</v>
      </c>
      <c r="D118" s="58">
        <v>1</v>
      </c>
      <c r="E118" s="47">
        <v>44334.549826388888</v>
      </c>
      <c r="F118" s="45">
        <v>114</v>
      </c>
      <c r="G118" s="45" t="s">
        <v>281</v>
      </c>
      <c r="H118" s="5">
        <v>20.5</v>
      </c>
      <c r="I118" s="5">
        <v>30.363</v>
      </c>
      <c r="J118" s="5">
        <v>29.972802923587899</v>
      </c>
      <c r="K118" s="5">
        <v>509.97011590656001</v>
      </c>
      <c r="L118" s="5" t="s">
        <v>88</v>
      </c>
      <c r="M118" s="6">
        <f t="shared" si="30"/>
        <v>0.15678790097438222</v>
      </c>
      <c r="N118" s="6">
        <f t="shared" si="59"/>
        <v>13.8181338746618</v>
      </c>
      <c r="O118" s="6" t="e">
        <f t="shared" si="32"/>
        <v>#VALUE!</v>
      </c>
      <c r="P118">
        <f t="shared" si="33"/>
        <v>2.5086064155901155</v>
      </c>
      <c r="Q118">
        <f t="shared" si="34"/>
        <v>607.99789048511923</v>
      </c>
      <c r="R118">
        <f t="shared" si="35"/>
        <v>4.2973064794054698</v>
      </c>
      <c r="S118">
        <f t="shared" si="36"/>
        <v>378.73302636138135</v>
      </c>
      <c r="T118">
        <f t="shared" si="37"/>
        <v>378.73302636138141</v>
      </c>
      <c r="V118" s="4">
        <f t="shared" si="38"/>
        <v>1.0102935445396901</v>
      </c>
      <c r="W118">
        <v>313.14999999999998</v>
      </c>
      <c r="X118">
        <f t="shared" si="39"/>
        <v>1.9073334166666699E-2</v>
      </c>
      <c r="Y118">
        <v>2E-3</v>
      </c>
      <c r="Z118">
        <f t="shared" si="40"/>
        <v>7.2765497523200454E-2</v>
      </c>
      <c r="AB118">
        <f t="shared" si="41"/>
        <v>3.0281329305461203E-5</v>
      </c>
      <c r="AC118">
        <f t="shared" si="42"/>
        <v>2.356876795610119E-9</v>
      </c>
      <c r="AD118">
        <v>0</v>
      </c>
      <c r="AE118" s="11">
        <f t="shared" si="43"/>
        <v>6.3359123296452048E-10</v>
      </c>
      <c r="AF118" s="11">
        <f t="shared" si="44"/>
        <v>2.9904680285746396E-9</v>
      </c>
      <c r="AG118" s="15">
        <f t="shared" si="45"/>
        <v>1.097002469958351E-3</v>
      </c>
      <c r="AI118">
        <f t="shared" si="46"/>
        <v>5.1521951600855514E-4</v>
      </c>
      <c r="AJ118">
        <f t="shared" si="47"/>
        <v>4.0100912006760575E-8</v>
      </c>
      <c r="AK118">
        <v>0</v>
      </c>
      <c r="AL118" s="11">
        <f t="shared" si="48"/>
        <v>2.2345697294440078E-7</v>
      </c>
      <c r="AM118" s="11">
        <f t="shared" si="49"/>
        <v>2.6355788495116137E-7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</v>
      </c>
      <c r="AY118" t="e">
        <f t="shared" si="58"/>
        <v>#VALUE!</v>
      </c>
    </row>
    <row r="119" spans="1:51" x14ac:dyDescent="0.3">
      <c r="A119" s="67">
        <v>44330.421527777777</v>
      </c>
      <c r="B119" s="4">
        <v>0.1</v>
      </c>
      <c r="C119" s="4" t="s">
        <v>299</v>
      </c>
      <c r="D119" s="58">
        <v>2</v>
      </c>
      <c r="E119" s="47">
        <v>44334.89025462963</v>
      </c>
      <c r="F119" s="45">
        <v>128</v>
      </c>
      <c r="G119" s="45" t="s">
        <v>281</v>
      </c>
      <c r="H119" s="5">
        <v>20.5</v>
      </c>
      <c r="I119" s="5">
        <v>30.363</v>
      </c>
      <c r="J119" s="5">
        <v>39.170901312198403</v>
      </c>
      <c r="K119" s="5">
        <v>802.52537263414013</v>
      </c>
      <c r="L119" s="5" t="s">
        <v>88</v>
      </c>
      <c r="M119" s="6">
        <f t="shared" si="30"/>
        <v>0.20490320547168539</v>
      </c>
      <c r="N119" s="6">
        <f t="shared" si="59"/>
        <v>21.745201710806253</v>
      </c>
      <c r="O119" s="6" t="e">
        <f t="shared" si="32"/>
        <v>#VALUE!</v>
      </c>
      <c r="P119">
        <f t="shared" si="33"/>
        <v>3.2784512875469662</v>
      </c>
      <c r="Q119">
        <f t="shared" si="34"/>
        <v>956.78887527547511</v>
      </c>
      <c r="R119">
        <f t="shared" si="35"/>
        <v>5.6160702901960216</v>
      </c>
      <c r="S119">
        <f t="shared" si="36"/>
        <v>596.0013217033553</v>
      </c>
      <c r="T119">
        <f t="shared" si="37"/>
        <v>596.00132170335542</v>
      </c>
      <c r="V119" s="4">
        <f t="shared" si="38"/>
        <v>1.0102935445396901</v>
      </c>
      <c r="W119">
        <v>313.14999999999998</v>
      </c>
      <c r="X119">
        <f t="shared" si="39"/>
        <v>1.9073334166666699E-2</v>
      </c>
      <c r="Y119">
        <v>2E-3</v>
      </c>
      <c r="Z119">
        <f t="shared" si="40"/>
        <v>7.2765497523200454E-2</v>
      </c>
      <c r="AB119">
        <f t="shared" si="41"/>
        <v>3.9574108729515325E-5</v>
      </c>
      <c r="AC119">
        <f t="shared" si="42"/>
        <v>3.0801586558726521E-9</v>
      </c>
      <c r="AD119">
        <v>0</v>
      </c>
      <c r="AE119" s="11">
        <f t="shared" si="43"/>
        <v>8.2802865390997147E-10</v>
      </c>
      <c r="AF119" s="11">
        <f t="shared" si="44"/>
        <v>3.9081873097826237E-9</v>
      </c>
      <c r="AG119" s="15">
        <f t="shared" si="45"/>
        <v>1.097002469958351E-3</v>
      </c>
      <c r="AI119">
        <f t="shared" si="46"/>
        <v>8.1078620330158105E-4</v>
      </c>
      <c r="AJ119">
        <f t="shared" si="47"/>
        <v>6.3105657267750525E-8</v>
      </c>
      <c r="AK119">
        <v>0</v>
      </c>
      <c r="AL119" s="11">
        <f t="shared" si="48"/>
        <v>3.5164784148402952E-7</v>
      </c>
      <c r="AM119" s="11">
        <f t="shared" si="49"/>
        <v>4.1475349875178003E-7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 x14ac:dyDescent="0.3">
      <c r="A120" s="67">
        <v>44330.433333333334</v>
      </c>
      <c r="B120" s="4">
        <v>3</v>
      </c>
      <c r="C120" s="4" t="s">
        <v>299</v>
      </c>
      <c r="D120" s="58">
        <v>1</v>
      </c>
      <c r="E120" s="47">
        <v>44334.59238425926</v>
      </c>
      <c r="F120" s="45">
        <v>118</v>
      </c>
      <c r="G120" s="45" t="s">
        <v>281</v>
      </c>
      <c r="H120" s="5">
        <v>20.5</v>
      </c>
      <c r="I120" s="5">
        <v>30.363</v>
      </c>
      <c r="J120" s="5">
        <v>36.615731652931103</v>
      </c>
      <c r="K120" s="5">
        <v>686.16209805400013</v>
      </c>
      <c r="L120" s="5" t="s">
        <v>88</v>
      </c>
      <c r="M120" s="6">
        <f t="shared" si="30"/>
        <v>0.19153709858701129</v>
      </c>
      <c r="N120" s="6">
        <f t="shared" si="59"/>
        <v>18.592226161672276</v>
      </c>
      <c r="O120" s="6" t="e">
        <f t="shared" si="32"/>
        <v>#VALUE!</v>
      </c>
      <c r="P120">
        <f t="shared" si="33"/>
        <v>3.0645935773921806</v>
      </c>
      <c r="Q120">
        <f t="shared" si="34"/>
        <v>818.05795111358009</v>
      </c>
      <c r="R120">
        <f t="shared" si="35"/>
        <v>5.249726603196085</v>
      </c>
      <c r="S120">
        <f t="shared" si="36"/>
        <v>509.58328706869133</v>
      </c>
      <c r="T120">
        <f t="shared" si="37"/>
        <v>509.58328706869128</v>
      </c>
      <c r="V120" s="4">
        <f t="shared" si="38"/>
        <v>1.0102935445396901</v>
      </c>
      <c r="W120">
        <v>313.14999999999998</v>
      </c>
      <c r="X120">
        <f t="shared" si="39"/>
        <v>1.9073334166666699E-2</v>
      </c>
      <c r="Y120">
        <v>2E-3</v>
      </c>
      <c r="Z120">
        <f t="shared" si="40"/>
        <v>7.2765497523200454E-2</v>
      </c>
      <c r="AB120">
        <f t="shared" si="41"/>
        <v>3.6992637317553895E-5</v>
      </c>
      <c r="AC120">
        <f t="shared" si="42"/>
        <v>2.8792358361374724E-9</v>
      </c>
      <c r="AD120">
        <v>0</v>
      </c>
      <c r="AE120" s="11">
        <f t="shared" si="43"/>
        <v>7.7401525052637795E-10</v>
      </c>
      <c r="AF120" s="11">
        <f t="shared" si="44"/>
        <v>3.6532510866638504E-9</v>
      </c>
      <c r="AG120" s="15">
        <f t="shared" si="45"/>
        <v>1.097002469958351E-3</v>
      </c>
      <c r="AI120">
        <f t="shared" si="46"/>
        <v>6.9322513817176624E-4</v>
      </c>
      <c r="AJ120">
        <f t="shared" si="47"/>
        <v>5.3955565352145624E-8</v>
      </c>
      <c r="AK120">
        <v>0</v>
      </c>
      <c r="AL120" s="11">
        <f t="shared" si="48"/>
        <v>3.0066017713167265E-7</v>
      </c>
      <c r="AM120" s="11">
        <f t="shared" si="49"/>
        <v>3.5461574248381828E-7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78.812974192989046</v>
      </c>
      <c r="AX120">
        <f t="shared" si="57"/>
        <v>15.215219993965077</v>
      </c>
      <c r="AY120" t="e">
        <f t="shared" si="58"/>
        <v>#VALUE!</v>
      </c>
    </row>
    <row r="121" spans="1:51" x14ac:dyDescent="0.3">
      <c r="A121" s="67">
        <v>44330.433333333334</v>
      </c>
      <c r="B121" s="4">
        <v>3</v>
      </c>
      <c r="C121" s="4" t="s">
        <v>299</v>
      </c>
      <c r="D121" s="58">
        <v>2</v>
      </c>
      <c r="E121" s="47">
        <v>44334.634918981479</v>
      </c>
      <c r="F121" s="45">
        <v>160</v>
      </c>
      <c r="G121" s="45" t="s">
        <v>281</v>
      </c>
      <c r="H121" s="5">
        <v>20.5</v>
      </c>
      <c r="I121" s="5">
        <v>30.363</v>
      </c>
      <c r="J121" s="5">
        <v>39.552446733323904</v>
      </c>
      <c r="K121" s="5">
        <v>741.19253899096009</v>
      </c>
      <c r="L121" s="5" t="s">
        <v>88</v>
      </c>
      <c r="M121" s="6">
        <f t="shared" si="30"/>
        <v>0.20689907171940211</v>
      </c>
      <c r="N121" s="6">
        <f t="shared" si="59"/>
        <v>20.083329221107057</v>
      </c>
      <c r="O121" s="6" t="e">
        <f t="shared" si="32"/>
        <v>#VALUE!</v>
      </c>
      <c r="P121">
        <f t="shared" si="33"/>
        <v>3.3103851475104338</v>
      </c>
      <c r="Q121">
        <f t="shared" si="34"/>
        <v>883.66648572871054</v>
      </c>
      <c r="R121">
        <f t="shared" si="35"/>
        <v>5.6707738030630059</v>
      </c>
      <c r="S121">
        <f t="shared" si="36"/>
        <v>550.45204542918088</v>
      </c>
      <c r="T121">
        <f t="shared" si="37"/>
        <v>550.45204542918088</v>
      </c>
      <c r="V121" s="4">
        <f t="shared" si="38"/>
        <v>1.0102935445396901</v>
      </c>
      <c r="W121">
        <v>313.14999999999998</v>
      </c>
      <c r="X121">
        <f t="shared" si="39"/>
        <v>1.9073334166666699E-2</v>
      </c>
      <c r="Y121">
        <v>2E-3</v>
      </c>
      <c r="Z121">
        <f t="shared" si="40"/>
        <v>7.2765497523200454E-2</v>
      </c>
      <c r="AB121">
        <f t="shared" si="41"/>
        <v>3.9959581605427096E-5</v>
      </c>
      <c r="AC121">
        <f t="shared" si="42"/>
        <v>3.1101610400945927E-9</v>
      </c>
      <c r="AD121">
        <v>0</v>
      </c>
      <c r="AE121" s="11">
        <f t="shared" si="43"/>
        <v>8.3609409358270315E-10</v>
      </c>
      <c r="AF121" s="11">
        <f t="shared" si="44"/>
        <v>3.9462551336772959E-9</v>
      </c>
      <c r="AG121" s="15">
        <f t="shared" si="45"/>
        <v>1.097002469958351E-3</v>
      </c>
      <c r="AI121">
        <f t="shared" si="46"/>
        <v>7.4882203740354945E-4</v>
      </c>
      <c r="AJ121">
        <f t="shared" si="47"/>
        <v>5.8282820618433818E-8</v>
      </c>
      <c r="AK121">
        <v>0</v>
      </c>
      <c r="AL121" s="11">
        <f t="shared" si="48"/>
        <v>3.2477322879492308E-7</v>
      </c>
      <c r="AM121" s="11">
        <f t="shared" si="49"/>
        <v>3.830560494133569E-7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78.812974192989046</v>
      </c>
      <c r="AX121">
        <f t="shared" si="57"/>
        <v>15.215219993965077</v>
      </c>
      <c r="AY121" t="e">
        <f t="shared" si="58"/>
        <v>#VALUE!</v>
      </c>
    </row>
    <row r="122" spans="1:51" x14ac:dyDescent="0.3">
      <c r="A122" s="67">
        <v>44330.442361111112</v>
      </c>
      <c r="B122" s="4">
        <v>6</v>
      </c>
      <c r="C122" s="4" t="s">
        <v>299</v>
      </c>
      <c r="D122" s="58">
        <v>1</v>
      </c>
      <c r="E122" s="47">
        <v>44334.507291666669</v>
      </c>
      <c r="F122" s="45">
        <v>213</v>
      </c>
      <c r="G122" s="45" t="s">
        <v>281</v>
      </c>
      <c r="H122" s="5">
        <v>20.5</v>
      </c>
      <c r="I122" s="5">
        <v>30.363</v>
      </c>
      <c r="J122" s="5">
        <v>14.252441866449999</v>
      </c>
      <c r="K122" s="5">
        <v>2885.2758112060001</v>
      </c>
      <c r="L122" s="5" t="s">
        <v>88</v>
      </c>
      <c r="M122" s="6">
        <f t="shared" si="30"/>
        <v>7.4554603708467837E-2</v>
      </c>
      <c r="N122" s="6">
        <f t="shared" si="59"/>
        <v>78.179340673117011</v>
      </c>
      <c r="O122" s="6" t="e">
        <f t="shared" si="32"/>
        <v>#VALUE!</v>
      </c>
      <c r="P122">
        <f t="shared" si="33"/>
        <v>1.1928736593354854</v>
      </c>
      <c r="Q122">
        <f t="shared" si="34"/>
        <v>3439.8909896171485</v>
      </c>
      <c r="R122">
        <f t="shared" si="35"/>
        <v>2.0434228635936251</v>
      </c>
      <c r="S122">
        <f t="shared" si="36"/>
        <v>2142.7711267409995</v>
      </c>
      <c r="T122">
        <f t="shared" si="37"/>
        <v>2142.771126741</v>
      </c>
      <c r="V122" s="4">
        <f t="shared" si="38"/>
        <v>1.0102935445396901</v>
      </c>
      <c r="W122">
        <v>313.14999999999998</v>
      </c>
      <c r="X122">
        <f t="shared" si="39"/>
        <v>1.9073334166666699E-2</v>
      </c>
      <c r="Y122">
        <v>2E-3</v>
      </c>
      <c r="Z122">
        <f t="shared" si="40"/>
        <v>7.2765497523200454E-2</v>
      </c>
      <c r="AB122">
        <f t="shared" si="41"/>
        <v>1.4399150011601645E-5</v>
      </c>
      <c r="AC122">
        <f t="shared" si="42"/>
        <v>1.1207243313698449E-9</v>
      </c>
      <c r="AD122">
        <v>0</v>
      </c>
      <c r="AE122" s="11">
        <f t="shared" si="43"/>
        <v>3.0128053882517047E-10</v>
      </c>
      <c r="AF122" s="11">
        <f t="shared" si="44"/>
        <v>1.4220048701950153E-9</v>
      </c>
      <c r="AG122" s="15">
        <f t="shared" si="45"/>
        <v>1.097002469958351E-3</v>
      </c>
      <c r="AI122">
        <f t="shared" si="46"/>
        <v>2.9149755262779394E-3</v>
      </c>
      <c r="AJ122">
        <f t="shared" si="47"/>
        <v>2.2688033634034788E-7</v>
      </c>
      <c r="AK122">
        <v>0</v>
      </c>
      <c r="AL122" s="11">
        <f t="shared" si="48"/>
        <v>1.2642603532476902E-6</v>
      </c>
      <c r="AM122" s="11">
        <f t="shared" si="49"/>
        <v>1.4911406895880381E-6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 x14ac:dyDescent="0.3">
      <c r="A123" s="67">
        <v>44330.442361111112</v>
      </c>
      <c r="B123" s="4">
        <v>6</v>
      </c>
      <c r="C123" s="4" t="s">
        <v>299</v>
      </c>
      <c r="D123" s="58">
        <v>2</v>
      </c>
      <c r="E123" s="47">
        <v>44334.954016203701</v>
      </c>
      <c r="F123" s="45">
        <v>137</v>
      </c>
      <c r="G123" s="45" t="s">
        <v>281</v>
      </c>
      <c r="H123" s="5">
        <v>20.5</v>
      </c>
      <c r="I123" s="5">
        <v>30.363</v>
      </c>
      <c r="J123" s="5">
        <v>20.4838026752</v>
      </c>
      <c r="K123" s="5">
        <v>2833.02060603264</v>
      </c>
      <c r="L123" s="5" t="s">
        <v>88</v>
      </c>
      <c r="M123" s="6">
        <f t="shared" si="30"/>
        <v>0.1071508872095035</v>
      </c>
      <c r="N123" s="6">
        <f t="shared" si="59"/>
        <v>76.763435312761118</v>
      </c>
      <c r="O123" s="6" t="e">
        <f t="shared" si="32"/>
        <v>#VALUE!</v>
      </c>
      <c r="P123">
        <f t="shared" si="33"/>
        <v>1.714414195352056</v>
      </c>
      <c r="Q123">
        <f t="shared" si="34"/>
        <v>3377.5911537614893</v>
      </c>
      <c r="R123">
        <f t="shared" si="35"/>
        <v>2.9368350428690237</v>
      </c>
      <c r="S123">
        <f t="shared" si="36"/>
        <v>2103.9634174632502</v>
      </c>
      <c r="T123">
        <f t="shared" si="37"/>
        <v>2103.9634174632511</v>
      </c>
      <c r="V123" s="4">
        <f t="shared" si="38"/>
        <v>1.0102935445396901</v>
      </c>
      <c r="W123">
        <v>313.14999999999998</v>
      </c>
      <c r="X123">
        <f t="shared" si="39"/>
        <v>1.9073334166666699E-2</v>
      </c>
      <c r="Y123">
        <v>2E-3</v>
      </c>
      <c r="Z123">
        <f t="shared" si="40"/>
        <v>7.2765497523200454E-2</v>
      </c>
      <c r="AB123">
        <f t="shared" si="41"/>
        <v>2.0694653610379394E-5</v>
      </c>
      <c r="AC123">
        <f t="shared" si="42"/>
        <v>1.610720203049207E-9</v>
      </c>
      <c r="AD123">
        <v>0</v>
      </c>
      <c r="AE123" s="11">
        <f t="shared" si="43"/>
        <v>4.3300447495246584E-10</v>
      </c>
      <c r="AF123" s="11">
        <f t="shared" si="44"/>
        <v>2.0437246780016729E-9</v>
      </c>
      <c r="AG123" s="15">
        <f t="shared" si="45"/>
        <v>1.097002469958351E-3</v>
      </c>
      <c r="AI123">
        <f t="shared" si="46"/>
        <v>2.862182429822697E-3</v>
      </c>
      <c r="AJ123">
        <f t="shared" si="47"/>
        <v>2.2277130853814609E-7</v>
      </c>
      <c r="AK123">
        <v>0</v>
      </c>
      <c r="AL123" s="11">
        <f t="shared" si="48"/>
        <v>1.2413633449634495E-6</v>
      </c>
      <c r="AM123" s="11">
        <f t="shared" si="49"/>
        <v>1.4641346535015955E-6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78.81297419298906</v>
      </c>
      <c r="AX123">
        <f t="shared" si="57"/>
        <v>15.215219993965071</v>
      </c>
      <c r="AY123" t="e">
        <f t="shared" si="58"/>
        <v>#VALUE!</v>
      </c>
    </row>
    <row r="124" spans="1:51" x14ac:dyDescent="0.3">
      <c r="A124" s="67">
        <v>44330.452777777777</v>
      </c>
      <c r="B124" s="4">
        <v>9</v>
      </c>
      <c r="C124" s="4" t="s">
        <v>299</v>
      </c>
      <c r="D124" s="58">
        <v>1</v>
      </c>
      <c r="E124" s="47">
        <v>44334.485995370371</v>
      </c>
      <c r="F124" s="45">
        <v>143</v>
      </c>
      <c r="G124" t="s">
        <v>281</v>
      </c>
      <c r="H124" s="5">
        <v>20.5</v>
      </c>
      <c r="I124" s="5">
        <v>30.363</v>
      </c>
      <c r="J124" s="5">
        <v>1.835341464199999</v>
      </c>
      <c r="K124" s="5">
        <v>9642.4992808860006</v>
      </c>
      <c r="L124" s="5" t="s">
        <v>88</v>
      </c>
      <c r="M124" s="6">
        <f t="shared" si="30"/>
        <v>9.6006815404210064E-3</v>
      </c>
      <c r="N124" s="6">
        <f t="shared" si="59"/>
        <v>261.27285068999254</v>
      </c>
      <c r="O124" s="6" t="e">
        <f t="shared" si="32"/>
        <v>#VALUE!</v>
      </c>
      <c r="P124">
        <f t="shared" si="33"/>
        <v>0.1536109046467361</v>
      </c>
      <c r="Q124">
        <f t="shared" si="34"/>
        <v>11496.005430359672</v>
      </c>
      <c r="R124">
        <f t="shared" si="35"/>
        <v>0.26313937959473493</v>
      </c>
      <c r="S124">
        <f t="shared" si="36"/>
        <v>7161.0724244997291</v>
      </c>
      <c r="T124">
        <f t="shared" si="37"/>
        <v>7161.0724244997291</v>
      </c>
      <c r="V124" s="4">
        <f t="shared" si="38"/>
        <v>1.0102935445396901</v>
      </c>
      <c r="W124">
        <v>313.14999999999998</v>
      </c>
      <c r="X124">
        <f t="shared" si="39"/>
        <v>1.9073334166666699E-2</v>
      </c>
      <c r="Y124">
        <v>2E-3</v>
      </c>
      <c r="Z124">
        <f t="shared" si="40"/>
        <v>7.2765497523200454E-2</v>
      </c>
      <c r="AB124">
        <f t="shared" si="41"/>
        <v>1.8542336333072816E-6</v>
      </c>
      <c r="AC124">
        <f t="shared" si="42"/>
        <v>1.4431995966549638E-10</v>
      </c>
      <c r="AD124">
        <v>0</v>
      </c>
      <c r="AE124" s="11">
        <f t="shared" si="43"/>
        <v>3.8797047582701882E-11</v>
      </c>
      <c r="AF124" s="11">
        <f t="shared" si="44"/>
        <v>1.8311700724819825E-10</v>
      </c>
      <c r="AG124" s="15">
        <f t="shared" si="45"/>
        <v>1.097002469958351E-3</v>
      </c>
      <c r="AI124">
        <f t="shared" si="46"/>
        <v>9.7417547767077312E-3</v>
      </c>
      <c r="AJ124">
        <f t="shared" si="47"/>
        <v>7.5822681197835191E-7</v>
      </c>
      <c r="AK124">
        <v>0</v>
      </c>
      <c r="AL124" s="11">
        <f t="shared" si="48"/>
        <v>4.2251175779094899E-6</v>
      </c>
      <c r="AM124" s="11">
        <f t="shared" si="49"/>
        <v>4.9833443898878415E-6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15.215219993965073</v>
      </c>
      <c r="AY124" t="e">
        <f t="shared" si="58"/>
        <v>#VALUE!</v>
      </c>
    </row>
    <row r="125" spans="1:51" x14ac:dyDescent="0.3">
      <c r="A125" s="67">
        <v>44330.452777777777</v>
      </c>
      <c r="B125" s="4">
        <v>9</v>
      </c>
      <c r="C125" s="4" t="s">
        <v>299</v>
      </c>
      <c r="D125" s="58">
        <v>2</v>
      </c>
      <c r="E125" s="47">
        <v>44334.783877314818</v>
      </c>
      <c r="F125" s="45">
        <v>204</v>
      </c>
      <c r="G125" t="s">
        <v>281</v>
      </c>
      <c r="H125" s="5">
        <v>20.5</v>
      </c>
      <c r="I125" s="5">
        <v>30.363</v>
      </c>
      <c r="J125" s="5">
        <v>2.5227031552000003</v>
      </c>
      <c r="K125" s="5">
        <v>9400.7937784335008</v>
      </c>
      <c r="L125" s="5" t="s">
        <v>88</v>
      </c>
      <c r="M125" s="6">
        <f t="shared" si="30"/>
        <v>1.3196274418966232E-2</v>
      </c>
      <c r="N125" s="6">
        <f t="shared" si="59"/>
        <v>254.72360616182303</v>
      </c>
      <c r="O125" s="6" t="e">
        <f t="shared" si="32"/>
        <v>#VALUE!</v>
      </c>
      <c r="P125">
        <f t="shared" si="33"/>
        <v>0.21114039070345972</v>
      </c>
      <c r="Q125">
        <f t="shared" si="34"/>
        <v>11207.838671120213</v>
      </c>
      <c r="R125">
        <f t="shared" si="35"/>
        <v>0.36168884979142552</v>
      </c>
      <c r="S125">
        <f t="shared" si="36"/>
        <v>6981.5680700743706</v>
      </c>
      <c r="T125">
        <f t="shared" si="37"/>
        <v>6981.5680700743696</v>
      </c>
      <c r="V125" s="4">
        <f t="shared" si="38"/>
        <v>1.0102935445396901</v>
      </c>
      <c r="W125">
        <v>313.14999999999998</v>
      </c>
      <c r="X125">
        <f t="shared" si="39"/>
        <v>1.9073334166666699E-2</v>
      </c>
      <c r="Y125">
        <v>2E-3</v>
      </c>
      <c r="Z125">
        <f t="shared" si="40"/>
        <v>7.2765497523200454E-2</v>
      </c>
      <c r="AB125">
        <f t="shared" si="41"/>
        <v>2.5486707124884681E-6</v>
      </c>
      <c r="AC125">
        <f t="shared" si="42"/>
        <v>1.9836985362567429E-10</v>
      </c>
      <c r="AD125">
        <v>0</v>
      </c>
      <c r="AE125" s="11">
        <f t="shared" si="43"/>
        <v>5.3327098122304079E-11</v>
      </c>
      <c r="AF125" s="11">
        <f t="shared" si="44"/>
        <v>2.5169695174797835E-10</v>
      </c>
      <c r="AG125" s="15">
        <f t="shared" si="45"/>
        <v>1.097002469958351E-3</v>
      </c>
      <c r="AI125">
        <f t="shared" si="46"/>
        <v>9.4975612679002487E-3</v>
      </c>
      <c r="AJ125">
        <f t="shared" si="47"/>
        <v>7.3922057850883329E-7</v>
      </c>
      <c r="AK125">
        <v>0</v>
      </c>
      <c r="AL125" s="11">
        <f t="shared" si="48"/>
        <v>4.1192078819540179E-6</v>
      </c>
      <c r="AM125" s="11">
        <f t="shared" si="49"/>
        <v>4.8584284604628512E-6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78.812974192989046</v>
      </c>
      <c r="AX125">
        <f t="shared" si="57"/>
        <v>15.215219993965079</v>
      </c>
      <c r="AY125" t="e">
        <f t="shared" si="58"/>
        <v>#VALUE!</v>
      </c>
    </row>
    <row r="126" spans="1:51" x14ac:dyDescent="0.3">
      <c r="A126" s="67">
        <v>44330.465277777781</v>
      </c>
      <c r="B126" s="4">
        <v>11</v>
      </c>
      <c r="C126" s="4" t="s">
        <v>299</v>
      </c>
      <c r="D126" s="58">
        <v>1</v>
      </c>
      <c r="E126" s="47">
        <v>44334.720057870371</v>
      </c>
      <c r="F126" s="45">
        <v>104</v>
      </c>
      <c r="G126" t="s">
        <v>281</v>
      </c>
      <c r="H126" s="5">
        <v>20.5</v>
      </c>
      <c r="I126" s="5">
        <v>30.363</v>
      </c>
      <c r="J126" s="5">
        <v>2262.2631378739202</v>
      </c>
      <c r="K126" s="5">
        <v>10767.865706454</v>
      </c>
      <c r="L126" s="5" t="s">
        <v>88</v>
      </c>
      <c r="M126" s="6">
        <f t="shared" si="30"/>
        <v>11.833911220890002</v>
      </c>
      <c r="N126" s="6">
        <f t="shared" si="59"/>
        <v>291.7657431978302</v>
      </c>
      <c r="O126" s="6" t="e">
        <f t="shared" si="32"/>
        <v>#VALUE!</v>
      </c>
      <c r="P126">
        <f t="shared" si="33"/>
        <v>189.34257953424003</v>
      </c>
      <c r="Q126">
        <f t="shared" si="34"/>
        <v>12837.692700704529</v>
      </c>
      <c r="R126">
        <f t="shared" si="35"/>
        <v>324.34864584703371</v>
      </c>
      <c r="S126">
        <f t="shared" si="36"/>
        <v>7996.8340090058946</v>
      </c>
      <c r="T126">
        <f t="shared" si="37"/>
        <v>7996.8340090058937</v>
      </c>
      <c r="V126" s="4">
        <f t="shared" si="38"/>
        <v>1.0102935445396901</v>
      </c>
      <c r="W126">
        <v>313.14999999999998</v>
      </c>
      <c r="X126">
        <f t="shared" si="39"/>
        <v>1.9073334166666699E-2</v>
      </c>
      <c r="Y126">
        <v>2E-3</v>
      </c>
      <c r="Z126">
        <f t="shared" si="40"/>
        <v>7.2765497523200454E-2</v>
      </c>
      <c r="AB126">
        <f t="shared" si="41"/>
        <v>2.2855498442441247E-3</v>
      </c>
      <c r="AC126">
        <f t="shared" si="42"/>
        <v>1.7789045318224532E-7</v>
      </c>
      <c r="AD126">
        <v>0</v>
      </c>
      <c r="AE126" s="11">
        <f t="shared" si="43"/>
        <v>4.7821690032456367E-8</v>
      </c>
      <c r="AF126" s="11">
        <f t="shared" si="44"/>
        <v>2.257121432147017E-7</v>
      </c>
      <c r="AG126" s="15">
        <f t="shared" si="45"/>
        <v>1.097002469958351E-3</v>
      </c>
      <c r="AI126">
        <f t="shared" si="46"/>
        <v>1.0878705211700788E-2</v>
      </c>
      <c r="AJ126">
        <f t="shared" si="47"/>
        <v>8.4671870316856766E-7</v>
      </c>
      <c r="AK126">
        <v>0</v>
      </c>
      <c r="AL126" s="11">
        <f t="shared" si="48"/>
        <v>4.7182268152295099E-6</v>
      </c>
      <c r="AM126" s="11">
        <f t="shared" si="49"/>
        <v>5.5649455183980776E-6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15.215219993965075</v>
      </c>
      <c r="AY126" t="e">
        <f t="shared" si="58"/>
        <v>#VALUE!</v>
      </c>
    </row>
    <row r="127" spans="1:51" x14ac:dyDescent="0.3">
      <c r="A127" s="67">
        <v>44330.465277777781</v>
      </c>
      <c r="B127" s="4">
        <v>11</v>
      </c>
      <c r="C127" s="4" t="s">
        <v>299</v>
      </c>
      <c r="D127" s="58">
        <v>2</v>
      </c>
      <c r="E127" s="47">
        <v>44334.975300925929</v>
      </c>
      <c r="F127" s="45">
        <v>167</v>
      </c>
      <c r="G127" t="s">
        <v>281</v>
      </c>
      <c r="H127" s="5">
        <v>20.5</v>
      </c>
      <c r="I127" s="5">
        <v>30.363</v>
      </c>
      <c r="J127" s="5">
        <v>1638.7822261418798</v>
      </c>
      <c r="K127" s="5">
        <v>11039.373137480639</v>
      </c>
      <c r="L127" s="5" t="s">
        <v>88</v>
      </c>
      <c r="M127" s="6">
        <f t="shared" si="30"/>
        <v>8.5724790586303161</v>
      </c>
      <c r="N127" s="6">
        <f t="shared" si="59"/>
        <v>299.12249982507348</v>
      </c>
      <c r="O127" s="6" t="e">
        <f t="shared" si="32"/>
        <v>#VALUE!</v>
      </c>
      <c r="P127">
        <f t="shared" si="33"/>
        <v>137.15966493808506</v>
      </c>
      <c r="Q127">
        <f t="shared" si="34"/>
        <v>13161.389992303233</v>
      </c>
      <c r="R127">
        <f t="shared" si="35"/>
        <v>234.95798830318449</v>
      </c>
      <c r="S127">
        <f t="shared" si="36"/>
        <v>8198.4709830656921</v>
      </c>
      <c r="T127">
        <f t="shared" si="37"/>
        <v>8198.4709830656921</v>
      </c>
      <c r="V127" s="4">
        <f t="shared" si="38"/>
        <v>1.0102935445396901</v>
      </c>
      <c r="W127">
        <v>313.14999999999998</v>
      </c>
      <c r="X127">
        <f t="shared" si="39"/>
        <v>1.9073334166666699E-2</v>
      </c>
      <c r="Y127">
        <v>2E-3</v>
      </c>
      <c r="Z127">
        <f t="shared" si="40"/>
        <v>7.2765497523200454E-2</v>
      </c>
      <c r="AB127">
        <f t="shared" si="41"/>
        <v>1.6556511039775238E-3</v>
      </c>
      <c r="AC127">
        <f t="shared" si="42"/>
        <v>1.2886375063749767E-7</v>
      </c>
      <c r="AD127">
        <v>0</v>
      </c>
      <c r="AE127" s="11">
        <f t="shared" si="43"/>
        <v>3.4642007084510713E-8</v>
      </c>
      <c r="AF127" s="11">
        <f t="shared" si="44"/>
        <v>1.6350575772200837E-7</v>
      </c>
      <c r="AG127" s="15">
        <f t="shared" si="45"/>
        <v>1.097002469958351E-3</v>
      </c>
      <c r="AI127">
        <f t="shared" si="46"/>
        <v>1.1153007416561556E-2</v>
      </c>
      <c r="AJ127">
        <f t="shared" si="47"/>
        <v>8.6806837692626637E-7</v>
      </c>
      <c r="AK127">
        <v>0</v>
      </c>
      <c r="AL127" s="11">
        <f t="shared" si="48"/>
        <v>4.8371950190060612E-6</v>
      </c>
      <c r="AM127" s="11">
        <f t="shared" si="49"/>
        <v>5.7052633959323272E-6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78.812974192989032</v>
      </c>
      <c r="AX127">
        <f t="shared" si="57"/>
        <v>15.21521999396507</v>
      </c>
      <c r="AY127" t="e">
        <f t="shared" si="58"/>
        <v>#VALUE!</v>
      </c>
    </row>
    <row r="128" spans="1:51" x14ac:dyDescent="0.3">
      <c r="A128" s="67">
        <v>44330.561805555553</v>
      </c>
      <c r="B128" s="4">
        <v>0.1</v>
      </c>
      <c r="C128" s="4" t="s">
        <v>298</v>
      </c>
      <c r="D128" s="58">
        <v>1</v>
      </c>
      <c r="E128" s="47">
        <v>44334.762638888889</v>
      </c>
      <c r="F128" s="45">
        <v>210</v>
      </c>
      <c r="G128" t="s">
        <v>281</v>
      </c>
      <c r="H128" s="5">
        <v>20.5</v>
      </c>
      <c r="I128" s="5">
        <v>30.363</v>
      </c>
      <c r="J128" s="5">
        <v>64.515511113918393</v>
      </c>
      <c r="K128" s="5">
        <v>702.78616142566</v>
      </c>
      <c r="L128" s="5" t="s">
        <v>88</v>
      </c>
      <c r="M128" s="6">
        <f t="shared" si="30"/>
        <v>0.33748100214812493</v>
      </c>
      <c r="N128" s="6">
        <f t="shared" si="59"/>
        <v>19.042671248639969</v>
      </c>
      <c r="O128" s="6" t="e">
        <f t="shared" si="32"/>
        <v>#VALUE!</v>
      </c>
      <c r="P128">
        <f t="shared" si="33"/>
        <v>5.3996960343699989</v>
      </c>
      <c r="Q128">
        <f t="shared" si="34"/>
        <v>837.87753494015863</v>
      </c>
      <c r="R128">
        <f t="shared" si="35"/>
        <v>9.2498163965110276</v>
      </c>
      <c r="S128">
        <f t="shared" si="36"/>
        <v>521.92926898957251</v>
      </c>
      <c r="T128">
        <f t="shared" si="37"/>
        <v>521.92926898957239</v>
      </c>
      <c r="V128" s="4">
        <f t="shared" si="38"/>
        <v>1.0102935445396901</v>
      </c>
      <c r="W128">
        <v>313.14999999999998</v>
      </c>
      <c r="X128">
        <f t="shared" si="39"/>
        <v>1.9073334166666699E-2</v>
      </c>
      <c r="Y128">
        <v>2E-3</v>
      </c>
      <c r="Z128">
        <f t="shared" si="40"/>
        <v>7.2765497523200454E-2</v>
      </c>
      <c r="AB128">
        <f t="shared" si="41"/>
        <v>6.5179604401070378E-5</v>
      </c>
      <c r="AC128">
        <f t="shared" si="42"/>
        <v>5.0731028222141064E-9</v>
      </c>
      <c r="AD128">
        <v>0</v>
      </c>
      <c r="AE128" s="11">
        <f t="shared" si="43"/>
        <v>1.363785106658642E-9</v>
      </c>
      <c r="AF128" s="11">
        <f t="shared" si="44"/>
        <v>6.4368879288727482E-9</v>
      </c>
      <c r="AG128" s="15">
        <f t="shared" si="45"/>
        <v>1.097002469958351E-3</v>
      </c>
      <c r="AI128">
        <f t="shared" si="46"/>
        <v>7.1002032208017287E-4</v>
      </c>
      <c r="AJ128">
        <f t="shared" si="47"/>
        <v>5.5262779405809676E-8</v>
      </c>
      <c r="AK128">
        <v>0</v>
      </c>
      <c r="AL128" s="11">
        <f t="shared" si="48"/>
        <v>3.0794445274547671E-7</v>
      </c>
      <c r="AM128" s="11">
        <f t="shared" si="49"/>
        <v>3.6320723215128638E-7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78.812974192989046</v>
      </c>
      <c r="AX128">
        <f t="shared" si="57"/>
        <v>15.215219993965075</v>
      </c>
      <c r="AY128" t="e">
        <f t="shared" si="58"/>
        <v>#VALUE!</v>
      </c>
    </row>
    <row r="129" spans="1:51" x14ac:dyDescent="0.3">
      <c r="A129" s="67">
        <v>44330.561805555553</v>
      </c>
      <c r="B129" s="4">
        <v>0.1</v>
      </c>
      <c r="C129" s="4" t="s">
        <v>298</v>
      </c>
      <c r="D129" s="58">
        <v>2</v>
      </c>
      <c r="E129" s="47">
        <v>44334.805173611108</v>
      </c>
      <c r="F129" s="45">
        <v>191</v>
      </c>
      <c r="G129" t="s">
        <v>281</v>
      </c>
      <c r="H129" s="5">
        <v>20.5</v>
      </c>
      <c r="I129" s="5">
        <v>30.363</v>
      </c>
      <c r="J129" s="5">
        <v>72.009907990855098</v>
      </c>
      <c r="K129" s="5">
        <v>887.92719449944013</v>
      </c>
      <c r="L129" s="5" t="s">
        <v>88</v>
      </c>
      <c r="M129" s="6">
        <f t="shared" si="30"/>
        <v>0.37668423443839399</v>
      </c>
      <c r="N129" s="6">
        <f t="shared" si="59"/>
        <v>24.059246732006986</v>
      </c>
      <c r="O129" s="6" t="e">
        <f t="shared" si="32"/>
        <v>#VALUE!</v>
      </c>
      <c r="P129">
        <f t="shared" si="33"/>
        <v>6.0269477510143039</v>
      </c>
      <c r="Q129">
        <f t="shared" si="34"/>
        <v>1058.6068562083074</v>
      </c>
      <c r="R129">
        <f t="shared" si="35"/>
        <v>10.324314512039329</v>
      </c>
      <c r="S129">
        <f t="shared" si="36"/>
        <v>659.42560764278289</v>
      </c>
      <c r="T129">
        <f t="shared" si="37"/>
        <v>659.42560764278301</v>
      </c>
      <c r="V129" s="4">
        <f t="shared" si="38"/>
        <v>1.0102935445396901</v>
      </c>
      <c r="W129">
        <v>313.14999999999998</v>
      </c>
      <c r="X129">
        <f t="shared" si="39"/>
        <v>1.9073334166666699E-2</v>
      </c>
      <c r="Y129">
        <v>2E-3</v>
      </c>
      <c r="Z129">
        <f t="shared" si="40"/>
        <v>7.2765497523200454E-2</v>
      </c>
      <c r="AB129">
        <f t="shared" si="41"/>
        <v>7.2751145186057941E-5</v>
      </c>
      <c r="AC129">
        <f t="shared" si="42"/>
        <v>5.6624160786811692E-9</v>
      </c>
      <c r="AD129">
        <v>0</v>
      </c>
      <c r="AE129" s="11">
        <f t="shared" si="43"/>
        <v>1.5222082000773394E-9</v>
      </c>
      <c r="AF129" s="11">
        <f t="shared" si="44"/>
        <v>7.1846242787585086E-9</v>
      </c>
      <c r="AG129" s="15">
        <f t="shared" si="45"/>
        <v>1.097002469958351E-3</v>
      </c>
      <c r="AI129">
        <f t="shared" si="46"/>
        <v>8.9706711262402218E-4</v>
      </c>
      <c r="AJ129">
        <f t="shared" si="47"/>
        <v>6.9821131051443632E-8</v>
      </c>
      <c r="AK129">
        <v>0</v>
      </c>
      <c r="AL129" s="11">
        <f t="shared" si="48"/>
        <v>3.8906892166640929E-7</v>
      </c>
      <c r="AM129" s="11">
        <f t="shared" si="49"/>
        <v>4.5889005271785294E-7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 x14ac:dyDescent="0.3">
      <c r="A130" s="67">
        <v>44330.56527777778</v>
      </c>
      <c r="B130" s="4">
        <v>1.6</v>
      </c>
      <c r="C130" s="4" t="s">
        <v>298</v>
      </c>
      <c r="D130" s="58">
        <v>1</v>
      </c>
      <c r="E130" s="47">
        <v>44334.613668981481</v>
      </c>
      <c r="F130" s="45">
        <v>145</v>
      </c>
      <c r="G130" t="s">
        <v>281</v>
      </c>
      <c r="H130" s="5">
        <v>20.5</v>
      </c>
      <c r="I130" s="5">
        <v>30.363</v>
      </c>
      <c r="J130" s="5">
        <v>59.488353683697603</v>
      </c>
      <c r="K130" s="5">
        <v>775.58519483416012</v>
      </c>
      <c r="L130" s="5" t="s">
        <v>88</v>
      </c>
      <c r="M130" s="6">
        <f t="shared" si="30"/>
        <v>0.31118391330523282</v>
      </c>
      <c r="N130" s="6">
        <f t="shared" si="59"/>
        <v>21.015231518757737</v>
      </c>
      <c r="O130" s="6" t="e">
        <f t="shared" si="32"/>
        <v>#VALUE!</v>
      </c>
      <c r="P130">
        <f t="shared" si="33"/>
        <v>4.9789426128837251</v>
      </c>
      <c r="Q130">
        <f t="shared" si="34"/>
        <v>924.67018682534047</v>
      </c>
      <c r="R130">
        <f t="shared" si="35"/>
        <v>8.5290551032494673</v>
      </c>
      <c r="S130">
        <f t="shared" si="36"/>
        <v>575.9940021553025</v>
      </c>
      <c r="T130">
        <f t="shared" si="37"/>
        <v>575.9940021553025</v>
      </c>
      <c r="V130" s="4">
        <f t="shared" si="38"/>
        <v>1.0102935445396901</v>
      </c>
      <c r="W130">
        <v>313.14999999999998</v>
      </c>
      <c r="X130">
        <f t="shared" si="39"/>
        <v>1.9073334166666699E-2</v>
      </c>
      <c r="Y130">
        <v>2E-3</v>
      </c>
      <c r="Z130">
        <f t="shared" si="40"/>
        <v>7.2765497523200454E-2</v>
      </c>
      <c r="AB130">
        <f t="shared" si="41"/>
        <v>6.0100699701933584E-5</v>
      </c>
      <c r="AC130">
        <f t="shared" si="42"/>
        <v>4.6777980946124725E-9</v>
      </c>
      <c r="AD130">
        <v>0</v>
      </c>
      <c r="AE130" s="11">
        <f t="shared" si="43"/>
        <v>1.2575166711492728E-9</v>
      </c>
      <c r="AF130" s="11">
        <f t="shared" si="44"/>
        <v>5.9353147657617455E-9</v>
      </c>
      <c r="AG130" s="15">
        <f t="shared" si="45"/>
        <v>1.097002469958351E-3</v>
      </c>
      <c r="AI130">
        <f t="shared" si="46"/>
        <v>7.8356871558150985E-4</v>
      </c>
      <c r="AJ130">
        <f t="shared" si="47"/>
        <v>6.0987247451749814E-8</v>
      </c>
      <c r="AK130">
        <v>0</v>
      </c>
      <c r="AL130" s="11">
        <f t="shared" si="48"/>
        <v>3.3984328589538308E-7</v>
      </c>
      <c r="AM130" s="11">
        <f t="shared" si="49"/>
        <v>4.0083053334713289E-7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15.215219993965075</v>
      </c>
      <c r="AY130" t="e">
        <f t="shared" si="58"/>
        <v>#VALUE!</v>
      </c>
    </row>
    <row r="131" spans="1:51" x14ac:dyDescent="0.3">
      <c r="A131" s="67">
        <v>44330.56527777778</v>
      </c>
      <c r="B131" s="4">
        <v>1.6</v>
      </c>
      <c r="C131" s="4" t="s">
        <v>298</v>
      </c>
      <c r="D131" s="58">
        <v>2</v>
      </c>
      <c r="E131" s="47">
        <v>44334.847685185188</v>
      </c>
      <c r="F131" s="45">
        <v>115</v>
      </c>
      <c r="G131" t="s">
        <v>281</v>
      </c>
      <c r="H131" s="5">
        <v>20.5</v>
      </c>
      <c r="I131" s="5">
        <v>30.363</v>
      </c>
      <c r="J131" s="5">
        <v>70.506454576191899</v>
      </c>
      <c r="K131" s="5">
        <v>776.15839683813999</v>
      </c>
      <c r="L131" s="5" t="s">
        <v>88</v>
      </c>
      <c r="M131" s="6">
        <f t="shared" si="30"/>
        <v>0.36881966115511583</v>
      </c>
      <c r="N131" s="6">
        <f t="shared" si="59"/>
        <v>21.030762981839917</v>
      </c>
      <c r="O131" s="6" t="e">
        <f t="shared" si="32"/>
        <v>#VALUE!</v>
      </c>
      <c r="P131">
        <f t="shared" si="33"/>
        <v>5.9011145784818533</v>
      </c>
      <c r="Q131">
        <f t="shared" si="34"/>
        <v>925.35357120095637</v>
      </c>
      <c r="R131">
        <f t="shared" si="35"/>
        <v>10.1087590927885</v>
      </c>
      <c r="S131">
        <f t="shared" si="36"/>
        <v>576.41969480456248</v>
      </c>
      <c r="T131">
        <f t="shared" si="37"/>
        <v>576.41969480456248</v>
      </c>
      <c r="V131" s="4">
        <f t="shared" si="38"/>
        <v>1.0102935445396901</v>
      </c>
      <c r="W131">
        <v>313.14999999999998</v>
      </c>
      <c r="X131">
        <f t="shared" si="39"/>
        <v>1.9073334166666699E-2</v>
      </c>
      <c r="Y131">
        <v>2E-3</v>
      </c>
      <c r="Z131">
        <f t="shared" si="40"/>
        <v>7.2765497523200454E-2</v>
      </c>
      <c r="AB131">
        <f t="shared" si="41"/>
        <v>7.1232215906707563E-5</v>
      </c>
      <c r="AC131">
        <f t="shared" si="42"/>
        <v>5.5441937530837231E-9</v>
      </c>
      <c r="AD131">
        <v>0</v>
      </c>
      <c r="AE131" s="11">
        <f t="shared" si="43"/>
        <v>1.4904268913645825E-9</v>
      </c>
      <c r="AF131" s="11">
        <f t="shared" si="44"/>
        <v>7.0346206444483058E-9</v>
      </c>
      <c r="AG131" s="15">
        <f t="shared" si="45"/>
        <v>1.097002469958351E-3</v>
      </c>
      <c r="AI131">
        <f t="shared" si="46"/>
        <v>7.8414781786584787E-4</v>
      </c>
      <c r="AJ131">
        <f t="shared" si="47"/>
        <v>6.1032320530361153E-8</v>
      </c>
      <c r="AK131">
        <v>0</v>
      </c>
      <c r="AL131" s="11">
        <f t="shared" si="48"/>
        <v>3.4009444960223536E-7</v>
      </c>
      <c r="AM131" s="11">
        <f t="shared" si="49"/>
        <v>4.0112677013259652E-7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78.812974192989046</v>
      </c>
      <c r="AX131">
        <f t="shared" si="57"/>
        <v>15.215219993965077</v>
      </c>
      <c r="AY131" t="e">
        <f t="shared" si="58"/>
        <v>#VALUE!</v>
      </c>
    </row>
    <row r="132" spans="1:51" x14ac:dyDescent="0.3">
      <c r="A132" s="67">
        <v>44330.568749999999</v>
      </c>
      <c r="B132" s="4">
        <v>3.8</v>
      </c>
      <c r="C132" s="4" t="s">
        <v>298</v>
      </c>
      <c r="D132" s="58">
        <v>1</v>
      </c>
      <c r="E132" s="47">
        <v>44334.698784722219</v>
      </c>
      <c r="F132" s="45">
        <v>15</v>
      </c>
      <c r="G132" t="s">
        <v>281</v>
      </c>
      <c r="H132" s="5">
        <v>20.5</v>
      </c>
      <c r="I132" s="5">
        <v>30.363</v>
      </c>
      <c r="J132" s="5">
        <v>5.2870257012500002</v>
      </c>
      <c r="K132" s="5">
        <v>2142.6032470520599</v>
      </c>
      <c r="L132" s="5" t="s">
        <v>88</v>
      </c>
      <c r="M132" s="6">
        <f t="shared" si="30"/>
        <v>2.765646123286792E-2</v>
      </c>
      <c r="N132" s="6">
        <f t="shared" si="59"/>
        <v>58.055908737748801</v>
      </c>
      <c r="O132" s="6" t="e">
        <f t="shared" si="32"/>
        <v>#VALUE!</v>
      </c>
      <c r="P132">
        <f t="shared" si="33"/>
        <v>0.44250337972588671</v>
      </c>
      <c r="Q132">
        <f t="shared" si="34"/>
        <v>2554.4599844609475</v>
      </c>
      <c r="R132">
        <f t="shared" si="35"/>
        <v>0.75801952392262872</v>
      </c>
      <c r="S132">
        <f t="shared" si="36"/>
        <v>1591.21992982905</v>
      </c>
      <c r="T132">
        <f t="shared" si="37"/>
        <v>1591.2199298290502</v>
      </c>
      <c r="V132" s="4">
        <f t="shared" si="38"/>
        <v>1.0102935445396901</v>
      </c>
      <c r="W132">
        <v>313.14999999999998</v>
      </c>
      <c r="X132">
        <f t="shared" si="39"/>
        <v>1.9073334166666699E-2</v>
      </c>
      <c r="Y132">
        <v>2E-3</v>
      </c>
      <c r="Z132">
        <f t="shared" si="40"/>
        <v>7.2765497523200454E-2</v>
      </c>
      <c r="AB132">
        <f t="shared" si="41"/>
        <v>5.3414479357883032E-6</v>
      </c>
      <c r="AC132">
        <f t="shared" si="42"/>
        <v>4.1573916943430175E-10</v>
      </c>
      <c r="AD132">
        <v>0</v>
      </c>
      <c r="AE132" s="11">
        <f t="shared" si="43"/>
        <v>1.117617575276509E-10</v>
      </c>
      <c r="AF132" s="11">
        <f t="shared" si="44"/>
        <v>5.2750092696195265E-10</v>
      </c>
      <c r="AG132" s="15">
        <f t="shared" si="45"/>
        <v>1.097002469958351E-3</v>
      </c>
      <c r="AI132">
        <f t="shared" si="46"/>
        <v>2.1646582290064751E-3</v>
      </c>
      <c r="AJ132">
        <f t="shared" si="47"/>
        <v>1.6848113564987213E-7</v>
      </c>
      <c r="AK132">
        <v>0</v>
      </c>
      <c r="AL132" s="11">
        <f t="shared" si="48"/>
        <v>9.388386120547159E-7</v>
      </c>
      <c r="AM132" s="11">
        <f t="shared" si="49"/>
        <v>1.107319747704588E-6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15.215219993965071</v>
      </c>
      <c r="AY132" t="e">
        <f t="shared" si="58"/>
        <v>#VALUE!</v>
      </c>
    </row>
    <row r="133" spans="1:51" x14ac:dyDescent="0.3">
      <c r="A133" s="67">
        <v>44330.568749999999</v>
      </c>
      <c r="B133" s="4">
        <v>3.8</v>
      </c>
      <c r="C133" s="4" t="s">
        <v>298</v>
      </c>
      <c r="D133" s="58">
        <v>2</v>
      </c>
      <c r="E133" s="47">
        <v>44334.932766203703</v>
      </c>
      <c r="F133" s="45">
        <v>66</v>
      </c>
      <c r="G133" t="s">
        <v>281</v>
      </c>
      <c r="H133" s="5">
        <v>20.5</v>
      </c>
      <c r="I133" s="5">
        <v>30.363</v>
      </c>
      <c r="J133" s="5">
        <v>7.6397212784500006</v>
      </c>
      <c r="K133" s="5">
        <v>2121.61124730246</v>
      </c>
      <c r="L133" s="5" t="s">
        <v>88</v>
      </c>
      <c r="M133" s="6">
        <f t="shared" si="30"/>
        <v>3.9963425053412216E-2</v>
      </c>
      <c r="N133" s="6">
        <f t="shared" si="59"/>
        <v>57.487110187031398</v>
      </c>
      <c r="O133" s="6" t="e">
        <f t="shared" si="32"/>
        <v>#VALUE!</v>
      </c>
      <c r="P133">
        <f t="shared" si="33"/>
        <v>0.63941480085459546</v>
      </c>
      <c r="Q133">
        <f t="shared" si="34"/>
        <v>2529.4328482293813</v>
      </c>
      <c r="R133">
        <f t="shared" si="35"/>
        <v>1.0953337875817548</v>
      </c>
      <c r="S133">
        <f t="shared" si="36"/>
        <v>1575.6300680968379</v>
      </c>
      <c r="T133">
        <f t="shared" si="37"/>
        <v>1575.6300680968384</v>
      </c>
      <c r="V133" s="4">
        <f t="shared" si="38"/>
        <v>1.0102935445396901</v>
      </c>
      <c r="W133">
        <v>313.14999999999998</v>
      </c>
      <c r="X133">
        <f t="shared" si="39"/>
        <v>1.9073334166666699E-2</v>
      </c>
      <c r="Y133">
        <v>2E-3</v>
      </c>
      <c r="Z133">
        <f t="shared" si="40"/>
        <v>7.2765497523200454E-2</v>
      </c>
      <c r="AB133">
        <f t="shared" si="41"/>
        <v>7.718361089700544E-6</v>
      </c>
      <c r="AC133">
        <f t="shared" si="42"/>
        <v>6.0074067320335497E-10</v>
      </c>
      <c r="AD133">
        <v>0</v>
      </c>
      <c r="AE133" s="11">
        <f t="shared" si="43"/>
        <v>1.6149508728491618E-10</v>
      </c>
      <c r="AF133" s="11">
        <f t="shared" si="44"/>
        <v>7.6223576048827115E-10</v>
      </c>
      <c r="AG133" s="15">
        <f t="shared" si="45"/>
        <v>1.097002469958351E-3</v>
      </c>
      <c r="AI133">
        <f t="shared" si="46"/>
        <v>2.1434501471724755E-3</v>
      </c>
      <c r="AJ133">
        <f t="shared" si="47"/>
        <v>1.6683045395589047E-7</v>
      </c>
      <c r="AK133">
        <v>0</v>
      </c>
      <c r="AL133" s="11">
        <f t="shared" si="48"/>
        <v>9.2964040891734865E-7</v>
      </c>
      <c r="AM133" s="11">
        <f t="shared" si="49"/>
        <v>1.0964708628732391E-6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78.812974192989046</v>
      </c>
      <c r="AX133">
        <f t="shared" si="57"/>
        <v>15.215219993965071</v>
      </c>
      <c r="AY133" t="e">
        <f t="shared" si="58"/>
        <v>#VALUE!</v>
      </c>
    </row>
    <row r="134" spans="1:51" x14ac:dyDescent="0.3">
      <c r="A134" s="67">
        <v>44330.572222222225</v>
      </c>
      <c r="B134" s="4">
        <v>5</v>
      </c>
      <c r="C134" s="4" t="s">
        <v>298</v>
      </c>
      <c r="D134" s="58">
        <v>1</v>
      </c>
      <c r="E134" s="47">
        <v>44334.528553240743</v>
      </c>
      <c r="F134" s="45">
        <v>22</v>
      </c>
      <c r="G134" t="s">
        <v>281</v>
      </c>
      <c r="H134" s="5">
        <v>20.5</v>
      </c>
      <c r="I134" s="5">
        <v>30.363</v>
      </c>
      <c r="J134" s="5">
        <v>1.8993008768000017</v>
      </c>
      <c r="K134" s="5">
        <v>5935.8641820809607</v>
      </c>
      <c r="L134" s="5" t="s">
        <v>88</v>
      </c>
      <c r="M134" s="6">
        <f t="shared" si="30"/>
        <v>9.9352535881095123E-3</v>
      </c>
      <c r="N134" s="6">
        <f t="shared" si="59"/>
        <v>160.83798515133628</v>
      </c>
      <c r="O134" s="6" t="e">
        <f t="shared" si="32"/>
        <v>#VALUE!</v>
      </c>
      <c r="P134">
        <f t="shared" si="33"/>
        <v>0.1589640574097522</v>
      </c>
      <c r="Q134">
        <f t="shared" si="34"/>
        <v>7076.871346658796</v>
      </c>
      <c r="R134">
        <f t="shared" si="35"/>
        <v>0.27230946618575758</v>
      </c>
      <c r="S134">
        <f t="shared" si="36"/>
        <v>4408.3128317298488</v>
      </c>
      <c r="T134">
        <f t="shared" si="37"/>
        <v>4408.3128317298497</v>
      </c>
      <c r="V134" s="4">
        <f t="shared" si="38"/>
        <v>1.0102935445396901</v>
      </c>
      <c r="W134">
        <v>313.14999999999998</v>
      </c>
      <c r="X134">
        <f t="shared" si="39"/>
        <v>1.9073334166666699E-2</v>
      </c>
      <c r="Y134">
        <v>2E-3</v>
      </c>
      <c r="Z134">
        <f t="shared" si="40"/>
        <v>7.2765497523200454E-2</v>
      </c>
      <c r="AB134">
        <f t="shared" si="41"/>
        <v>1.9188514149696148E-6</v>
      </c>
      <c r="AC134">
        <f t="shared" si="42"/>
        <v>1.4934933432231793E-10</v>
      </c>
      <c r="AD134">
        <v>0</v>
      </c>
      <c r="AE134" s="11">
        <f t="shared" si="43"/>
        <v>4.0149077394269172E-11</v>
      </c>
      <c r="AF134" s="11">
        <f t="shared" si="44"/>
        <v>1.8949841171658709E-10</v>
      </c>
      <c r="AG134" s="15">
        <f t="shared" si="45"/>
        <v>1.097002469958351E-3</v>
      </c>
      <c r="AI134">
        <f t="shared" si="46"/>
        <v>5.9969652644207621E-3</v>
      </c>
      <c r="AJ134">
        <f t="shared" si="47"/>
        <v>4.6675983518478253E-7</v>
      </c>
      <c r="AK134">
        <v>0</v>
      </c>
      <c r="AL134" s="11">
        <f t="shared" si="48"/>
        <v>2.6009568023000313E-6</v>
      </c>
      <c r="AM134" s="11">
        <f t="shared" si="49"/>
        <v>3.0677166374848137E-6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78.81297419298906</v>
      </c>
      <c r="AX134">
        <f t="shared" si="57"/>
        <v>15.215219993965071</v>
      </c>
      <c r="AY134" t="e">
        <f t="shared" si="58"/>
        <v>#VALUE!</v>
      </c>
    </row>
    <row r="135" spans="1:51" x14ac:dyDescent="0.3">
      <c r="A135" s="67">
        <v>44330.572222222225</v>
      </c>
      <c r="B135" s="4">
        <v>5</v>
      </c>
      <c r="C135" s="4" t="s">
        <v>298</v>
      </c>
      <c r="D135" s="58">
        <v>2</v>
      </c>
      <c r="E135" s="47">
        <v>44334.677488425928</v>
      </c>
      <c r="F135" s="45">
        <v>25</v>
      </c>
      <c r="G135" t="s">
        <v>281</v>
      </c>
      <c r="H135" s="5">
        <v>20.5</v>
      </c>
      <c r="I135" s="5">
        <v>30.363</v>
      </c>
      <c r="J135" s="5">
        <v>1.8566654408000005</v>
      </c>
      <c r="K135" s="5">
        <v>5832.7780151426405</v>
      </c>
      <c r="L135" s="5" t="s">
        <v>88</v>
      </c>
      <c r="M135" s="6">
        <f t="shared" si="30"/>
        <v>9.7122273821650899E-3</v>
      </c>
      <c r="N135" s="6">
        <f t="shared" si="59"/>
        <v>158.04476568425596</v>
      </c>
      <c r="O135" s="6" t="e">
        <f t="shared" si="32"/>
        <v>#VALUE!</v>
      </c>
      <c r="P135">
        <f t="shared" si="33"/>
        <v>0.15539563811464144</v>
      </c>
      <c r="Q135">
        <f t="shared" si="34"/>
        <v>6953.9696901072621</v>
      </c>
      <c r="R135">
        <f t="shared" si="35"/>
        <v>0.26619667333678143</v>
      </c>
      <c r="S135">
        <f t="shared" si="36"/>
        <v>4331.7551379302031</v>
      </c>
      <c r="T135">
        <f t="shared" si="37"/>
        <v>4331.7551379302049</v>
      </c>
      <c r="V135" s="4">
        <f t="shared" si="38"/>
        <v>1.0102935445396901</v>
      </c>
      <c r="W135">
        <v>313.14999999999998</v>
      </c>
      <c r="X135">
        <f t="shared" si="39"/>
        <v>1.9073334166666699E-2</v>
      </c>
      <c r="Y135">
        <v>2E-3</v>
      </c>
      <c r="Z135">
        <f t="shared" si="40"/>
        <v>7.2765497523200454E-2</v>
      </c>
      <c r="AB135">
        <f t="shared" si="41"/>
        <v>1.8757771092101787E-6</v>
      </c>
      <c r="AC135">
        <f t="shared" si="42"/>
        <v>1.4599674597629968E-10</v>
      </c>
      <c r="AD135">
        <v>0</v>
      </c>
      <c r="AE135" s="11">
        <f t="shared" si="43"/>
        <v>3.9247812386385593E-11</v>
      </c>
      <c r="AF135" s="11">
        <f t="shared" si="44"/>
        <v>1.8524455836268528E-10</v>
      </c>
      <c r="AG135" s="15">
        <f t="shared" si="45"/>
        <v>1.097002469958351E-3</v>
      </c>
      <c r="AI135">
        <f t="shared" si="46"/>
        <v>5.8928179754316372E-3</v>
      </c>
      <c r="AJ135">
        <f t="shared" si="47"/>
        <v>4.5865377331847266E-7</v>
      </c>
      <c r="AK135">
        <v>0</v>
      </c>
      <c r="AL135" s="11">
        <f t="shared" si="48"/>
        <v>2.5557868558698787E-6</v>
      </c>
      <c r="AM135" s="11">
        <f t="shared" si="49"/>
        <v>3.0144406291883515E-6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15.21521999396508</v>
      </c>
      <c r="AY135" t="e">
        <f t="shared" si="58"/>
        <v>#VALUE!</v>
      </c>
    </row>
    <row r="136" spans="1:51" x14ac:dyDescent="0.3">
      <c r="A136" s="67">
        <v>44330.576388888891</v>
      </c>
      <c r="B136" s="4">
        <v>6.2</v>
      </c>
      <c r="C136" s="4" t="s">
        <v>298</v>
      </c>
      <c r="D136" s="58">
        <v>1</v>
      </c>
      <c r="E136" s="47">
        <v>44334.571122685185</v>
      </c>
      <c r="F136" s="45">
        <v>44</v>
      </c>
      <c r="G136" t="s">
        <v>281</v>
      </c>
      <c r="H136" s="5">
        <v>20.5</v>
      </c>
      <c r="I136" s="5">
        <v>30.363</v>
      </c>
      <c r="J136" s="5">
        <v>0.60938378125000003</v>
      </c>
      <c r="K136" s="5">
        <v>8926.3286169192597</v>
      </c>
      <c r="L136" s="5" t="s">
        <v>88</v>
      </c>
      <c r="M136" s="6">
        <f t="shared" si="30"/>
        <v>3.1876899932781629E-3</v>
      </c>
      <c r="N136" s="6">
        <f t="shared" si="59"/>
        <v>241.86751339055934</v>
      </c>
      <c r="O136" s="6" t="e">
        <f t="shared" si="32"/>
        <v>#VALUE!</v>
      </c>
      <c r="P136">
        <f t="shared" si="33"/>
        <v>5.1003039892450606E-2</v>
      </c>
      <c r="Q136">
        <f t="shared" si="34"/>
        <v>10642.17058918461</v>
      </c>
      <c r="R136">
        <f t="shared" si="35"/>
        <v>8.7369502221274306E-2</v>
      </c>
      <c r="S136">
        <f t="shared" si="36"/>
        <v>6629.2030570698498</v>
      </c>
      <c r="T136">
        <f t="shared" si="37"/>
        <v>6629.2030570698516</v>
      </c>
      <c r="V136" s="4">
        <f t="shared" si="38"/>
        <v>1.0102935445396901</v>
      </c>
      <c r="W136">
        <v>313.14999999999998</v>
      </c>
      <c r="X136">
        <f t="shared" si="39"/>
        <v>1.9073334166666699E-2</v>
      </c>
      <c r="Y136">
        <v>2E-3</v>
      </c>
      <c r="Z136">
        <f t="shared" si="40"/>
        <v>7.2765497523200454E-2</v>
      </c>
      <c r="AB136">
        <f t="shared" si="41"/>
        <v>6.1565650034406166E-7</v>
      </c>
      <c r="AC136">
        <f t="shared" si="42"/>
        <v>4.7918190944997954E-11</v>
      </c>
      <c r="AD136">
        <v>0</v>
      </c>
      <c r="AE136" s="11">
        <f t="shared" si="43"/>
        <v>1.2881685516535969E-11</v>
      </c>
      <c r="AF136" s="11">
        <f t="shared" si="44"/>
        <v>6.079987646153392E-11</v>
      </c>
      <c r="AG136" s="15">
        <f t="shared" si="45"/>
        <v>1.097002469958351E-3</v>
      </c>
      <c r="AI136">
        <f t="shared" si="46"/>
        <v>9.0182121781134279E-3</v>
      </c>
      <c r="AJ136">
        <f t="shared" si="47"/>
        <v>7.019115576491831E-7</v>
      </c>
      <c r="AK136">
        <v>0</v>
      </c>
      <c r="AL136" s="11">
        <f t="shared" si="48"/>
        <v>3.9113083493096869E-6</v>
      </c>
      <c r="AM136" s="11">
        <f t="shared" si="49"/>
        <v>4.6132199069588702E-6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 x14ac:dyDescent="0.3">
      <c r="A137" s="67">
        <v>44330.576388888891</v>
      </c>
      <c r="B137" s="4">
        <v>6.2</v>
      </c>
      <c r="C137" s="4" t="s">
        <v>298</v>
      </c>
      <c r="D137" s="58">
        <v>2</v>
      </c>
      <c r="E137" s="47">
        <v>44334.826412037037</v>
      </c>
      <c r="F137" s="45">
        <v>27</v>
      </c>
      <c r="G137" t="s">
        <v>281</v>
      </c>
      <c r="H137" s="5">
        <v>20.5</v>
      </c>
      <c r="I137" s="5">
        <v>30.363</v>
      </c>
      <c r="J137" s="5">
        <v>0.68124255124999955</v>
      </c>
      <c r="K137" s="5">
        <v>8296.04869501334</v>
      </c>
      <c r="L137" s="5" t="s">
        <v>88</v>
      </c>
      <c r="M137" s="6">
        <f t="shared" si="30"/>
        <v>3.5635836240348081E-3</v>
      </c>
      <c r="N137" s="6">
        <f t="shared" si="59"/>
        <v>224.78946887823514</v>
      </c>
      <c r="O137" s="6" t="e">
        <f t="shared" si="32"/>
        <v>#VALUE!</v>
      </c>
      <c r="P137">
        <f t="shared" si="33"/>
        <v>5.701733798455693E-2</v>
      </c>
      <c r="Q137">
        <f t="shared" si="34"/>
        <v>9890.7366306423464</v>
      </c>
      <c r="R137">
        <f t="shared" si="35"/>
        <v>9.7672147546449692E-2</v>
      </c>
      <c r="S137">
        <f t="shared" si="36"/>
        <v>6161.1210757288482</v>
      </c>
      <c r="T137">
        <f t="shared" si="37"/>
        <v>6161.1210757288491</v>
      </c>
      <c r="V137" s="4">
        <f t="shared" si="38"/>
        <v>1.0102935445396901</v>
      </c>
      <c r="W137">
        <v>313.14999999999998</v>
      </c>
      <c r="X137">
        <f t="shared" si="39"/>
        <v>1.9073334166666699E-2</v>
      </c>
      <c r="Y137">
        <v>2E-3</v>
      </c>
      <c r="Z137">
        <f t="shared" si="40"/>
        <v>7.2765497523200454E-2</v>
      </c>
      <c r="AB137">
        <f t="shared" si="41"/>
        <v>6.882549517936236E-7</v>
      </c>
      <c r="AC137">
        <f t="shared" si="42"/>
        <v>5.356872246204868E-11</v>
      </c>
      <c r="AD137">
        <v>0</v>
      </c>
      <c r="AE137" s="11">
        <f t="shared" si="43"/>
        <v>1.4400698830028359E-11</v>
      </c>
      <c r="AF137" s="11">
        <f t="shared" si="44"/>
        <v>6.7969421292077042E-11</v>
      </c>
      <c r="AG137" s="15">
        <f t="shared" si="45"/>
        <v>1.097002469958351E-3</v>
      </c>
      <c r="AI137">
        <f t="shared" si="46"/>
        <v>8.3814444417588986E-3</v>
      </c>
      <c r="AJ137">
        <f t="shared" si="47"/>
        <v>6.523502227794979E-7</v>
      </c>
      <c r="AK137">
        <v>0</v>
      </c>
      <c r="AL137" s="11">
        <f t="shared" si="48"/>
        <v>3.6351344342826044E-6</v>
      </c>
      <c r="AM137" s="11">
        <f t="shared" si="49"/>
        <v>4.2874846570621025E-6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15.215219993965079</v>
      </c>
      <c r="AY137" t="e">
        <f t="shared" si="58"/>
        <v>#VALUE!</v>
      </c>
    </row>
    <row r="138" spans="1:51" x14ac:dyDescent="0.3">
      <c r="A138" s="67">
        <v>44330.580555555556</v>
      </c>
      <c r="B138" s="4">
        <v>8</v>
      </c>
      <c r="C138" s="4" t="s">
        <v>298</v>
      </c>
      <c r="D138" s="58">
        <v>1</v>
      </c>
      <c r="E138" s="47">
        <v>44334.656215277777</v>
      </c>
      <c r="F138" s="45">
        <v>169</v>
      </c>
      <c r="G138" t="s">
        <v>281</v>
      </c>
      <c r="H138" s="5">
        <v>20.5</v>
      </c>
      <c r="I138" s="5">
        <v>30.363</v>
      </c>
      <c r="J138" s="5">
        <v>2.8858698612500007</v>
      </c>
      <c r="K138" s="5">
        <v>10727.342126651842</v>
      </c>
      <c r="L138" s="5" t="s">
        <v>88</v>
      </c>
      <c r="M138" s="6">
        <f t="shared" si="30"/>
        <v>1.5096001504568541E-2</v>
      </c>
      <c r="N138" s="6">
        <f t="shared" si="59"/>
        <v>290.66771758158143</v>
      </c>
      <c r="O138" s="6" t="e">
        <f t="shared" si="32"/>
        <v>#VALUE!</v>
      </c>
      <c r="P138">
        <f t="shared" si="33"/>
        <v>0.24153602407309666</v>
      </c>
      <c r="Q138">
        <f t="shared" si="34"/>
        <v>12789.379573589584</v>
      </c>
      <c r="R138">
        <f t="shared" si="35"/>
        <v>0.41375734145006926</v>
      </c>
      <c r="S138">
        <f t="shared" si="36"/>
        <v>7966.7388768819546</v>
      </c>
      <c r="T138">
        <f t="shared" si="37"/>
        <v>7966.7388768819546</v>
      </c>
      <c r="V138" s="4">
        <f t="shared" si="38"/>
        <v>1.0102935445396901</v>
      </c>
      <c r="W138">
        <v>313.14999999999998</v>
      </c>
      <c r="X138">
        <f t="shared" si="39"/>
        <v>1.9073334166666699E-2</v>
      </c>
      <c r="Y138">
        <v>2E-3</v>
      </c>
      <c r="Z138">
        <f t="shared" si="40"/>
        <v>7.2765497523200454E-2</v>
      </c>
      <c r="AB138">
        <f t="shared" si="41"/>
        <v>2.9155756912025265E-6</v>
      </c>
      <c r="AC138">
        <f t="shared" si="42"/>
        <v>2.2692704878054591E-10</v>
      </c>
      <c r="AD138">
        <v>0</v>
      </c>
      <c r="AE138" s="11">
        <f t="shared" si="43"/>
        <v>6.1004032496593122E-11</v>
      </c>
      <c r="AF138" s="11">
        <f t="shared" si="44"/>
        <v>2.8793108127713906E-10</v>
      </c>
      <c r="AG138" s="15">
        <f t="shared" si="45"/>
        <v>1.097002469958351E-3</v>
      </c>
      <c r="AI138">
        <f t="shared" si="46"/>
        <v>1.0837764500625026E-2</v>
      </c>
      <c r="AJ138">
        <f t="shared" si="47"/>
        <v>8.4353217819943962E-7</v>
      </c>
      <c r="AK138">
        <v>0</v>
      </c>
      <c r="AL138" s="11">
        <f t="shared" si="48"/>
        <v>4.7004703306963634E-6</v>
      </c>
      <c r="AM138" s="11">
        <f t="shared" si="49"/>
        <v>5.5440025088958034E-6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 x14ac:dyDescent="0.3">
      <c r="A139" s="67">
        <v>44330.580555555556</v>
      </c>
      <c r="B139" s="4">
        <v>8</v>
      </c>
      <c r="C139" s="4" t="s">
        <v>298</v>
      </c>
      <c r="D139" s="58">
        <v>2</v>
      </c>
      <c r="E139" s="47">
        <v>44334.911481481482</v>
      </c>
      <c r="F139" s="45">
        <v>151</v>
      </c>
      <c r="G139" t="s">
        <v>281</v>
      </c>
      <c r="H139" s="5">
        <v>20.5</v>
      </c>
      <c r="I139" s="5">
        <v>30.363</v>
      </c>
      <c r="J139" s="5">
        <v>1.4935903922000016</v>
      </c>
      <c r="K139" s="5">
        <v>11189.86622600454</v>
      </c>
      <c r="L139" s="5" t="s">
        <v>88</v>
      </c>
      <c r="M139" s="6">
        <f t="shared" ref="M139:M202" si="60">1000000*(AF139-AD139)/X139</f>
        <v>7.8129797572001787E-3</v>
      </c>
      <c r="N139" s="6">
        <f t="shared" si="59"/>
        <v>303.2002557161963</v>
      </c>
      <c r="O139" s="6" t="e">
        <f t="shared" ref="O139:O202" si="61">1000000*(AT139-AR139)/X139</f>
        <v>#VALUE!</v>
      </c>
      <c r="P139">
        <f t="shared" ref="P139:P202" si="62">(M139*16)</f>
        <v>0.12500767611520286</v>
      </c>
      <c r="Q139">
        <f t="shared" ref="Q139:Q202" si="63">(N139*44)</f>
        <v>13340.811251512638</v>
      </c>
      <c r="R139">
        <f t="shared" ref="R139:R202" si="64">1000000*(((AF139-AD139)*0.082057*W139)/(V139-Z139))/X139</f>
        <v>0.21414132293005136</v>
      </c>
      <c r="S139">
        <f t="shared" ref="S139:S202" si="65">1000000*(((AM139-AK139)*0.082057*W139)/(V139-Z139))/X139</f>
        <v>8310.2357729726573</v>
      </c>
      <c r="T139">
        <f t="shared" ref="T139:T202" si="66">N139*((1*0.082057*W139)/(V139-Z139))</f>
        <v>8310.2357729726573</v>
      </c>
      <c r="V139" s="4">
        <f t="shared" ref="V139:V202" si="67">((0.001316*((I139*25.4)-(2.5*2053/100)))*(273.15+40))/(273.15+H139)</f>
        <v>1.0102935445396901</v>
      </c>
      <c r="W139">
        <v>313.14999999999998</v>
      </c>
      <c r="X139">
        <f t="shared" ref="X139:X202" si="68">(21.0733341666667/1000)-Y139</f>
        <v>1.9073334166666699E-2</v>
      </c>
      <c r="Y139">
        <v>2E-3</v>
      </c>
      <c r="Z139">
        <f t="shared" ref="Z139:Z202" si="69">(0.001316*10^(8.07131-(1730.63/(233.46+(W139-273.15)))))</f>
        <v>7.2765497523200454E-2</v>
      </c>
      <c r="AB139">
        <f t="shared" ref="AB139:AB202" si="70">V139*(J139/10^6)</f>
        <v>1.5089647314261655E-6</v>
      </c>
      <c r="AC139">
        <f t="shared" ref="AC139:AC202" si="71">(AB139*Y139)/(0.082057*W139)</f>
        <v>1.1744675819931671E-10</v>
      </c>
      <c r="AD139">
        <v>0</v>
      </c>
      <c r="AE139" s="11">
        <f t="shared" ref="AE139:AE202" si="72">AB139*AG139*X139</f>
        <v>3.1572815547164741E-11</v>
      </c>
      <c r="AF139" s="11">
        <f t="shared" ref="AF139:AF202" si="73">AC139+AE139</f>
        <v>1.4901957374648144E-10</v>
      </c>
      <c r="AG139" s="15">
        <f t="shared" ref="AG139:AG202" si="74">101.325*(0.000014*EXP(1600*((1/W139)-(1/298.15))))</f>
        <v>1.097002469958351E-3</v>
      </c>
      <c r="AI139">
        <f t="shared" ref="AI139:AI202" si="75">V139*(K139/10^6)</f>
        <v>1.1305049612395091E-2</v>
      </c>
      <c r="AJ139">
        <f t="shared" ref="AJ139:AJ202" si="76">(AI139*Y139)/(0.082057*W139)</f>
        <v>8.7990222740551339E-7</v>
      </c>
      <c r="AK139">
        <v>0</v>
      </c>
      <c r="AL139" s="11">
        <f t="shared" ref="AL139:AL202" si="77">AI139*AN139*X139</f>
        <v>4.9031375692882935E-6</v>
      </c>
      <c r="AM139" s="11">
        <f t="shared" ref="AM139:AM202" si="78">AJ139+AL139</f>
        <v>5.7830397966938067E-6</v>
      </c>
      <c r="AN139" s="15">
        <f t="shared" ref="AN139:AN202" si="79">101.325*(0.00033*EXP(2400*((1/W139)-(1/298.15))))</f>
        <v>2.2739189884214046E-2</v>
      </c>
      <c r="AO139" s="15"/>
      <c r="AP139" t="e">
        <f t="shared" ref="AP139:AP202" si="80">V139*(L139/10^6)</f>
        <v>#VALUE!</v>
      </c>
      <c r="AQ139" t="e">
        <f t="shared" ref="AQ139:AQ202" si="81">(AP139*Y139)/(0.082057*W139)</f>
        <v>#VALUE!</v>
      </c>
      <c r="AR139">
        <v>0</v>
      </c>
      <c r="AS139" s="11" t="e">
        <f t="shared" ref="AS139:AS202" si="82">AP139*AU139*X139</f>
        <v>#VALUE!</v>
      </c>
      <c r="AT139" s="11" t="e">
        <f t="shared" ref="AT139:AT202" si="83">AQ139+AS139</f>
        <v>#VALUE!</v>
      </c>
      <c r="AU139" s="15">
        <f t="shared" ref="AU139:AU202" si="84">101.325*((2.4*10^-4)*EXP(2700*((1/W139)-(1/298.15))))</f>
        <v>1.5759424160826513E-2</v>
      </c>
      <c r="AW139">
        <f t="shared" ref="AW139:AW202" si="85">100*(AF139-AE139)/AF139</f>
        <v>78.81297419298906</v>
      </c>
      <c r="AX139">
        <f t="shared" ref="AX139:AX202" si="86">100*(AM139-AL139)/AM139</f>
        <v>15.215219993965073</v>
      </c>
      <c r="AY139" t="e">
        <f t="shared" ref="AY139:AY202" si="87">100*(AT139-AS139)/AT139</f>
        <v>#VALUE!</v>
      </c>
    </row>
    <row r="140" spans="1:51" x14ac:dyDescent="0.3">
      <c r="A140" s="67">
        <v>44330.584722222222</v>
      </c>
      <c r="B140" s="4">
        <v>9</v>
      </c>
      <c r="C140" s="4" t="s">
        <v>298</v>
      </c>
      <c r="D140" s="58">
        <v>1</v>
      </c>
      <c r="E140" s="47">
        <v>44334.741365740738</v>
      </c>
      <c r="F140" s="45">
        <v>71</v>
      </c>
      <c r="G140" t="s">
        <v>281</v>
      </c>
      <c r="H140" s="5">
        <v>20.5</v>
      </c>
      <c r="I140" s="5">
        <v>30.363</v>
      </c>
      <c r="J140" s="5">
        <v>-0.47043215919999959</v>
      </c>
      <c r="K140" s="5">
        <v>11782.363032566</v>
      </c>
      <c r="L140" s="5" t="s">
        <v>88</v>
      </c>
      <c r="M140" s="6">
        <f t="shared" si="60"/>
        <v>-2.4608332754147751E-3</v>
      </c>
      <c r="N140" s="6">
        <f t="shared" si="59"/>
        <v>319.25453014916326</v>
      </c>
      <c r="O140" s="6" t="e">
        <f t="shared" si="61"/>
        <v>#VALUE!</v>
      </c>
      <c r="P140">
        <f t="shared" si="62"/>
        <v>-3.9373332406636402E-2</v>
      </c>
      <c r="Q140">
        <f t="shared" si="63"/>
        <v>14047.199326563183</v>
      </c>
      <c r="R140">
        <f t="shared" si="64"/>
        <v>-6.7447518038425372E-2</v>
      </c>
      <c r="S140">
        <f t="shared" si="65"/>
        <v>8750.2578481085111</v>
      </c>
      <c r="T140">
        <f t="shared" si="66"/>
        <v>8750.2578481085111</v>
      </c>
      <c r="V140" s="4">
        <f t="shared" si="67"/>
        <v>1.0102935445396901</v>
      </c>
      <c r="W140">
        <v>313.14999999999998</v>
      </c>
      <c r="X140">
        <f t="shared" si="68"/>
        <v>1.9073334166666699E-2</v>
      </c>
      <c r="Y140">
        <v>2E-3</v>
      </c>
      <c r="Z140">
        <f t="shared" si="69"/>
        <v>7.2765497523200454E-2</v>
      </c>
      <c r="AB140">
        <f t="shared" si="70"/>
        <v>-4.7527457358362736E-7</v>
      </c>
      <c r="AC140">
        <f t="shared" si="71"/>
        <v>-3.6991890373211761E-11</v>
      </c>
      <c r="AD140">
        <v>0</v>
      </c>
      <c r="AE140" s="11">
        <f t="shared" si="72"/>
        <v>-9.944405017227193E-12</v>
      </c>
      <c r="AF140" s="11">
        <f t="shared" si="73"/>
        <v>-4.6936295390438951E-11</v>
      </c>
      <c r="AG140" s="15">
        <f t="shared" si="74"/>
        <v>1.097002469958351E-3</v>
      </c>
      <c r="AI140">
        <f t="shared" si="75"/>
        <v>1.1903645311224516E-2</v>
      </c>
      <c r="AJ140">
        <f t="shared" si="76"/>
        <v>9.2649253056861327E-7</v>
      </c>
      <c r="AK140">
        <v>0</v>
      </c>
      <c r="AL140" s="11">
        <f t="shared" si="77"/>
        <v>5.1627558071885455E-6</v>
      </c>
      <c r="AM140" s="11">
        <f t="shared" si="78"/>
        <v>6.0892483377571589E-6</v>
      </c>
      <c r="AN140" s="15">
        <f t="shared" si="79"/>
        <v>2.2739189884214046E-2</v>
      </c>
      <c r="AO140" s="15"/>
      <c r="AP140" t="e">
        <f t="shared" si="80"/>
        <v>#VALUE!</v>
      </c>
      <c r="AQ140" t="e">
        <f t="shared" si="81"/>
        <v>#VALUE!</v>
      </c>
      <c r="AR140">
        <v>0</v>
      </c>
      <c r="AS140" s="11" t="e">
        <f t="shared" si="82"/>
        <v>#VALUE!</v>
      </c>
      <c r="AT140" s="11" t="e">
        <f t="shared" si="83"/>
        <v>#VALUE!</v>
      </c>
      <c r="AU140" s="15">
        <f t="shared" si="84"/>
        <v>1.5759424160826513E-2</v>
      </c>
      <c r="AW140">
        <f t="shared" si="85"/>
        <v>78.812974192989032</v>
      </c>
      <c r="AX140">
        <f t="shared" si="86"/>
        <v>15.215219993965079</v>
      </c>
      <c r="AY140" t="e">
        <f t="shared" si="87"/>
        <v>#VALUE!</v>
      </c>
    </row>
    <row r="141" spans="1:51" x14ac:dyDescent="0.3">
      <c r="A141" s="67">
        <v>44330.584722222222</v>
      </c>
      <c r="B141" s="4">
        <v>9</v>
      </c>
      <c r="C141" s="4" t="s">
        <v>298</v>
      </c>
      <c r="D141" s="58">
        <v>2</v>
      </c>
      <c r="E141" s="47">
        <v>44334.869004629632</v>
      </c>
      <c r="F141" s="45">
        <v>69</v>
      </c>
      <c r="G141" t="s">
        <v>281</v>
      </c>
      <c r="H141" s="5">
        <v>20.5</v>
      </c>
      <c r="I141" s="5">
        <v>30.363</v>
      </c>
      <c r="J141" s="5">
        <v>2.4944445727999991</v>
      </c>
      <c r="K141" s="5">
        <v>10442.120049254001</v>
      </c>
      <c r="L141" s="5" t="s">
        <v>88</v>
      </c>
      <c r="M141" s="6">
        <f t="shared" si="60"/>
        <v>1.3048453615209468E-2</v>
      </c>
      <c r="N141" s="6">
        <f t="shared" si="59"/>
        <v>282.93934933693191</v>
      </c>
      <c r="O141" s="6" t="e">
        <f t="shared" si="61"/>
        <v>#VALUE!</v>
      </c>
      <c r="P141">
        <f t="shared" si="62"/>
        <v>0.20877525784335149</v>
      </c>
      <c r="Q141">
        <f t="shared" si="63"/>
        <v>12449.331370825004</v>
      </c>
      <c r="R141">
        <f t="shared" si="64"/>
        <v>0.35763731715512442</v>
      </c>
      <c r="S141">
        <f t="shared" si="65"/>
        <v>7754.9166206583031</v>
      </c>
      <c r="T141">
        <f t="shared" si="66"/>
        <v>7754.916620658305</v>
      </c>
      <c r="V141" s="4">
        <f t="shared" si="67"/>
        <v>1.0102935445396901</v>
      </c>
      <c r="W141">
        <v>313.14999999999998</v>
      </c>
      <c r="X141">
        <f t="shared" si="68"/>
        <v>1.9073334166666699E-2</v>
      </c>
      <c r="Y141">
        <v>2E-3</v>
      </c>
      <c r="Z141">
        <f t="shared" si="69"/>
        <v>7.2765497523200454E-2</v>
      </c>
      <c r="AB141">
        <f t="shared" si="70"/>
        <v>2.5201212491119042E-6</v>
      </c>
      <c r="AC141">
        <f t="shared" si="71"/>
        <v>1.9614777258423172E-10</v>
      </c>
      <c r="AD141">
        <v>0</v>
      </c>
      <c r="AE141" s="11">
        <f t="shared" si="72"/>
        <v>5.2729743576908661E-11</v>
      </c>
      <c r="AF141" s="11">
        <f t="shared" si="73"/>
        <v>2.4887751616114038E-10</v>
      </c>
      <c r="AG141" s="15">
        <f t="shared" si="74"/>
        <v>1.097002469958351E-3</v>
      </c>
      <c r="AI141">
        <f t="shared" si="75"/>
        <v>1.0549606477069788E-2</v>
      </c>
      <c r="AJ141">
        <f t="shared" si="76"/>
        <v>8.2110406903899634E-7</v>
      </c>
      <c r="AK141">
        <v>0</v>
      </c>
      <c r="AL141" s="11">
        <f t="shared" si="77"/>
        <v>4.5754926897635508E-6</v>
      </c>
      <c r="AM141" s="11">
        <f t="shared" si="78"/>
        <v>5.3965967588025472E-6</v>
      </c>
      <c r="AN141" s="15">
        <f t="shared" si="79"/>
        <v>2.2739189884214046E-2</v>
      </c>
      <c r="AO141" s="15"/>
      <c r="AP141" t="e">
        <f t="shared" si="80"/>
        <v>#VALUE!</v>
      </c>
      <c r="AQ141" t="e">
        <f t="shared" si="81"/>
        <v>#VALUE!</v>
      </c>
      <c r="AR141">
        <v>0</v>
      </c>
      <c r="AS141" s="11" t="e">
        <f t="shared" si="82"/>
        <v>#VALUE!</v>
      </c>
      <c r="AT141" s="11" t="e">
        <f t="shared" si="83"/>
        <v>#VALUE!</v>
      </c>
      <c r="AU141" s="15">
        <f t="shared" si="84"/>
        <v>1.5759424160826513E-2</v>
      </c>
      <c r="AW141">
        <f t="shared" si="85"/>
        <v>78.812974192989046</v>
      </c>
      <c r="AX141">
        <f t="shared" si="86"/>
        <v>15.215219993965075</v>
      </c>
      <c r="AY141" t="e">
        <f t="shared" si="87"/>
        <v>#VALUE!</v>
      </c>
    </row>
    <row r="142" spans="1:51" x14ac:dyDescent="0.3">
      <c r="A142" s="67">
        <v>44340.470138888886</v>
      </c>
      <c r="B142" s="4">
        <v>0.1</v>
      </c>
      <c r="C142" s="4" t="s">
        <v>298</v>
      </c>
      <c r="D142" s="58">
        <v>1</v>
      </c>
      <c r="E142" s="47">
        <v>44341.668622685182</v>
      </c>
      <c r="F142" s="45">
        <v>217</v>
      </c>
      <c r="H142" s="5">
        <v>20.9</v>
      </c>
      <c r="I142" s="5">
        <v>30.18</v>
      </c>
      <c r="J142" s="5">
        <v>94.901507579078398</v>
      </c>
      <c r="K142" s="5" t="s">
        <v>280</v>
      </c>
      <c r="L142" s="5" t="s">
        <v>88</v>
      </c>
      <c r="M142" s="6">
        <f t="shared" si="60"/>
        <v>0.49255404260571445</v>
      </c>
      <c r="N142" s="6">
        <v>0</v>
      </c>
      <c r="O142" s="6" t="e">
        <f t="shared" si="61"/>
        <v>#VALUE!</v>
      </c>
      <c r="P142">
        <f t="shared" si="62"/>
        <v>7.8808646816914312</v>
      </c>
      <c r="Q142">
        <f t="shared" si="63"/>
        <v>0</v>
      </c>
      <c r="R142">
        <f t="shared" si="64"/>
        <v>13.614679800357793</v>
      </c>
      <c r="S142" t="e">
        <f t="shared" si="65"/>
        <v>#VALUE!</v>
      </c>
      <c r="T142">
        <f t="shared" si="66"/>
        <v>0</v>
      </c>
      <c r="V142" s="4">
        <f t="shared" si="67"/>
        <v>1.0024048666342458</v>
      </c>
      <c r="W142">
        <v>313.14999999999998</v>
      </c>
      <c r="X142">
        <f t="shared" si="68"/>
        <v>1.9073334166666699E-2</v>
      </c>
      <c r="Y142">
        <v>2E-3</v>
      </c>
      <c r="Z142">
        <f t="shared" si="69"/>
        <v>7.2765497523200454E-2</v>
      </c>
      <c r="AB142">
        <f t="shared" si="70"/>
        <v>9.5129733048194943E-5</v>
      </c>
      <c r="AC142">
        <f t="shared" si="71"/>
        <v>7.4042013853546351E-9</v>
      </c>
      <c r="AD142">
        <v>0</v>
      </c>
      <c r="AE142" s="11">
        <f t="shared" si="72"/>
        <v>1.9904464644067425E-9</v>
      </c>
      <c r="AF142" s="11">
        <f t="shared" si="73"/>
        <v>9.3946478497613784E-9</v>
      </c>
      <c r="AG142" s="15">
        <f t="shared" si="74"/>
        <v>1.097002469958351E-3</v>
      </c>
      <c r="AI142" t="e">
        <f t="shared" si="75"/>
        <v>#VALUE!</v>
      </c>
      <c r="AJ142" t="e">
        <f t="shared" si="76"/>
        <v>#VALUE!</v>
      </c>
      <c r="AK142">
        <v>0</v>
      </c>
      <c r="AL142" s="11" t="e">
        <f t="shared" si="77"/>
        <v>#VALUE!</v>
      </c>
      <c r="AM142" s="11" t="e">
        <f t="shared" si="78"/>
        <v>#VALUE!</v>
      </c>
      <c r="AN142" s="15">
        <f t="shared" si="79"/>
        <v>2.2739189884214046E-2</v>
      </c>
      <c r="AO142" s="15"/>
      <c r="AP142" t="e">
        <f t="shared" si="80"/>
        <v>#VALUE!</v>
      </c>
      <c r="AQ142" t="e">
        <f t="shared" si="81"/>
        <v>#VALUE!</v>
      </c>
      <c r="AR142">
        <v>0</v>
      </c>
      <c r="AS142" s="11" t="e">
        <f t="shared" si="82"/>
        <v>#VALUE!</v>
      </c>
      <c r="AT142" s="11" t="e">
        <f t="shared" si="83"/>
        <v>#VALUE!</v>
      </c>
      <c r="AU142" s="15">
        <f t="shared" si="84"/>
        <v>1.5759424160826513E-2</v>
      </c>
      <c r="AW142">
        <f t="shared" si="85"/>
        <v>78.812974192989046</v>
      </c>
      <c r="AX142" t="e">
        <f t="shared" si="86"/>
        <v>#VALUE!</v>
      </c>
      <c r="AY142" t="e">
        <f t="shared" si="87"/>
        <v>#VALUE!</v>
      </c>
    </row>
    <row r="143" spans="1:51" x14ac:dyDescent="0.3">
      <c r="A143" s="67">
        <v>44340.470138888886</v>
      </c>
      <c r="B143" s="4">
        <v>0.1</v>
      </c>
      <c r="C143" s="4" t="s">
        <v>298</v>
      </c>
      <c r="D143" s="58">
        <v>2</v>
      </c>
      <c r="E143" s="47">
        <v>44341.817870370367</v>
      </c>
      <c r="F143" s="45">
        <v>23</v>
      </c>
      <c r="H143" s="5">
        <v>20.9</v>
      </c>
      <c r="I143" s="5">
        <v>30.18</v>
      </c>
      <c r="J143" s="5">
        <v>89.564490523999993</v>
      </c>
      <c r="K143" s="5">
        <v>49.485534305340003</v>
      </c>
      <c r="L143" s="5" t="s">
        <v>88</v>
      </c>
      <c r="M143" s="6">
        <f t="shared" si="60"/>
        <v>0.4648540682534204</v>
      </c>
      <c r="N143" s="6">
        <f>1000000*(AM143-AK143)/X143</f>
        <v>1.3303886187482867</v>
      </c>
      <c r="O143" s="6" t="e">
        <f t="shared" si="61"/>
        <v>#VALUE!</v>
      </c>
      <c r="P143">
        <f t="shared" si="62"/>
        <v>7.4376650920547265</v>
      </c>
      <c r="Q143">
        <f t="shared" si="63"/>
        <v>58.537099224924617</v>
      </c>
      <c r="R143">
        <f t="shared" si="64"/>
        <v>12.849025174340454</v>
      </c>
      <c r="S143">
        <f t="shared" si="65"/>
        <v>36.773254277799857</v>
      </c>
      <c r="T143">
        <f t="shared" si="66"/>
        <v>36.773254277799865</v>
      </c>
      <c r="V143" s="4">
        <f t="shared" si="67"/>
        <v>1.0024048666342458</v>
      </c>
      <c r="W143">
        <v>313.14999999999998</v>
      </c>
      <c r="X143">
        <f t="shared" si="68"/>
        <v>1.9073334166666699E-2</v>
      </c>
      <c r="Y143">
        <v>2E-3</v>
      </c>
      <c r="Z143">
        <f t="shared" si="69"/>
        <v>7.2765497523200454E-2</v>
      </c>
      <c r="AB143">
        <f t="shared" si="70"/>
        <v>8.9779881178874384E-5</v>
      </c>
      <c r="AC143">
        <f t="shared" si="71"/>
        <v>6.987808115311532E-9</v>
      </c>
      <c r="AD143">
        <v>0</v>
      </c>
      <c r="AE143" s="11">
        <f t="shared" si="72"/>
        <v>1.8785088672204441E-9</v>
      </c>
      <c r="AF143" s="11">
        <f t="shared" si="73"/>
        <v>8.8663169825319769E-9</v>
      </c>
      <c r="AG143" s="15">
        <f t="shared" si="74"/>
        <v>1.097002469958351E-3</v>
      </c>
      <c r="AI143">
        <f t="shared" si="75"/>
        <v>4.9604540415668739E-5</v>
      </c>
      <c r="AJ143">
        <f t="shared" si="76"/>
        <v>3.8608539632871755E-9</v>
      </c>
      <c r="AK143">
        <v>0</v>
      </c>
      <c r="AL143" s="11">
        <f t="shared" si="77"/>
        <v>2.1514092733629036E-8</v>
      </c>
      <c r="AM143" s="11">
        <f t="shared" si="78"/>
        <v>2.5374946696916213E-8</v>
      </c>
      <c r="AN143" s="15">
        <f t="shared" si="79"/>
        <v>2.2739189884214046E-2</v>
      </c>
      <c r="AO143" s="15"/>
      <c r="AP143" t="e">
        <f t="shared" si="80"/>
        <v>#VALUE!</v>
      </c>
      <c r="AQ143" t="e">
        <f t="shared" si="81"/>
        <v>#VALUE!</v>
      </c>
      <c r="AR143">
        <v>0</v>
      </c>
      <c r="AS143" s="11" t="e">
        <f t="shared" si="82"/>
        <v>#VALUE!</v>
      </c>
      <c r="AT143" s="11" t="e">
        <f t="shared" si="83"/>
        <v>#VALUE!</v>
      </c>
      <c r="AU143" s="15">
        <f t="shared" si="84"/>
        <v>1.5759424160826513E-2</v>
      </c>
      <c r="AW143">
        <f t="shared" si="85"/>
        <v>78.81297419298906</v>
      </c>
      <c r="AX143">
        <f t="shared" si="86"/>
        <v>15.21521999396508</v>
      </c>
      <c r="AY143" t="e">
        <f t="shared" si="87"/>
        <v>#VALUE!</v>
      </c>
    </row>
    <row r="144" spans="1:51" x14ac:dyDescent="0.3">
      <c r="A144" s="67">
        <v>44340.479861111111</v>
      </c>
      <c r="B144" s="4">
        <v>1.6</v>
      </c>
      <c r="C144" s="4" t="s">
        <v>298</v>
      </c>
      <c r="D144" s="58">
        <v>1</v>
      </c>
      <c r="E144" s="47">
        <v>44341.583252314813</v>
      </c>
      <c r="F144" s="45">
        <v>135</v>
      </c>
      <c r="H144" s="5">
        <v>20.9</v>
      </c>
      <c r="I144" s="5">
        <v>30.18</v>
      </c>
      <c r="J144" s="5">
        <v>86.60926576493749</v>
      </c>
      <c r="K144" s="5" t="s">
        <v>280</v>
      </c>
      <c r="L144" s="5" t="s">
        <v>88</v>
      </c>
      <c r="M144" s="6">
        <f t="shared" si="60"/>
        <v>0.44951597785826169</v>
      </c>
      <c r="N144" s="6">
        <v>0</v>
      </c>
      <c r="O144" s="6" t="e">
        <f t="shared" si="61"/>
        <v>#VALUE!</v>
      </c>
      <c r="P144">
        <f t="shared" si="62"/>
        <v>7.1922556457321871</v>
      </c>
      <c r="Q144">
        <f t="shared" si="63"/>
        <v>0</v>
      </c>
      <c r="R144">
        <f t="shared" si="64"/>
        <v>12.425065219866607</v>
      </c>
      <c r="S144" t="e">
        <f t="shared" si="65"/>
        <v>#VALUE!</v>
      </c>
      <c r="T144">
        <f t="shared" si="66"/>
        <v>0</v>
      </c>
      <c r="V144" s="4">
        <f t="shared" si="67"/>
        <v>1.0024048666342458</v>
      </c>
      <c r="W144">
        <v>313.14999999999998</v>
      </c>
      <c r="X144">
        <f t="shared" si="68"/>
        <v>1.9073334166666699E-2</v>
      </c>
      <c r="Y144">
        <v>2E-3</v>
      </c>
      <c r="Z144">
        <f t="shared" si="69"/>
        <v>7.2765497523200454E-2</v>
      </c>
      <c r="AB144">
        <f t="shared" si="70"/>
        <v>8.681754949839212E-5</v>
      </c>
      <c r="AC144">
        <f t="shared" si="71"/>
        <v>6.7572419229161992E-9</v>
      </c>
      <c r="AD144">
        <v>0</v>
      </c>
      <c r="AE144" s="11">
        <f t="shared" si="72"/>
        <v>1.8165265360303762E-9</v>
      </c>
      <c r="AF144" s="11">
        <f t="shared" si="73"/>
        <v>8.5737684589465748E-9</v>
      </c>
      <c r="AG144" s="15">
        <f t="shared" si="74"/>
        <v>1.097002469958351E-3</v>
      </c>
      <c r="AI144" t="e">
        <f t="shared" si="75"/>
        <v>#VALUE!</v>
      </c>
      <c r="AJ144" t="e">
        <f t="shared" si="76"/>
        <v>#VALUE!</v>
      </c>
      <c r="AK144">
        <v>0</v>
      </c>
      <c r="AL144" s="11" t="e">
        <f t="shared" si="77"/>
        <v>#VALUE!</v>
      </c>
      <c r="AM144" s="11" t="e">
        <f t="shared" si="78"/>
        <v>#VALUE!</v>
      </c>
      <c r="AN144" s="15">
        <f t="shared" si="79"/>
        <v>2.2739189884214046E-2</v>
      </c>
      <c r="AO144" s="15"/>
      <c r="AP144" t="e">
        <f t="shared" si="80"/>
        <v>#VALUE!</v>
      </c>
      <c r="AQ144" t="e">
        <f t="shared" si="81"/>
        <v>#VALUE!</v>
      </c>
      <c r="AR144">
        <v>0</v>
      </c>
      <c r="AS144" s="11" t="e">
        <f t="shared" si="82"/>
        <v>#VALUE!</v>
      </c>
      <c r="AT144" s="11" t="e">
        <f t="shared" si="83"/>
        <v>#VALUE!</v>
      </c>
      <c r="AU144" s="15">
        <f t="shared" si="84"/>
        <v>1.5759424160826513E-2</v>
      </c>
      <c r="AW144">
        <f t="shared" si="85"/>
        <v>78.812974192989046</v>
      </c>
      <c r="AX144" t="e">
        <f t="shared" si="86"/>
        <v>#VALUE!</v>
      </c>
      <c r="AY144" t="e">
        <f t="shared" si="87"/>
        <v>#VALUE!</v>
      </c>
    </row>
    <row r="145" spans="1:51" x14ac:dyDescent="0.3">
      <c r="A145" s="67">
        <v>44340.479861111111</v>
      </c>
      <c r="B145" s="4">
        <v>1.6</v>
      </c>
      <c r="C145" s="4" t="s">
        <v>298</v>
      </c>
      <c r="D145" s="58">
        <v>2</v>
      </c>
      <c r="E145" s="47">
        <v>44341.647291666668</v>
      </c>
      <c r="F145" s="45">
        <v>173</v>
      </c>
      <c r="H145" s="5">
        <v>20.9</v>
      </c>
      <c r="I145" s="5">
        <v>30.18</v>
      </c>
      <c r="J145" s="5">
        <v>105.38352740572161</v>
      </c>
      <c r="K145" s="5">
        <v>108.56197820256</v>
      </c>
      <c r="L145" s="5" t="s">
        <v>88</v>
      </c>
      <c r="M145" s="6">
        <f t="shared" si="60"/>
        <v>0.5469574063877306</v>
      </c>
      <c r="N145" s="6">
        <f t="shared" ref="N145:N176" si="88">1000000*(AM145-AK145)/X145</f>
        <v>2.918623033113334</v>
      </c>
      <c r="O145" s="6" t="e">
        <f t="shared" si="61"/>
        <v>#VALUE!</v>
      </c>
      <c r="P145">
        <f t="shared" si="62"/>
        <v>8.7513185022036897</v>
      </c>
      <c r="Q145">
        <f t="shared" si="63"/>
        <v>128.41941345698669</v>
      </c>
      <c r="R145">
        <f t="shared" si="64"/>
        <v>15.118442461681523</v>
      </c>
      <c r="S145">
        <f t="shared" si="65"/>
        <v>80.673620794125824</v>
      </c>
      <c r="T145">
        <f t="shared" si="66"/>
        <v>80.673620794125824</v>
      </c>
      <c r="V145" s="4">
        <f t="shared" si="67"/>
        <v>1.0024048666342458</v>
      </c>
      <c r="W145">
        <v>313.14999999999998</v>
      </c>
      <c r="X145">
        <f t="shared" si="68"/>
        <v>1.9073334166666699E-2</v>
      </c>
      <c r="Y145">
        <v>2E-3</v>
      </c>
      <c r="Z145">
        <f t="shared" si="69"/>
        <v>7.2765497523200454E-2</v>
      </c>
      <c r="AB145">
        <f t="shared" si="70"/>
        <v>1.0563696073457875E-4</v>
      </c>
      <c r="AC145">
        <f t="shared" si="71"/>
        <v>8.2220069998447495E-9</v>
      </c>
      <c r="AD145">
        <v>0</v>
      </c>
      <c r="AE145" s="11">
        <f t="shared" si="72"/>
        <v>2.2102943871217545E-9</v>
      </c>
      <c r="AF145" s="11">
        <f t="shared" si="73"/>
        <v>1.0432301386966504E-8</v>
      </c>
      <c r="AG145" s="15">
        <f t="shared" si="74"/>
        <v>1.097002469958351E-3</v>
      </c>
      <c r="AI145">
        <f t="shared" si="75"/>
        <v>1.0882305528168705E-4</v>
      </c>
      <c r="AJ145">
        <f t="shared" si="76"/>
        <v>8.4699892542217129E-9</v>
      </c>
      <c r="AK145">
        <v>0</v>
      </c>
      <c r="AL145" s="11">
        <f t="shared" si="77"/>
        <v>4.719788316287923E-8</v>
      </c>
      <c r="AM145" s="11">
        <f t="shared" si="78"/>
        <v>5.5667872417100945E-8</v>
      </c>
      <c r="AN145" s="15">
        <f t="shared" si="79"/>
        <v>2.2739189884214046E-2</v>
      </c>
      <c r="AO145" s="15"/>
      <c r="AP145" t="e">
        <f t="shared" si="80"/>
        <v>#VALUE!</v>
      </c>
      <c r="AQ145" t="e">
        <f t="shared" si="81"/>
        <v>#VALUE!</v>
      </c>
      <c r="AR145">
        <v>0</v>
      </c>
      <c r="AS145" s="11" t="e">
        <f t="shared" si="82"/>
        <v>#VALUE!</v>
      </c>
      <c r="AT145" s="11" t="e">
        <f t="shared" si="83"/>
        <v>#VALUE!</v>
      </c>
      <c r="AU145" s="15">
        <f t="shared" si="84"/>
        <v>1.5759424160826513E-2</v>
      </c>
      <c r="AW145">
        <f t="shared" si="85"/>
        <v>78.812974192989046</v>
      </c>
      <c r="AX145">
        <f t="shared" si="86"/>
        <v>15.21521999396508</v>
      </c>
      <c r="AY145" t="e">
        <f t="shared" si="87"/>
        <v>#VALUE!</v>
      </c>
    </row>
    <row r="146" spans="1:51" x14ac:dyDescent="0.3">
      <c r="A146" s="67">
        <v>44340.539583333331</v>
      </c>
      <c r="B146" s="4">
        <v>3.8</v>
      </c>
      <c r="C146" s="4" t="s">
        <v>298</v>
      </c>
      <c r="D146" s="58">
        <v>1</v>
      </c>
      <c r="E146" s="47">
        <v>44341.561956018515</v>
      </c>
      <c r="F146" s="45">
        <v>34</v>
      </c>
      <c r="H146" s="5">
        <v>20.9</v>
      </c>
      <c r="I146" s="5">
        <v>30.18</v>
      </c>
      <c r="J146" s="5">
        <v>21.70703378</v>
      </c>
      <c r="K146" s="5">
        <v>749.02651437654004</v>
      </c>
      <c r="L146" s="5" t="s">
        <v>88</v>
      </c>
      <c r="M146" s="6">
        <f t="shared" si="60"/>
        <v>0.11266298622715339</v>
      </c>
      <c r="N146" s="6">
        <f t="shared" si="88"/>
        <v>20.137124189032274</v>
      </c>
      <c r="O146" s="6" t="e">
        <f t="shared" si="61"/>
        <v>#VALUE!</v>
      </c>
      <c r="P146">
        <f t="shared" si="62"/>
        <v>1.8026077796344542</v>
      </c>
      <c r="Q146">
        <f t="shared" si="63"/>
        <v>886.03346431742011</v>
      </c>
      <c r="R146">
        <f t="shared" si="64"/>
        <v>3.1141161175336531</v>
      </c>
      <c r="S146">
        <f t="shared" si="65"/>
        <v>556.6099843244557</v>
      </c>
      <c r="T146">
        <f t="shared" si="66"/>
        <v>556.6099843244557</v>
      </c>
      <c r="V146" s="4">
        <f t="shared" si="67"/>
        <v>1.0024048666342458</v>
      </c>
      <c r="W146">
        <v>313.14999999999998</v>
      </c>
      <c r="X146">
        <f t="shared" si="68"/>
        <v>1.9073334166666699E-2</v>
      </c>
      <c r="Y146">
        <v>2E-3</v>
      </c>
      <c r="Z146">
        <f t="shared" si="69"/>
        <v>7.2765497523200454E-2</v>
      </c>
      <c r="AB146">
        <f t="shared" si="70"/>
        <v>2.1759236301265969E-5</v>
      </c>
      <c r="AC146">
        <f t="shared" si="71"/>
        <v>1.6935795192915171E-9</v>
      </c>
      <c r="AD146">
        <v>0</v>
      </c>
      <c r="AE146" s="11">
        <f t="shared" si="72"/>
        <v>4.5527926523354725E-10</v>
      </c>
      <c r="AF146" s="11">
        <f t="shared" si="73"/>
        <v>2.1488587845250641E-9</v>
      </c>
      <c r="AG146" s="15">
        <f t="shared" si="74"/>
        <v>1.097002469958351E-3</v>
      </c>
      <c r="AI146">
        <f t="shared" si="75"/>
        <v>7.5082782324912959E-4</v>
      </c>
      <c r="AJ146">
        <f t="shared" si="76"/>
        <v>5.8438936291848409E-8</v>
      </c>
      <c r="AK146">
        <v>0</v>
      </c>
      <c r="AL146" s="11">
        <f t="shared" si="77"/>
        <v>3.2564316252123128E-7</v>
      </c>
      <c r="AM146" s="11">
        <f t="shared" si="78"/>
        <v>3.8408209881307971E-7</v>
      </c>
      <c r="AN146" s="15">
        <f t="shared" si="79"/>
        <v>2.2739189884214046E-2</v>
      </c>
      <c r="AO146" s="15"/>
      <c r="AP146" t="e">
        <f t="shared" si="80"/>
        <v>#VALUE!</v>
      </c>
      <c r="AQ146" t="e">
        <f t="shared" si="81"/>
        <v>#VALUE!</v>
      </c>
      <c r="AR146">
        <v>0</v>
      </c>
      <c r="AS146" s="11" t="e">
        <f t="shared" si="82"/>
        <v>#VALUE!</v>
      </c>
      <c r="AT146" s="11" t="e">
        <f t="shared" si="83"/>
        <v>#VALUE!</v>
      </c>
      <c r="AU146" s="15">
        <f t="shared" si="84"/>
        <v>1.5759424160826513E-2</v>
      </c>
      <c r="AW146">
        <f t="shared" si="85"/>
        <v>78.812974192989046</v>
      </c>
      <c r="AX146">
        <f t="shared" si="86"/>
        <v>15.215219993965082</v>
      </c>
      <c r="AY146" t="e">
        <f t="shared" si="87"/>
        <v>#VALUE!</v>
      </c>
    </row>
    <row r="147" spans="1:51" x14ac:dyDescent="0.3">
      <c r="A147" s="67">
        <v>44340.539583333331</v>
      </c>
      <c r="B147" s="4">
        <v>3.8</v>
      </c>
      <c r="C147" s="4" t="s">
        <v>298</v>
      </c>
      <c r="D147" s="58">
        <v>2</v>
      </c>
      <c r="E147" s="47">
        <v>44341.689930555556</v>
      </c>
      <c r="F147" s="45">
        <v>107</v>
      </c>
      <c r="H147" s="5">
        <v>20.9</v>
      </c>
      <c r="I147" s="5">
        <v>30.18</v>
      </c>
      <c r="J147" s="5">
        <v>21.724030977799998</v>
      </c>
      <c r="K147" s="5">
        <v>1107.8022024288603</v>
      </c>
      <c r="L147" s="5" t="s">
        <v>88</v>
      </c>
      <c r="M147" s="6">
        <f t="shared" si="60"/>
        <v>0.11275120440938174</v>
      </c>
      <c r="N147" s="6">
        <f t="shared" si="88"/>
        <v>29.782591268830693</v>
      </c>
      <c r="O147" s="6" t="e">
        <f t="shared" si="61"/>
        <v>#VALUE!</v>
      </c>
      <c r="P147">
        <f t="shared" si="62"/>
        <v>1.8040192705501079</v>
      </c>
      <c r="Q147">
        <f t="shared" si="63"/>
        <v>1310.4340158285504</v>
      </c>
      <c r="R147">
        <f t="shared" si="64"/>
        <v>3.1165545551460117</v>
      </c>
      <c r="S147">
        <f t="shared" si="65"/>
        <v>823.22021276078624</v>
      </c>
      <c r="T147">
        <f t="shared" si="66"/>
        <v>823.22021276078624</v>
      </c>
      <c r="V147" s="4">
        <f t="shared" si="67"/>
        <v>1.0024048666342458</v>
      </c>
      <c r="W147">
        <v>313.14999999999998</v>
      </c>
      <c r="X147">
        <f t="shared" si="68"/>
        <v>1.9073334166666699E-2</v>
      </c>
      <c r="Y147">
        <v>2E-3</v>
      </c>
      <c r="Z147">
        <f t="shared" si="69"/>
        <v>7.2765497523200454E-2</v>
      </c>
      <c r="AB147">
        <f t="shared" si="70"/>
        <v>2.1776274375059829E-5</v>
      </c>
      <c r="AC147">
        <f t="shared" si="71"/>
        <v>1.6949056381141609E-9</v>
      </c>
      <c r="AD147">
        <v>0</v>
      </c>
      <c r="AE147" s="11">
        <f t="shared" si="72"/>
        <v>4.5563576128012091E-10</v>
      </c>
      <c r="AF147" s="11">
        <f t="shared" si="73"/>
        <v>2.1505413993942816E-9</v>
      </c>
      <c r="AG147" s="15">
        <f t="shared" si="74"/>
        <v>1.097002469958351E-3</v>
      </c>
      <c r="AI147">
        <f t="shared" si="75"/>
        <v>1.1104663189828255E-3</v>
      </c>
      <c r="AJ147">
        <f t="shared" si="76"/>
        <v>8.6430561654543715E-8</v>
      </c>
      <c r="AK147">
        <v>0</v>
      </c>
      <c r="AL147" s="11">
        <f t="shared" si="77"/>
        <v>4.8162275396511413E-7</v>
      </c>
      <c r="AM147" s="11">
        <f t="shared" si="78"/>
        <v>5.6805331561965782E-7</v>
      </c>
      <c r="AN147" s="15">
        <f t="shared" si="79"/>
        <v>2.2739189884214046E-2</v>
      </c>
      <c r="AO147" s="15"/>
      <c r="AP147" t="e">
        <f t="shared" si="80"/>
        <v>#VALUE!</v>
      </c>
      <c r="AQ147" t="e">
        <f t="shared" si="81"/>
        <v>#VALUE!</v>
      </c>
      <c r="AR147">
        <v>0</v>
      </c>
      <c r="AS147" s="11" t="e">
        <f t="shared" si="82"/>
        <v>#VALUE!</v>
      </c>
      <c r="AT147" s="11" t="e">
        <f t="shared" si="83"/>
        <v>#VALUE!</v>
      </c>
      <c r="AU147" s="15">
        <f t="shared" si="84"/>
        <v>1.5759424160826513E-2</v>
      </c>
      <c r="AW147">
        <f t="shared" si="85"/>
        <v>78.812974192989046</v>
      </c>
      <c r="AX147">
        <f t="shared" si="86"/>
        <v>15.215219993965071</v>
      </c>
      <c r="AY147" t="e">
        <f t="shared" si="87"/>
        <v>#VALUE!</v>
      </c>
    </row>
    <row r="148" spans="1:51" x14ac:dyDescent="0.3">
      <c r="A148" s="67">
        <v>44340.552777777775</v>
      </c>
      <c r="B148" s="4">
        <v>5</v>
      </c>
      <c r="C148" s="4" t="s">
        <v>298</v>
      </c>
      <c r="D148" s="58">
        <v>1</v>
      </c>
      <c r="E148" s="47">
        <v>44341.540625000001</v>
      </c>
      <c r="F148" s="45">
        <v>194</v>
      </c>
      <c r="H148" s="5">
        <v>20.9</v>
      </c>
      <c r="I148" s="5">
        <v>30.18</v>
      </c>
      <c r="J148" s="5">
        <v>11.529979724049998</v>
      </c>
      <c r="K148" s="5">
        <v>8136.8092526217597</v>
      </c>
      <c r="L148" s="5" t="s">
        <v>88</v>
      </c>
      <c r="M148" s="6">
        <f t="shared" si="60"/>
        <v>5.9842443698910695E-2</v>
      </c>
      <c r="N148" s="6">
        <f t="shared" si="88"/>
        <v>218.75318867569746</v>
      </c>
      <c r="O148" s="6" t="e">
        <f t="shared" si="61"/>
        <v>#VALUE!</v>
      </c>
      <c r="P148">
        <f t="shared" si="62"/>
        <v>0.95747909918257113</v>
      </c>
      <c r="Q148">
        <f t="shared" si="63"/>
        <v>9625.1403017306875</v>
      </c>
      <c r="R148">
        <f t="shared" si="64"/>
        <v>1.6541041976256754</v>
      </c>
      <c r="S148">
        <f t="shared" si="65"/>
        <v>6046.5540052646429</v>
      </c>
      <c r="T148">
        <f t="shared" si="66"/>
        <v>6046.5540052646447</v>
      </c>
      <c r="V148" s="4">
        <f t="shared" si="67"/>
        <v>1.0024048666342458</v>
      </c>
      <c r="W148">
        <v>313.14999999999998</v>
      </c>
      <c r="X148">
        <f t="shared" si="68"/>
        <v>1.9073334166666699E-2</v>
      </c>
      <c r="Y148">
        <v>2E-3</v>
      </c>
      <c r="Z148">
        <f t="shared" si="69"/>
        <v>7.2765497523200454E-2</v>
      </c>
      <c r="AB148">
        <f t="shared" si="70"/>
        <v>1.1557707787581895E-5</v>
      </c>
      <c r="AC148">
        <f t="shared" si="71"/>
        <v>8.9956728848364719E-10</v>
      </c>
      <c r="AD148">
        <v>0</v>
      </c>
      <c r="AE148" s="11">
        <f t="shared" si="72"/>
        <v>2.4182763753561452E-10</v>
      </c>
      <c r="AF148" s="11">
        <f t="shared" si="73"/>
        <v>1.1413949260192617E-9</v>
      </c>
      <c r="AG148" s="15">
        <f t="shared" si="74"/>
        <v>1.097002469958351E-3</v>
      </c>
      <c r="AI148">
        <f t="shared" si="75"/>
        <v>8.1563771937026124E-3</v>
      </c>
      <c r="AJ148">
        <f t="shared" si="76"/>
        <v>6.3483263730480678E-7</v>
      </c>
      <c r="AK148">
        <v>0</v>
      </c>
      <c r="AL148" s="11">
        <f t="shared" si="77"/>
        <v>3.5375200303306601E-6</v>
      </c>
      <c r="AM148" s="11">
        <f t="shared" si="78"/>
        <v>4.1723526676354666E-6</v>
      </c>
      <c r="AN148" s="15">
        <f t="shared" si="79"/>
        <v>2.2739189884214046E-2</v>
      </c>
      <c r="AO148" s="15"/>
      <c r="AP148" t="e">
        <f t="shared" si="80"/>
        <v>#VALUE!</v>
      </c>
      <c r="AQ148" t="e">
        <f t="shared" si="81"/>
        <v>#VALUE!</v>
      </c>
      <c r="AR148">
        <v>0</v>
      </c>
      <c r="AS148" s="11" t="e">
        <f t="shared" si="82"/>
        <v>#VALUE!</v>
      </c>
      <c r="AT148" s="11" t="e">
        <f t="shared" si="83"/>
        <v>#VALUE!</v>
      </c>
      <c r="AU148" s="15">
        <f t="shared" si="84"/>
        <v>1.5759424160826513E-2</v>
      </c>
      <c r="AW148">
        <f t="shared" si="85"/>
        <v>78.812974192989046</v>
      </c>
      <c r="AX148">
        <f t="shared" si="86"/>
        <v>15.215219993965071</v>
      </c>
      <c r="AY148" t="e">
        <f t="shared" si="87"/>
        <v>#VALUE!</v>
      </c>
    </row>
    <row r="149" spans="1:51" x14ac:dyDescent="0.3">
      <c r="A149" s="67">
        <v>44340.552777777775</v>
      </c>
      <c r="B149" s="4">
        <v>5</v>
      </c>
      <c r="C149" s="4" t="s">
        <v>298</v>
      </c>
      <c r="D149" s="58">
        <v>2</v>
      </c>
      <c r="E149" s="47">
        <v>44341.604594907411</v>
      </c>
      <c r="F149" s="45">
        <v>203</v>
      </c>
      <c r="H149" s="5">
        <v>20.9</v>
      </c>
      <c r="I149" s="5">
        <v>30.18</v>
      </c>
      <c r="J149" s="5">
        <v>12.348013769800001</v>
      </c>
      <c r="K149" s="5">
        <v>8517.8828848240009</v>
      </c>
      <c r="L149" s="5" t="s">
        <v>88</v>
      </c>
      <c r="M149" s="6">
        <f t="shared" si="60"/>
        <v>6.4088171575125169E-2</v>
      </c>
      <c r="N149" s="6">
        <f t="shared" si="88"/>
        <v>228.99812247915497</v>
      </c>
      <c r="O149" s="6" t="e">
        <f t="shared" si="61"/>
        <v>#VALUE!</v>
      </c>
      <c r="P149">
        <f t="shared" si="62"/>
        <v>1.0254107452020027</v>
      </c>
      <c r="Q149">
        <f t="shared" si="63"/>
        <v>10075.917389082819</v>
      </c>
      <c r="R149">
        <f t="shared" si="64"/>
        <v>1.7714603058982146</v>
      </c>
      <c r="S149">
        <f t="shared" si="65"/>
        <v>6329.7340855093416</v>
      </c>
      <c r="T149">
        <f t="shared" si="66"/>
        <v>6329.7340855093416</v>
      </c>
      <c r="V149" s="4">
        <f t="shared" si="67"/>
        <v>1.0024048666342458</v>
      </c>
      <c r="W149">
        <v>313.14999999999998</v>
      </c>
      <c r="X149">
        <f t="shared" si="68"/>
        <v>1.9073334166666699E-2</v>
      </c>
      <c r="Y149">
        <v>2E-3</v>
      </c>
      <c r="Z149">
        <f t="shared" si="69"/>
        <v>7.2765497523200454E-2</v>
      </c>
      <c r="AB149">
        <f t="shared" si="70"/>
        <v>1.2377709096114202E-5</v>
      </c>
      <c r="AC149">
        <f t="shared" si="71"/>
        <v>9.633901820215863E-10</v>
      </c>
      <c r="AD149">
        <v>0</v>
      </c>
      <c r="AE149" s="11">
        <f t="shared" si="72"/>
        <v>2.5898493056144632E-10</v>
      </c>
      <c r="AF149" s="11">
        <f t="shared" si="73"/>
        <v>1.2223751125830326E-9</v>
      </c>
      <c r="AG149" s="15">
        <f t="shared" si="74"/>
        <v>1.097002469958351E-3</v>
      </c>
      <c r="AI149">
        <f t="shared" si="75"/>
        <v>8.5383672571681286E-3</v>
      </c>
      <c r="AJ149">
        <f t="shared" si="76"/>
        <v>6.6456394492521369E-7</v>
      </c>
      <c r="AK149">
        <v>0</v>
      </c>
      <c r="AL149" s="11">
        <f t="shared" si="77"/>
        <v>3.7031937686589779E-6</v>
      </c>
      <c r="AM149" s="11">
        <f t="shared" si="78"/>
        <v>4.367757713584192E-6</v>
      </c>
      <c r="AN149" s="15">
        <f t="shared" si="79"/>
        <v>2.2739189884214046E-2</v>
      </c>
      <c r="AO149" s="15"/>
      <c r="AP149" t="e">
        <f t="shared" si="80"/>
        <v>#VALUE!</v>
      </c>
      <c r="AQ149" t="e">
        <f t="shared" si="81"/>
        <v>#VALUE!</v>
      </c>
      <c r="AR149">
        <v>0</v>
      </c>
      <c r="AS149" s="11" t="e">
        <f t="shared" si="82"/>
        <v>#VALUE!</v>
      </c>
      <c r="AT149" s="11" t="e">
        <f t="shared" si="83"/>
        <v>#VALUE!</v>
      </c>
      <c r="AU149" s="15">
        <f t="shared" si="84"/>
        <v>1.5759424160826513E-2</v>
      </c>
      <c r="AW149">
        <f t="shared" si="85"/>
        <v>78.812974192989046</v>
      </c>
      <c r="AX149">
        <f t="shared" si="86"/>
        <v>15.215219993965084</v>
      </c>
      <c r="AY149" t="e">
        <f t="shared" si="87"/>
        <v>#VALUE!</v>
      </c>
    </row>
    <row r="150" spans="1:51" x14ac:dyDescent="0.3">
      <c r="A150" s="67">
        <v>44340.563888888886</v>
      </c>
      <c r="B150" s="4">
        <v>6.2</v>
      </c>
      <c r="C150" s="4" t="s">
        <v>298</v>
      </c>
      <c r="D150" s="58">
        <v>1</v>
      </c>
      <c r="E150" s="47">
        <v>44341.625937500001</v>
      </c>
      <c r="F150" s="45">
        <v>96</v>
      </c>
      <c r="H150" s="5">
        <v>20.9</v>
      </c>
      <c r="I150" s="5">
        <v>30.18</v>
      </c>
      <c r="J150" s="5">
        <v>3.8424894752000007</v>
      </c>
      <c r="K150" s="5">
        <v>9513.4066840325395</v>
      </c>
      <c r="L150" s="5" t="s">
        <v>88</v>
      </c>
      <c r="M150" s="6">
        <f t="shared" si="60"/>
        <v>1.9943136552415662E-2</v>
      </c>
      <c r="N150" s="6">
        <f t="shared" si="88"/>
        <v>255.76217687913285</v>
      </c>
      <c r="O150" s="6" t="e">
        <f t="shared" si="61"/>
        <v>#VALUE!</v>
      </c>
      <c r="P150">
        <f t="shared" si="62"/>
        <v>0.31909018483865059</v>
      </c>
      <c r="Q150">
        <f t="shared" si="63"/>
        <v>11253.535782681845</v>
      </c>
      <c r="R150">
        <f t="shared" si="64"/>
        <v>0.55124797461727415</v>
      </c>
      <c r="S150">
        <f t="shared" si="65"/>
        <v>7069.5189604590769</v>
      </c>
      <c r="T150">
        <f t="shared" si="66"/>
        <v>7069.5189604590787</v>
      </c>
      <c r="V150" s="4">
        <f t="shared" si="67"/>
        <v>1.0024048666342458</v>
      </c>
      <c r="W150">
        <v>313.14999999999998</v>
      </c>
      <c r="X150">
        <f t="shared" si="68"/>
        <v>1.9073334166666699E-2</v>
      </c>
      <c r="Y150">
        <v>2E-3</v>
      </c>
      <c r="Z150">
        <f t="shared" si="69"/>
        <v>7.2765497523200454E-2</v>
      </c>
      <c r="AB150">
        <f t="shared" si="70"/>
        <v>3.8517301499313499E-6</v>
      </c>
      <c r="AC150">
        <f t="shared" si="71"/>
        <v>2.9979045245176431E-10</v>
      </c>
      <c r="AD150">
        <v>0</v>
      </c>
      <c r="AE150" s="11">
        <f t="shared" si="72"/>
        <v>8.0591655343924866E-11</v>
      </c>
      <c r="AF150" s="11">
        <f t="shared" si="73"/>
        <v>3.8038210779568917E-10</v>
      </c>
      <c r="AG150" s="15">
        <f t="shared" si="74"/>
        <v>1.097002469958351E-3</v>
      </c>
      <c r="AI150">
        <f t="shared" si="75"/>
        <v>9.5362851583449797E-3</v>
      </c>
      <c r="AJ150">
        <f t="shared" si="76"/>
        <v>7.4223456240314266E-7</v>
      </c>
      <c r="AK150">
        <v>0</v>
      </c>
      <c r="AL150" s="11">
        <f t="shared" si="77"/>
        <v>4.1360029044066735E-6</v>
      </c>
      <c r="AM150" s="11">
        <f t="shared" si="78"/>
        <v>4.8782374668098163E-6</v>
      </c>
      <c r="AN150" s="15">
        <f t="shared" si="79"/>
        <v>2.2739189884214046E-2</v>
      </c>
      <c r="AO150" s="15"/>
      <c r="AP150" t="e">
        <f t="shared" si="80"/>
        <v>#VALUE!</v>
      </c>
      <c r="AQ150" t="e">
        <f t="shared" si="81"/>
        <v>#VALUE!</v>
      </c>
      <c r="AR150">
        <v>0</v>
      </c>
      <c r="AS150" s="11" t="e">
        <f t="shared" si="82"/>
        <v>#VALUE!</v>
      </c>
      <c r="AT150" s="11" t="e">
        <f t="shared" si="83"/>
        <v>#VALUE!</v>
      </c>
      <c r="AU150" s="15">
        <f t="shared" si="84"/>
        <v>1.5759424160826513E-2</v>
      </c>
      <c r="AW150">
        <f t="shared" si="85"/>
        <v>78.81297419298906</v>
      </c>
      <c r="AX150">
        <f t="shared" si="86"/>
        <v>15.21521999396508</v>
      </c>
      <c r="AY150" t="e">
        <f t="shared" si="87"/>
        <v>#VALUE!</v>
      </c>
    </row>
    <row r="151" spans="1:51" x14ac:dyDescent="0.3">
      <c r="A151" s="67">
        <v>44340.563888888886</v>
      </c>
      <c r="B151" s="4">
        <v>6.2</v>
      </c>
      <c r="C151" s="4" t="s">
        <v>298</v>
      </c>
      <c r="D151" s="58">
        <v>2</v>
      </c>
      <c r="E151" s="47">
        <v>44341.711215277777</v>
      </c>
      <c r="F151" s="45">
        <v>18</v>
      </c>
      <c r="H151" s="5">
        <v>20.9</v>
      </c>
      <c r="I151" s="5">
        <v>30.18</v>
      </c>
      <c r="J151" s="5">
        <v>3.146026718049999</v>
      </c>
      <c r="K151" s="5">
        <v>8685.0356580773405</v>
      </c>
      <c r="L151" s="5" t="s">
        <v>88</v>
      </c>
      <c r="M151" s="6">
        <f t="shared" si="60"/>
        <v>1.632838315903351E-2</v>
      </c>
      <c r="N151" s="6">
        <f t="shared" si="88"/>
        <v>233.4919235515313</v>
      </c>
      <c r="O151" s="6" t="e">
        <f t="shared" si="61"/>
        <v>#VALUE!</v>
      </c>
      <c r="P151">
        <f t="shared" si="62"/>
        <v>0.26125413054453617</v>
      </c>
      <c r="Q151">
        <f t="shared" si="63"/>
        <v>10273.644636267378</v>
      </c>
      <c r="R151">
        <f t="shared" si="64"/>
        <v>0.45133262370917104</v>
      </c>
      <c r="S151">
        <f t="shared" si="65"/>
        <v>6453.9471817276644</v>
      </c>
      <c r="T151">
        <f t="shared" si="66"/>
        <v>6453.9471817276653</v>
      </c>
      <c r="V151" s="4">
        <f t="shared" si="67"/>
        <v>1.0024048666342458</v>
      </c>
      <c r="W151">
        <v>313.14999999999998</v>
      </c>
      <c r="X151">
        <f t="shared" si="68"/>
        <v>1.9073334166666699E-2</v>
      </c>
      <c r="Y151">
        <v>2E-3</v>
      </c>
      <c r="Z151">
        <f t="shared" si="69"/>
        <v>7.2765497523200454E-2</v>
      </c>
      <c r="AB151">
        <f t="shared" si="70"/>
        <v>3.153592492734683E-6</v>
      </c>
      <c r="AC151">
        <f t="shared" si="71"/>
        <v>2.4545253261375752E-10</v>
      </c>
      <c r="AD151">
        <v>0</v>
      </c>
      <c r="AE151" s="11">
        <f t="shared" si="72"/>
        <v>6.5984175779861501E-11</v>
      </c>
      <c r="AF151" s="11">
        <f t="shared" si="73"/>
        <v>3.1143670839361901E-10</v>
      </c>
      <c r="AG151" s="15">
        <f t="shared" si="74"/>
        <v>1.097002469958351E-3</v>
      </c>
      <c r="AI151">
        <f t="shared" si="75"/>
        <v>8.7059220105486848E-3</v>
      </c>
      <c r="AJ151">
        <f t="shared" si="76"/>
        <v>6.7760517922022171E-7</v>
      </c>
      <c r="AK151">
        <v>0</v>
      </c>
      <c r="AL151" s="11">
        <f t="shared" si="77"/>
        <v>3.7758643038959291E-6</v>
      </c>
      <c r="AM151" s="11">
        <f t="shared" si="78"/>
        <v>4.4534694831161504E-6</v>
      </c>
      <c r="AN151" s="15">
        <f t="shared" si="79"/>
        <v>2.2739189884214046E-2</v>
      </c>
      <c r="AO151" s="15"/>
      <c r="AP151" t="e">
        <f t="shared" si="80"/>
        <v>#VALUE!</v>
      </c>
      <c r="AQ151" t="e">
        <f t="shared" si="81"/>
        <v>#VALUE!</v>
      </c>
      <c r="AR151">
        <v>0</v>
      </c>
      <c r="AS151" s="11" t="e">
        <f t="shared" si="82"/>
        <v>#VALUE!</v>
      </c>
      <c r="AT151" s="11" t="e">
        <f t="shared" si="83"/>
        <v>#VALUE!</v>
      </c>
      <c r="AU151" s="15">
        <f t="shared" si="84"/>
        <v>1.5759424160826513E-2</v>
      </c>
      <c r="AW151">
        <f t="shared" si="85"/>
        <v>78.81297419298906</v>
      </c>
      <c r="AX151">
        <f t="shared" si="86"/>
        <v>15.215219993965068</v>
      </c>
      <c r="AY151" t="e">
        <f t="shared" si="87"/>
        <v>#VALUE!</v>
      </c>
    </row>
    <row r="152" spans="1:51" x14ac:dyDescent="0.3">
      <c r="A152" s="67">
        <v>44340.565972222219</v>
      </c>
      <c r="B152" s="4">
        <v>8</v>
      </c>
      <c r="C152" s="4" t="s">
        <v>298</v>
      </c>
      <c r="D152" s="58">
        <v>1</v>
      </c>
      <c r="E152" s="47">
        <v>44341.497986111113</v>
      </c>
      <c r="F152" s="45">
        <v>134</v>
      </c>
      <c r="H152" s="5">
        <v>20.9</v>
      </c>
      <c r="I152" s="5">
        <v>30.18</v>
      </c>
      <c r="J152" s="5">
        <v>9.6314176328000016</v>
      </c>
      <c r="K152" s="5">
        <v>11792.200594850161</v>
      </c>
      <c r="L152" s="5" t="s">
        <v>88</v>
      </c>
      <c r="M152" s="6">
        <f t="shared" si="60"/>
        <v>4.9988601994616168E-2</v>
      </c>
      <c r="N152" s="6">
        <f t="shared" si="88"/>
        <v>317.02617101362705</v>
      </c>
      <c r="O152" s="6" t="e">
        <f t="shared" si="61"/>
        <v>#VALUE!</v>
      </c>
      <c r="P152">
        <f t="shared" si="62"/>
        <v>0.79981763191385868</v>
      </c>
      <c r="Q152">
        <f t="shared" si="63"/>
        <v>13949.151524599591</v>
      </c>
      <c r="R152">
        <f t="shared" si="64"/>
        <v>1.3817342889397901</v>
      </c>
      <c r="S152">
        <f t="shared" si="65"/>
        <v>8762.9162149402873</v>
      </c>
      <c r="T152">
        <f t="shared" si="66"/>
        <v>8762.9162149402855</v>
      </c>
      <c r="V152" s="4">
        <f t="shared" si="67"/>
        <v>1.0024048666342458</v>
      </c>
      <c r="W152">
        <v>313.14999999999998</v>
      </c>
      <c r="X152">
        <f t="shared" si="68"/>
        <v>1.9073334166666699E-2</v>
      </c>
      <c r="Y152">
        <v>2E-3</v>
      </c>
      <c r="Z152">
        <f t="shared" si="69"/>
        <v>7.2765497523200454E-2</v>
      </c>
      <c r="AB152">
        <f t="shared" si="70"/>
        <v>9.6545799077056072E-6</v>
      </c>
      <c r="AC152">
        <f t="shared" si="71"/>
        <v>7.5144175892341867E-10</v>
      </c>
      <c r="AD152">
        <v>0</v>
      </c>
      <c r="AE152" s="11">
        <f t="shared" si="72"/>
        <v>2.0200755144439704E-10</v>
      </c>
      <c r="AF152" s="11">
        <f t="shared" si="73"/>
        <v>9.5344931036781566E-10</v>
      </c>
      <c r="AG152" s="15">
        <f t="shared" si="74"/>
        <v>1.097002469958351E-3</v>
      </c>
      <c r="AI152">
        <f t="shared" si="75"/>
        <v>1.1820559264605049E-2</v>
      </c>
      <c r="AJ152">
        <f t="shared" si="76"/>
        <v>9.2002572148830359E-7</v>
      </c>
      <c r="AK152">
        <v>0</v>
      </c>
      <c r="AL152" s="11">
        <f t="shared" si="77"/>
        <v>5.1267203778334288E-6</v>
      </c>
      <c r="AM152" s="11">
        <f t="shared" si="78"/>
        <v>6.0467460993217324E-6</v>
      </c>
      <c r="AN152" s="15">
        <f t="shared" si="79"/>
        <v>2.2739189884214046E-2</v>
      </c>
      <c r="AO152" s="15"/>
      <c r="AP152" t="e">
        <f t="shared" si="80"/>
        <v>#VALUE!</v>
      </c>
      <c r="AQ152" t="e">
        <f t="shared" si="81"/>
        <v>#VALUE!</v>
      </c>
      <c r="AR152">
        <v>0</v>
      </c>
      <c r="AS152" s="11" t="e">
        <f t="shared" si="82"/>
        <v>#VALUE!</v>
      </c>
      <c r="AT152" s="11" t="e">
        <f t="shared" si="83"/>
        <v>#VALUE!</v>
      </c>
      <c r="AU152" s="15">
        <f t="shared" si="84"/>
        <v>1.5759424160826513E-2</v>
      </c>
      <c r="AW152">
        <f t="shared" si="85"/>
        <v>78.812974192989046</v>
      </c>
      <c r="AX152">
        <f t="shared" si="86"/>
        <v>15.215219993965077</v>
      </c>
      <c r="AY152" t="e">
        <f t="shared" si="87"/>
        <v>#VALUE!</v>
      </c>
    </row>
    <row r="153" spans="1:51" x14ac:dyDescent="0.3">
      <c r="A153" s="67">
        <v>44340.565972222219</v>
      </c>
      <c r="B153" s="4">
        <v>8</v>
      </c>
      <c r="C153" s="4" t="s">
        <v>298</v>
      </c>
      <c r="D153" s="58">
        <v>2</v>
      </c>
      <c r="E153" s="47">
        <v>44341.775219907409</v>
      </c>
      <c r="F153" s="45">
        <v>197</v>
      </c>
      <c r="H153" s="5">
        <v>20.9</v>
      </c>
      <c r="I153" s="5">
        <v>30.18</v>
      </c>
      <c r="J153" s="5">
        <v>7.0026589311999992</v>
      </c>
      <c r="K153" s="5">
        <v>11482.08590523686</v>
      </c>
      <c r="L153" s="5" t="s">
        <v>88</v>
      </c>
      <c r="M153" s="6">
        <f t="shared" si="60"/>
        <v>3.6344922789318938E-2</v>
      </c>
      <c r="N153" s="6">
        <f t="shared" si="88"/>
        <v>308.68892540519334</v>
      </c>
      <c r="O153" s="6" t="e">
        <f t="shared" si="61"/>
        <v>#VALUE!</v>
      </c>
      <c r="P153">
        <f t="shared" si="62"/>
        <v>0.58151876462910301</v>
      </c>
      <c r="Q153">
        <f t="shared" si="63"/>
        <v>13582.312717828507</v>
      </c>
      <c r="R153">
        <f t="shared" si="64"/>
        <v>1.0046095318344734</v>
      </c>
      <c r="S153">
        <f t="shared" si="65"/>
        <v>8532.4665189530606</v>
      </c>
      <c r="T153">
        <f t="shared" si="66"/>
        <v>8532.4665189530642</v>
      </c>
      <c r="V153" s="4">
        <f t="shared" si="67"/>
        <v>1.0024048666342458</v>
      </c>
      <c r="W153">
        <v>313.14999999999998</v>
      </c>
      <c r="X153">
        <f t="shared" si="68"/>
        <v>1.9073334166666699E-2</v>
      </c>
      <c r="Y153">
        <v>2E-3</v>
      </c>
      <c r="Z153">
        <f t="shared" si="69"/>
        <v>7.2765497523200454E-2</v>
      </c>
      <c r="AB153">
        <f t="shared" si="70"/>
        <v>7.019499392014645E-6</v>
      </c>
      <c r="AC153">
        <f t="shared" si="71"/>
        <v>5.4634639935885993E-10</v>
      </c>
      <c r="AD153">
        <v>0</v>
      </c>
      <c r="AE153" s="11">
        <f t="shared" si="72"/>
        <v>1.4687245826352017E-10</v>
      </c>
      <c r="AF153" s="11">
        <f t="shared" si="73"/>
        <v>6.9321885762238007E-10</v>
      </c>
      <c r="AG153" s="15">
        <f t="shared" si="74"/>
        <v>1.097002469958351E-3</v>
      </c>
      <c r="AI153">
        <f t="shared" si="75"/>
        <v>1.1509698790521907E-2</v>
      </c>
      <c r="AJ153">
        <f t="shared" si="76"/>
        <v>8.9583061992429195E-7</v>
      </c>
      <c r="AK153">
        <v>0</v>
      </c>
      <c r="AL153" s="11">
        <f t="shared" si="77"/>
        <v>4.9918964078782095E-6</v>
      </c>
      <c r="AM153" s="11">
        <f t="shared" si="78"/>
        <v>5.8877270278025013E-6</v>
      </c>
      <c r="AN153" s="15">
        <f t="shared" si="79"/>
        <v>2.2739189884214046E-2</v>
      </c>
      <c r="AO153" s="15"/>
      <c r="AP153" t="e">
        <f t="shared" si="80"/>
        <v>#VALUE!</v>
      </c>
      <c r="AQ153" t="e">
        <f t="shared" si="81"/>
        <v>#VALUE!</v>
      </c>
      <c r="AR153">
        <v>0</v>
      </c>
      <c r="AS153" s="11" t="e">
        <f t="shared" si="82"/>
        <v>#VALUE!</v>
      </c>
      <c r="AT153" s="11" t="e">
        <f t="shared" si="83"/>
        <v>#VALUE!</v>
      </c>
      <c r="AU153" s="15">
        <f t="shared" si="84"/>
        <v>1.5759424160826513E-2</v>
      </c>
      <c r="AW153">
        <f t="shared" si="85"/>
        <v>78.81297419298906</v>
      </c>
      <c r="AX153">
        <f t="shared" si="86"/>
        <v>15.215219993965075</v>
      </c>
      <c r="AY153" t="e">
        <f t="shared" si="87"/>
        <v>#VALUE!</v>
      </c>
    </row>
    <row r="154" spans="1:51" x14ac:dyDescent="0.3">
      <c r="A154" s="67">
        <v>44340.572222222225</v>
      </c>
      <c r="B154" s="4">
        <v>9</v>
      </c>
      <c r="C154" s="4" t="s">
        <v>298</v>
      </c>
      <c r="D154" s="58">
        <v>1</v>
      </c>
      <c r="E154" s="47">
        <v>44341.753877314812</v>
      </c>
      <c r="F154" s="45">
        <v>208</v>
      </c>
      <c r="H154" s="5">
        <v>20.9</v>
      </c>
      <c r="I154" s="5">
        <v>30.18</v>
      </c>
      <c r="J154" s="5">
        <v>6.1331580032000002</v>
      </c>
      <c r="K154" s="5">
        <v>7536.8461638281597</v>
      </c>
      <c r="L154" s="5" t="s">
        <v>88</v>
      </c>
      <c r="M154" s="6">
        <f t="shared" si="60"/>
        <v>3.1832073541071218E-2</v>
      </c>
      <c r="N154" s="6">
        <f t="shared" si="88"/>
        <v>202.62354440278639</v>
      </c>
      <c r="O154" s="6" t="e">
        <f t="shared" si="61"/>
        <v>#VALUE!</v>
      </c>
      <c r="P154">
        <f t="shared" si="62"/>
        <v>0.50931317665713949</v>
      </c>
      <c r="Q154">
        <f t="shared" si="63"/>
        <v>8915.435953722601</v>
      </c>
      <c r="R154">
        <f t="shared" si="64"/>
        <v>0.87986992523792174</v>
      </c>
      <c r="S154">
        <f t="shared" si="65"/>
        <v>5600.7147204876301</v>
      </c>
      <c r="T154">
        <f t="shared" si="66"/>
        <v>5600.7147204876301</v>
      </c>
      <c r="V154" s="4">
        <f t="shared" si="67"/>
        <v>1.0024048666342458</v>
      </c>
      <c r="W154">
        <v>313.14999999999998</v>
      </c>
      <c r="X154">
        <f t="shared" si="68"/>
        <v>1.9073334166666699E-2</v>
      </c>
      <c r="Y154">
        <v>2E-3</v>
      </c>
      <c r="Z154">
        <f t="shared" si="69"/>
        <v>7.2765497523200454E-2</v>
      </c>
      <c r="AB154">
        <f t="shared" si="70"/>
        <v>6.147907430244453E-6</v>
      </c>
      <c r="AC154">
        <f t="shared" si="71"/>
        <v>4.7850806738820939E-10</v>
      </c>
      <c r="AD154">
        <v>0</v>
      </c>
      <c r="AE154" s="11">
        <f t="shared" si="72"/>
        <v>1.2863570847855129E-10</v>
      </c>
      <c r="AF154" s="11">
        <f t="shared" si="73"/>
        <v>6.0714377586676069E-10</v>
      </c>
      <c r="AG154" s="15">
        <f t="shared" si="74"/>
        <v>1.097002469958351E-3</v>
      </c>
      <c r="AI154">
        <f t="shared" si="75"/>
        <v>7.5549712736949935E-3</v>
      </c>
      <c r="AJ154">
        <f t="shared" si="76"/>
        <v>5.8802360711626491E-7</v>
      </c>
      <c r="AK154">
        <v>0</v>
      </c>
      <c r="AL154" s="11">
        <f t="shared" si="77"/>
        <v>3.2766829653125071E-6</v>
      </c>
      <c r="AM154" s="11">
        <f t="shared" si="78"/>
        <v>3.8647065724287725E-6</v>
      </c>
      <c r="AN154" s="15">
        <f t="shared" si="79"/>
        <v>2.2739189884214046E-2</v>
      </c>
      <c r="AO154" s="15"/>
      <c r="AP154" t="e">
        <f t="shared" si="80"/>
        <v>#VALUE!</v>
      </c>
      <c r="AQ154" t="e">
        <f t="shared" si="81"/>
        <v>#VALUE!</v>
      </c>
      <c r="AR154">
        <v>0</v>
      </c>
      <c r="AS154" s="11" t="e">
        <f t="shared" si="82"/>
        <v>#VALUE!</v>
      </c>
      <c r="AT154" s="11" t="e">
        <f t="shared" si="83"/>
        <v>#VALUE!</v>
      </c>
      <c r="AU154" s="15">
        <f t="shared" si="84"/>
        <v>1.5759424160826513E-2</v>
      </c>
      <c r="AW154">
        <f t="shared" si="85"/>
        <v>78.81297419298906</v>
      </c>
      <c r="AX154">
        <f t="shared" si="86"/>
        <v>15.215219993965086</v>
      </c>
      <c r="AY154" t="e">
        <f t="shared" si="87"/>
        <v>#VALUE!</v>
      </c>
    </row>
    <row r="155" spans="1:51" x14ac:dyDescent="0.3">
      <c r="A155" s="67">
        <v>44340.572222222225</v>
      </c>
      <c r="B155" s="4">
        <v>9</v>
      </c>
      <c r="C155" s="4" t="s">
        <v>298</v>
      </c>
      <c r="D155" s="58">
        <v>2</v>
      </c>
      <c r="E155" s="47">
        <v>44341.839212962965</v>
      </c>
      <c r="F155" s="45">
        <v>164</v>
      </c>
      <c r="H155" s="5">
        <v>20.9</v>
      </c>
      <c r="I155" s="5">
        <v>30.18</v>
      </c>
      <c r="J155" s="5">
        <v>4.8042968112500013</v>
      </c>
      <c r="K155" s="5">
        <v>7812.3758650384598</v>
      </c>
      <c r="L155" s="5" t="s">
        <v>88</v>
      </c>
      <c r="M155" s="6">
        <f t="shared" si="60"/>
        <v>2.4935070860566736E-2</v>
      </c>
      <c r="N155" s="6">
        <f t="shared" si="88"/>
        <v>210.03099354449932</v>
      </c>
      <c r="O155" s="6" t="e">
        <f t="shared" si="61"/>
        <v>#VALUE!</v>
      </c>
      <c r="P155">
        <f t="shared" si="62"/>
        <v>0.39896113376906778</v>
      </c>
      <c r="Q155">
        <f t="shared" si="63"/>
        <v>9241.3637159579703</v>
      </c>
      <c r="R155">
        <f t="shared" si="64"/>
        <v>0.68922996504081402</v>
      </c>
      <c r="S155">
        <f t="shared" si="65"/>
        <v>5805.4639245918916</v>
      </c>
      <c r="T155">
        <f t="shared" si="66"/>
        <v>5805.4639245918925</v>
      </c>
      <c r="V155" s="4">
        <f t="shared" si="67"/>
        <v>1.0024048666342458</v>
      </c>
      <c r="W155">
        <v>313.14999999999998</v>
      </c>
      <c r="X155">
        <f t="shared" si="68"/>
        <v>1.9073334166666699E-2</v>
      </c>
      <c r="Y155">
        <v>2E-3</v>
      </c>
      <c r="Z155">
        <f t="shared" si="69"/>
        <v>7.2765497523200454E-2</v>
      </c>
      <c r="AB155">
        <f t="shared" si="70"/>
        <v>4.8158505043523894E-6</v>
      </c>
      <c r="AC155">
        <f t="shared" si="71"/>
        <v>3.7483051653179607E-10</v>
      </c>
      <c r="AD155">
        <v>0</v>
      </c>
      <c r="AE155" s="11">
        <f t="shared" si="72"/>
        <v>1.0076442246130665E-10</v>
      </c>
      <c r="AF155" s="11">
        <f t="shared" si="73"/>
        <v>4.7559493899310271E-10</v>
      </c>
      <c r="AG155" s="15">
        <f t="shared" si="74"/>
        <v>1.097002469958351E-3</v>
      </c>
      <c r="AI155">
        <f t="shared" si="75"/>
        <v>7.8311635870904773E-3</v>
      </c>
      <c r="AJ155">
        <f t="shared" si="76"/>
        <v>6.0952039307309197E-7</v>
      </c>
      <c r="AK155">
        <v>0</v>
      </c>
      <c r="AL155" s="11">
        <f t="shared" si="77"/>
        <v>3.3964709321581597E-6</v>
      </c>
      <c r="AM155" s="11">
        <f t="shared" si="78"/>
        <v>4.0059913252312519E-6</v>
      </c>
      <c r="AN155" s="15">
        <f t="shared" si="79"/>
        <v>2.2739189884214046E-2</v>
      </c>
      <c r="AO155" s="15"/>
      <c r="AP155" t="e">
        <f t="shared" si="80"/>
        <v>#VALUE!</v>
      </c>
      <c r="AQ155" t="e">
        <f t="shared" si="81"/>
        <v>#VALUE!</v>
      </c>
      <c r="AR155">
        <v>0</v>
      </c>
      <c r="AS155" s="11" t="e">
        <f t="shared" si="82"/>
        <v>#VALUE!</v>
      </c>
      <c r="AT155" s="11" t="e">
        <f t="shared" si="83"/>
        <v>#VALUE!</v>
      </c>
      <c r="AU155" s="15">
        <f t="shared" si="84"/>
        <v>1.5759424160826513E-2</v>
      </c>
      <c r="AW155">
        <f t="shared" si="85"/>
        <v>78.81297419298906</v>
      </c>
      <c r="AX155">
        <f t="shared" si="86"/>
        <v>15.215219993965082</v>
      </c>
      <c r="AY155" t="e">
        <f t="shared" si="87"/>
        <v>#VALUE!</v>
      </c>
    </row>
    <row r="156" spans="1:51" x14ac:dyDescent="0.3">
      <c r="A156" s="67">
        <v>44340.611111111109</v>
      </c>
      <c r="B156" s="4">
        <v>100</v>
      </c>
      <c r="C156" s="4" t="s">
        <v>298</v>
      </c>
      <c r="D156" s="58">
        <v>1</v>
      </c>
      <c r="E156" s="47">
        <v>44341.732557870368</v>
      </c>
      <c r="F156" s="45">
        <v>95</v>
      </c>
      <c r="H156" s="5">
        <v>20.9</v>
      </c>
      <c r="I156" s="5">
        <v>30.18</v>
      </c>
      <c r="J156" s="5">
        <v>4.103784566449999</v>
      </c>
      <c r="K156" s="5">
        <v>1547.0410986968602</v>
      </c>
      <c r="L156" s="5" t="s">
        <v>88</v>
      </c>
      <c r="M156" s="6">
        <f t="shared" si="60"/>
        <v>2.1299299976911025E-2</v>
      </c>
      <c r="N156" s="6">
        <f t="shared" si="88"/>
        <v>41.591262968742967</v>
      </c>
      <c r="O156" s="6" t="e">
        <f t="shared" si="61"/>
        <v>#VALUE!</v>
      </c>
      <c r="P156">
        <f t="shared" si="62"/>
        <v>0.3407887996305764</v>
      </c>
      <c r="Q156">
        <f t="shared" si="63"/>
        <v>1830.0155706246906</v>
      </c>
      <c r="R156">
        <f t="shared" si="64"/>
        <v>0.58873366996104615</v>
      </c>
      <c r="S156">
        <f t="shared" si="65"/>
        <v>1149.6235515930869</v>
      </c>
      <c r="T156">
        <f t="shared" si="66"/>
        <v>1149.6235515930866</v>
      </c>
      <c r="V156" s="4">
        <f t="shared" si="67"/>
        <v>1.0024048666342458</v>
      </c>
      <c r="W156">
        <v>313.14999999999998</v>
      </c>
      <c r="X156">
        <f t="shared" si="68"/>
        <v>1.9073334166666699E-2</v>
      </c>
      <c r="Y156">
        <v>2E-3</v>
      </c>
      <c r="Z156">
        <f t="shared" si="69"/>
        <v>7.2765497523200454E-2</v>
      </c>
      <c r="AB156">
        <f t="shared" si="70"/>
        <v>4.1136536210279871E-6</v>
      </c>
      <c r="AC156">
        <f t="shared" si="71"/>
        <v>3.2017665627479096E-10</v>
      </c>
      <c r="AD156">
        <v>0</v>
      </c>
      <c r="AE156" s="11">
        <f t="shared" si="72"/>
        <v>8.607200970090933E-11</v>
      </c>
      <c r="AF156" s="11">
        <f t="shared" si="73"/>
        <v>4.0624866597570029E-10</v>
      </c>
      <c r="AG156" s="15">
        <f t="shared" si="74"/>
        <v>1.097002469958351E-3</v>
      </c>
      <c r="AI156">
        <f t="shared" si="75"/>
        <v>1.5507615262169232E-3</v>
      </c>
      <c r="AJ156">
        <f t="shared" si="76"/>
        <v>1.2069991445211863E-7</v>
      </c>
      <c r="AK156">
        <v>0</v>
      </c>
      <c r="AL156" s="11">
        <f t="shared" si="77"/>
        <v>6.7258414256442612E-7</v>
      </c>
      <c r="AM156" s="11">
        <f t="shared" si="78"/>
        <v>7.9328405701654474E-7</v>
      </c>
      <c r="AN156" s="15">
        <f t="shared" si="79"/>
        <v>2.2739189884214046E-2</v>
      </c>
      <c r="AO156" s="15"/>
      <c r="AP156" t="e">
        <f t="shared" si="80"/>
        <v>#VALUE!</v>
      </c>
      <c r="AQ156" t="e">
        <f t="shared" si="81"/>
        <v>#VALUE!</v>
      </c>
      <c r="AR156">
        <v>0</v>
      </c>
      <c r="AS156" s="11" t="e">
        <f t="shared" si="82"/>
        <v>#VALUE!</v>
      </c>
      <c r="AT156" s="11" t="e">
        <f t="shared" si="83"/>
        <v>#VALUE!</v>
      </c>
      <c r="AU156" s="15">
        <f t="shared" si="84"/>
        <v>1.5759424160826513E-2</v>
      </c>
      <c r="AW156">
        <f t="shared" si="85"/>
        <v>78.812974192989046</v>
      </c>
      <c r="AX156">
        <f t="shared" si="86"/>
        <v>15.215219993965075</v>
      </c>
      <c r="AY156" t="e">
        <f t="shared" si="87"/>
        <v>#VALUE!</v>
      </c>
    </row>
    <row r="157" spans="1:51" x14ac:dyDescent="0.3">
      <c r="A157" s="67">
        <v>44340.611111111109</v>
      </c>
      <c r="B157" s="4">
        <v>100</v>
      </c>
      <c r="C157" s="4" t="s">
        <v>298</v>
      </c>
      <c r="D157" s="58">
        <v>2</v>
      </c>
      <c r="E157" s="47">
        <v>44341.796550925923</v>
      </c>
      <c r="F157" s="45">
        <v>85</v>
      </c>
      <c r="H157" s="5">
        <v>20.9</v>
      </c>
      <c r="I157" s="5">
        <v>30.18</v>
      </c>
      <c r="J157" s="5">
        <v>5.6201556482000008</v>
      </c>
      <c r="K157" s="5">
        <v>1715.8158473037402</v>
      </c>
      <c r="L157" s="5" t="s">
        <v>88</v>
      </c>
      <c r="M157" s="6">
        <f t="shared" si="60"/>
        <v>2.9169509054295811E-2</v>
      </c>
      <c r="N157" s="6">
        <f t="shared" si="88"/>
        <v>46.128669866145437</v>
      </c>
      <c r="O157" s="6" t="e">
        <f t="shared" si="61"/>
        <v>#VALUE!</v>
      </c>
      <c r="P157">
        <f t="shared" si="62"/>
        <v>0.46671214486873297</v>
      </c>
      <c r="Q157">
        <f t="shared" si="63"/>
        <v>2029.6614741103992</v>
      </c>
      <c r="R157">
        <f t="shared" si="64"/>
        <v>0.80627401534855958</v>
      </c>
      <c r="S157">
        <f t="shared" si="65"/>
        <v>1275.0419558462827</v>
      </c>
      <c r="T157">
        <f t="shared" si="66"/>
        <v>1275.0419558462829</v>
      </c>
      <c r="V157" s="4">
        <f t="shared" si="67"/>
        <v>1.0024048666342458</v>
      </c>
      <c r="W157">
        <v>313.14999999999998</v>
      </c>
      <c r="X157">
        <f t="shared" si="68"/>
        <v>1.9073334166666699E-2</v>
      </c>
      <c r="Y157">
        <v>2E-3</v>
      </c>
      <c r="Z157">
        <f t="shared" si="69"/>
        <v>7.2765497523200454E-2</v>
      </c>
      <c r="AB157">
        <f t="shared" si="70"/>
        <v>5.6336713729976251E-6</v>
      </c>
      <c r="AC157">
        <f t="shared" si="71"/>
        <v>4.3848370060545703E-10</v>
      </c>
      <c r="AD157">
        <v>0</v>
      </c>
      <c r="AE157" s="11">
        <f t="shared" si="72"/>
        <v>1.1787609306473686E-10</v>
      </c>
      <c r="AF157" s="11">
        <f t="shared" si="73"/>
        <v>5.5635979367019389E-10</v>
      </c>
      <c r="AG157" s="15">
        <f t="shared" si="74"/>
        <v>1.097002469958351E-3</v>
      </c>
      <c r="AI157">
        <f t="shared" si="75"/>
        <v>1.719942155585431E-3</v>
      </c>
      <c r="AJ157">
        <f t="shared" si="76"/>
        <v>1.3386769502090098E-7</v>
      </c>
      <c r="AK157">
        <v>0</v>
      </c>
      <c r="AL157" s="11">
        <f t="shared" si="77"/>
        <v>7.4595983999993938E-7</v>
      </c>
      <c r="AM157" s="11">
        <f t="shared" si="78"/>
        <v>8.7982753502084036E-7</v>
      </c>
      <c r="AN157" s="15">
        <f t="shared" si="79"/>
        <v>2.2739189884214046E-2</v>
      </c>
      <c r="AO157" s="15"/>
      <c r="AP157" t="e">
        <f t="shared" si="80"/>
        <v>#VALUE!</v>
      </c>
      <c r="AQ157" t="e">
        <f t="shared" si="81"/>
        <v>#VALUE!</v>
      </c>
      <c r="AR157">
        <v>0</v>
      </c>
      <c r="AS157" s="11" t="e">
        <f t="shared" si="82"/>
        <v>#VALUE!</v>
      </c>
      <c r="AT157" s="11" t="e">
        <f t="shared" si="83"/>
        <v>#VALUE!</v>
      </c>
      <c r="AU157" s="15">
        <f t="shared" si="84"/>
        <v>1.5759424160826513E-2</v>
      </c>
      <c r="AW157">
        <f t="shared" si="85"/>
        <v>78.81297419298906</v>
      </c>
      <c r="AX157">
        <f t="shared" si="86"/>
        <v>15.215219993965075</v>
      </c>
      <c r="AY157" t="e">
        <f t="shared" si="87"/>
        <v>#VALUE!</v>
      </c>
    </row>
    <row r="158" spans="1:51" x14ac:dyDescent="0.3">
      <c r="A158" s="67">
        <v>44340.638888888891</v>
      </c>
      <c r="B158" s="4">
        <v>200</v>
      </c>
      <c r="C158" s="4" t="s">
        <v>298</v>
      </c>
      <c r="D158" s="58">
        <v>1</v>
      </c>
      <c r="E158" s="47">
        <v>44341.476678240739</v>
      </c>
      <c r="F158" s="45">
        <v>168</v>
      </c>
      <c r="H158" s="5">
        <v>20.9</v>
      </c>
      <c r="I158" s="5">
        <v>30.18</v>
      </c>
      <c r="J158" s="5">
        <v>716.6350122054871</v>
      </c>
      <c r="K158" s="5">
        <v>5150.1142500117603</v>
      </c>
      <c r="L158" s="5" t="s">
        <v>88</v>
      </c>
      <c r="M158" s="6">
        <f t="shared" si="60"/>
        <v>3.7194506319141456</v>
      </c>
      <c r="N158" s="6">
        <f t="shared" si="88"/>
        <v>138.45770243062017</v>
      </c>
      <c r="O158" s="6" t="e">
        <f t="shared" si="61"/>
        <v>#VALUE!</v>
      </c>
      <c r="P158">
        <f t="shared" si="62"/>
        <v>59.51121011062633</v>
      </c>
      <c r="Q158">
        <f t="shared" si="63"/>
        <v>6092.138906947288</v>
      </c>
      <c r="R158">
        <f t="shared" si="64"/>
        <v>102.80928589857449</v>
      </c>
      <c r="S158">
        <f t="shared" si="65"/>
        <v>3827.1075281684125</v>
      </c>
      <c r="T158">
        <f t="shared" si="66"/>
        <v>3827.107528168412</v>
      </c>
      <c r="V158" s="4">
        <f t="shared" si="67"/>
        <v>1.0024048666342458</v>
      </c>
      <c r="W158">
        <v>313.14999999999998</v>
      </c>
      <c r="X158">
        <f t="shared" si="68"/>
        <v>1.9073334166666699E-2</v>
      </c>
      <c r="Y158">
        <v>2E-3</v>
      </c>
      <c r="Z158">
        <f t="shared" si="69"/>
        <v>7.2765497523200454E-2</v>
      </c>
      <c r="AB158">
        <f t="shared" si="70"/>
        <v>7.1835842383527243E-4</v>
      </c>
      <c r="AC158">
        <f t="shared" si="71"/>
        <v>5.5911756151440398E-8</v>
      </c>
      <c r="AD158">
        <v>0</v>
      </c>
      <c r="AE158" s="11">
        <f t="shared" si="72"/>
        <v>1.5030568667477714E-8</v>
      </c>
      <c r="AF158" s="11">
        <f t="shared" si="73"/>
        <v>7.0942324818918109E-8</v>
      </c>
      <c r="AG158" s="15">
        <f t="shared" si="74"/>
        <v>1.097002469958351E-3</v>
      </c>
      <c r="AI158">
        <f t="shared" si="75"/>
        <v>5.1624995879341676E-3</v>
      </c>
      <c r="AJ158">
        <f t="shared" si="76"/>
        <v>4.0181114122868013E-7</v>
      </c>
      <c r="AK158">
        <v>0</v>
      </c>
      <c r="AL158" s="11">
        <f t="shared" si="77"/>
        <v>2.2390388851794388E-6</v>
      </c>
      <c r="AM158" s="11">
        <f t="shared" si="78"/>
        <v>2.6408500264081189E-6</v>
      </c>
      <c r="AN158" s="15">
        <f t="shared" si="79"/>
        <v>2.2739189884214046E-2</v>
      </c>
      <c r="AO158" s="15"/>
      <c r="AP158" t="e">
        <f t="shared" si="80"/>
        <v>#VALUE!</v>
      </c>
      <c r="AQ158" t="e">
        <f t="shared" si="81"/>
        <v>#VALUE!</v>
      </c>
      <c r="AR158">
        <v>0</v>
      </c>
      <c r="AS158" s="11" t="e">
        <f t="shared" si="82"/>
        <v>#VALUE!</v>
      </c>
      <c r="AT158" s="11" t="e">
        <f t="shared" si="83"/>
        <v>#VALUE!</v>
      </c>
      <c r="AU158" s="15">
        <f t="shared" si="84"/>
        <v>1.5759424160826513E-2</v>
      </c>
      <c r="AW158">
        <f t="shared" si="85"/>
        <v>78.812974192989046</v>
      </c>
      <c r="AX158">
        <f t="shared" si="86"/>
        <v>15.215219993965073</v>
      </c>
      <c r="AY158" t="e">
        <f t="shared" si="87"/>
        <v>#VALUE!</v>
      </c>
    </row>
    <row r="159" spans="1:51" x14ac:dyDescent="0.3">
      <c r="A159" s="67">
        <v>44340.638888888891</v>
      </c>
      <c r="B159" s="4">
        <v>200</v>
      </c>
      <c r="C159" s="4" t="s">
        <v>298</v>
      </c>
      <c r="D159" s="58">
        <v>2</v>
      </c>
      <c r="E159" s="47">
        <v>44341.519305555557</v>
      </c>
      <c r="F159" s="45">
        <v>113</v>
      </c>
      <c r="H159" s="5">
        <v>20.9</v>
      </c>
      <c r="I159" s="5">
        <v>30.18</v>
      </c>
      <c r="J159" s="5">
        <v>632.24735141579197</v>
      </c>
      <c r="K159" s="5">
        <v>4586.2396821286402</v>
      </c>
      <c r="L159" s="5" t="s">
        <v>88</v>
      </c>
      <c r="M159" s="6">
        <f t="shared" si="60"/>
        <v>3.2814651401307939</v>
      </c>
      <c r="N159" s="6">
        <f t="shared" si="88"/>
        <v>123.29827618527477</v>
      </c>
      <c r="O159" s="6" t="e">
        <f t="shared" si="61"/>
        <v>#VALUE!</v>
      </c>
      <c r="P159">
        <f t="shared" si="62"/>
        <v>52.503442242092703</v>
      </c>
      <c r="Q159">
        <f t="shared" si="63"/>
        <v>5425.1241521520897</v>
      </c>
      <c r="R159">
        <f t="shared" si="64"/>
        <v>90.702934692345664</v>
      </c>
      <c r="S159">
        <f t="shared" si="65"/>
        <v>3408.0860271049605</v>
      </c>
      <c r="T159">
        <f t="shared" si="66"/>
        <v>3408.0860271049605</v>
      </c>
      <c r="V159" s="4">
        <f t="shared" si="67"/>
        <v>1.0024048666342458</v>
      </c>
      <c r="W159">
        <v>313.14999999999998</v>
      </c>
      <c r="X159">
        <f t="shared" si="68"/>
        <v>1.9073334166666699E-2</v>
      </c>
      <c r="Y159">
        <v>2E-3</v>
      </c>
      <c r="Z159">
        <f t="shared" si="69"/>
        <v>7.2765497523200454E-2</v>
      </c>
      <c r="AB159">
        <f t="shared" si="70"/>
        <v>6.3376782197580202E-4</v>
      </c>
      <c r="AC159">
        <f t="shared" si="71"/>
        <v>4.9327843515434553E-8</v>
      </c>
      <c r="AD159">
        <v>0</v>
      </c>
      <c r="AE159" s="11">
        <f t="shared" si="72"/>
        <v>1.3260637658547841E-8</v>
      </c>
      <c r="AF159" s="11">
        <f t="shared" si="73"/>
        <v>6.2588481173982396E-8</v>
      </c>
      <c r="AG159" s="15">
        <f t="shared" si="74"/>
        <v>1.097002469958351E-3</v>
      </c>
      <c r="AI159">
        <f t="shared" si="75"/>
        <v>4.597268976916845E-3</v>
      </c>
      <c r="AJ159">
        <f t="shared" si="76"/>
        <v>3.5781773202801465E-7</v>
      </c>
      <c r="AK159">
        <v>0</v>
      </c>
      <c r="AL159" s="11">
        <f t="shared" si="77"/>
        <v>1.9938914918276937E-6</v>
      </c>
      <c r="AM159" s="11">
        <f t="shared" si="78"/>
        <v>2.3517092238557082E-6</v>
      </c>
      <c r="AN159" s="15">
        <f t="shared" si="79"/>
        <v>2.2739189884214046E-2</v>
      </c>
      <c r="AO159" s="15"/>
      <c r="AP159" t="e">
        <f t="shared" si="80"/>
        <v>#VALUE!</v>
      </c>
      <c r="AQ159" t="e">
        <f t="shared" si="81"/>
        <v>#VALUE!</v>
      </c>
      <c r="AR159">
        <v>0</v>
      </c>
      <c r="AS159" s="11" t="e">
        <f t="shared" si="82"/>
        <v>#VALUE!</v>
      </c>
      <c r="AT159" s="11" t="e">
        <f t="shared" si="83"/>
        <v>#VALUE!</v>
      </c>
      <c r="AU159" s="15">
        <f t="shared" si="84"/>
        <v>1.5759424160826513E-2</v>
      </c>
      <c r="AW159">
        <f t="shared" si="85"/>
        <v>78.812974192989046</v>
      </c>
      <c r="AX159">
        <f t="shared" si="86"/>
        <v>15.21521999396507</v>
      </c>
      <c r="AY159" t="e">
        <f t="shared" si="87"/>
        <v>#VALUE!</v>
      </c>
    </row>
    <row r="160" spans="1:51" x14ac:dyDescent="0.3">
      <c r="A160" s="69">
        <v>44347.411805555559</v>
      </c>
      <c r="B160" s="76">
        <v>0.1</v>
      </c>
      <c r="C160" s="76" t="s">
        <v>299</v>
      </c>
      <c r="D160" s="36">
        <v>1</v>
      </c>
      <c r="E160" s="47">
        <v>44348.564756944441</v>
      </c>
      <c r="F160" s="45">
        <v>90</v>
      </c>
      <c r="H160" s="5">
        <v>20.7</v>
      </c>
      <c r="I160" s="5">
        <v>30.242999999999999</v>
      </c>
      <c r="J160" s="5">
        <v>53.5345514224624</v>
      </c>
      <c r="K160" s="5">
        <v>564.05367556534009</v>
      </c>
      <c r="L160" s="5" t="s">
        <v>88</v>
      </c>
      <c r="M160" s="6">
        <f t="shared" si="60"/>
        <v>0.2786640734875398</v>
      </c>
      <c r="N160" s="6">
        <f t="shared" si="88"/>
        <v>15.20851210285362</v>
      </c>
      <c r="O160" s="6" t="e">
        <f t="shared" si="61"/>
        <v>#VALUE!</v>
      </c>
      <c r="P160">
        <f t="shared" si="62"/>
        <v>4.4586251758006368</v>
      </c>
      <c r="Q160">
        <f t="shared" si="63"/>
        <v>669.17453252555924</v>
      </c>
      <c r="R160">
        <f t="shared" si="64"/>
        <v>7.6783790465474446</v>
      </c>
      <c r="S160">
        <f t="shared" si="65"/>
        <v>419.05911730288403</v>
      </c>
      <c r="T160">
        <f t="shared" si="66"/>
        <v>419.05911730288403</v>
      </c>
      <c r="V160" s="4">
        <f t="shared" si="67"/>
        <v>1.0053312986043217</v>
      </c>
      <c r="W160">
        <v>313.14999999999998</v>
      </c>
      <c r="X160">
        <f t="shared" si="68"/>
        <v>1.9073334166666699E-2</v>
      </c>
      <c r="Y160">
        <v>2E-3</v>
      </c>
      <c r="Z160">
        <f t="shared" si="69"/>
        <v>7.2765497523200454E-2</v>
      </c>
      <c r="AB160">
        <f t="shared" si="70"/>
        <v>5.3819960101743958E-5</v>
      </c>
      <c r="AC160">
        <f t="shared" si="71"/>
        <v>4.1889513444043569E-9</v>
      </c>
      <c r="AD160">
        <v>0</v>
      </c>
      <c r="AE160" s="11">
        <f t="shared" si="72"/>
        <v>1.1261016494680565E-9</v>
      </c>
      <c r="AF160" s="11">
        <f t="shared" si="73"/>
        <v>5.3150529938724134E-9</v>
      </c>
      <c r="AG160" s="15">
        <f t="shared" si="74"/>
        <v>1.097002469958351E-3</v>
      </c>
      <c r="AI160">
        <f t="shared" si="75"/>
        <v>5.6706081413864418E-4</v>
      </c>
      <c r="AJ160">
        <f t="shared" si="76"/>
        <v>4.4135858801354472E-8</v>
      </c>
      <c r="AK160">
        <v>0</v>
      </c>
      <c r="AL160" s="11">
        <f t="shared" si="77"/>
        <v>2.4594117471416748E-7</v>
      </c>
      <c r="AM160" s="11">
        <f t="shared" si="78"/>
        <v>2.9007703351552193E-7</v>
      </c>
      <c r="AN160" s="15">
        <f t="shared" si="79"/>
        <v>2.2739189884214046E-2</v>
      </c>
      <c r="AO160" s="15"/>
      <c r="AP160" t="e">
        <f t="shared" si="80"/>
        <v>#VALUE!</v>
      </c>
      <c r="AQ160" t="e">
        <f t="shared" si="81"/>
        <v>#VALUE!</v>
      </c>
      <c r="AR160">
        <v>0</v>
      </c>
      <c r="AS160" s="11" t="e">
        <f t="shared" si="82"/>
        <v>#VALUE!</v>
      </c>
      <c r="AT160" s="11" t="e">
        <f t="shared" si="83"/>
        <v>#VALUE!</v>
      </c>
      <c r="AU160" s="15">
        <f t="shared" si="84"/>
        <v>1.5759424160826513E-2</v>
      </c>
      <c r="AW160">
        <f t="shared" si="85"/>
        <v>78.812974192989046</v>
      </c>
      <c r="AX160">
        <f t="shared" si="86"/>
        <v>15.215219993965071</v>
      </c>
      <c r="AY160" t="e">
        <f t="shared" si="87"/>
        <v>#VALUE!</v>
      </c>
    </row>
    <row r="161" spans="1:51" x14ac:dyDescent="0.3">
      <c r="A161" s="69">
        <v>44347.411805555559</v>
      </c>
      <c r="B161" s="4">
        <v>0.1</v>
      </c>
      <c r="C161" s="4" t="s">
        <v>299</v>
      </c>
      <c r="D161" s="36">
        <v>2</v>
      </c>
      <c r="E161" s="47">
        <v>44348.522187499999</v>
      </c>
      <c r="F161" s="45">
        <v>74</v>
      </c>
      <c r="H161" s="5">
        <v>20.7</v>
      </c>
      <c r="I161" s="5">
        <v>30.242999999999999</v>
      </c>
      <c r="J161" s="5">
        <v>55.225620393597502</v>
      </c>
      <c r="K161" s="5">
        <v>657.11716675736011</v>
      </c>
      <c r="L161" s="5" t="s">
        <v>88</v>
      </c>
      <c r="M161" s="6">
        <f t="shared" si="60"/>
        <v>0.28746661606095469</v>
      </c>
      <c r="N161" s="6">
        <f t="shared" si="88"/>
        <v>17.71777193651938</v>
      </c>
      <c r="O161" s="6" t="e">
        <f t="shared" si="61"/>
        <v>#VALUE!</v>
      </c>
      <c r="P161">
        <f t="shared" si="62"/>
        <v>4.5994658569752751</v>
      </c>
      <c r="Q161">
        <f t="shared" si="63"/>
        <v>779.58196520685271</v>
      </c>
      <c r="R161">
        <f t="shared" si="64"/>
        <v>7.9209264894458302</v>
      </c>
      <c r="S161">
        <f t="shared" si="65"/>
        <v>488.19988556924551</v>
      </c>
      <c r="T161">
        <f t="shared" si="66"/>
        <v>488.19988556924545</v>
      </c>
      <c r="V161" s="4">
        <f t="shared" si="67"/>
        <v>1.0053312986043217</v>
      </c>
      <c r="W161">
        <v>313.14999999999998</v>
      </c>
      <c r="X161">
        <f t="shared" si="68"/>
        <v>1.9073334166666699E-2</v>
      </c>
      <c r="Y161">
        <v>2E-3</v>
      </c>
      <c r="Z161">
        <f t="shared" si="69"/>
        <v>7.2765497523200454E-2</v>
      </c>
      <c r="AB161">
        <f t="shared" si="70"/>
        <v>5.5520044666524687E-5</v>
      </c>
      <c r="AC161">
        <f t="shared" si="71"/>
        <v>4.3212734700576713E-9</v>
      </c>
      <c r="AD161">
        <v>0</v>
      </c>
      <c r="AE161" s="11">
        <f t="shared" si="72"/>
        <v>1.1616733598337936E-9</v>
      </c>
      <c r="AF161" s="11">
        <f t="shared" si="73"/>
        <v>5.4829468298914649E-9</v>
      </c>
      <c r="AG161" s="15">
        <f t="shared" si="74"/>
        <v>1.097002469958351E-3</v>
      </c>
      <c r="AI161">
        <f t="shared" si="75"/>
        <v>6.6062045459136943E-4</v>
      </c>
      <c r="AJ161">
        <f t="shared" si="76"/>
        <v>5.1417855683469073E-8</v>
      </c>
      <c r="AK161">
        <v>0</v>
      </c>
      <c r="AL161" s="11">
        <f t="shared" si="77"/>
        <v>2.8651912915055446E-7</v>
      </c>
      <c r="AM161" s="11">
        <f t="shared" si="78"/>
        <v>3.3793698483402351E-7</v>
      </c>
      <c r="AN161" s="15">
        <f t="shared" si="79"/>
        <v>2.2739189884214046E-2</v>
      </c>
      <c r="AO161" s="15"/>
      <c r="AP161" t="e">
        <f t="shared" si="80"/>
        <v>#VALUE!</v>
      </c>
      <c r="AQ161" t="e">
        <f t="shared" si="81"/>
        <v>#VALUE!</v>
      </c>
      <c r="AR161">
        <v>0</v>
      </c>
      <c r="AS161" s="11" t="e">
        <f t="shared" si="82"/>
        <v>#VALUE!</v>
      </c>
      <c r="AT161" s="11" t="e">
        <f t="shared" si="83"/>
        <v>#VALUE!</v>
      </c>
      <c r="AU161" s="15">
        <f t="shared" si="84"/>
        <v>1.5759424160826513E-2</v>
      </c>
      <c r="AW161">
        <f t="shared" si="85"/>
        <v>78.812974192989046</v>
      </c>
      <c r="AX161">
        <f t="shared" si="86"/>
        <v>15.215219993965071</v>
      </c>
      <c r="AY161" t="e">
        <f t="shared" si="87"/>
        <v>#VALUE!</v>
      </c>
    </row>
    <row r="162" spans="1:51" x14ac:dyDescent="0.3">
      <c r="A162" s="69">
        <v>44347.419444444444</v>
      </c>
      <c r="B162" s="76">
        <v>3</v>
      </c>
      <c r="C162" s="76" t="s">
        <v>299</v>
      </c>
      <c r="D162" s="36">
        <v>1</v>
      </c>
      <c r="E162" s="47">
        <v>44348.991157407407</v>
      </c>
      <c r="F162" s="45">
        <v>78</v>
      </c>
      <c r="H162" s="5">
        <v>20.7</v>
      </c>
      <c r="I162" s="5">
        <v>30.242999999999999</v>
      </c>
      <c r="J162" s="5">
        <v>74.38320576084439</v>
      </c>
      <c r="K162" s="5">
        <v>542.45878565336011</v>
      </c>
      <c r="L162" s="5" t="s">
        <v>88</v>
      </c>
      <c r="M162" s="6">
        <f t="shared" si="60"/>
        <v>0.38718783599784812</v>
      </c>
      <c r="N162" s="6">
        <f t="shared" si="88"/>
        <v>14.626251657060113</v>
      </c>
      <c r="O162" s="6" t="e">
        <f t="shared" si="61"/>
        <v>#VALUE!</v>
      </c>
      <c r="P162">
        <f t="shared" si="62"/>
        <v>6.1950053759655699</v>
      </c>
      <c r="Q162">
        <f t="shared" si="63"/>
        <v>643.55507291064498</v>
      </c>
      <c r="R162">
        <f t="shared" si="64"/>
        <v>10.668669734840645</v>
      </c>
      <c r="S162">
        <f t="shared" si="65"/>
        <v>403.01536845983793</v>
      </c>
      <c r="T162">
        <f t="shared" si="66"/>
        <v>403.01536845983793</v>
      </c>
      <c r="V162" s="4">
        <f t="shared" si="67"/>
        <v>1.0053312986043217</v>
      </c>
      <c r="W162">
        <v>313.14999999999998</v>
      </c>
      <c r="X162">
        <f t="shared" si="68"/>
        <v>1.9073334166666699E-2</v>
      </c>
      <c r="Y162">
        <v>2E-3</v>
      </c>
      <c r="Z162">
        <f t="shared" si="69"/>
        <v>7.2765497523200454E-2</v>
      </c>
      <c r="AB162">
        <f t="shared" si="70"/>
        <v>7.4779764841902157E-5</v>
      </c>
      <c r="AC162">
        <f t="shared" si="71"/>
        <v>5.820308968578691E-9</v>
      </c>
      <c r="AD162">
        <v>0</v>
      </c>
      <c r="AE162" s="11">
        <f t="shared" si="72"/>
        <v>1.5646540126768078E-9</v>
      </c>
      <c r="AF162" s="11">
        <f t="shared" si="73"/>
        <v>7.3849629812554986E-9</v>
      </c>
      <c r="AG162" s="15">
        <f t="shared" si="74"/>
        <v>1.097002469958351E-3</v>
      </c>
      <c r="AI162">
        <f t="shared" si="75"/>
        <v>5.4535079542021591E-4</v>
      </c>
      <c r="AJ162">
        <f t="shared" si="76"/>
        <v>4.2446110018083694E-8</v>
      </c>
      <c r="AK162">
        <v>0</v>
      </c>
      <c r="AL162" s="11">
        <f t="shared" si="77"/>
        <v>2.3652527544278642E-7</v>
      </c>
      <c r="AM162" s="11">
        <f t="shared" si="78"/>
        <v>2.7897138546087011E-7</v>
      </c>
      <c r="AN162" s="15">
        <f t="shared" si="79"/>
        <v>2.2739189884214046E-2</v>
      </c>
      <c r="AO162" s="15"/>
      <c r="AP162" t="e">
        <f t="shared" si="80"/>
        <v>#VALUE!</v>
      </c>
      <c r="AQ162" t="e">
        <f t="shared" si="81"/>
        <v>#VALUE!</v>
      </c>
      <c r="AR162">
        <v>0</v>
      </c>
      <c r="AS162" s="11" t="e">
        <f t="shared" si="82"/>
        <v>#VALUE!</v>
      </c>
      <c r="AT162" s="11" t="e">
        <f t="shared" si="83"/>
        <v>#VALUE!</v>
      </c>
      <c r="AU162" s="15">
        <f t="shared" si="84"/>
        <v>1.5759424160826513E-2</v>
      </c>
      <c r="AW162">
        <f t="shared" si="85"/>
        <v>78.812974192989046</v>
      </c>
      <c r="AX162">
        <f t="shared" si="86"/>
        <v>15.215219993965075</v>
      </c>
      <c r="AY162" t="e">
        <f t="shared" si="87"/>
        <v>#VALUE!</v>
      </c>
    </row>
    <row r="163" spans="1:51" x14ac:dyDescent="0.3">
      <c r="A163" s="69">
        <v>44347.419444444444</v>
      </c>
      <c r="B163">
        <v>3</v>
      </c>
      <c r="C163" t="s">
        <v>299</v>
      </c>
      <c r="D163" s="36">
        <v>2</v>
      </c>
      <c r="E163" s="47">
        <v>44348.735324074078</v>
      </c>
      <c r="F163" s="45">
        <v>133</v>
      </c>
      <c r="H163" s="5">
        <v>20.7</v>
      </c>
      <c r="I163" s="5">
        <v>30.242999999999999</v>
      </c>
      <c r="J163" s="5">
        <v>64.068571622716405</v>
      </c>
      <c r="K163" s="5">
        <v>736.41569790246012</v>
      </c>
      <c r="L163" s="5" t="s">
        <v>88</v>
      </c>
      <c r="M163" s="6">
        <f t="shared" si="60"/>
        <v>0.33349694125620732</v>
      </c>
      <c r="N163" s="6">
        <f t="shared" si="88"/>
        <v>19.855888791178661</v>
      </c>
      <c r="O163" s="6" t="e">
        <f t="shared" si="61"/>
        <v>#VALUE!</v>
      </c>
      <c r="P163">
        <f t="shared" si="62"/>
        <v>5.3359510600993172</v>
      </c>
      <c r="Q163">
        <f t="shared" si="63"/>
        <v>873.65910681186108</v>
      </c>
      <c r="R163">
        <f t="shared" si="64"/>
        <v>9.1892574948088033</v>
      </c>
      <c r="S163">
        <f t="shared" si="65"/>
        <v>547.11408807271175</v>
      </c>
      <c r="T163">
        <f t="shared" si="66"/>
        <v>547.11408807271187</v>
      </c>
      <c r="V163" s="4">
        <f t="shared" si="67"/>
        <v>1.0053312986043217</v>
      </c>
      <c r="W163">
        <v>313.14999999999998</v>
      </c>
      <c r="X163">
        <f t="shared" si="68"/>
        <v>1.9073334166666699E-2</v>
      </c>
      <c r="Y163">
        <v>2E-3</v>
      </c>
      <c r="Z163">
        <f t="shared" si="69"/>
        <v>7.2765497523200454E-2</v>
      </c>
      <c r="AB163">
        <f t="shared" si="70"/>
        <v>6.441014030918948E-5</v>
      </c>
      <c r="AC163">
        <f t="shared" si="71"/>
        <v>5.0132133753237342E-9</v>
      </c>
      <c r="AD163">
        <v>0</v>
      </c>
      <c r="AE163" s="11">
        <f t="shared" si="72"/>
        <v>1.3476852288171228E-9</v>
      </c>
      <c r="AF163" s="11">
        <f t="shared" si="73"/>
        <v>6.3608986041408568E-9</v>
      </c>
      <c r="AG163" s="15">
        <f t="shared" si="74"/>
        <v>1.097002469958351E-3</v>
      </c>
      <c r="AI163">
        <f t="shared" si="75"/>
        <v>7.4034174988488806E-4</v>
      </c>
      <c r="AJ163">
        <f t="shared" si="76"/>
        <v>5.7622777174791778E-8</v>
      </c>
      <c r="AK163">
        <v>0</v>
      </c>
      <c r="AL163" s="11">
        <f t="shared" si="77"/>
        <v>3.2109522491553046E-7</v>
      </c>
      <c r="AM163" s="11">
        <f t="shared" si="78"/>
        <v>3.7871800209032224E-7</v>
      </c>
      <c r="AN163" s="15">
        <f t="shared" si="79"/>
        <v>2.2739189884214046E-2</v>
      </c>
      <c r="AO163" s="15"/>
      <c r="AP163" t="e">
        <f t="shared" si="80"/>
        <v>#VALUE!</v>
      </c>
      <c r="AQ163" t="e">
        <f t="shared" si="81"/>
        <v>#VALUE!</v>
      </c>
      <c r="AR163">
        <v>0</v>
      </c>
      <c r="AS163" s="11" t="e">
        <f t="shared" si="82"/>
        <v>#VALUE!</v>
      </c>
      <c r="AT163" s="11" t="e">
        <f t="shared" si="83"/>
        <v>#VALUE!</v>
      </c>
      <c r="AU163" s="15">
        <f t="shared" si="84"/>
        <v>1.5759424160826513E-2</v>
      </c>
      <c r="AW163">
        <f t="shared" si="85"/>
        <v>78.812974192989046</v>
      </c>
      <c r="AX163">
        <f t="shared" si="86"/>
        <v>15.215219993965077</v>
      </c>
      <c r="AY163" t="e">
        <f t="shared" si="87"/>
        <v>#VALUE!</v>
      </c>
    </row>
    <row r="164" spans="1:51" x14ac:dyDescent="0.3">
      <c r="A164" s="69">
        <v>44347.425000000003</v>
      </c>
      <c r="B164">
        <v>6</v>
      </c>
      <c r="C164" t="s">
        <v>299</v>
      </c>
      <c r="D164" s="36">
        <v>1</v>
      </c>
      <c r="E164" s="47">
        <v>44348.671377314815</v>
      </c>
      <c r="F164" s="45">
        <v>20</v>
      </c>
      <c r="H164" s="5">
        <v>20.7</v>
      </c>
      <c r="I164" s="5">
        <v>30.242999999999999</v>
      </c>
      <c r="J164" s="5">
        <v>42.972971674143906</v>
      </c>
      <c r="K164" s="5">
        <v>2725.8325822306397</v>
      </c>
      <c r="L164" s="5" t="s">
        <v>88</v>
      </c>
      <c r="M164" s="6">
        <f t="shared" si="60"/>
        <v>0.22368774965688876</v>
      </c>
      <c r="N164" s="6">
        <f t="shared" si="88"/>
        <v>73.496299400331026</v>
      </c>
      <c r="O164" s="6" t="e">
        <f t="shared" si="61"/>
        <v>#VALUE!</v>
      </c>
      <c r="P164">
        <f t="shared" si="62"/>
        <v>3.5790039945102201</v>
      </c>
      <c r="Q164">
        <f t="shared" si="63"/>
        <v>3233.837173614565</v>
      </c>
      <c r="R164">
        <f t="shared" si="64"/>
        <v>6.1635477743477542</v>
      </c>
      <c r="S164">
        <f t="shared" si="65"/>
        <v>2025.1352757875798</v>
      </c>
      <c r="T164">
        <f t="shared" si="66"/>
        <v>2025.1352757875795</v>
      </c>
      <c r="V164" s="4">
        <f t="shared" si="67"/>
        <v>1.0053312986043217</v>
      </c>
      <c r="W164">
        <v>313.14999999999998</v>
      </c>
      <c r="X164">
        <f t="shared" si="68"/>
        <v>1.9073334166666699E-2</v>
      </c>
      <c r="Y164">
        <v>2E-3</v>
      </c>
      <c r="Z164">
        <f t="shared" si="69"/>
        <v>7.2765497523200454E-2</v>
      </c>
      <c r="AB164">
        <f t="shared" si="70"/>
        <v>4.3202073418053826E-5</v>
      </c>
      <c r="AC164">
        <f t="shared" si="71"/>
        <v>3.3625328443851481E-9</v>
      </c>
      <c r="AD164">
        <v>0</v>
      </c>
      <c r="AE164" s="11">
        <f t="shared" si="72"/>
        <v>9.0393835381037489E-10</v>
      </c>
      <c r="AF164" s="11">
        <f t="shared" si="73"/>
        <v>4.2664711981955233E-9</v>
      </c>
      <c r="AG164" s="15">
        <f t="shared" si="74"/>
        <v>1.097002469958351E-3</v>
      </c>
      <c r="AI164">
        <f t="shared" si="75"/>
        <v>2.7403648096719006E-3</v>
      </c>
      <c r="AJ164">
        <f t="shared" si="76"/>
        <v>2.1328991756836196E-7</v>
      </c>
      <c r="AK164">
        <v>0</v>
      </c>
      <c r="AL164" s="11">
        <f t="shared" si="77"/>
        <v>1.1885295609075372E-6</v>
      </c>
      <c r="AM164" s="11">
        <f t="shared" si="78"/>
        <v>1.4018194784758991E-6</v>
      </c>
      <c r="AN164" s="15">
        <f t="shared" si="79"/>
        <v>2.2739189884214046E-2</v>
      </c>
      <c r="AO164" s="15"/>
      <c r="AP164" t="e">
        <f t="shared" si="80"/>
        <v>#VALUE!</v>
      </c>
      <c r="AQ164" t="e">
        <f t="shared" si="81"/>
        <v>#VALUE!</v>
      </c>
      <c r="AR164">
        <v>0</v>
      </c>
      <c r="AS164" s="11" t="e">
        <f t="shared" si="82"/>
        <v>#VALUE!</v>
      </c>
      <c r="AT164" s="11" t="e">
        <f t="shared" si="83"/>
        <v>#VALUE!</v>
      </c>
      <c r="AU164" s="15">
        <f t="shared" si="84"/>
        <v>1.5759424160826513E-2</v>
      </c>
      <c r="AW164">
        <f t="shared" si="85"/>
        <v>78.812974192989046</v>
      </c>
      <c r="AX164">
        <f t="shared" si="86"/>
        <v>15.215219993965077</v>
      </c>
      <c r="AY164" t="e">
        <f t="shared" si="87"/>
        <v>#VALUE!</v>
      </c>
    </row>
    <row r="165" spans="1:51" x14ac:dyDescent="0.3">
      <c r="A165" s="69">
        <v>44347.425000000003</v>
      </c>
      <c r="B165">
        <v>6</v>
      </c>
      <c r="C165" t="s">
        <v>299</v>
      </c>
      <c r="D165" s="36">
        <v>2</v>
      </c>
      <c r="E165" s="47">
        <v>44348.628703703704</v>
      </c>
      <c r="F165" s="45">
        <v>188</v>
      </c>
      <c r="H165" s="5">
        <v>20.7</v>
      </c>
      <c r="I165" s="5">
        <v>30.242999999999999</v>
      </c>
      <c r="J165" s="5">
        <v>41.883710385747904</v>
      </c>
      <c r="K165" s="5">
        <v>2771.60808384344</v>
      </c>
      <c r="L165" s="5" t="s">
        <v>88</v>
      </c>
      <c r="M165" s="6">
        <f t="shared" si="60"/>
        <v>0.21801780417959543</v>
      </c>
      <c r="N165" s="6">
        <f t="shared" si="88"/>
        <v>74.73053880067657</v>
      </c>
      <c r="O165" s="6" t="e">
        <f t="shared" si="61"/>
        <v>#VALUE!</v>
      </c>
      <c r="P165">
        <f t="shared" si="62"/>
        <v>3.4882848668735269</v>
      </c>
      <c r="Q165">
        <f t="shared" si="63"/>
        <v>3288.143707229769</v>
      </c>
      <c r="R165">
        <f t="shared" si="64"/>
        <v>6.0073166893605379</v>
      </c>
      <c r="S165">
        <f t="shared" si="65"/>
        <v>2059.1438145684501</v>
      </c>
      <c r="T165">
        <f t="shared" si="66"/>
        <v>2059.1438145684506</v>
      </c>
      <c r="V165" s="4">
        <f t="shared" si="67"/>
        <v>1.0053312986043217</v>
      </c>
      <c r="W165">
        <v>313.14999999999998</v>
      </c>
      <c r="X165">
        <f t="shared" si="68"/>
        <v>1.9073334166666699E-2</v>
      </c>
      <c r="Y165">
        <v>2E-3</v>
      </c>
      <c r="Z165">
        <f t="shared" si="69"/>
        <v>7.2765497523200454E-2</v>
      </c>
      <c r="AB165">
        <f t="shared" si="70"/>
        <v>4.2107004952471256E-5</v>
      </c>
      <c r="AC165">
        <f t="shared" si="71"/>
        <v>3.2773007388160417E-9</v>
      </c>
      <c r="AD165">
        <v>0</v>
      </c>
      <c r="AE165" s="11">
        <f t="shared" si="72"/>
        <v>8.8102569458428545E-10</v>
      </c>
      <c r="AF165" s="11">
        <f t="shared" si="73"/>
        <v>4.158326433400327E-9</v>
      </c>
      <c r="AG165" s="15">
        <f t="shared" si="74"/>
        <v>1.097002469958351E-3</v>
      </c>
      <c r="AI165">
        <f t="shared" si="75"/>
        <v>2.7863843541525613E-3</v>
      </c>
      <c r="AJ165">
        <f t="shared" si="76"/>
        <v>2.1687174171607053E-7</v>
      </c>
      <c r="AK165">
        <v>0</v>
      </c>
      <c r="AL165" s="11">
        <f t="shared" si="77"/>
        <v>1.2084887972842853E-6</v>
      </c>
      <c r="AM165" s="11">
        <f t="shared" si="78"/>
        <v>1.4253605390003558E-6</v>
      </c>
      <c r="AN165" s="15">
        <f t="shared" si="79"/>
        <v>2.2739189884214046E-2</v>
      </c>
      <c r="AO165" s="15"/>
      <c r="AP165" t="e">
        <f t="shared" si="80"/>
        <v>#VALUE!</v>
      </c>
      <c r="AQ165" t="e">
        <f t="shared" si="81"/>
        <v>#VALUE!</v>
      </c>
      <c r="AR165">
        <v>0</v>
      </c>
      <c r="AS165" s="11" t="e">
        <f t="shared" si="82"/>
        <v>#VALUE!</v>
      </c>
      <c r="AT165" s="11" t="e">
        <f t="shared" si="83"/>
        <v>#VALUE!</v>
      </c>
      <c r="AU165" s="15">
        <f t="shared" si="84"/>
        <v>1.5759424160826513E-2</v>
      </c>
      <c r="AW165">
        <f t="shared" si="85"/>
        <v>78.812974192989046</v>
      </c>
      <c r="AX165">
        <f t="shared" si="86"/>
        <v>15.215219993965077</v>
      </c>
      <c r="AY165" t="e">
        <f t="shared" si="87"/>
        <v>#VALUE!</v>
      </c>
    </row>
    <row r="166" spans="1:51" x14ac:dyDescent="0.3">
      <c r="A166" s="69">
        <v>44347.431944444441</v>
      </c>
      <c r="B166">
        <v>9</v>
      </c>
      <c r="C166" t="s">
        <v>299</v>
      </c>
      <c r="D166" s="36">
        <v>1</v>
      </c>
      <c r="E166" s="47">
        <v>44348.799317129633</v>
      </c>
      <c r="F166" s="45">
        <v>166</v>
      </c>
      <c r="H166" s="5">
        <v>20.7</v>
      </c>
      <c r="I166" s="5">
        <v>30.242999999999999</v>
      </c>
      <c r="J166" s="5">
        <v>8016.6894784701208</v>
      </c>
      <c r="K166" s="5">
        <v>9707.8928585415015</v>
      </c>
      <c r="L166" s="5" t="s">
        <v>88</v>
      </c>
      <c r="M166" s="6">
        <f t="shared" si="60"/>
        <v>41.729374517890207</v>
      </c>
      <c r="N166" s="6">
        <f t="shared" si="88"/>
        <v>261.75275940601801</v>
      </c>
      <c r="O166" s="6" t="e">
        <f t="shared" si="61"/>
        <v>#VALUE!</v>
      </c>
      <c r="P166">
        <f t="shared" si="62"/>
        <v>667.66999228624331</v>
      </c>
      <c r="Q166">
        <f t="shared" si="63"/>
        <v>11517.121413864792</v>
      </c>
      <c r="R166">
        <f t="shared" si="64"/>
        <v>1149.821542883697</v>
      </c>
      <c r="S166">
        <f t="shared" si="65"/>
        <v>7212.4005008812555</v>
      </c>
      <c r="T166">
        <f t="shared" si="66"/>
        <v>7212.4005008812555</v>
      </c>
      <c r="V166" s="4">
        <f t="shared" si="67"/>
        <v>1.0053312986043217</v>
      </c>
      <c r="W166">
        <v>313.14999999999998</v>
      </c>
      <c r="X166">
        <f t="shared" si="68"/>
        <v>1.9073334166666699E-2</v>
      </c>
      <c r="Y166">
        <v>2E-3</v>
      </c>
      <c r="Z166">
        <f t="shared" si="69"/>
        <v>7.2765497523200454E-2</v>
      </c>
      <c r="AB166">
        <f t="shared" si="70"/>
        <v>8.0594288438979693E-3</v>
      </c>
      <c r="AC166">
        <f t="shared" si="71"/>
        <v>6.2728688811650916E-7</v>
      </c>
      <c r="AD166">
        <v>0</v>
      </c>
      <c r="AE166" s="11">
        <f t="shared" si="72"/>
        <v>1.6863141662919677E-7</v>
      </c>
      <c r="AF166" s="11">
        <f t="shared" si="73"/>
        <v>7.9591830474570598E-7</v>
      </c>
      <c r="AG166" s="15">
        <f t="shared" si="74"/>
        <v>1.097002469958351E-3</v>
      </c>
      <c r="AI166">
        <f t="shared" si="75"/>
        <v>9.759648534189147E-3</v>
      </c>
      <c r="AJ166">
        <f t="shared" si="76"/>
        <v>7.5961953094946444E-7</v>
      </c>
      <c r="AK166">
        <v>0</v>
      </c>
      <c r="AL166" s="11">
        <f t="shared" si="77"/>
        <v>4.2328783182486271E-6</v>
      </c>
      <c r="AM166" s="11">
        <f t="shared" si="78"/>
        <v>4.9924978491980916E-6</v>
      </c>
      <c r="AN166" s="15">
        <f t="shared" si="79"/>
        <v>2.2739189884214046E-2</v>
      </c>
      <c r="AO166" s="15"/>
      <c r="AP166" t="e">
        <f t="shared" si="80"/>
        <v>#VALUE!</v>
      </c>
      <c r="AQ166" t="e">
        <f t="shared" si="81"/>
        <v>#VALUE!</v>
      </c>
      <c r="AR166">
        <v>0</v>
      </c>
      <c r="AS166" s="11" t="e">
        <f t="shared" si="82"/>
        <v>#VALUE!</v>
      </c>
      <c r="AT166" s="11" t="e">
        <f t="shared" si="83"/>
        <v>#VALUE!</v>
      </c>
      <c r="AU166" s="15">
        <f t="shared" si="84"/>
        <v>1.5759424160826513E-2</v>
      </c>
      <c r="AW166">
        <f t="shared" si="85"/>
        <v>78.812974192989046</v>
      </c>
      <c r="AX166">
        <f t="shared" si="86"/>
        <v>15.215219993965077</v>
      </c>
      <c r="AY166" t="e">
        <f t="shared" si="87"/>
        <v>#VALUE!</v>
      </c>
    </row>
    <row r="167" spans="1:51" x14ac:dyDescent="0.3">
      <c r="A167" s="69">
        <v>44347.431944444441</v>
      </c>
      <c r="B167">
        <v>9</v>
      </c>
      <c r="C167" t="s">
        <v>299</v>
      </c>
      <c r="D167" s="36">
        <v>2</v>
      </c>
      <c r="E167" s="47">
        <v>44348.948495370372</v>
      </c>
      <c r="F167" s="45">
        <v>129</v>
      </c>
      <c r="H167" s="5">
        <v>20.7</v>
      </c>
      <c r="I167" s="5">
        <v>30.242999999999999</v>
      </c>
      <c r="J167" s="5">
        <v>10018.414921107131</v>
      </c>
      <c r="K167" s="5">
        <v>12030.167132416</v>
      </c>
      <c r="L167" s="5" t="s">
        <v>88</v>
      </c>
      <c r="M167" s="6">
        <f t="shared" si="60"/>
        <v>52.148981127591412</v>
      </c>
      <c r="N167" s="6">
        <f t="shared" si="88"/>
        <v>324.36796418234906</v>
      </c>
      <c r="O167" s="6" t="e">
        <f t="shared" si="61"/>
        <v>#VALUE!</v>
      </c>
      <c r="P167">
        <f t="shared" si="62"/>
        <v>834.38369804146259</v>
      </c>
      <c r="Q167">
        <f t="shared" si="63"/>
        <v>14272.190424023358</v>
      </c>
      <c r="R167">
        <f t="shared" si="64"/>
        <v>1436.9259696004565</v>
      </c>
      <c r="S167">
        <f t="shared" si="65"/>
        <v>8937.7153946626931</v>
      </c>
      <c r="T167">
        <f t="shared" si="66"/>
        <v>8937.715394662695</v>
      </c>
      <c r="V167" s="4">
        <f t="shared" si="67"/>
        <v>1.0053312986043217</v>
      </c>
      <c r="W167">
        <v>313.14999999999998</v>
      </c>
      <c r="X167">
        <f t="shared" si="68"/>
        <v>1.9073334166666699E-2</v>
      </c>
      <c r="Y167">
        <v>2E-3</v>
      </c>
      <c r="Z167">
        <f t="shared" si="69"/>
        <v>7.2765497523200454E-2</v>
      </c>
      <c r="AB167">
        <f t="shared" si="70"/>
        <v>1.0071826082593546E-2</v>
      </c>
      <c r="AC167">
        <f t="shared" si="71"/>
        <v>7.8391714392816849E-7</v>
      </c>
      <c r="AD167">
        <v>0</v>
      </c>
      <c r="AE167" s="11">
        <f t="shared" si="72"/>
        <v>2.1073779956957767E-7</v>
      </c>
      <c r="AF167" s="11">
        <f t="shared" si="73"/>
        <v>9.9465494349774611E-7</v>
      </c>
      <c r="AG167" s="15">
        <f t="shared" si="74"/>
        <v>1.097002469958351E-3</v>
      </c>
      <c r="AI167">
        <f t="shared" si="75"/>
        <v>1.2094303545658805E-2</v>
      </c>
      <c r="AJ167">
        <f t="shared" si="76"/>
        <v>9.41331970544887E-7</v>
      </c>
      <c r="AK167">
        <v>0</v>
      </c>
      <c r="AL167" s="11">
        <f t="shared" si="77"/>
        <v>5.2454466032664304E-6</v>
      </c>
      <c r="AM167" s="11">
        <f t="shared" si="78"/>
        <v>6.1867785738113177E-6</v>
      </c>
      <c r="AN167" s="15">
        <f t="shared" si="79"/>
        <v>2.2739189884214046E-2</v>
      </c>
      <c r="AO167" s="15"/>
      <c r="AP167" t="e">
        <f t="shared" si="80"/>
        <v>#VALUE!</v>
      </c>
      <c r="AQ167" t="e">
        <f t="shared" si="81"/>
        <v>#VALUE!</v>
      </c>
      <c r="AR167">
        <v>0</v>
      </c>
      <c r="AS167" s="11" t="e">
        <f t="shared" si="82"/>
        <v>#VALUE!</v>
      </c>
      <c r="AT167" s="11" t="e">
        <f t="shared" si="83"/>
        <v>#VALUE!</v>
      </c>
      <c r="AU167" s="15">
        <f t="shared" si="84"/>
        <v>1.5759424160826513E-2</v>
      </c>
      <c r="AW167">
        <f t="shared" si="85"/>
        <v>78.812974192989046</v>
      </c>
      <c r="AX167">
        <f t="shared" si="86"/>
        <v>15.215219993965082</v>
      </c>
      <c r="AY167" t="e">
        <f t="shared" si="87"/>
        <v>#VALUE!</v>
      </c>
    </row>
    <row r="168" spans="1:51" x14ac:dyDescent="0.3">
      <c r="A168" s="69">
        <v>44347.438888888886</v>
      </c>
      <c r="B168">
        <v>11</v>
      </c>
      <c r="C168" t="s">
        <v>299</v>
      </c>
      <c r="D168" s="36">
        <v>1</v>
      </c>
      <c r="E168" s="47">
        <v>44348.692708333336</v>
      </c>
      <c r="F168" s="45">
        <v>37</v>
      </c>
      <c r="H168" s="5">
        <v>20.7</v>
      </c>
      <c r="I168" s="5">
        <v>30.242999999999999</v>
      </c>
      <c r="J168" s="5">
        <v>22364.61017789572</v>
      </c>
      <c r="K168" s="5">
        <v>10328.465209333999</v>
      </c>
      <c r="L168" s="5" t="s">
        <v>88</v>
      </c>
      <c r="M168" s="6">
        <f t="shared" si="60"/>
        <v>116.41478649839509</v>
      </c>
      <c r="N168" s="6">
        <f t="shared" si="88"/>
        <v>278.48517782039073</v>
      </c>
      <c r="O168" s="6" t="e">
        <f t="shared" si="61"/>
        <v>#VALUE!</v>
      </c>
      <c r="P168">
        <f t="shared" si="62"/>
        <v>1862.6365839743214</v>
      </c>
      <c r="Q168">
        <f t="shared" si="63"/>
        <v>12253.347824097193</v>
      </c>
      <c r="R168">
        <f t="shared" si="64"/>
        <v>3207.7219218484584</v>
      </c>
      <c r="S168">
        <f t="shared" si="65"/>
        <v>7673.4497109321128</v>
      </c>
      <c r="T168">
        <f t="shared" si="66"/>
        <v>7673.4497109321128</v>
      </c>
      <c r="V168" s="4">
        <f t="shared" si="67"/>
        <v>1.0053312986043217</v>
      </c>
      <c r="W168">
        <v>313.14999999999998</v>
      </c>
      <c r="X168">
        <f t="shared" si="68"/>
        <v>1.9073334166666699E-2</v>
      </c>
      <c r="Y168">
        <v>2E-3</v>
      </c>
      <c r="Z168">
        <f t="shared" si="69"/>
        <v>7.2765497523200454E-2</v>
      </c>
      <c r="AB168">
        <f t="shared" si="70"/>
        <v>2.2483842592923332E-2</v>
      </c>
      <c r="AC168">
        <f t="shared" si="71"/>
        <v>1.7499775636948167E-6</v>
      </c>
      <c r="AD168">
        <v>0</v>
      </c>
      <c r="AE168" s="11">
        <f t="shared" si="72"/>
        <v>4.7044056113023163E-7</v>
      </c>
      <c r="AF168" s="11">
        <f t="shared" si="73"/>
        <v>2.2204181248250483E-6</v>
      </c>
      <c r="AG168" s="15">
        <f t="shared" si="74"/>
        <v>1.097002469958351E-3</v>
      </c>
      <c r="AI168">
        <f t="shared" si="75"/>
        <v>1.0383529341489308E-2</v>
      </c>
      <c r="AJ168">
        <f t="shared" si="76"/>
        <v>8.0817784168673686E-7</v>
      </c>
      <c r="AK168">
        <v>0</v>
      </c>
      <c r="AL168" s="11">
        <f t="shared" si="77"/>
        <v>4.5034630153451722E-6</v>
      </c>
      <c r="AM168" s="11">
        <f t="shared" si="78"/>
        <v>5.311640857031909E-6</v>
      </c>
      <c r="AN168" s="15">
        <f t="shared" si="79"/>
        <v>2.2739189884214046E-2</v>
      </c>
      <c r="AO168" s="15"/>
      <c r="AP168" t="e">
        <f t="shared" si="80"/>
        <v>#VALUE!</v>
      </c>
      <c r="AQ168" t="e">
        <f t="shared" si="81"/>
        <v>#VALUE!</v>
      </c>
      <c r="AR168">
        <v>0</v>
      </c>
      <c r="AS168" s="11" t="e">
        <f t="shared" si="82"/>
        <v>#VALUE!</v>
      </c>
      <c r="AT168" s="11" t="e">
        <f t="shared" si="83"/>
        <v>#VALUE!</v>
      </c>
      <c r="AU168" s="15">
        <f t="shared" si="84"/>
        <v>1.5759424160826513E-2</v>
      </c>
      <c r="AW168">
        <f t="shared" si="85"/>
        <v>78.812974192989046</v>
      </c>
      <c r="AX168">
        <f t="shared" si="86"/>
        <v>15.215219993965073</v>
      </c>
      <c r="AY168" t="e">
        <f t="shared" si="87"/>
        <v>#VALUE!</v>
      </c>
    </row>
    <row r="169" spans="1:51" x14ac:dyDescent="0.3">
      <c r="A169" s="69">
        <v>44347.438888888886</v>
      </c>
      <c r="B169">
        <v>11</v>
      </c>
      <c r="C169" t="s">
        <v>299</v>
      </c>
      <c r="D169" s="36">
        <v>2</v>
      </c>
      <c r="E169" s="47">
        <v>44348.820636574077</v>
      </c>
      <c r="F169" s="45">
        <v>14</v>
      </c>
      <c r="H169" s="5">
        <v>20.7</v>
      </c>
      <c r="I169" s="5">
        <v>30.242999999999999</v>
      </c>
      <c r="J169" s="5">
        <v>21921.43283407588</v>
      </c>
      <c r="K169" s="5">
        <v>10804.600748795841</v>
      </c>
      <c r="L169" s="5" t="s">
        <v>88</v>
      </c>
      <c r="M169" s="6">
        <f t="shared" si="60"/>
        <v>114.10790989954859</v>
      </c>
      <c r="N169" s="6">
        <f t="shared" si="88"/>
        <v>291.32316368626834</v>
      </c>
      <c r="O169" s="6" t="e">
        <f t="shared" si="61"/>
        <v>#VALUE!</v>
      </c>
      <c r="P169">
        <f t="shared" si="62"/>
        <v>1825.7265583927774</v>
      </c>
      <c r="Q169">
        <f t="shared" si="63"/>
        <v>12818.219202195807</v>
      </c>
      <c r="R169">
        <f t="shared" si="64"/>
        <v>3144.1576714667322</v>
      </c>
      <c r="S169">
        <f t="shared" si="65"/>
        <v>8027.190759926124</v>
      </c>
      <c r="T169">
        <f t="shared" si="66"/>
        <v>8027.1907599261249</v>
      </c>
      <c r="V169" s="4">
        <f t="shared" si="67"/>
        <v>1.0053312986043217</v>
      </c>
      <c r="W169">
        <v>313.14999999999998</v>
      </c>
      <c r="X169">
        <f t="shared" si="68"/>
        <v>1.9073334166666699E-2</v>
      </c>
      <c r="Y169">
        <v>2E-3</v>
      </c>
      <c r="Z169">
        <f t="shared" si="69"/>
        <v>7.2765497523200454E-2</v>
      </c>
      <c r="AB169">
        <f t="shared" si="70"/>
        <v>2.203830253834892E-2</v>
      </c>
      <c r="AC169">
        <f t="shared" si="71"/>
        <v>1.7152999904103469E-6</v>
      </c>
      <c r="AD169">
        <v>0</v>
      </c>
      <c r="AE169" s="11">
        <f t="shared" si="72"/>
        <v>4.6111830616363839E-7</v>
      </c>
      <c r="AF169" s="11">
        <f t="shared" si="73"/>
        <v>2.1764182965739854E-6</v>
      </c>
      <c r="AG169" s="15">
        <f t="shared" si="74"/>
        <v>1.097002469958351E-3</v>
      </c>
      <c r="AI169">
        <f t="shared" si="75"/>
        <v>1.0862203301688149E-2</v>
      </c>
      <c r="AJ169">
        <f t="shared" si="76"/>
        <v>8.454343154060721E-7</v>
      </c>
      <c r="AK169">
        <v>0</v>
      </c>
      <c r="AL169" s="11">
        <f t="shared" si="77"/>
        <v>4.7110697360726644E-6</v>
      </c>
      <c r="AM169" s="11">
        <f t="shared" si="78"/>
        <v>5.5565040514787367E-6</v>
      </c>
      <c r="AN169" s="15">
        <f t="shared" si="79"/>
        <v>2.2739189884214046E-2</v>
      </c>
      <c r="AO169" s="15"/>
      <c r="AP169" t="e">
        <f t="shared" si="80"/>
        <v>#VALUE!</v>
      </c>
      <c r="AQ169" t="e">
        <f t="shared" si="81"/>
        <v>#VALUE!</v>
      </c>
      <c r="AR169">
        <v>0</v>
      </c>
      <c r="AS169" s="11" t="e">
        <f t="shared" si="82"/>
        <v>#VALUE!</v>
      </c>
      <c r="AT169" s="11" t="e">
        <f t="shared" si="83"/>
        <v>#VALUE!</v>
      </c>
      <c r="AU169" s="15">
        <f t="shared" si="84"/>
        <v>1.5759424160826513E-2</v>
      </c>
      <c r="AW169">
        <f t="shared" si="85"/>
        <v>78.812974192989046</v>
      </c>
      <c r="AX169">
        <f t="shared" si="86"/>
        <v>15.215219993965077</v>
      </c>
      <c r="AY169" t="e">
        <f t="shared" si="87"/>
        <v>#VALUE!</v>
      </c>
    </row>
    <row r="170" spans="1:51" x14ac:dyDescent="0.3">
      <c r="A170" s="69">
        <v>44347.515972222223</v>
      </c>
      <c r="B170">
        <v>0.1</v>
      </c>
      <c r="C170" t="s">
        <v>298</v>
      </c>
      <c r="D170" s="36">
        <v>1</v>
      </c>
      <c r="E170" s="47">
        <v>44348.841979166667</v>
      </c>
      <c r="F170" s="45">
        <v>24</v>
      </c>
      <c r="H170" s="5">
        <v>20.7</v>
      </c>
      <c r="I170" s="5">
        <v>30.242999999999999</v>
      </c>
      <c r="J170" s="5">
        <v>145.3357832432319</v>
      </c>
      <c r="K170" s="5">
        <v>0</v>
      </c>
      <c r="L170" s="5" t="s">
        <v>88</v>
      </c>
      <c r="M170" s="6">
        <f t="shared" si="60"/>
        <v>0.75651817949235545</v>
      </c>
      <c r="N170" s="6">
        <f t="shared" si="88"/>
        <v>0</v>
      </c>
      <c r="O170" s="6" t="e">
        <f t="shared" si="61"/>
        <v>#VALUE!</v>
      </c>
      <c r="P170">
        <f t="shared" si="62"/>
        <v>12.104290871877687</v>
      </c>
      <c r="Q170">
        <f t="shared" si="63"/>
        <v>0</v>
      </c>
      <c r="R170">
        <f t="shared" si="64"/>
        <v>20.845289688934571</v>
      </c>
      <c r="S170">
        <f t="shared" si="65"/>
        <v>0</v>
      </c>
      <c r="T170">
        <f t="shared" si="66"/>
        <v>0</v>
      </c>
      <c r="V170" s="4">
        <f t="shared" si="67"/>
        <v>1.0053312986043217</v>
      </c>
      <c r="W170">
        <v>313.14999999999998</v>
      </c>
      <c r="X170">
        <f t="shared" si="68"/>
        <v>1.9073334166666699E-2</v>
      </c>
      <c r="Y170">
        <v>2E-3</v>
      </c>
      <c r="Z170">
        <f t="shared" si="69"/>
        <v>7.2765497523200454E-2</v>
      </c>
      <c r="AB170">
        <f t="shared" si="70"/>
        <v>1.4611061170159454E-4</v>
      </c>
      <c r="AC170">
        <f t="shared" si="71"/>
        <v>1.1372179432353479E-8</v>
      </c>
      <c r="AD170">
        <v>0</v>
      </c>
      <c r="AE170" s="11">
        <f t="shared" si="72"/>
        <v>3.057144608262554E-9</v>
      </c>
      <c r="AF170" s="11">
        <f t="shared" si="73"/>
        <v>1.4429324040616033E-8</v>
      </c>
      <c r="AG170" s="15">
        <f t="shared" si="74"/>
        <v>1.097002469958351E-3</v>
      </c>
      <c r="AI170">
        <f t="shared" si="75"/>
        <v>0</v>
      </c>
      <c r="AJ170">
        <f t="shared" si="76"/>
        <v>0</v>
      </c>
      <c r="AK170">
        <v>0</v>
      </c>
      <c r="AL170" s="11">
        <f t="shared" si="77"/>
        <v>0</v>
      </c>
      <c r="AM170" s="11">
        <f t="shared" si="78"/>
        <v>0</v>
      </c>
      <c r="AN170" s="15">
        <f t="shared" si="79"/>
        <v>2.2739189884214046E-2</v>
      </c>
      <c r="AO170" s="15"/>
      <c r="AP170" t="e">
        <f t="shared" si="80"/>
        <v>#VALUE!</v>
      </c>
      <c r="AQ170" t="e">
        <f t="shared" si="81"/>
        <v>#VALUE!</v>
      </c>
      <c r="AR170">
        <v>0</v>
      </c>
      <c r="AS170" s="11" t="e">
        <f t="shared" si="82"/>
        <v>#VALUE!</v>
      </c>
      <c r="AT170" s="11" t="e">
        <f t="shared" si="83"/>
        <v>#VALUE!</v>
      </c>
      <c r="AU170" s="15">
        <f t="shared" si="84"/>
        <v>1.5759424160826513E-2</v>
      </c>
      <c r="AW170">
        <f t="shared" si="85"/>
        <v>78.81297419298906</v>
      </c>
      <c r="AX170" t="e">
        <f t="shared" si="86"/>
        <v>#DIV/0!</v>
      </c>
      <c r="AY170" t="e">
        <f t="shared" si="87"/>
        <v>#VALUE!</v>
      </c>
    </row>
    <row r="171" spans="1:51" x14ac:dyDescent="0.3">
      <c r="A171" s="69">
        <v>44347.515972222223</v>
      </c>
      <c r="B171">
        <v>0.1</v>
      </c>
      <c r="C171" t="s">
        <v>298</v>
      </c>
      <c r="D171" s="36">
        <v>2</v>
      </c>
      <c r="E171" s="47">
        <v>44348.60738425926</v>
      </c>
      <c r="F171" s="45">
        <v>77</v>
      </c>
      <c r="H171" s="5">
        <v>20.7</v>
      </c>
      <c r="I171" s="5">
        <v>30.242999999999999</v>
      </c>
      <c r="J171" s="5">
        <v>115.67274304821761</v>
      </c>
      <c r="K171" s="5">
        <v>0</v>
      </c>
      <c r="L171" s="5" t="s">
        <v>88</v>
      </c>
      <c r="M171" s="6">
        <f t="shared" si="60"/>
        <v>0.60211278347928632</v>
      </c>
      <c r="N171" s="6">
        <f t="shared" si="88"/>
        <v>0</v>
      </c>
      <c r="O171" s="6" t="e">
        <f t="shared" si="61"/>
        <v>#VALUE!</v>
      </c>
      <c r="P171">
        <f t="shared" si="62"/>
        <v>9.6338045356685811</v>
      </c>
      <c r="Q171">
        <f t="shared" si="63"/>
        <v>0</v>
      </c>
      <c r="R171">
        <f t="shared" si="64"/>
        <v>16.590765083079269</v>
      </c>
      <c r="S171">
        <f t="shared" si="65"/>
        <v>0</v>
      </c>
      <c r="T171">
        <f t="shared" si="66"/>
        <v>0</v>
      </c>
      <c r="V171" s="4">
        <f t="shared" si="67"/>
        <v>1.0053312986043217</v>
      </c>
      <c r="W171">
        <v>313.14999999999998</v>
      </c>
      <c r="X171">
        <f t="shared" si="68"/>
        <v>1.9073334166666699E-2</v>
      </c>
      <c r="Y171">
        <v>2E-3</v>
      </c>
      <c r="Z171">
        <f t="shared" si="69"/>
        <v>7.2765497523200454E-2</v>
      </c>
      <c r="AB171">
        <f t="shared" si="70"/>
        <v>1.1628942898178863E-4</v>
      </c>
      <c r="AC171">
        <f t="shared" si="71"/>
        <v>9.0511170753821078E-9</v>
      </c>
      <c r="AD171">
        <v>0</v>
      </c>
      <c r="AE171" s="11">
        <f t="shared" si="72"/>
        <v>2.433181249940154E-9</v>
      </c>
      <c r="AF171" s="11">
        <f t="shared" si="73"/>
        <v>1.1484298325322261E-8</v>
      </c>
      <c r="AG171" s="15">
        <f t="shared" si="74"/>
        <v>1.097002469958351E-3</v>
      </c>
      <c r="AI171">
        <f t="shared" si="75"/>
        <v>0</v>
      </c>
      <c r="AJ171">
        <f t="shared" si="76"/>
        <v>0</v>
      </c>
      <c r="AK171">
        <v>0</v>
      </c>
      <c r="AL171" s="11">
        <f t="shared" si="77"/>
        <v>0</v>
      </c>
      <c r="AM171" s="11">
        <f t="shared" si="78"/>
        <v>0</v>
      </c>
      <c r="AN171" s="15">
        <f t="shared" si="79"/>
        <v>2.2739189884214046E-2</v>
      </c>
      <c r="AO171" s="15"/>
      <c r="AP171" t="e">
        <f t="shared" si="80"/>
        <v>#VALUE!</v>
      </c>
      <c r="AQ171" t="e">
        <f t="shared" si="81"/>
        <v>#VALUE!</v>
      </c>
      <c r="AR171">
        <v>0</v>
      </c>
      <c r="AS171" s="11" t="e">
        <f t="shared" si="82"/>
        <v>#VALUE!</v>
      </c>
      <c r="AT171" s="11" t="e">
        <f t="shared" si="83"/>
        <v>#VALUE!</v>
      </c>
      <c r="AU171" s="15">
        <f t="shared" si="84"/>
        <v>1.5759424160826513E-2</v>
      </c>
      <c r="AW171">
        <f t="shared" si="85"/>
        <v>78.81297419298906</v>
      </c>
      <c r="AX171" t="e">
        <f t="shared" si="86"/>
        <v>#DIV/0!</v>
      </c>
      <c r="AY171" t="e">
        <f t="shared" si="87"/>
        <v>#VALUE!</v>
      </c>
    </row>
    <row r="172" spans="1:51" x14ac:dyDescent="0.3">
      <c r="A172" s="69">
        <v>44347.524305555555</v>
      </c>
      <c r="B172">
        <v>1.6</v>
      </c>
      <c r="C172" t="s">
        <v>298</v>
      </c>
      <c r="D172" s="36">
        <v>1</v>
      </c>
      <c r="E172" s="47">
        <v>44348.650023148148</v>
      </c>
      <c r="F172" s="45">
        <v>110</v>
      </c>
      <c r="H172" s="5">
        <v>20.7</v>
      </c>
      <c r="I172" s="5">
        <v>30.242999999999999</v>
      </c>
      <c r="J172" s="5">
        <v>84.197575616735904</v>
      </c>
      <c r="K172" s="5">
        <v>0</v>
      </c>
      <c r="L172" s="5" t="s">
        <v>88</v>
      </c>
      <c r="M172" s="6">
        <f t="shared" si="60"/>
        <v>0.4382746987824781</v>
      </c>
      <c r="N172" s="6">
        <f t="shared" si="88"/>
        <v>0</v>
      </c>
      <c r="O172" s="6" t="e">
        <f t="shared" si="61"/>
        <v>#VALUE!</v>
      </c>
      <c r="P172">
        <f t="shared" si="62"/>
        <v>7.0123951805196496</v>
      </c>
      <c r="Q172">
        <f t="shared" si="63"/>
        <v>0</v>
      </c>
      <c r="R172">
        <f t="shared" si="64"/>
        <v>12.07632983199661</v>
      </c>
      <c r="S172">
        <f t="shared" si="65"/>
        <v>0</v>
      </c>
      <c r="T172">
        <f t="shared" si="66"/>
        <v>0</v>
      </c>
      <c r="V172" s="4">
        <f t="shared" si="67"/>
        <v>1.0053312986043217</v>
      </c>
      <c r="W172">
        <v>313.14999999999998</v>
      </c>
      <c r="X172">
        <f t="shared" si="68"/>
        <v>1.9073334166666699E-2</v>
      </c>
      <c r="Y172">
        <v>2E-3</v>
      </c>
      <c r="Z172">
        <f t="shared" si="69"/>
        <v>7.2765497523200454E-2</v>
      </c>
      <c r="AB172">
        <f t="shared" si="70"/>
        <v>8.4646458034108691E-5</v>
      </c>
      <c r="AC172">
        <f t="shared" si="71"/>
        <v>6.588260071370007E-9</v>
      </c>
      <c r="AD172">
        <v>0</v>
      </c>
      <c r="AE172" s="11">
        <f t="shared" si="72"/>
        <v>1.7710997153033876E-9</v>
      </c>
      <c r="AF172" s="11">
        <f t="shared" si="73"/>
        <v>8.3593597866733952E-9</v>
      </c>
      <c r="AG172" s="15">
        <f t="shared" si="74"/>
        <v>1.097002469958351E-3</v>
      </c>
      <c r="AI172">
        <f t="shared" si="75"/>
        <v>0</v>
      </c>
      <c r="AJ172">
        <f t="shared" si="76"/>
        <v>0</v>
      </c>
      <c r="AK172">
        <v>0</v>
      </c>
      <c r="AL172" s="11">
        <f t="shared" si="77"/>
        <v>0</v>
      </c>
      <c r="AM172" s="11">
        <f t="shared" si="78"/>
        <v>0</v>
      </c>
      <c r="AN172" s="15">
        <f t="shared" si="79"/>
        <v>2.2739189884214046E-2</v>
      </c>
      <c r="AO172" s="15"/>
      <c r="AP172" t="e">
        <f t="shared" si="80"/>
        <v>#VALUE!</v>
      </c>
      <c r="AQ172" t="e">
        <f t="shared" si="81"/>
        <v>#VALUE!</v>
      </c>
      <c r="AR172">
        <v>0</v>
      </c>
      <c r="AS172" s="11" t="e">
        <f t="shared" si="82"/>
        <v>#VALUE!</v>
      </c>
      <c r="AT172" s="11" t="e">
        <f t="shared" si="83"/>
        <v>#VALUE!</v>
      </c>
      <c r="AU172" s="15">
        <f t="shared" si="84"/>
        <v>1.5759424160826513E-2</v>
      </c>
      <c r="AW172">
        <f t="shared" si="85"/>
        <v>78.812974192989046</v>
      </c>
      <c r="AX172" t="e">
        <f t="shared" si="86"/>
        <v>#DIV/0!</v>
      </c>
      <c r="AY172" t="e">
        <f t="shared" si="87"/>
        <v>#VALUE!</v>
      </c>
    </row>
    <row r="173" spans="1:51" x14ac:dyDescent="0.3">
      <c r="A173" s="69">
        <v>44347.524305555555</v>
      </c>
      <c r="B173">
        <v>1.6</v>
      </c>
      <c r="C173" t="s">
        <v>298</v>
      </c>
      <c r="D173" s="36">
        <v>2</v>
      </c>
      <c r="E173" s="47">
        <v>44348.714016203703</v>
      </c>
      <c r="F173" s="45">
        <v>125</v>
      </c>
      <c r="H173" s="5">
        <v>20.7</v>
      </c>
      <c r="I173" s="5">
        <v>30.242999999999999</v>
      </c>
      <c r="J173" s="5">
        <v>96.67153781212761</v>
      </c>
      <c r="K173" s="5">
        <v>0</v>
      </c>
      <c r="L173" s="5" t="s">
        <v>88</v>
      </c>
      <c r="M173" s="6">
        <f t="shared" si="60"/>
        <v>0.5032055710049157</v>
      </c>
      <c r="N173" s="6">
        <f t="shared" si="88"/>
        <v>0</v>
      </c>
      <c r="O173" s="6" t="e">
        <f t="shared" si="61"/>
        <v>#VALUE!</v>
      </c>
      <c r="P173">
        <f t="shared" si="62"/>
        <v>8.0512891360786512</v>
      </c>
      <c r="Q173">
        <f t="shared" si="63"/>
        <v>0</v>
      </c>
      <c r="R173">
        <f t="shared" si="64"/>
        <v>13.865451201347106</v>
      </c>
      <c r="S173">
        <f t="shared" si="65"/>
        <v>0</v>
      </c>
      <c r="T173">
        <f t="shared" si="66"/>
        <v>0</v>
      </c>
      <c r="V173" s="4">
        <f t="shared" si="67"/>
        <v>1.0053312986043217</v>
      </c>
      <c r="W173">
        <v>313.14999999999998</v>
      </c>
      <c r="X173">
        <f t="shared" si="68"/>
        <v>1.9073334166666699E-2</v>
      </c>
      <c r="Y173">
        <v>2E-3</v>
      </c>
      <c r="Z173">
        <f t="shared" si="69"/>
        <v>7.2765497523200454E-2</v>
      </c>
      <c r="AB173">
        <f t="shared" si="70"/>
        <v>9.7186922646743038E-5</v>
      </c>
      <c r="AC173">
        <f t="shared" si="71"/>
        <v>7.5643179502543816E-9</v>
      </c>
      <c r="AD173">
        <v>0</v>
      </c>
      <c r="AE173" s="11">
        <f t="shared" si="72"/>
        <v>2.0334900600507025E-9</v>
      </c>
      <c r="AF173" s="11">
        <f t="shared" si="73"/>
        <v>9.5978080103050849E-9</v>
      </c>
      <c r="AG173" s="15">
        <f t="shared" si="74"/>
        <v>1.097002469958351E-3</v>
      </c>
      <c r="AI173">
        <f t="shared" si="75"/>
        <v>0</v>
      </c>
      <c r="AJ173">
        <f t="shared" si="76"/>
        <v>0</v>
      </c>
      <c r="AK173">
        <v>0</v>
      </c>
      <c r="AL173" s="11">
        <f t="shared" si="77"/>
        <v>0</v>
      </c>
      <c r="AM173" s="11">
        <f t="shared" si="78"/>
        <v>0</v>
      </c>
      <c r="AN173" s="15">
        <f t="shared" si="79"/>
        <v>2.2739189884214046E-2</v>
      </c>
      <c r="AO173" s="15"/>
      <c r="AP173" t="e">
        <f t="shared" si="80"/>
        <v>#VALUE!</v>
      </c>
      <c r="AQ173" t="e">
        <f t="shared" si="81"/>
        <v>#VALUE!</v>
      </c>
      <c r="AR173">
        <v>0</v>
      </c>
      <c r="AS173" s="11" t="e">
        <f t="shared" si="82"/>
        <v>#VALUE!</v>
      </c>
      <c r="AT173" s="11" t="e">
        <f t="shared" si="83"/>
        <v>#VALUE!</v>
      </c>
      <c r="AU173" s="15">
        <f t="shared" si="84"/>
        <v>1.5759424160826513E-2</v>
      </c>
      <c r="AW173">
        <f t="shared" si="85"/>
        <v>78.81297419298906</v>
      </c>
      <c r="AX173" t="e">
        <f t="shared" si="86"/>
        <v>#DIV/0!</v>
      </c>
      <c r="AY173" t="e">
        <f t="shared" si="87"/>
        <v>#VALUE!</v>
      </c>
    </row>
    <row r="174" spans="1:51" x14ac:dyDescent="0.3">
      <c r="A174" s="69">
        <v>44347.537499999999</v>
      </c>
      <c r="B174">
        <v>3.8</v>
      </c>
      <c r="C174" t="s">
        <v>298</v>
      </c>
      <c r="D174" s="36">
        <v>1</v>
      </c>
      <c r="E174" s="47">
        <v>44348.586076388892</v>
      </c>
      <c r="F174" s="45">
        <v>196</v>
      </c>
      <c r="H174" s="5">
        <v>20.7</v>
      </c>
      <c r="I174" s="5">
        <v>30.242999999999999</v>
      </c>
      <c r="J174" s="5">
        <v>22.889545758049998</v>
      </c>
      <c r="K174" s="5">
        <v>3028.1069606573401</v>
      </c>
      <c r="L174" s="5" t="s">
        <v>88</v>
      </c>
      <c r="M174" s="6">
        <f t="shared" si="60"/>
        <v>0.11914724027259371</v>
      </c>
      <c r="N174" s="6">
        <f t="shared" si="88"/>
        <v>81.646487479643511</v>
      </c>
      <c r="O174" s="6" t="e">
        <f t="shared" si="61"/>
        <v>#VALUE!</v>
      </c>
      <c r="P174">
        <f t="shared" si="62"/>
        <v>1.9063558443614994</v>
      </c>
      <c r="Q174">
        <f t="shared" si="63"/>
        <v>3592.4454491043143</v>
      </c>
      <c r="R174">
        <f t="shared" si="64"/>
        <v>3.2830126313499988</v>
      </c>
      <c r="S174">
        <f t="shared" si="65"/>
        <v>2249.7075810381593</v>
      </c>
      <c r="T174">
        <f t="shared" si="66"/>
        <v>2249.7075810381593</v>
      </c>
      <c r="V174" s="4">
        <f t="shared" si="67"/>
        <v>1.0053312986043217</v>
      </c>
      <c r="W174">
        <v>313.14999999999998</v>
      </c>
      <c r="X174">
        <f t="shared" si="68"/>
        <v>1.9073334166666699E-2</v>
      </c>
      <c r="Y174">
        <v>2E-3</v>
      </c>
      <c r="Z174">
        <f t="shared" si="69"/>
        <v>7.2765497523200454E-2</v>
      </c>
      <c r="AB174">
        <f t="shared" si="70"/>
        <v>2.3011576761403445E-5</v>
      </c>
      <c r="AC174">
        <f t="shared" si="71"/>
        <v>1.7910525245525314E-9</v>
      </c>
      <c r="AD174">
        <v>0</v>
      </c>
      <c r="AE174" s="11">
        <f t="shared" si="72"/>
        <v>4.8148260420277656E-10</v>
      </c>
      <c r="AF174" s="11">
        <f t="shared" si="73"/>
        <v>2.2725351287553079E-9</v>
      </c>
      <c r="AG174" s="15">
        <f t="shared" si="74"/>
        <v>1.097002469958351E-3</v>
      </c>
      <c r="AI174">
        <f t="shared" si="75"/>
        <v>3.0442507030704292E-3</v>
      </c>
      <c r="AJ174">
        <f t="shared" si="76"/>
        <v>2.3694216887607033E-7</v>
      </c>
      <c r="AK174">
        <v>0</v>
      </c>
      <c r="AL174" s="11">
        <f t="shared" si="77"/>
        <v>1.320328570357739E-6</v>
      </c>
      <c r="AM174" s="11">
        <f t="shared" si="78"/>
        <v>1.5572707392338094E-6</v>
      </c>
      <c r="AN174" s="15">
        <f t="shared" si="79"/>
        <v>2.2739189884214046E-2</v>
      </c>
      <c r="AO174" s="15"/>
      <c r="AP174" t="e">
        <f t="shared" si="80"/>
        <v>#VALUE!</v>
      </c>
      <c r="AQ174" t="e">
        <f t="shared" si="81"/>
        <v>#VALUE!</v>
      </c>
      <c r="AR174">
        <v>0</v>
      </c>
      <c r="AS174" s="11" t="e">
        <f t="shared" si="82"/>
        <v>#VALUE!</v>
      </c>
      <c r="AT174" s="11" t="e">
        <f t="shared" si="83"/>
        <v>#VALUE!</v>
      </c>
      <c r="AU174" s="15">
        <f t="shared" si="84"/>
        <v>1.5759424160826513E-2</v>
      </c>
      <c r="AW174">
        <f t="shared" si="85"/>
        <v>78.812974192989046</v>
      </c>
      <c r="AX174">
        <f t="shared" si="86"/>
        <v>15.215219993965079</v>
      </c>
      <c r="AY174" t="e">
        <f t="shared" si="87"/>
        <v>#VALUE!</v>
      </c>
    </row>
    <row r="175" spans="1:51" x14ac:dyDescent="0.3">
      <c r="A175" s="69">
        <v>44347.537499999999</v>
      </c>
      <c r="B175">
        <v>3.8</v>
      </c>
      <c r="C175" t="s">
        <v>298</v>
      </c>
      <c r="D175" s="36">
        <v>2</v>
      </c>
      <c r="E175" s="47">
        <v>44348.905925925923</v>
      </c>
      <c r="F175" s="45">
        <v>73</v>
      </c>
      <c r="H175" s="5">
        <v>20.7</v>
      </c>
      <c r="I175" s="5">
        <v>30.242999999999999</v>
      </c>
      <c r="J175" s="5">
        <v>47.587401544255101</v>
      </c>
      <c r="K175" s="5">
        <v>3282.25932713056</v>
      </c>
      <c r="L175" s="5" t="s">
        <v>88</v>
      </c>
      <c r="M175" s="6">
        <f t="shared" si="60"/>
        <v>0.24770729946651368</v>
      </c>
      <c r="N175" s="6">
        <f t="shared" si="88"/>
        <v>88.499167479650183</v>
      </c>
      <c r="O175" s="6" t="e">
        <f t="shared" si="61"/>
        <v>#VALUE!</v>
      </c>
      <c r="P175">
        <f t="shared" si="62"/>
        <v>3.9633167914642189</v>
      </c>
      <c r="Q175">
        <f t="shared" si="63"/>
        <v>3893.9633691046079</v>
      </c>
      <c r="R175">
        <f t="shared" si="64"/>
        <v>6.8253884115620558</v>
      </c>
      <c r="S175">
        <f t="shared" si="65"/>
        <v>2438.5280266242266</v>
      </c>
      <c r="T175">
        <f t="shared" si="66"/>
        <v>2438.5280266242266</v>
      </c>
      <c r="V175" s="4">
        <f t="shared" si="67"/>
        <v>1.0053312986043217</v>
      </c>
      <c r="W175">
        <v>313.14999999999998</v>
      </c>
      <c r="X175">
        <f t="shared" si="68"/>
        <v>1.9073334166666699E-2</v>
      </c>
      <c r="Y175">
        <v>2E-3</v>
      </c>
      <c r="Z175">
        <f t="shared" si="69"/>
        <v>7.2765497523200454E-2</v>
      </c>
      <c r="AB175">
        <f t="shared" si="70"/>
        <v>4.7841104191691284E-5</v>
      </c>
      <c r="AC175">
        <f t="shared" si="71"/>
        <v>3.7236010086726229E-9</v>
      </c>
      <c r="AD175">
        <v>0</v>
      </c>
      <c r="AE175" s="11">
        <f t="shared" si="72"/>
        <v>1.0010030895747726E-9</v>
      </c>
      <c r="AF175" s="11">
        <f t="shared" si="73"/>
        <v>4.724604098247395E-9</v>
      </c>
      <c r="AG175" s="15">
        <f t="shared" si="74"/>
        <v>1.097002469958351E-3</v>
      </c>
      <c r="AI175">
        <f t="shared" si="75"/>
        <v>3.2997580317003132E-3</v>
      </c>
      <c r="AJ175">
        <f t="shared" si="76"/>
        <v>2.5682898718188019E-7</v>
      </c>
      <c r="AK175">
        <v>0</v>
      </c>
      <c r="AL175" s="11">
        <f t="shared" si="77"/>
        <v>1.4311452076292899E-6</v>
      </c>
      <c r="AM175" s="11">
        <f t="shared" si="78"/>
        <v>1.6879741948111702E-6</v>
      </c>
      <c r="AN175" s="15">
        <f t="shared" si="79"/>
        <v>2.2739189884214046E-2</v>
      </c>
      <c r="AO175" s="15"/>
      <c r="AP175" t="e">
        <f t="shared" si="80"/>
        <v>#VALUE!</v>
      </c>
      <c r="AQ175" t="e">
        <f t="shared" si="81"/>
        <v>#VALUE!</v>
      </c>
      <c r="AR175">
        <v>0</v>
      </c>
      <c r="AS175" s="11" t="e">
        <f t="shared" si="82"/>
        <v>#VALUE!</v>
      </c>
      <c r="AT175" s="11" t="e">
        <f t="shared" si="83"/>
        <v>#VALUE!</v>
      </c>
      <c r="AU175" s="15">
        <f t="shared" si="84"/>
        <v>1.5759424160826513E-2</v>
      </c>
      <c r="AW175">
        <f t="shared" si="85"/>
        <v>78.812974192989046</v>
      </c>
      <c r="AX175">
        <f t="shared" si="86"/>
        <v>15.21521999396508</v>
      </c>
      <c r="AY175" t="e">
        <f t="shared" si="87"/>
        <v>#VALUE!</v>
      </c>
    </row>
    <row r="176" spans="1:51" x14ac:dyDescent="0.3">
      <c r="A176" s="69">
        <v>44347.548611111109</v>
      </c>
      <c r="B176" s="45">
        <v>5</v>
      </c>
      <c r="C176" s="45" t="s">
        <v>298</v>
      </c>
      <c r="D176" s="36">
        <v>1</v>
      </c>
      <c r="E176" s="47">
        <v>44348.927210648151</v>
      </c>
      <c r="F176" s="45">
        <v>141</v>
      </c>
      <c r="H176" s="5">
        <v>20.7</v>
      </c>
      <c r="I176" s="5">
        <v>30.242999999999999</v>
      </c>
      <c r="J176" s="5">
        <v>29.372652678147102</v>
      </c>
      <c r="K176" s="5">
        <v>4832.6129581499999</v>
      </c>
      <c r="L176" s="5" t="s">
        <v>88</v>
      </c>
      <c r="M176" s="6">
        <f t="shared" si="60"/>
        <v>0.15289383822113817</v>
      </c>
      <c r="N176" s="6">
        <f t="shared" si="88"/>
        <v>130.30116786096119</v>
      </c>
      <c r="O176" s="6" t="e">
        <f t="shared" si="61"/>
        <v>#VALUE!</v>
      </c>
      <c r="P176">
        <f t="shared" si="62"/>
        <v>2.4463014115382107</v>
      </c>
      <c r="Q176">
        <f t="shared" si="63"/>
        <v>5733.2513858822922</v>
      </c>
      <c r="R176">
        <f t="shared" si="64"/>
        <v>4.2128747672810256</v>
      </c>
      <c r="S176">
        <f t="shared" si="65"/>
        <v>3590.3507205746855</v>
      </c>
      <c r="T176">
        <f t="shared" si="66"/>
        <v>3590.3507205746855</v>
      </c>
      <c r="V176" s="4">
        <f t="shared" si="67"/>
        <v>1.0053312986043217</v>
      </c>
      <c r="W176">
        <v>313.14999999999998</v>
      </c>
      <c r="X176">
        <f t="shared" si="68"/>
        <v>1.9073334166666699E-2</v>
      </c>
      <c r="Y176">
        <v>2E-3</v>
      </c>
      <c r="Z176">
        <f t="shared" si="69"/>
        <v>7.2765497523200454E-2</v>
      </c>
      <c r="AB176">
        <f t="shared" si="70"/>
        <v>2.9529247060375333E-5</v>
      </c>
      <c r="AC176">
        <f t="shared" si="71"/>
        <v>2.2983402243139056E-9</v>
      </c>
      <c r="AD176">
        <v>0</v>
      </c>
      <c r="AE176" s="11">
        <f t="shared" si="72"/>
        <v>6.1785504410213973E-10</v>
      </c>
      <c r="AF176" s="11">
        <f t="shared" si="73"/>
        <v>2.9161952684160452E-9</v>
      </c>
      <c r="AG176" s="15">
        <f t="shared" si="74"/>
        <v>1.097002469958351E-3</v>
      </c>
      <c r="AI176">
        <f t="shared" si="75"/>
        <v>4.8583770608690126E-3</v>
      </c>
      <c r="AJ176">
        <f t="shared" si="76"/>
        <v>3.7814047209022509E-7</v>
      </c>
      <c r="AK176">
        <v>0</v>
      </c>
      <c r="AL176" s="11">
        <f t="shared" si="77"/>
        <v>2.1071372448288185E-6</v>
      </c>
      <c r="AM176" s="11">
        <f t="shared" si="78"/>
        <v>2.4852777169190437E-6</v>
      </c>
      <c r="AN176" s="15">
        <f t="shared" si="79"/>
        <v>2.2739189884214046E-2</v>
      </c>
      <c r="AO176" s="15"/>
      <c r="AP176" t="e">
        <f t="shared" si="80"/>
        <v>#VALUE!</v>
      </c>
      <c r="AQ176" t="e">
        <f t="shared" si="81"/>
        <v>#VALUE!</v>
      </c>
      <c r="AR176">
        <v>0</v>
      </c>
      <c r="AS176" s="11" t="e">
        <f t="shared" si="82"/>
        <v>#VALUE!</v>
      </c>
      <c r="AT176" s="11" t="e">
        <f t="shared" si="83"/>
        <v>#VALUE!</v>
      </c>
      <c r="AU176" s="15">
        <f t="shared" si="84"/>
        <v>1.5759424160826513E-2</v>
      </c>
      <c r="AW176">
        <f t="shared" si="85"/>
        <v>78.81297419298906</v>
      </c>
      <c r="AX176">
        <f t="shared" si="86"/>
        <v>15.21521999396508</v>
      </c>
      <c r="AY176" t="e">
        <f t="shared" si="87"/>
        <v>#VALUE!</v>
      </c>
    </row>
    <row r="177" spans="1:51" x14ac:dyDescent="0.3">
      <c r="A177" s="69">
        <v>44347.548611111109</v>
      </c>
      <c r="B177">
        <v>5</v>
      </c>
      <c r="C177" t="s">
        <v>298</v>
      </c>
      <c r="D177" s="36">
        <v>2</v>
      </c>
      <c r="E177" s="47">
        <v>44348.969814814816</v>
      </c>
      <c r="F177" s="45">
        <v>59</v>
      </c>
      <c r="H177" s="5">
        <v>20.7</v>
      </c>
      <c r="I177" s="5">
        <v>30.242999999999999</v>
      </c>
      <c r="J177" s="5">
        <v>32.989157208679906</v>
      </c>
      <c r="K177" s="5">
        <v>4971.7688461981397</v>
      </c>
      <c r="L177" s="5" t="s">
        <v>88</v>
      </c>
      <c r="M177" s="6">
        <f t="shared" si="60"/>
        <v>0.17171887471600936</v>
      </c>
      <c r="N177" s="6">
        <f t="shared" ref="N177:N208" si="89">1000000*(AM177-AK177)/X177</f>
        <v>134.05321150369124</v>
      </c>
      <c r="O177" s="6" t="e">
        <f t="shared" si="61"/>
        <v>#VALUE!</v>
      </c>
      <c r="P177">
        <f t="shared" si="62"/>
        <v>2.7475019954561497</v>
      </c>
      <c r="Q177">
        <f t="shared" si="63"/>
        <v>5898.3413061624151</v>
      </c>
      <c r="R177">
        <f t="shared" si="64"/>
        <v>4.7315844953191224</v>
      </c>
      <c r="S177">
        <f t="shared" si="65"/>
        <v>3693.7354623805145</v>
      </c>
      <c r="T177">
        <f t="shared" si="66"/>
        <v>3693.7354623805149</v>
      </c>
      <c r="V177" s="4">
        <f t="shared" si="67"/>
        <v>1.0053312986043217</v>
      </c>
      <c r="W177">
        <v>313.14999999999998</v>
      </c>
      <c r="X177">
        <f t="shared" si="68"/>
        <v>1.9073334166666699E-2</v>
      </c>
      <c r="Y177">
        <v>2E-3</v>
      </c>
      <c r="Z177">
        <f t="shared" si="69"/>
        <v>7.2765497523200454E-2</v>
      </c>
      <c r="AB177">
        <f t="shared" si="70"/>
        <v>3.3165032256464289E-5</v>
      </c>
      <c r="AC177">
        <f t="shared" si="71"/>
        <v>2.5813231038316624E-9</v>
      </c>
      <c r="AD177">
        <v>0</v>
      </c>
      <c r="AE177" s="11">
        <f t="shared" si="72"/>
        <v>6.939283763507574E-10</v>
      </c>
      <c r="AF177" s="11">
        <f t="shared" si="73"/>
        <v>3.2752514801824196E-9</v>
      </c>
      <c r="AG177" s="15">
        <f t="shared" si="74"/>
        <v>1.097002469958351E-3</v>
      </c>
      <c r="AI177">
        <f t="shared" si="75"/>
        <v>4.9982748305088861E-3</v>
      </c>
      <c r="AJ177">
        <f t="shared" si="76"/>
        <v>3.890290894192656E-7</v>
      </c>
      <c r="AK177">
        <v>0</v>
      </c>
      <c r="AL177" s="11">
        <f t="shared" si="77"/>
        <v>2.1678126097054862E-6</v>
      </c>
      <c r="AM177" s="11">
        <f t="shared" si="78"/>
        <v>2.5568416991247518E-6</v>
      </c>
      <c r="AN177" s="15">
        <f t="shared" si="79"/>
        <v>2.2739189884214046E-2</v>
      </c>
      <c r="AO177" s="15"/>
      <c r="AP177" t="e">
        <f t="shared" si="80"/>
        <v>#VALUE!</v>
      </c>
      <c r="AQ177" t="e">
        <f t="shared" si="81"/>
        <v>#VALUE!</v>
      </c>
      <c r="AR177">
        <v>0</v>
      </c>
      <c r="AS177" s="11" t="e">
        <f t="shared" si="82"/>
        <v>#VALUE!</v>
      </c>
      <c r="AT177" s="11" t="e">
        <f t="shared" si="83"/>
        <v>#VALUE!</v>
      </c>
      <c r="AU177" s="15">
        <f t="shared" si="84"/>
        <v>1.5759424160826513E-2</v>
      </c>
      <c r="AW177">
        <f t="shared" si="85"/>
        <v>78.812974192989046</v>
      </c>
      <c r="AX177">
        <f t="shared" si="86"/>
        <v>15.215219993965077</v>
      </c>
      <c r="AY177" t="e">
        <f t="shared" si="87"/>
        <v>#VALUE!</v>
      </c>
    </row>
    <row r="178" spans="1:51" x14ac:dyDescent="0.3">
      <c r="A178" s="69">
        <v>44347.552083333336</v>
      </c>
      <c r="B178" s="45">
        <v>6.2</v>
      </c>
      <c r="C178" s="45" t="s">
        <v>298</v>
      </c>
      <c r="D178" s="36">
        <v>1</v>
      </c>
      <c r="E178" s="47">
        <v>44348.778009259258</v>
      </c>
      <c r="F178" s="45">
        <v>199</v>
      </c>
      <c r="H178" s="5">
        <v>20.7</v>
      </c>
      <c r="I178" s="5">
        <v>30.242999999999999</v>
      </c>
      <c r="J178" s="5">
        <v>29.135747805315098</v>
      </c>
      <c r="K178" s="5">
        <v>9727.22587057686</v>
      </c>
      <c r="L178" s="5" t="s">
        <v>88</v>
      </c>
      <c r="M178" s="6">
        <f t="shared" si="60"/>
        <v>0.1516606743085194</v>
      </c>
      <c r="N178" s="6">
        <f t="shared" si="89"/>
        <v>262.27403310790413</v>
      </c>
      <c r="O178" s="6" t="e">
        <f t="shared" si="61"/>
        <v>#VALUE!</v>
      </c>
      <c r="P178">
        <f t="shared" si="62"/>
        <v>2.4265707889363104</v>
      </c>
      <c r="Q178">
        <f t="shared" si="63"/>
        <v>11540.057456747782</v>
      </c>
      <c r="R178">
        <f t="shared" si="64"/>
        <v>4.1788958627559207</v>
      </c>
      <c r="S178">
        <f t="shared" si="65"/>
        <v>7226.763805845495</v>
      </c>
      <c r="T178">
        <f t="shared" si="66"/>
        <v>7226.763805845495</v>
      </c>
      <c r="V178" s="4">
        <f t="shared" si="67"/>
        <v>1.0053312986043217</v>
      </c>
      <c r="W178">
        <v>313.14999999999998</v>
      </c>
      <c r="X178">
        <f t="shared" si="68"/>
        <v>1.9073334166666699E-2</v>
      </c>
      <c r="Y178">
        <v>2E-3</v>
      </c>
      <c r="Z178">
        <f t="shared" si="69"/>
        <v>7.2765497523200454E-2</v>
      </c>
      <c r="AB178">
        <f t="shared" si="70"/>
        <v>2.9291079176925444E-5</v>
      </c>
      <c r="AC178">
        <f t="shared" si="71"/>
        <v>2.279802981371226E-9</v>
      </c>
      <c r="AD178">
        <v>0</v>
      </c>
      <c r="AE178" s="11">
        <f t="shared" si="72"/>
        <v>6.1287173965716773E-10</v>
      </c>
      <c r="AF178" s="11">
        <f t="shared" si="73"/>
        <v>2.8926747210283936E-9</v>
      </c>
      <c r="AG178" s="15">
        <f t="shared" si="74"/>
        <v>1.097002469958351E-3</v>
      </c>
      <c r="AI178">
        <f t="shared" si="75"/>
        <v>9.779084616284588E-3</v>
      </c>
      <c r="AJ178">
        <f t="shared" si="76"/>
        <v>7.611322931676032E-7</v>
      </c>
      <c r="AK178">
        <v>0</v>
      </c>
      <c r="AL178" s="11">
        <f t="shared" si="77"/>
        <v>4.2413079835388572E-6</v>
      </c>
      <c r="AM178" s="11">
        <f t="shared" si="78"/>
        <v>5.0024402767064608E-6</v>
      </c>
      <c r="AN178" s="15">
        <f t="shared" si="79"/>
        <v>2.2739189884214046E-2</v>
      </c>
      <c r="AO178" s="15"/>
      <c r="AP178" t="e">
        <f t="shared" si="80"/>
        <v>#VALUE!</v>
      </c>
      <c r="AQ178" t="e">
        <f t="shared" si="81"/>
        <v>#VALUE!</v>
      </c>
      <c r="AR178">
        <v>0</v>
      </c>
      <c r="AS178" s="11" t="e">
        <f t="shared" si="82"/>
        <v>#VALUE!</v>
      </c>
      <c r="AT178" s="11" t="e">
        <f t="shared" si="83"/>
        <v>#VALUE!</v>
      </c>
      <c r="AU178" s="15">
        <f t="shared" si="84"/>
        <v>1.5759424160826513E-2</v>
      </c>
      <c r="AW178">
        <f t="shared" si="85"/>
        <v>78.81297419298906</v>
      </c>
      <c r="AX178">
        <f t="shared" si="86"/>
        <v>15.215219993965082</v>
      </c>
      <c r="AY178" t="e">
        <f t="shared" si="87"/>
        <v>#VALUE!</v>
      </c>
    </row>
    <row r="179" spans="1:51" x14ac:dyDescent="0.3">
      <c r="A179" s="69">
        <v>44347.552083333336</v>
      </c>
      <c r="B179">
        <v>6.2</v>
      </c>
      <c r="C179" t="s">
        <v>298</v>
      </c>
      <c r="D179" s="36">
        <v>2</v>
      </c>
      <c r="E179" s="47">
        <v>44348.863275462965</v>
      </c>
      <c r="F179" s="45">
        <v>149</v>
      </c>
      <c r="H179" s="5">
        <v>20.7</v>
      </c>
      <c r="I179" s="5">
        <v>30.242999999999999</v>
      </c>
      <c r="J179" s="5">
        <v>39.776108926940402</v>
      </c>
      <c r="K179" s="5">
        <v>11185.3233393015</v>
      </c>
      <c r="L179" s="5" t="s">
        <v>88</v>
      </c>
      <c r="M179" s="6">
        <f t="shared" si="60"/>
        <v>0.20704707981198356</v>
      </c>
      <c r="N179" s="6">
        <f t="shared" si="89"/>
        <v>301.58854156849134</v>
      </c>
      <c r="O179" s="6" t="e">
        <f t="shared" si="61"/>
        <v>#VALUE!</v>
      </c>
      <c r="P179">
        <f t="shared" si="62"/>
        <v>3.3127532769917369</v>
      </c>
      <c r="Q179">
        <f t="shared" si="63"/>
        <v>13269.895829013618</v>
      </c>
      <c r="R179">
        <f t="shared" si="64"/>
        <v>5.7050266271524119</v>
      </c>
      <c r="S179">
        <f t="shared" si="65"/>
        <v>8310.0455300056874</v>
      </c>
      <c r="T179">
        <f t="shared" si="66"/>
        <v>8310.0455300056874</v>
      </c>
      <c r="V179" s="4">
        <f t="shared" si="67"/>
        <v>1.0053312986043217</v>
      </c>
      <c r="W179">
        <v>313.14999999999998</v>
      </c>
      <c r="X179">
        <f t="shared" si="68"/>
        <v>1.9073334166666699E-2</v>
      </c>
      <c r="Y179">
        <v>2E-3</v>
      </c>
      <c r="Z179">
        <f t="shared" si="69"/>
        <v>7.2765497523200454E-2</v>
      </c>
      <c r="AB179">
        <f t="shared" si="70"/>
        <v>3.9988167240947948E-5</v>
      </c>
      <c r="AC179">
        <f t="shared" si="71"/>
        <v>3.1123859365107056E-9</v>
      </c>
      <c r="AD179">
        <v>0</v>
      </c>
      <c r="AE179" s="11">
        <f t="shared" si="72"/>
        <v>8.3669220497576747E-10</v>
      </c>
      <c r="AF179" s="11">
        <f t="shared" si="73"/>
        <v>3.9490781414864731E-9</v>
      </c>
      <c r="AG179" s="15">
        <f t="shared" si="74"/>
        <v>1.097002469958351E-3</v>
      </c>
      <c r="AI179">
        <f t="shared" si="75"/>
        <v>1.1244955638009205E-2</v>
      </c>
      <c r="AJ179">
        <f t="shared" si="76"/>
        <v>8.7522495276022434E-7</v>
      </c>
      <c r="AK179">
        <v>0</v>
      </c>
      <c r="AL179" s="11">
        <f t="shared" si="77"/>
        <v>4.877074081413262E-6</v>
      </c>
      <c r="AM179" s="11">
        <f t="shared" si="78"/>
        <v>5.7522990341734864E-6</v>
      </c>
      <c r="AN179" s="15">
        <f t="shared" si="79"/>
        <v>2.2739189884214046E-2</v>
      </c>
      <c r="AO179" s="15"/>
      <c r="AP179" t="e">
        <f t="shared" si="80"/>
        <v>#VALUE!</v>
      </c>
      <c r="AQ179" t="e">
        <f t="shared" si="81"/>
        <v>#VALUE!</v>
      </c>
      <c r="AR179">
        <v>0</v>
      </c>
      <c r="AS179" s="11" t="e">
        <f t="shared" si="82"/>
        <v>#VALUE!</v>
      </c>
      <c r="AT179" s="11" t="e">
        <f t="shared" si="83"/>
        <v>#VALUE!</v>
      </c>
      <c r="AU179" s="15">
        <f t="shared" si="84"/>
        <v>1.5759424160826513E-2</v>
      </c>
      <c r="AW179">
        <f t="shared" si="85"/>
        <v>78.812974192989046</v>
      </c>
      <c r="AX179">
        <f t="shared" si="86"/>
        <v>15.215219993965077</v>
      </c>
      <c r="AY179" t="e">
        <f t="shared" si="87"/>
        <v>#VALUE!</v>
      </c>
    </row>
    <row r="180" spans="1:51" x14ac:dyDescent="0.3">
      <c r="A180" s="69">
        <v>44347.556250000001</v>
      </c>
      <c r="B180">
        <v>8</v>
      </c>
      <c r="C180" t="s">
        <v>298</v>
      </c>
      <c r="D180" s="36">
        <v>1</v>
      </c>
      <c r="E180" s="47">
        <v>44348.884606481479</v>
      </c>
      <c r="F180" s="45">
        <v>71</v>
      </c>
      <c r="H180" s="5">
        <v>20.7</v>
      </c>
      <c r="I180" s="5">
        <v>30.242999999999999</v>
      </c>
      <c r="J180" s="5">
        <v>144.59648483576311</v>
      </c>
      <c r="K180" s="5">
        <v>12660.964336925439</v>
      </c>
      <c r="L180" s="5" t="s">
        <v>88</v>
      </c>
      <c r="M180" s="6">
        <f t="shared" si="60"/>
        <v>0.75266990019844005</v>
      </c>
      <c r="N180" s="6">
        <f t="shared" si="89"/>
        <v>341.3760741102077</v>
      </c>
      <c r="O180" s="6" t="e">
        <f t="shared" si="61"/>
        <v>#VALUE!</v>
      </c>
      <c r="P180">
        <f t="shared" si="62"/>
        <v>12.042718403175041</v>
      </c>
      <c r="Q180">
        <f t="shared" si="63"/>
        <v>15020.547260849138</v>
      </c>
      <c r="R180">
        <f t="shared" si="64"/>
        <v>20.739253246109868</v>
      </c>
      <c r="S180">
        <f t="shared" si="65"/>
        <v>9406.3610771040094</v>
      </c>
      <c r="T180">
        <f t="shared" si="66"/>
        <v>9406.3610771040112</v>
      </c>
      <c r="V180" s="4">
        <f t="shared" si="67"/>
        <v>1.0053312986043217</v>
      </c>
      <c r="W180">
        <v>313.14999999999998</v>
      </c>
      <c r="X180">
        <f t="shared" si="68"/>
        <v>1.9073334166666699E-2</v>
      </c>
      <c r="Y180">
        <v>2E-3</v>
      </c>
      <c r="Z180">
        <f t="shared" si="69"/>
        <v>7.2765497523200454E-2</v>
      </c>
      <c r="AB180">
        <f t="shared" si="70"/>
        <v>1.4536737187355783E-4</v>
      </c>
      <c r="AC180">
        <f t="shared" si="71"/>
        <v>1.1314331090010164E-8</v>
      </c>
      <c r="AD180">
        <v>0</v>
      </c>
      <c r="AE180" s="11">
        <f t="shared" si="72"/>
        <v>3.0415934336663583E-9</v>
      </c>
      <c r="AF180" s="11">
        <f t="shared" si="73"/>
        <v>1.4355924523676522E-8</v>
      </c>
      <c r="AG180" s="15">
        <f t="shared" si="74"/>
        <v>1.097002469958351E-3</v>
      </c>
      <c r="AI180">
        <f t="shared" si="75"/>
        <v>1.2728463718424256E-2</v>
      </c>
      <c r="AJ180">
        <f t="shared" si="76"/>
        <v>9.9069035177095281E-7</v>
      </c>
      <c r="AK180">
        <v>0</v>
      </c>
      <c r="AL180" s="11">
        <f t="shared" si="77"/>
        <v>5.5204895862378147E-6</v>
      </c>
      <c r="AM180" s="11">
        <f t="shared" si="78"/>
        <v>6.5111799380087671E-6</v>
      </c>
      <c r="AN180" s="15">
        <f t="shared" si="79"/>
        <v>2.2739189884214046E-2</v>
      </c>
      <c r="AO180" s="15"/>
      <c r="AP180" t="e">
        <f t="shared" si="80"/>
        <v>#VALUE!</v>
      </c>
      <c r="AQ180" t="e">
        <f t="shared" si="81"/>
        <v>#VALUE!</v>
      </c>
      <c r="AR180">
        <v>0</v>
      </c>
      <c r="AS180" s="11" t="e">
        <f t="shared" si="82"/>
        <v>#VALUE!</v>
      </c>
      <c r="AT180" s="11" t="e">
        <f t="shared" si="83"/>
        <v>#VALUE!</v>
      </c>
      <c r="AU180" s="15">
        <f t="shared" si="84"/>
        <v>1.5759424160826513E-2</v>
      </c>
      <c r="AW180">
        <f t="shared" si="85"/>
        <v>78.81297419298906</v>
      </c>
      <c r="AX180">
        <f t="shared" si="86"/>
        <v>15.215219993965071</v>
      </c>
      <c r="AY180" t="e">
        <f t="shared" si="87"/>
        <v>#VALUE!</v>
      </c>
    </row>
    <row r="181" spans="1:51" x14ac:dyDescent="0.3">
      <c r="A181" s="69">
        <v>44347.556250000001</v>
      </c>
      <c r="B181">
        <v>8</v>
      </c>
      <c r="C181" t="s">
        <v>298</v>
      </c>
      <c r="D181" s="36">
        <v>2</v>
      </c>
      <c r="E181" s="47">
        <v>44348.756678240738</v>
      </c>
      <c r="F181" s="45" t="s">
        <v>282</v>
      </c>
      <c r="H181" s="5">
        <v>20.7</v>
      </c>
      <c r="I181" s="5">
        <v>30.242999999999999</v>
      </c>
      <c r="J181" s="5">
        <v>163.73339732436389</v>
      </c>
      <c r="K181" s="5">
        <v>11429.855435439262</v>
      </c>
      <c r="L181" s="5" t="s">
        <v>88</v>
      </c>
      <c r="M181" s="6">
        <f t="shared" si="60"/>
        <v>0.85228351134024383</v>
      </c>
      <c r="N181" s="6">
        <f t="shared" si="89"/>
        <v>308.18183136475028</v>
      </c>
      <c r="O181" s="6" t="e">
        <f t="shared" si="61"/>
        <v>#VALUE!</v>
      </c>
      <c r="P181">
        <f t="shared" si="62"/>
        <v>13.636536181443901</v>
      </c>
      <c r="Q181">
        <f t="shared" si="63"/>
        <v>13560.000580049013</v>
      </c>
      <c r="R181">
        <f t="shared" si="64"/>
        <v>23.484031412055799</v>
      </c>
      <c r="S181">
        <f t="shared" si="65"/>
        <v>8491.718673535881</v>
      </c>
      <c r="T181">
        <f t="shared" si="66"/>
        <v>8491.718673535881</v>
      </c>
      <c r="V181" s="4">
        <f t="shared" si="67"/>
        <v>1.0053312986043217</v>
      </c>
      <c r="W181">
        <v>313.14999999999998</v>
      </c>
      <c r="X181">
        <f t="shared" si="68"/>
        <v>1.9073334166666699E-2</v>
      </c>
      <c r="Y181">
        <v>2E-3</v>
      </c>
      <c r="Z181">
        <f t="shared" si="69"/>
        <v>7.2765497523200454E-2</v>
      </c>
      <c r="AB181">
        <f t="shared" si="70"/>
        <v>1.6460630895700012E-4</v>
      </c>
      <c r="AC181">
        <f t="shared" si="71"/>
        <v>1.2811748984936937E-8</v>
      </c>
      <c r="AD181">
        <v>0</v>
      </c>
      <c r="AE181" s="11">
        <f t="shared" si="72"/>
        <v>3.4441392315956009E-9</v>
      </c>
      <c r="AF181" s="11">
        <f t="shared" si="73"/>
        <v>1.6255888216532539E-8</v>
      </c>
      <c r="AG181" s="15">
        <f t="shared" si="74"/>
        <v>1.097002469958351E-3</v>
      </c>
      <c r="AI181">
        <f t="shared" si="75"/>
        <v>1.1490791407769818E-2</v>
      </c>
      <c r="AJ181">
        <f t="shared" si="76"/>
        <v>8.9435900778915087E-7</v>
      </c>
      <c r="AK181">
        <v>0</v>
      </c>
      <c r="AL181" s="11">
        <f t="shared" si="77"/>
        <v>4.9836960459260562E-6</v>
      </c>
      <c r="AM181" s="11">
        <f t="shared" si="78"/>
        <v>5.8780550537152067E-6</v>
      </c>
      <c r="AN181" s="15">
        <f t="shared" si="79"/>
        <v>2.2739189884214046E-2</v>
      </c>
      <c r="AO181" s="15"/>
      <c r="AP181" t="e">
        <f t="shared" si="80"/>
        <v>#VALUE!</v>
      </c>
      <c r="AQ181" t="e">
        <f t="shared" si="81"/>
        <v>#VALUE!</v>
      </c>
      <c r="AR181">
        <v>0</v>
      </c>
      <c r="AS181" s="11" t="e">
        <f t="shared" si="82"/>
        <v>#VALUE!</v>
      </c>
      <c r="AT181" s="11" t="e">
        <f t="shared" si="83"/>
        <v>#VALUE!</v>
      </c>
      <c r="AU181" s="15">
        <f t="shared" si="84"/>
        <v>1.5759424160826513E-2</v>
      </c>
      <c r="AW181">
        <f t="shared" si="85"/>
        <v>78.812974192989046</v>
      </c>
      <c r="AX181">
        <f t="shared" si="86"/>
        <v>15.215219993965071</v>
      </c>
      <c r="AY181" t="e">
        <f t="shared" si="87"/>
        <v>#VALUE!</v>
      </c>
    </row>
    <row r="182" spans="1:51" x14ac:dyDescent="0.3">
      <c r="A182" s="69">
        <v>44347.561111111114</v>
      </c>
      <c r="B182" s="4">
        <v>9</v>
      </c>
      <c r="C182" s="4" t="s">
        <v>298</v>
      </c>
      <c r="D182" s="36">
        <v>1</v>
      </c>
      <c r="E182" s="47">
        <v>44348.54347222222</v>
      </c>
      <c r="F182" s="45">
        <v>170</v>
      </c>
      <c r="H182" s="5">
        <v>20.7</v>
      </c>
      <c r="I182" s="5">
        <v>30.242999999999999</v>
      </c>
      <c r="J182" s="5">
        <v>3271.9716429164801</v>
      </c>
      <c r="K182" s="5">
        <v>10917.638535735739</v>
      </c>
      <c r="L182" s="5" t="s">
        <v>88</v>
      </c>
      <c r="M182" s="6">
        <f t="shared" si="60"/>
        <v>17.031635123933309</v>
      </c>
      <c r="N182" s="6">
        <f t="shared" si="89"/>
        <v>294.37098807821496</v>
      </c>
      <c r="O182" s="6" t="e">
        <f t="shared" si="61"/>
        <v>#VALUE!</v>
      </c>
      <c r="P182">
        <f t="shared" si="62"/>
        <v>272.50616198293295</v>
      </c>
      <c r="Q182">
        <f t="shared" si="63"/>
        <v>12952.323475441459</v>
      </c>
      <c r="R182">
        <f t="shared" si="64"/>
        <v>469.29390153301722</v>
      </c>
      <c r="S182">
        <f t="shared" si="65"/>
        <v>8111.1712697054936</v>
      </c>
      <c r="T182">
        <f t="shared" si="66"/>
        <v>8111.1712697054936</v>
      </c>
      <c r="V182" s="4">
        <f t="shared" si="67"/>
        <v>1.0053312986043217</v>
      </c>
      <c r="W182">
        <v>313.14999999999998</v>
      </c>
      <c r="X182">
        <f t="shared" si="68"/>
        <v>1.9073334166666699E-2</v>
      </c>
      <c r="Y182">
        <v>2E-3</v>
      </c>
      <c r="Z182">
        <f t="shared" si="69"/>
        <v>7.2765497523200454E-2</v>
      </c>
      <c r="AB182">
        <f t="shared" si="70"/>
        <v>3.2894155007697407E-3</v>
      </c>
      <c r="AC182">
        <f t="shared" si="71"/>
        <v>2.5602400035609545E-7</v>
      </c>
      <c r="AD182">
        <v>0</v>
      </c>
      <c r="AE182" s="11">
        <f t="shared" si="72"/>
        <v>6.8826067767422374E-8</v>
      </c>
      <c r="AF182" s="11">
        <f t="shared" si="73"/>
        <v>3.2485006812351782E-7</v>
      </c>
      <c r="AG182" s="15">
        <f t="shared" si="74"/>
        <v>1.097002469958351E-3</v>
      </c>
      <c r="AI182">
        <f t="shared" si="75"/>
        <v>1.0975843726823796E-2</v>
      </c>
      <c r="AJ182">
        <f t="shared" si="76"/>
        <v>8.5427925343186646E-7</v>
      </c>
      <c r="AK182">
        <v>0</v>
      </c>
      <c r="AL182" s="11">
        <f t="shared" si="77"/>
        <v>4.7603569711557864E-6</v>
      </c>
      <c r="AM182" s="11">
        <f t="shared" si="78"/>
        <v>5.6146362245876525E-6</v>
      </c>
      <c r="AN182" s="15">
        <f t="shared" si="79"/>
        <v>2.2739189884214046E-2</v>
      </c>
      <c r="AO182" s="15"/>
      <c r="AP182" t="e">
        <f t="shared" si="80"/>
        <v>#VALUE!</v>
      </c>
      <c r="AQ182" t="e">
        <f t="shared" si="81"/>
        <v>#VALUE!</v>
      </c>
      <c r="AR182">
        <v>0</v>
      </c>
      <c r="AS182" s="11" t="e">
        <f t="shared" si="82"/>
        <v>#VALUE!</v>
      </c>
      <c r="AT182" s="11" t="e">
        <f t="shared" si="83"/>
        <v>#VALUE!</v>
      </c>
      <c r="AU182" s="15">
        <f t="shared" si="84"/>
        <v>1.5759424160826513E-2</v>
      </c>
      <c r="AW182">
        <f t="shared" si="85"/>
        <v>78.812974192989046</v>
      </c>
      <c r="AX182">
        <f t="shared" si="86"/>
        <v>15.215219993965071</v>
      </c>
      <c r="AY182" t="e">
        <f t="shared" si="87"/>
        <v>#VALUE!</v>
      </c>
    </row>
    <row r="183" spans="1:51" x14ac:dyDescent="0.3">
      <c r="A183" s="67">
        <v>44347.561111111114</v>
      </c>
      <c r="B183" s="4">
        <v>9</v>
      </c>
      <c r="C183" s="4" t="s">
        <v>298</v>
      </c>
      <c r="D183" s="58">
        <v>2</v>
      </c>
      <c r="E183" s="47">
        <v>44348.500844907408</v>
      </c>
      <c r="F183" s="45">
        <v>68</v>
      </c>
      <c r="H183" s="5">
        <v>20.7</v>
      </c>
      <c r="I183" s="5">
        <v>30.242999999999999</v>
      </c>
      <c r="J183" s="5">
        <v>3627.67852381188</v>
      </c>
      <c r="K183" s="5">
        <v>9593.5937279625596</v>
      </c>
      <c r="L183" s="5" t="s">
        <v>88</v>
      </c>
      <c r="M183" s="6">
        <f t="shared" si="60"/>
        <v>18.883200622551996</v>
      </c>
      <c r="N183" s="6">
        <f t="shared" si="89"/>
        <v>258.67092555569667</v>
      </c>
      <c r="O183" s="6" t="e">
        <f t="shared" si="61"/>
        <v>#VALUE!</v>
      </c>
      <c r="P183">
        <f t="shared" si="62"/>
        <v>302.13120996083194</v>
      </c>
      <c r="Q183">
        <f t="shared" si="63"/>
        <v>11381.520724450653</v>
      </c>
      <c r="R183">
        <f t="shared" si="64"/>
        <v>520.31239684881052</v>
      </c>
      <c r="S183">
        <f t="shared" si="65"/>
        <v>7127.4828860445296</v>
      </c>
      <c r="T183">
        <f t="shared" si="66"/>
        <v>7127.4828860445296</v>
      </c>
      <c r="V183" s="4">
        <f t="shared" si="67"/>
        <v>1.0053312986043217</v>
      </c>
      <c r="W183">
        <v>313.14999999999998</v>
      </c>
      <c r="X183">
        <f t="shared" si="68"/>
        <v>1.9073334166666699E-2</v>
      </c>
      <c r="Y183">
        <v>2E-3</v>
      </c>
      <c r="Z183">
        <f t="shared" si="69"/>
        <v>7.2765497523200454E-2</v>
      </c>
      <c r="AB183">
        <f t="shared" si="70"/>
        <v>3.6470187612628064E-3</v>
      </c>
      <c r="AC183">
        <f t="shared" si="71"/>
        <v>2.8385721792024721E-7</v>
      </c>
      <c r="AD183">
        <v>0</v>
      </c>
      <c r="AE183" s="11">
        <f t="shared" si="72"/>
        <v>7.6308377689895685E-8</v>
      </c>
      <c r="AF183" s="11">
        <f t="shared" si="73"/>
        <v>3.6016559561014291E-7</v>
      </c>
      <c r="AG183" s="15">
        <f t="shared" si="74"/>
        <v>1.097002469958351E-3</v>
      </c>
      <c r="AI183">
        <f t="shared" si="75"/>
        <v>9.6447400408148747E-3</v>
      </c>
      <c r="AJ183">
        <f t="shared" si="76"/>
        <v>7.5067589578337226E-7</v>
      </c>
      <c r="AK183">
        <v>0</v>
      </c>
      <c r="AL183" s="11">
        <f t="shared" si="77"/>
        <v>4.1830411065413949E-6</v>
      </c>
      <c r="AM183" s="11">
        <f t="shared" si="78"/>
        <v>4.9337170023247672E-6</v>
      </c>
      <c r="AN183" s="15">
        <f t="shared" si="79"/>
        <v>2.2739189884214046E-2</v>
      </c>
      <c r="AO183" s="15"/>
      <c r="AP183" t="e">
        <f t="shared" si="80"/>
        <v>#VALUE!</v>
      </c>
      <c r="AQ183" t="e">
        <f t="shared" si="81"/>
        <v>#VALUE!</v>
      </c>
      <c r="AR183">
        <v>0</v>
      </c>
      <c r="AS183" s="11" t="e">
        <f t="shared" si="82"/>
        <v>#VALUE!</v>
      </c>
      <c r="AT183" s="11" t="e">
        <f t="shared" si="83"/>
        <v>#VALUE!</v>
      </c>
      <c r="AU183" s="15">
        <f t="shared" si="84"/>
        <v>1.5759424160826513E-2</v>
      </c>
      <c r="AW183">
        <f t="shared" si="85"/>
        <v>78.812974192989046</v>
      </c>
      <c r="AX183">
        <f t="shared" si="86"/>
        <v>15.215219993965073</v>
      </c>
      <c r="AY183" t="e">
        <f t="shared" si="87"/>
        <v>#VALUE!</v>
      </c>
    </row>
    <row r="184" spans="1:51" x14ac:dyDescent="0.3">
      <c r="A184" s="69">
        <v>44354.451388888891</v>
      </c>
      <c r="B184">
        <v>0.1</v>
      </c>
      <c r="C184" t="s">
        <v>298</v>
      </c>
      <c r="D184" s="76">
        <v>1</v>
      </c>
      <c r="E184" s="47">
        <v>44361.699479166666</v>
      </c>
      <c r="F184" s="45">
        <v>189</v>
      </c>
      <c r="H184" s="5">
        <v>20.7</v>
      </c>
      <c r="I184" s="5">
        <v>29.858000000000001</v>
      </c>
      <c r="J184" s="5">
        <v>123.88045178413441</v>
      </c>
      <c r="K184" s="5">
        <v>0</v>
      </c>
      <c r="L184" s="5" t="s">
        <v>88</v>
      </c>
      <c r="M184" s="6">
        <f t="shared" si="60"/>
        <v>0.63603982022316496</v>
      </c>
      <c r="N184" s="6">
        <f t="shared" si="89"/>
        <v>0</v>
      </c>
      <c r="O184" s="6" t="e">
        <f t="shared" si="61"/>
        <v>#VALUE!</v>
      </c>
      <c r="P184">
        <f t="shared" si="62"/>
        <v>10.176637123570639</v>
      </c>
      <c r="Q184">
        <f t="shared" si="63"/>
        <v>0</v>
      </c>
      <c r="R184">
        <f t="shared" si="64"/>
        <v>17.787179143635353</v>
      </c>
      <c r="S184">
        <f t="shared" si="65"/>
        <v>0</v>
      </c>
      <c r="T184">
        <f t="shared" si="66"/>
        <v>0</v>
      </c>
      <c r="V184" s="4">
        <f t="shared" si="67"/>
        <v>0.99161689089086258</v>
      </c>
      <c r="W184">
        <v>313.14999999999998</v>
      </c>
      <c r="X184">
        <f t="shared" si="68"/>
        <v>1.9073334166666699E-2</v>
      </c>
      <c r="Y184">
        <v>2E-3</v>
      </c>
      <c r="Z184">
        <f t="shared" si="69"/>
        <v>7.2765497523200454E-2</v>
      </c>
      <c r="AB184">
        <f t="shared" si="70"/>
        <v>1.2284194844033877E-4</v>
      </c>
      <c r="AC184">
        <f t="shared" si="71"/>
        <v>9.561117178378094E-9</v>
      </c>
      <c r="AD184">
        <v>0</v>
      </c>
      <c r="AE184" s="11">
        <f t="shared" si="72"/>
        <v>2.5702828560449445E-9</v>
      </c>
      <c r="AF184" s="11">
        <f t="shared" si="73"/>
        <v>1.2131400034423038E-8</v>
      </c>
      <c r="AG184" s="15">
        <f t="shared" si="74"/>
        <v>1.097002469958351E-3</v>
      </c>
      <c r="AI184">
        <f t="shared" si="75"/>
        <v>0</v>
      </c>
      <c r="AJ184">
        <f t="shared" si="76"/>
        <v>0</v>
      </c>
      <c r="AK184">
        <v>0</v>
      </c>
      <c r="AL184" s="11">
        <f t="shared" si="77"/>
        <v>0</v>
      </c>
      <c r="AM184" s="11">
        <f t="shared" si="78"/>
        <v>0</v>
      </c>
      <c r="AN184" s="15">
        <f t="shared" si="79"/>
        <v>2.2739189884214046E-2</v>
      </c>
      <c r="AO184" s="15"/>
      <c r="AP184" t="e">
        <f t="shared" si="80"/>
        <v>#VALUE!</v>
      </c>
      <c r="AQ184" t="e">
        <f t="shared" si="81"/>
        <v>#VALUE!</v>
      </c>
      <c r="AR184">
        <v>0</v>
      </c>
      <c r="AS184" s="11" t="e">
        <f t="shared" si="82"/>
        <v>#VALUE!</v>
      </c>
      <c r="AT184" s="11" t="e">
        <f t="shared" si="83"/>
        <v>#VALUE!</v>
      </c>
      <c r="AU184" s="15">
        <f t="shared" si="84"/>
        <v>1.5759424160826513E-2</v>
      </c>
      <c r="AW184">
        <f t="shared" si="85"/>
        <v>78.81297419298906</v>
      </c>
      <c r="AX184" t="e">
        <f t="shared" si="86"/>
        <v>#DIV/0!</v>
      </c>
      <c r="AY184" t="e">
        <f t="shared" si="87"/>
        <v>#VALUE!</v>
      </c>
    </row>
    <row r="185" spans="1:51" x14ac:dyDescent="0.3">
      <c r="A185" s="69">
        <v>44354.451388888891</v>
      </c>
      <c r="B185">
        <v>0.1</v>
      </c>
      <c r="C185" t="s">
        <v>298</v>
      </c>
      <c r="D185" s="76">
        <v>2</v>
      </c>
      <c r="E185" s="47">
        <v>44361.571493055555</v>
      </c>
      <c r="F185" s="45">
        <v>127</v>
      </c>
      <c r="H185" s="5">
        <v>20.7</v>
      </c>
      <c r="I185" s="5">
        <v>29.858000000000001</v>
      </c>
      <c r="J185" s="5">
        <v>96.382667975025612</v>
      </c>
      <c r="K185" s="5">
        <v>0</v>
      </c>
      <c r="L185" s="5" t="s">
        <v>88</v>
      </c>
      <c r="M185" s="6">
        <f t="shared" si="60"/>
        <v>0.49485785633303214</v>
      </c>
      <c r="N185" s="6">
        <f t="shared" si="89"/>
        <v>0</v>
      </c>
      <c r="O185" s="6" t="e">
        <f t="shared" si="61"/>
        <v>#VALUE!</v>
      </c>
      <c r="P185">
        <f t="shared" si="62"/>
        <v>7.9177257013285143</v>
      </c>
      <c r="Q185">
        <f t="shared" si="63"/>
        <v>0</v>
      </c>
      <c r="R185">
        <f t="shared" si="64"/>
        <v>13.838953256327001</v>
      </c>
      <c r="S185">
        <f t="shared" si="65"/>
        <v>0</v>
      </c>
      <c r="T185">
        <f t="shared" si="66"/>
        <v>0</v>
      </c>
      <c r="V185" s="4">
        <f t="shared" si="67"/>
        <v>0.99161689089086258</v>
      </c>
      <c r="W185">
        <v>313.14999999999998</v>
      </c>
      <c r="X185">
        <f t="shared" si="68"/>
        <v>1.9073334166666699E-2</v>
      </c>
      <c r="Y185">
        <v>2E-3</v>
      </c>
      <c r="Z185">
        <f t="shared" si="69"/>
        <v>7.2765497523200454E-2</v>
      </c>
      <c r="AB185">
        <f t="shared" si="70"/>
        <v>9.5574681553161202E-5</v>
      </c>
      <c r="AC185">
        <f t="shared" si="71"/>
        <v>7.4388329167520123E-9</v>
      </c>
      <c r="AD185">
        <v>0</v>
      </c>
      <c r="AE185" s="11">
        <f t="shared" si="72"/>
        <v>1.9997563420882501E-9</v>
      </c>
      <c r="AF185" s="11">
        <f t="shared" si="73"/>
        <v>9.4385892588402628E-9</v>
      </c>
      <c r="AG185" s="15">
        <f t="shared" si="74"/>
        <v>1.097002469958351E-3</v>
      </c>
      <c r="AI185">
        <f t="shared" si="75"/>
        <v>0</v>
      </c>
      <c r="AJ185">
        <f t="shared" si="76"/>
        <v>0</v>
      </c>
      <c r="AK185">
        <v>0</v>
      </c>
      <c r="AL185" s="11">
        <f t="shared" si="77"/>
        <v>0</v>
      </c>
      <c r="AM185" s="11">
        <f t="shared" si="78"/>
        <v>0</v>
      </c>
      <c r="AN185" s="15">
        <f t="shared" si="79"/>
        <v>2.2739189884214046E-2</v>
      </c>
      <c r="AO185" s="15"/>
      <c r="AP185" t="e">
        <f t="shared" si="80"/>
        <v>#VALUE!</v>
      </c>
      <c r="AQ185" t="e">
        <f t="shared" si="81"/>
        <v>#VALUE!</v>
      </c>
      <c r="AR185">
        <v>0</v>
      </c>
      <c r="AS185" s="11" t="e">
        <f t="shared" si="82"/>
        <v>#VALUE!</v>
      </c>
      <c r="AT185" s="11" t="e">
        <f t="shared" si="83"/>
        <v>#VALUE!</v>
      </c>
      <c r="AU185" s="15">
        <f t="shared" si="84"/>
        <v>1.5759424160826513E-2</v>
      </c>
      <c r="AW185">
        <f t="shared" si="85"/>
        <v>78.81297419298906</v>
      </c>
      <c r="AX185" t="e">
        <f t="shared" si="86"/>
        <v>#DIV/0!</v>
      </c>
      <c r="AY185" t="e">
        <f t="shared" si="87"/>
        <v>#VALUE!</v>
      </c>
    </row>
    <row r="186" spans="1:51" x14ac:dyDescent="0.3">
      <c r="A186" s="69">
        <v>44354.465277777781</v>
      </c>
      <c r="B186">
        <v>1.6</v>
      </c>
      <c r="C186" t="s">
        <v>298</v>
      </c>
      <c r="D186" s="76">
        <v>1</v>
      </c>
      <c r="E186" s="47">
        <v>44361.891701388886</v>
      </c>
      <c r="F186" s="45">
        <v>10</v>
      </c>
      <c r="H186" s="5">
        <v>20.7</v>
      </c>
      <c r="I186" s="5">
        <v>29.858000000000001</v>
      </c>
      <c r="J186" s="5">
        <v>143.95941440125441</v>
      </c>
      <c r="K186" s="5">
        <v>0</v>
      </c>
      <c r="L186" s="5" t="s">
        <v>88</v>
      </c>
      <c r="M186" s="6">
        <f t="shared" si="60"/>
        <v>0.7391313055167007</v>
      </c>
      <c r="N186" s="6">
        <f t="shared" si="89"/>
        <v>0</v>
      </c>
      <c r="O186" s="6" t="e">
        <f t="shared" si="61"/>
        <v>#VALUE!</v>
      </c>
      <c r="P186">
        <f t="shared" si="62"/>
        <v>11.826100888267211</v>
      </c>
      <c r="Q186">
        <f t="shared" si="63"/>
        <v>0</v>
      </c>
      <c r="R186">
        <f t="shared" si="64"/>
        <v>20.670185299533234</v>
      </c>
      <c r="S186">
        <f t="shared" si="65"/>
        <v>0</v>
      </c>
      <c r="T186">
        <f t="shared" si="66"/>
        <v>0</v>
      </c>
      <c r="V186" s="4">
        <f t="shared" si="67"/>
        <v>0.99161689089086258</v>
      </c>
      <c r="W186">
        <v>313.14999999999998</v>
      </c>
      <c r="X186">
        <f t="shared" si="68"/>
        <v>1.9073334166666699E-2</v>
      </c>
      <c r="Y186">
        <v>2E-3</v>
      </c>
      <c r="Z186">
        <f t="shared" si="69"/>
        <v>7.2765497523200454E-2</v>
      </c>
      <c r="AB186">
        <f t="shared" si="70"/>
        <v>1.4275258692304115E-4</v>
      </c>
      <c r="AC186">
        <f t="shared" si="71"/>
        <v>1.111081538852899E-8</v>
      </c>
      <c r="AD186">
        <v>0</v>
      </c>
      <c r="AE186" s="11">
        <f t="shared" si="72"/>
        <v>2.9868829946356598E-9</v>
      </c>
      <c r="AF186" s="11">
        <f t="shared" si="73"/>
        <v>1.4097698383164649E-8</v>
      </c>
      <c r="AG186" s="15">
        <f t="shared" si="74"/>
        <v>1.097002469958351E-3</v>
      </c>
      <c r="AI186">
        <f t="shared" si="75"/>
        <v>0</v>
      </c>
      <c r="AJ186">
        <f t="shared" si="76"/>
        <v>0</v>
      </c>
      <c r="AK186">
        <v>0</v>
      </c>
      <c r="AL186" s="11">
        <f t="shared" si="77"/>
        <v>0</v>
      </c>
      <c r="AM186" s="11">
        <f t="shared" si="78"/>
        <v>0</v>
      </c>
      <c r="AN186" s="15">
        <f t="shared" si="79"/>
        <v>2.2739189884214046E-2</v>
      </c>
      <c r="AO186" s="15"/>
      <c r="AP186" t="e">
        <f t="shared" si="80"/>
        <v>#VALUE!</v>
      </c>
      <c r="AQ186" t="e">
        <f t="shared" si="81"/>
        <v>#VALUE!</v>
      </c>
      <c r="AR186">
        <v>0</v>
      </c>
      <c r="AS186" s="11" t="e">
        <f t="shared" si="82"/>
        <v>#VALUE!</v>
      </c>
      <c r="AT186" s="11" t="e">
        <f t="shared" si="83"/>
        <v>#VALUE!</v>
      </c>
      <c r="AU186" s="15">
        <f t="shared" si="84"/>
        <v>1.5759424160826513E-2</v>
      </c>
      <c r="AW186">
        <f t="shared" si="85"/>
        <v>78.81297419298906</v>
      </c>
      <c r="AX186" t="e">
        <f t="shared" si="86"/>
        <v>#DIV/0!</v>
      </c>
      <c r="AY186" t="e">
        <f t="shared" si="87"/>
        <v>#VALUE!</v>
      </c>
    </row>
    <row r="187" spans="1:51" x14ac:dyDescent="0.3">
      <c r="A187" s="69">
        <v>44354.465277777781</v>
      </c>
      <c r="B187">
        <v>1.6</v>
      </c>
      <c r="C187" t="s">
        <v>298</v>
      </c>
      <c r="D187" s="76">
        <v>2</v>
      </c>
      <c r="E187" s="47">
        <v>44361.635474537034</v>
      </c>
      <c r="F187" s="45">
        <v>206</v>
      </c>
      <c r="H187" s="5">
        <v>20.7</v>
      </c>
      <c r="I187" s="5">
        <v>29.858000000000001</v>
      </c>
      <c r="J187" s="5">
        <v>117.3391412961231</v>
      </c>
      <c r="K187" s="5">
        <v>0</v>
      </c>
      <c r="L187" s="5" t="s">
        <v>88</v>
      </c>
      <c r="M187" s="6">
        <f t="shared" si="60"/>
        <v>0.60245474778519481</v>
      </c>
      <c r="N187" s="6">
        <f t="shared" si="89"/>
        <v>0</v>
      </c>
      <c r="O187" s="6" t="e">
        <f t="shared" si="61"/>
        <v>#VALUE!</v>
      </c>
      <c r="P187">
        <f t="shared" si="62"/>
        <v>9.639275964563117</v>
      </c>
      <c r="Q187">
        <f t="shared" si="63"/>
        <v>0</v>
      </c>
      <c r="R187">
        <f t="shared" si="64"/>
        <v>16.847955401642999</v>
      </c>
      <c r="S187">
        <f t="shared" si="65"/>
        <v>0</v>
      </c>
      <c r="T187">
        <f t="shared" si="66"/>
        <v>0</v>
      </c>
      <c r="V187" s="4">
        <f t="shared" si="67"/>
        <v>0.99161689089086258</v>
      </c>
      <c r="W187">
        <v>313.14999999999998</v>
      </c>
      <c r="X187">
        <f t="shared" si="68"/>
        <v>1.9073334166666699E-2</v>
      </c>
      <c r="Y187">
        <v>2E-3</v>
      </c>
      <c r="Z187">
        <f t="shared" si="69"/>
        <v>7.2765497523200454E-2</v>
      </c>
      <c r="AB187">
        <f t="shared" si="70"/>
        <v>1.1635547447186521E-4</v>
      </c>
      <c r="AC187">
        <f t="shared" si="71"/>
        <v>9.0562575724007793E-9</v>
      </c>
      <c r="AD187">
        <v>0</v>
      </c>
      <c r="AE187" s="11">
        <f t="shared" si="72"/>
        <v>2.434563152401147E-9</v>
      </c>
      <c r="AF187" s="11">
        <f t="shared" si="73"/>
        <v>1.1490820724801926E-8</v>
      </c>
      <c r="AG187" s="15">
        <f t="shared" si="74"/>
        <v>1.097002469958351E-3</v>
      </c>
      <c r="AI187">
        <f t="shared" si="75"/>
        <v>0</v>
      </c>
      <c r="AJ187">
        <f t="shared" si="76"/>
        <v>0</v>
      </c>
      <c r="AK187">
        <v>0</v>
      </c>
      <c r="AL187" s="11">
        <f t="shared" si="77"/>
        <v>0</v>
      </c>
      <c r="AM187" s="11">
        <f t="shared" si="78"/>
        <v>0</v>
      </c>
      <c r="AN187" s="15">
        <f t="shared" si="79"/>
        <v>2.2739189884214046E-2</v>
      </c>
      <c r="AO187" s="15"/>
      <c r="AP187" t="e">
        <f t="shared" si="80"/>
        <v>#VALUE!</v>
      </c>
      <c r="AQ187" t="e">
        <f t="shared" si="81"/>
        <v>#VALUE!</v>
      </c>
      <c r="AR187">
        <v>0</v>
      </c>
      <c r="AS187" s="11" t="e">
        <f t="shared" si="82"/>
        <v>#VALUE!</v>
      </c>
      <c r="AT187" s="11" t="e">
        <f t="shared" si="83"/>
        <v>#VALUE!</v>
      </c>
      <c r="AU187" s="15">
        <f t="shared" si="84"/>
        <v>1.5759424160826513E-2</v>
      </c>
      <c r="AW187">
        <f t="shared" si="85"/>
        <v>78.812974192989046</v>
      </c>
      <c r="AX187" t="e">
        <f t="shared" si="86"/>
        <v>#DIV/0!</v>
      </c>
      <c r="AY187" t="e">
        <f t="shared" si="87"/>
        <v>#VALUE!</v>
      </c>
    </row>
    <row r="188" spans="1:51" x14ac:dyDescent="0.3">
      <c r="A188" s="69">
        <v>44354.470833333333</v>
      </c>
      <c r="B188">
        <v>3.8</v>
      </c>
      <c r="C188" t="s">
        <v>298</v>
      </c>
      <c r="D188" s="76">
        <v>1</v>
      </c>
      <c r="E188" s="47">
        <v>44361.742164351854</v>
      </c>
      <c r="F188" s="45">
        <v>159</v>
      </c>
      <c r="H188" s="5">
        <v>20.7</v>
      </c>
      <c r="I188" s="5">
        <v>29.858000000000001</v>
      </c>
      <c r="J188" s="5">
        <v>6.7012328100499996</v>
      </c>
      <c r="K188" s="5">
        <v>3941.48946068134</v>
      </c>
      <c r="L188" s="5" t="s">
        <v>88</v>
      </c>
      <c r="M188" s="6">
        <f t="shared" si="60"/>
        <v>3.4406162153855259E-2</v>
      </c>
      <c r="N188" s="6">
        <f t="shared" si="89"/>
        <v>104.824156417354</v>
      </c>
      <c r="O188" s="6" t="e">
        <f t="shared" si="61"/>
        <v>#VALUE!</v>
      </c>
      <c r="P188">
        <f t="shared" si="62"/>
        <v>0.55049859446168414</v>
      </c>
      <c r="Q188">
        <f t="shared" si="63"/>
        <v>4612.262882363576</v>
      </c>
      <c r="R188">
        <f t="shared" si="64"/>
        <v>0.96218593619007098</v>
      </c>
      <c r="S188">
        <f t="shared" si="65"/>
        <v>2931.4611907816234</v>
      </c>
      <c r="T188">
        <f t="shared" si="66"/>
        <v>2931.4611907816238</v>
      </c>
      <c r="V188" s="4">
        <f t="shared" si="67"/>
        <v>0.99161689089086258</v>
      </c>
      <c r="W188">
        <v>313.14999999999998</v>
      </c>
      <c r="X188">
        <f t="shared" si="68"/>
        <v>1.9073334166666699E-2</v>
      </c>
      <c r="Y188">
        <v>2E-3</v>
      </c>
      <c r="Z188">
        <f t="shared" si="69"/>
        <v>7.2765497523200454E-2</v>
      </c>
      <c r="AB188">
        <f t="shared" si="70"/>
        <v>6.6450556442376187E-6</v>
      </c>
      <c r="AC188">
        <f t="shared" si="71"/>
        <v>5.1720244165823816E-10</v>
      </c>
      <c r="AD188">
        <v>0</v>
      </c>
      <c r="AE188" s="11">
        <f t="shared" si="72"/>
        <v>1.3903778649476412E-10</v>
      </c>
      <c r="AF188" s="11">
        <f t="shared" si="73"/>
        <v>6.5624022815300226E-10</v>
      </c>
      <c r="AG188" s="15">
        <f t="shared" si="74"/>
        <v>1.097002469958351E-3</v>
      </c>
      <c r="AI188">
        <f t="shared" si="75"/>
        <v>3.9084475244799332E-3</v>
      </c>
      <c r="AJ188">
        <f t="shared" si="76"/>
        <v>3.0420491730675916E-7</v>
      </c>
      <c r="AK188">
        <v>0</v>
      </c>
      <c r="AL188" s="11">
        <f t="shared" si="77"/>
        <v>1.6951412467803731E-6</v>
      </c>
      <c r="AM188" s="11">
        <f t="shared" si="78"/>
        <v>1.9993461640871324E-6</v>
      </c>
      <c r="AN188" s="15">
        <f t="shared" si="79"/>
        <v>2.2739189884214046E-2</v>
      </c>
      <c r="AO188" s="15"/>
      <c r="AP188" t="e">
        <f t="shared" si="80"/>
        <v>#VALUE!</v>
      </c>
      <c r="AQ188" t="e">
        <f t="shared" si="81"/>
        <v>#VALUE!</v>
      </c>
      <c r="AR188">
        <v>0</v>
      </c>
      <c r="AS188" s="11" t="e">
        <f t="shared" si="82"/>
        <v>#VALUE!</v>
      </c>
      <c r="AT188" s="11" t="e">
        <f t="shared" si="83"/>
        <v>#VALUE!</v>
      </c>
      <c r="AU188" s="15">
        <f t="shared" si="84"/>
        <v>1.5759424160826513E-2</v>
      </c>
      <c r="AW188">
        <f t="shared" si="85"/>
        <v>78.812974192989046</v>
      </c>
      <c r="AX188">
        <f t="shared" si="86"/>
        <v>15.21521999396508</v>
      </c>
      <c r="AY188" t="e">
        <f t="shared" si="87"/>
        <v>#VALUE!</v>
      </c>
    </row>
    <row r="189" spans="1:51" x14ac:dyDescent="0.3">
      <c r="A189" s="69">
        <v>44354.470833333333</v>
      </c>
      <c r="B189">
        <v>3.8</v>
      </c>
      <c r="C189" t="s">
        <v>298</v>
      </c>
      <c r="D189" s="76">
        <v>2</v>
      </c>
      <c r="E189" s="47">
        <v>44361.76353009259</v>
      </c>
      <c r="F189" s="45">
        <v>205</v>
      </c>
      <c r="H189" s="5">
        <v>20.7</v>
      </c>
      <c r="I189" s="5">
        <v>29.858000000000001</v>
      </c>
      <c r="J189" s="5">
        <v>8.5592694271999985</v>
      </c>
      <c r="K189" s="5">
        <v>4022.0798018466403</v>
      </c>
      <c r="L189" s="5" t="s">
        <v>88</v>
      </c>
      <c r="M189" s="6">
        <f t="shared" si="60"/>
        <v>4.3945885806134483E-2</v>
      </c>
      <c r="N189" s="6">
        <f t="shared" si="89"/>
        <v>106.96746153393775</v>
      </c>
      <c r="O189" s="6" t="e">
        <f t="shared" si="61"/>
        <v>#VALUE!</v>
      </c>
      <c r="P189">
        <f t="shared" si="62"/>
        <v>0.70313417289815172</v>
      </c>
      <c r="Q189">
        <f t="shared" si="63"/>
        <v>4706.5683074932613</v>
      </c>
      <c r="R189">
        <f t="shared" si="64"/>
        <v>1.2289691912452796</v>
      </c>
      <c r="S189">
        <f t="shared" si="65"/>
        <v>2991.3998154651681</v>
      </c>
      <c r="T189">
        <f t="shared" si="66"/>
        <v>2991.3998154651681</v>
      </c>
      <c r="V189" s="4">
        <f t="shared" si="67"/>
        <v>0.99161689089086258</v>
      </c>
      <c r="W189">
        <v>313.14999999999998</v>
      </c>
      <c r="X189">
        <f t="shared" si="68"/>
        <v>1.9073334166666699E-2</v>
      </c>
      <c r="Y189">
        <v>2E-3</v>
      </c>
      <c r="Z189">
        <f t="shared" si="69"/>
        <v>7.2765497523200454E-2</v>
      </c>
      <c r="AB189">
        <f t="shared" si="70"/>
        <v>8.4875161376972759E-6</v>
      </c>
      <c r="AC189">
        <f t="shared" si="71"/>
        <v>6.6060606638221219E-10</v>
      </c>
      <c r="AD189">
        <v>0</v>
      </c>
      <c r="AE189" s="11">
        <f t="shared" si="72"/>
        <v>1.775884988483658E-10</v>
      </c>
      <c r="AF189" s="11">
        <f t="shared" si="73"/>
        <v>8.3819456523057799E-10</v>
      </c>
      <c r="AG189" s="15">
        <f t="shared" si="74"/>
        <v>1.097002469958351E-3</v>
      </c>
      <c r="AI189">
        <f t="shared" si="75"/>
        <v>3.9883622680221015E-3</v>
      </c>
      <c r="AJ189">
        <f t="shared" si="76"/>
        <v>3.1042489539232164E-7</v>
      </c>
      <c r="AK189">
        <v>0</v>
      </c>
      <c r="AL189" s="11">
        <f t="shared" si="77"/>
        <v>1.7298012434045392E-6</v>
      </c>
      <c r="AM189" s="11">
        <f t="shared" si="78"/>
        <v>2.0402261387968608E-6</v>
      </c>
      <c r="AN189" s="15">
        <f t="shared" si="79"/>
        <v>2.2739189884214046E-2</v>
      </c>
      <c r="AO189" s="15"/>
      <c r="AP189" t="e">
        <f t="shared" si="80"/>
        <v>#VALUE!</v>
      </c>
      <c r="AQ189" t="e">
        <f t="shared" si="81"/>
        <v>#VALUE!</v>
      </c>
      <c r="AR189">
        <v>0</v>
      </c>
      <c r="AS189" s="11" t="e">
        <f t="shared" si="82"/>
        <v>#VALUE!</v>
      </c>
      <c r="AT189" s="11" t="e">
        <f t="shared" si="83"/>
        <v>#VALUE!</v>
      </c>
      <c r="AU189" s="15">
        <f t="shared" si="84"/>
        <v>1.5759424160826513E-2</v>
      </c>
      <c r="AW189">
        <f t="shared" si="85"/>
        <v>78.812974192989046</v>
      </c>
      <c r="AX189">
        <f t="shared" si="86"/>
        <v>15.215219993965073</v>
      </c>
      <c r="AY189" t="e">
        <f t="shared" si="87"/>
        <v>#VALUE!</v>
      </c>
    </row>
    <row r="190" spans="1:51" x14ac:dyDescent="0.3">
      <c r="A190" s="69">
        <v>44354.478472222225</v>
      </c>
      <c r="B190">
        <v>5</v>
      </c>
      <c r="C190" t="s">
        <v>298</v>
      </c>
      <c r="D190" s="76">
        <v>1</v>
      </c>
      <c r="E190" s="47">
        <v>44361.592812499999</v>
      </c>
      <c r="F190" s="45">
        <v>215</v>
      </c>
      <c r="H190" s="5">
        <v>20.7</v>
      </c>
      <c r="I190" s="5">
        <v>29.858000000000001</v>
      </c>
      <c r="J190" s="5">
        <v>-3.0278246559499999</v>
      </c>
      <c r="K190" s="5">
        <v>9925.0854810845412</v>
      </c>
      <c r="L190" s="5" t="s">
        <v>88</v>
      </c>
      <c r="M190" s="6">
        <f t="shared" si="60"/>
        <v>-1.5545770314056505E-2</v>
      </c>
      <c r="N190" s="6">
        <f t="shared" si="89"/>
        <v>263.95826331728148</v>
      </c>
      <c r="O190" s="6" t="e">
        <f t="shared" si="61"/>
        <v>#VALUE!</v>
      </c>
      <c r="P190">
        <f t="shared" si="62"/>
        <v>-0.24873232502490408</v>
      </c>
      <c r="Q190">
        <f t="shared" si="63"/>
        <v>11614.163585960385</v>
      </c>
      <c r="R190">
        <f t="shared" si="64"/>
        <v>-0.43474542428005764</v>
      </c>
      <c r="S190">
        <f t="shared" si="65"/>
        <v>7381.7279465616066</v>
      </c>
      <c r="T190">
        <f t="shared" si="66"/>
        <v>7381.7279465616084</v>
      </c>
      <c r="V190" s="4">
        <f t="shared" si="67"/>
        <v>0.99161689089086258</v>
      </c>
      <c r="W190">
        <v>313.14999999999998</v>
      </c>
      <c r="X190">
        <f t="shared" si="68"/>
        <v>1.9073334166666699E-2</v>
      </c>
      <c r="Y190">
        <v>2E-3</v>
      </c>
      <c r="Z190">
        <f t="shared" si="69"/>
        <v>7.2765497523200454E-2</v>
      </c>
      <c r="AB190">
        <f t="shared" si="70"/>
        <v>-3.0024420714958345E-6</v>
      </c>
      <c r="AC190">
        <f t="shared" si="71"/>
        <v>-2.3368809133474512E-10</v>
      </c>
      <c r="AD190">
        <v>0</v>
      </c>
      <c r="AE190" s="11">
        <f t="shared" si="72"/>
        <v>-6.2821580743501694E-11</v>
      </c>
      <c r="AF190" s="11">
        <f t="shared" si="73"/>
        <v>-2.965096720782468E-10</v>
      </c>
      <c r="AG190" s="15">
        <f t="shared" si="74"/>
        <v>1.097002469958351E-3</v>
      </c>
      <c r="AI190">
        <f t="shared" si="75"/>
        <v>9.841882406579093E-3</v>
      </c>
      <c r="AJ190">
        <f t="shared" si="76"/>
        <v>7.6602001303180399E-7</v>
      </c>
      <c r="AK190">
        <v>0</v>
      </c>
      <c r="AL190" s="11">
        <f t="shared" si="77"/>
        <v>4.268544149271706E-6</v>
      </c>
      <c r="AM190" s="11">
        <f t="shared" si="78"/>
        <v>5.03456416230351E-6</v>
      </c>
      <c r="AN190" s="15">
        <f t="shared" si="79"/>
        <v>2.2739189884214046E-2</v>
      </c>
      <c r="AO190" s="15"/>
      <c r="AP190" t="e">
        <f t="shared" si="80"/>
        <v>#VALUE!</v>
      </c>
      <c r="AQ190" t="e">
        <f t="shared" si="81"/>
        <v>#VALUE!</v>
      </c>
      <c r="AR190">
        <v>0</v>
      </c>
      <c r="AS190" s="11" t="e">
        <f t="shared" si="82"/>
        <v>#VALUE!</v>
      </c>
      <c r="AT190" s="11" t="e">
        <f t="shared" si="83"/>
        <v>#VALUE!</v>
      </c>
      <c r="AU190" s="15">
        <f t="shared" si="84"/>
        <v>1.5759424160826513E-2</v>
      </c>
      <c r="AW190">
        <f t="shared" si="85"/>
        <v>78.81297419298906</v>
      </c>
      <c r="AX190">
        <f t="shared" si="86"/>
        <v>15.215219993965077</v>
      </c>
      <c r="AY190" t="e">
        <f t="shared" si="87"/>
        <v>#VALUE!</v>
      </c>
    </row>
    <row r="191" spans="1:51" x14ac:dyDescent="0.3">
      <c r="A191" s="69">
        <v>44354.478472222225</v>
      </c>
      <c r="B191">
        <v>5</v>
      </c>
      <c r="C191" t="s">
        <v>298</v>
      </c>
      <c r="D191" s="76">
        <v>2</v>
      </c>
      <c r="E191" s="47">
        <v>44361.934351851851</v>
      </c>
      <c r="F191" s="45">
        <v>190</v>
      </c>
      <c r="H191" s="5">
        <v>20.7</v>
      </c>
      <c r="I191" s="5">
        <v>29.858000000000001</v>
      </c>
      <c r="J191" s="5">
        <v>-3.5781050099499998</v>
      </c>
      <c r="K191" s="5">
        <v>9763.9955675965412</v>
      </c>
      <c r="L191" s="5" t="s">
        <v>88</v>
      </c>
      <c r="M191" s="6">
        <f t="shared" si="60"/>
        <v>-1.837107658627115E-2</v>
      </c>
      <c r="N191" s="6">
        <f t="shared" si="89"/>
        <v>259.67406708710689</v>
      </c>
      <c r="O191" s="6" t="e">
        <f t="shared" si="61"/>
        <v>#VALUE!</v>
      </c>
      <c r="P191">
        <f t="shared" si="62"/>
        <v>-0.2939372253803384</v>
      </c>
      <c r="Q191">
        <f t="shared" si="63"/>
        <v>11425.658951832704</v>
      </c>
      <c r="R191">
        <f t="shared" si="64"/>
        <v>-0.51375656037824413</v>
      </c>
      <c r="S191">
        <f t="shared" si="65"/>
        <v>7261.9182060238754</v>
      </c>
      <c r="T191">
        <f t="shared" si="66"/>
        <v>7261.9182060238772</v>
      </c>
      <c r="V191" s="4">
        <f t="shared" si="67"/>
        <v>0.99161689089086258</v>
      </c>
      <c r="W191">
        <v>313.14999999999998</v>
      </c>
      <c r="X191">
        <f t="shared" si="68"/>
        <v>1.9073334166666699E-2</v>
      </c>
      <c r="Y191">
        <v>2E-3</v>
      </c>
      <c r="Z191">
        <f t="shared" si="69"/>
        <v>7.2765497523200454E-2</v>
      </c>
      <c r="AB191">
        <f t="shared" si="70"/>
        <v>-3.5481093652476377E-6</v>
      </c>
      <c r="AC191">
        <f t="shared" si="71"/>
        <v>-2.7615883526391119E-10</v>
      </c>
      <c r="AD191">
        <v>0</v>
      </c>
      <c r="AE191" s="11">
        <f t="shared" si="72"/>
        <v>-7.4238847467465026E-11</v>
      </c>
      <c r="AF191" s="11">
        <f t="shared" si="73"/>
        <v>-3.5039768273137618E-10</v>
      </c>
      <c r="AG191" s="15">
        <f t="shared" si="74"/>
        <v>1.097002469958351E-3</v>
      </c>
      <c r="AI191">
        <f t="shared" si="75"/>
        <v>9.6821429274122454E-3</v>
      </c>
      <c r="AJ191">
        <f t="shared" si="76"/>
        <v>7.5358706241746987E-7</v>
      </c>
      <c r="AK191">
        <v>0</v>
      </c>
      <c r="AL191" s="11">
        <f t="shared" si="77"/>
        <v>4.1992631935523463E-6</v>
      </c>
      <c r="AM191" s="11">
        <f t="shared" si="78"/>
        <v>4.9528502559698164E-6</v>
      </c>
      <c r="AN191" s="15">
        <f t="shared" si="79"/>
        <v>2.2739189884214046E-2</v>
      </c>
      <c r="AO191" s="15"/>
      <c r="AP191" t="e">
        <f t="shared" si="80"/>
        <v>#VALUE!</v>
      </c>
      <c r="AQ191" t="e">
        <f t="shared" si="81"/>
        <v>#VALUE!</v>
      </c>
      <c r="AR191">
        <v>0</v>
      </c>
      <c r="AS191" s="11" t="e">
        <f t="shared" si="82"/>
        <v>#VALUE!</v>
      </c>
      <c r="AT191" s="11" t="e">
        <f t="shared" si="83"/>
        <v>#VALUE!</v>
      </c>
      <c r="AU191" s="15">
        <f t="shared" si="84"/>
        <v>1.5759424160826513E-2</v>
      </c>
      <c r="AW191">
        <f t="shared" si="85"/>
        <v>78.812974192989046</v>
      </c>
      <c r="AX191">
        <f t="shared" si="86"/>
        <v>15.215219993965077</v>
      </c>
      <c r="AY191" t="e">
        <f t="shared" si="87"/>
        <v>#VALUE!</v>
      </c>
    </row>
    <row r="192" spans="1:51" x14ac:dyDescent="0.3">
      <c r="A192" s="69">
        <v>44354.482638888891</v>
      </c>
      <c r="B192">
        <v>6.2</v>
      </c>
      <c r="C192" t="s">
        <v>298</v>
      </c>
      <c r="D192" s="76">
        <v>1</v>
      </c>
      <c r="E192" s="47">
        <v>44361.870347222219</v>
      </c>
      <c r="F192" s="45">
        <v>161</v>
      </c>
      <c r="H192" s="5">
        <v>20.7</v>
      </c>
      <c r="I192" s="5">
        <v>29.858000000000001</v>
      </c>
      <c r="J192" s="5">
        <v>-3.4738032039499998</v>
      </c>
      <c r="K192" s="5">
        <v>10651.782503213661</v>
      </c>
      <c r="L192" s="5" t="s">
        <v>88</v>
      </c>
      <c r="M192" s="6">
        <f t="shared" si="60"/>
        <v>-1.783555947294329E-2</v>
      </c>
      <c r="N192" s="6">
        <f t="shared" si="89"/>
        <v>283.28481564618721</v>
      </c>
      <c r="O192" s="6" t="e">
        <f t="shared" si="61"/>
        <v>#VALUE!</v>
      </c>
      <c r="P192">
        <f t="shared" si="62"/>
        <v>-0.28536895156709263</v>
      </c>
      <c r="Q192">
        <f t="shared" si="63"/>
        <v>12464.531888432237</v>
      </c>
      <c r="R192">
        <f t="shared" si="64"/>
        <v>-0.49878055018771378</v>
      </c>
      <c r="S192">
        <f t="shared" si="65"/>
        <v>7922.2048751640878</v>
      </c>
      <c r="T192">
        <f t="shared" si="66"/>
        <v>7922.2048751640878</v>
      </c>
      <c r="V192" s="4">
        <f t="shared" si="67"/>
        <v>0.99161689089086258</v>
      </c>
      <c r="W192">
        <v>313.14999999999998</v>
      </c>
      <c r="X192">
        <f t="shared" si="68"/>
        <v>1.9073334166666699E-2</v>
      </c>
      <c r="Y192">
        <v>2E-3</v>
      </c>
      <c r="Z192">
        <f t="shared" si="69"/>
        <v>7.2765497523200454E-2</v>
      </c>
      <c r="AB192">
        <f t="shared" si="70"/>
        <v>-3.444681932667616E-6</v>
      </c>
      <c r="AC192">
        <f t="shared" si="71"/>
        <v>-2.6810880174594997E-10</v>
      </c>
      <c r="AD192">
        <v>0</v>
      </c>
      <c r="AE192" s="11">
        <f t="shared" si="72"/>
        <v>-7.2074784130955162E-11</v>
      </c>
      <c r="AF192" s="11">
        <f t="shared" si="73"/>
        <v>-3.4018358587690513E-10</v>
      </c>
      <c r="AG192" s="15">
        <f t="shared" si="74"/>
        <v>1.097002469958351E-3</v>
      </c>
      <c r="AI192">
        <f t="shared" si="75"/>
        <v>1.0562487448282419E-2</v>
      </c>
      <c r="AJ192">
        <f t="shared" si="76"/>
        <v>8.2210662945666261E-7</v>
      </c>
      <c r="AK192">
        <v>0</v>
      </c>
      <c r="AL192" s="11">
        <f t="shared" si="77"/>
        <v>4.5810793237056366E-6</v>
      </c>
      <c r="AM192" s="11">
        <f t="shared" si="78"/>
        <v>5.4031859531622995E-6</v>
      </c>
      <c r="AN192" s="15">
        <f t="shared" si="79"/>
        <v>2.2739189884214046E-2</v>
      </c>
      <c r="AO192" s="15"/>
      <c r="AP192" t="e">
        <f t="shared" si="80"/>
        <v>#VALUE!</v>
      </c>
      <c r="AQ192" t="e">
        <f t="shared" si="81"/>
        <v>#VALUE!</v>
      </c>
      <c r="AR192">
        <v>0</v>
      </c>
      <c r="AS192" s="11" t="e">
        <f t="shared" si="82"/>
        <v>#VALUE!</v>
      </c>
      <c r="AT192" s="11" t="e">
        <f t="shared" si="83"/>
        <v>#VALUE!</v>
      </c>
      <c r="AU192" s="15">
        <f t="shared" si="84"/>
        <v>1.5759424160826513E-2</v>
      </c>
      <c r="AW192">
        <f t="shared" si="85"/>
        <v>78.812974192989046</v>
      </c>
      <c r="AX192">
        <f t="shared" si="86"/>
        <v>15.21521999396508</v>
      </c>
      <c r="AY192" t="e">
        <f t="shared" si="87"/>
        <v>#VALUE!</v>
      </c>
    </row>
    <row r="193" spans="1:51" x14ac:dyDescent="0.3">
      <c r="A193" s="69">
        <v>44354.482638888891</v>
      </c>
      <c r="B193">
        <v>6.2</v>
      </c>
      <c r="C193" t="s">
        <v>298</v>
      </c>
      <c r="D193" s="76">
        <v>2</v>
      </c>
      <c r="E193" s="47">
        <v>44361.656828703701</v>
      </c>
      <c r="F193" s="45">
        <v>177</v>
      </c>
      <c r="H193" s="5">
        <v>20.7</v>
      </c>
      <c r="I193" s="5">
        <v>29.858000000000001</v>
      </c>
      <c r="J193" s="5">
        <v>-2.1114244055500002</v>
      </c>
      <c r="K193" s="5">
        <v>10029.68658240006</v>
      </c>
      <c r="L193" s="5" t="s">
        <v>88</v>
      </c>
      <c r="M193" s="6">
        <f t="shared" si="60"/>
        <v>-1.0840693426441146E-2</v>
      </c>
      <c r="N193" s="6">
        <f t="shared" si="89"/>
        <v>266.74013608774175</v>
      </c>
      <c r="O193" s="6" t="e">
        <f t="shared" si="61"/>
        <v>#VALUE!</v>
      </c>
      <c r="P193">
        <f t="shared" si="62"/>
        <v>-0.17345109482305834</v>
      </c>
      <c r="Q193">
        <f t="shared" si="63"/>
        <v>11736.565987860637</v>
      </c>
      <c r="R193">
        <f t="shared" si="64"/>
        <v>-0.30316554071989216</v>
      </c>
      <c r="S193">
        <f t="shared" si="65"/>
        <v>7459.5244425508308</v>
      </c>
      <c r="T193">
        <f t="shared" si="66"/>
        <v>7459.5244425508317</v>
      </c>
      <c r="V193" s="4">
        <f t="shared" si="67"/>
        <v>0.99161689089086258</v>
      </c>
      <c r="W193">
        <v>313.14999999999998</v>
      </c>
      <c r="X193">
        <f t="shared" si="68"/>
        <v>1.9073334166666699E-2</v>
      </c>
      <c r="Y193">
        <v>2E-3</v>
      </c>
      <c r="Z193">
        <f t="shared" si="69"/>
        <v>7.2765497523200454E-2</v>
      </c>
      <c r="AB193">
        <f t="shared" si="70"/>
        <v>-2.0937241043825791E-6</v>
      </c>
      <c r="AC193">
        <f t="shared" si="71"/>
        <v>-1.629601431380663E-10</v>
      </c>
      <c r="AD193">
        <v>0</v>
      </c>
      <c r="AE193" s="11">
        <f t="shared" si="72"/>
        <v>-4.3808025182832719E-11</v>
      </c>
      <c r="AF193" s="11">
        <f t="shared" si="73"/>
        <v>-2.0676816832089901E-10</v>
      </c>
      <c r="AG193" s="15">
        <f t="shared" si="74"/>
        <v>1.097002469958351E-3</v>
      </c>
      <c r="AI193">
        <f t="shared" si="75"/>
        <v>9.9456066254493478E-3</v>
      </c>
      <c r="AJ193">
        <f t="shared" si="76"/>
        <v>7.7409314621998287E-7</v>
      </c>
      <c r="AK193">
        <v>0</v>
      </c>
      <c r="AL193" s="11">
        <f t="shared" si="77"/>
        <v>4.3135306050436665E-6</v>
      </c>
      <c r="AM193" s="11">
        <f t="shared" si="78"/>
        <v>5.0876237512636497E-6</v>
      </c>
      <c r="AN193" s="15">
        <f t="shared" si="79"/>
        <v>2.2739189884214046E-2</v>
      </c>
      <c r="AO193" s="15"/>
      <c r="AP193" t="e">
        <f t="shared" si="80"/>
        <v>#VALUE!</v>
      </c>
      <c r="AQ193" t="e">
        <f t="shared" si="81"/>
        <v>#VALUE!</v>
      </c>
      <c r="AR193">
        <v>0</v>
      </c>
      <c r="AS193" s="11" t="e">
        <f t="shared" si="82"/>
        <v>#VALUE!</v>
      </c>
      <c r="AT193" s="11" t="e">
        <f t="shared" si="83"/>
        <v>#VALUE!</v>
      </c>
      <c r="AU193" s="15">
        <f t="shared" si="84"/>
        <v>1.5759424160826513E-2</v>
      </c>
      <c r="AW193">
        <f t="shared" si="85"/>
        <v>78.812974192989046</v>
      </c>
      <c r="AX193">
        <f t="shared" si="86"/>
        <v>15.215219993965082</v>
      </c>
      <c r="AY193" t="e">
        <f t="shared" si="87"/>
        <v>#VALUE!</v>
      </c>
    </row>
    <row r="194" spans="1:51" x14ac:dyDescent="0.3">
      <c r="A194" s="69">
        <v>44354.487500000003</v>
      </c>
      <c r="B194" s="76">
        <v>8</v>
      </c>
      <c r="C194" s="76" t="s">
        <v>298</v>
      </c>
      <c r="D194" s="76">
        <v>1</v>
      </c>
      <c r="E194" s="47">
        <v>44361.678148148145</v>
      </c>
      <c r="F194" s="45">
        <v>76</v>
      </c>
      <c r="H194" s="5">
        <v>20.7</v>
      </c>
      <c r="I194" s="5">
        <v>29.858000000000001</v>
      </c>
      <c r="J194" s="5">
        <v>1696.0458211049192</v>
      </c>
      <c r="K194" s="5">
        <v>11388.977687614939</v>
      </c>
      <c r="L194" s="5" t="s">
        <v>88</v>
      </c>
      <c r="M194" s="6">
        <f t="shared" si="60"/>
        <v>8.7080137633464858</v>
      </c>
      <c r="N194" s="6">
        <f t="shared" si="89"/>
        <v>302.89056725117604</v>
      </c>
      <c r="O194" s="6" t="e">
        <f t="shared" si="61"/>
        <v>#VALUE!</v>
      </c>
      <c r="P194">
        <f t="shared" si="62"/>
        <v>139.32822021354377</v>
      </c>
      <c r="Q194">
        <f t="shared" si="63"/>
        <v>13327.184959051745</v>
      </c>
      <c r="R194">
        <f t="shared" si="64"/>
        <v>243.52406228204418</v>
      </c>
      <c r="S194">
        <f t="shared" si="65"/>
        <v>8470.4897544365758</v>
      </c>
      <c r="T194">
        <f t="shared" si="66"/>
        <v>8470.4897544365758</v>
      </c>
      <c r="V194" s="4">
        <f t="shared" si="67"/>
        <v>0.99161689089086258</v>
      </c>
      <c r="W194">
        <v>313.14999999999998</v>
      </c>
      <c r="X194">
        <f t="shared" si="68"/>
        <v>1.9073334166666699E-2</v>
      </c>
      <c r="Y194">
        <v>2E-3</v>
      </c>
      <c r="Z194">
        <f t="shared" si="69"/>
        <v>7.2765497523200454E-2</v>
      </c>
      <c r="AB194">
        <f t="shared" si="70"/>
        <v>1.6818276839325001E-3</v>
      </c>
      <c r="AC194">
        <f t="shared" si="71"/>
        <v>1.3090114382000863E-7</v>
      </c>
      <c r="AD194">
        <v>0</v>
      </c>
      <c r="AE194" s="11">
        <f t="shared" si="72"/>
        <v>3.5189712616231762E-8</v>
      </c>
      <c r="AF194" s="11">
        <f t="shared" si="73"/>
        <v>1.660908564362404E-7</v>
      </c>
      <c r="AG194" s="15">
        <f t="shared" si="74"/>
        <v>1.097002469958351E-3</v>
      </c>
      <c r="AI194">
        <f t="shared" si="75"/>
        <v>1.1293502645018131E-2</v>
      </c>
      <c r="AJ194">
        <f t="shared" si="76"/>
        <v>8.7900349607189547E-7</v>
      </c>
      <c r="AK194">
        <v>0</v>
      </c>
      <c r="AL194" s="11">
        <f t="shared" si="77"/>
        <v>4.8981295090410184E-6</v>
      </c>
      <c r="AM194" s="11">
        <f t="shared" si="78"/>
        <v>5.777133005112914E-6</v>
      </c>
      <c r="AN194" s="15">
        <f t="shared" si="79"/>
        <v>2.2739189884214046E-2</v>
      </c>
      <c r="AO194" s="15"/>
      <c r="AP194" t="e">
        <f t="shared" si="80"/>
        <v>#VALUE!</v>
      </c>
      <c r="AQ194" t="e">
        <f t="shared" si="81"/>
        <v>#VALUE!</v>
      </c>
      <c r="AR194">
        <v>0</v>
      </c>
      <c r="AS194" s="11" t="e">
        <f t="shared" si="82"/>
        <v>#VALUE!</v>
      </c>
      <c r="AT194" s="11" t="e">
        <f t="shared" si="83"/>
        <v>#VALUE!</v>
      </c>
      <c r="AU194" s="15">
        <f t="shared" si="84"/>
        <v>1.5759424160826513E-2</v>
      </c>
      <c r="AW194">
        <f t="shared" si="85"/>
        <v>78.812974192989046</v>
      </c>
      <c r="AX194">
        <f t="shared" si="86"/>
        <v>15.21521999396508</v>
      </c>
      <c r="AY194" t="e">
        <f t="shared" si="87"/>
        <v>#VALUE!</v>
      </c>
    </row>
    <row r="195" spans="1:51" x14ac:dyDescent="0.3">
      <c r="A195" s="69">
        <v>44354.487500000003</v>
      </c>
      <c r="B195" s="76">
        <v>8</v>
      </c>
      <c r="C195" s="76" t="s">
        <v>298</v>
      </c>
      <c r="D195" s="76">
        <v>2</v>
      </c>
      <c r="E195" s="47">
        <v>44361.913043981483</v>
      </c>
      <c r="F195" s="45">
        <v>72</v>
      </c>
      <c r="H195" s="5">
        <v>20.7</v>
      </c>
      <c r="I195" s="5">
        <v>29.858000000000001</v>
      </c>
      <c r="J195" s="5">
        <v>2.7696493442000012</v>
      </c>
      <c r="K195" s="5">
        <v>13514.686452755441</v>
      </c>
      <c r="L195" s="5" t="s">
        <v>88</v>
      </c>
      <c r="M195" s="6">
        <f t="shared" si="60"/>
        <v>1.4220219942657557E-2</v>
      </c>
      <c r="N195" s="6">
        <f t="shared" si="89"/>
        <v>359.42392356676288</v>
      </c>
      <c r="O195" s="6" t="e">
        <f t="shared" si="61"/>
        <v>#VALUE!</v>
      </c>
      <c r="P195">
        <f t="shared" si="62"/>
        <v>0.22752351908252091</v>
      </c>
      <c r="Q195">
        <f t="shared" si="63"/>
        <v>15814.652636937566</v>
      </c>
      <c r="R195">
        <f t="shared" si="64"/>
        <v>0.39767572963151682</v>
      </c>
      <c r="S195">
        <f t="shared" si="65"/>
        <v>10051.474001654764</v>
      </c>
      <c r="T195">
        <f t="shared" si="66"/>
        <v>10051.474001654764</v>
      </c>
      <c r="V195" s="4">
        <f t="shared" si="67"/>
        <v>0.99161689089086258</v>
      </c>
      <c r="W195">
        <v>313.14999999999998</v>
      </c>
      <c r="X195">
        <f t="shared" si="68"/>
        <v>1.9073334166666699E-2</v>
      </c>
      <c r="Y195">
        <v>2E-3</v>
      </c>
      <c r="Z195">
        <f t="shared" si="69"/>
        <v>7.2765497523200454E-2</v>
      </c>
      <c r="AB195">
        <f t="shared" si="70"/>
        <v>2.7464310715535219E-6</v>
      </c>
      <c r="AC195">
        <f t="shared" si="71"/>
        <v>2.1376207094447908E-10</v>
      </c>
      <c r="AD195">
        <v>0</v>
      </c>
      <c r="AE195" s="11">
        <f t="shared" si="72"/>
        <v>5.7464935945326464E-11</v>
      </c>
      <c r="AF195" s="11">
        <f t="shared" si="73"/>
        <v>2.7122700688980552E-10</v>
      </c>
      <c r="AG195" s="15">
        <f t="shared" si="74"/>
        <v>1.097002469958351E-3</v>
      </c>
      <c r="AI195">
        <f t="shared" si="75"/>
        <v>1.340139136164621E-2</v>
      </c>
      <c r="AJ195">
        <f t="shared" si="76"/>
        <v>1.0430661088401247E-6</v>
      </c>
      <c r="AK195">
        <v>0</v>
      </c>
      <c r="AL195" s="11">
        <f t="shared" si="77"/>
        <v>5.8123464928432136E-6</v>
      </c>
      <c r="AM195" s="11">
        <f t="shared" si="78"/>
        <v>6.8554126016833387E-6</v>
      </c>
      <c r="AN195" s="15">
        <f t="shared" si="79"/>
        <v>2.2739189884214046E-2</v>
      </c>
      <c r="AO195" s="15"/>
      <c r="AP195" t="e">
        <f t="shared" si="80"/>
        <v>#VALUE!</v>
      </c>
      <c r="AQ195" t="e">
        <f t="shared" si="81"/>
        <v>#VALUE!</v>
      </c>
      <c r="AR195">
        <v>0</v>
      </c>
      <c r="AS195" s="11" t="e">
        <f t="shared" si="82"/>
        <v>#VALUE!</v>
      </c>
      <c r="AT195" s="11" t="e">
        <f t="shared" si="83"/>
        <v>#VALUE!</v>
      </c>
      <c r="AU195" s="15">
        <f t="shared" si="84"/>
        <v>1.5759424160826513E-2</v>
      </c>
      <c r="AW195">
        <f t="shared" si="85"/>
        <v>78.812974192989046</v>
      </c>
      <c r="AX195">
        <f t="shared" si="86"/>
        <v>15.215219993965082</v>
      </c>
      <c r="AY195" t="e">
        <f t="shared" si="87"/>
        <v>#VALUE!</v>
      </c>
    </row>
    <row r="196" spans="1:51" x14ac:dyDescent="0.3">
      <c r="A196" s="69">
        <v>44354.494444444441</v>
      </c>
      <c r="B196" s="76">
        <v>9</v>
      </c>
      <c r="C196" s="76" t="s">
        <v>298</v>
      </c>
      <c r="D196" s="76">
        <v>1</v>
      </c>
      <c r="E196" s="47">
        <v>44361.806250000001</v>
      </c>
      <c r="F196" s="45">
        <v>211</v>
      </c>
      <c r="H196" s="5">
        <v>20.7</v>
      </c>
      <c r="I196" s="5">
        <v>29.858000000000001</v>
      </c>
      <c r="J196" s="5">
        <v>10279.127799421482</v>
      </c>
      <c r="K196" s="5">
        <v>13017.990876493501</v>
      </c>
      <c r="L196" s="5" t="s">
        <v>88</v>
      </c>
      <c r="M196" s="6">
        <f t="shared" si="60"/>
        <v>52.776160430763802</v>
      </c>
      <c r="N196" s="6">
        <f t="shared" si="89"/>
        <v>346.21427394134207</v>
      </c>
      <c r="O196" s="6" t="e">
        <f t="shared" si="61"/>
        <v>#VALUE!</v>
      </c>
      <c r="P196">
        <f t="shared" si="62"/>
        <v>844.41856689222084</v>
      </c>
      <c r="Q196">
        <f t="shared" si="63"/>
        <v>15233.428053419051</v>
      </c>
      <c r="R196">
        <f t="shared" si="64"/>
        <v>1475.9123410950328</v>
      </c>
      <c r="S196">
        <f t="shared" si="65"/>
        <v>9682.0593882276098</v>
      </c>
      <c r="T196">
        <f t="shared" si="66"/>
        <v>9682.0593882276116</v>
      </c>
      <c r="V196" s="4">
        <f t="shared" si="67"/>
        <v>0.99161689089086258</v>
      </c>
      <c r="W196">
        <v>313.14999999999998</v>
      </c>
      <c r="X196">
        <f t="shared" si="68"/>
        <v>1.9073334166666699E-2</v>
      </c>
      <c r="Y196">
        <v>2E-3</v>
      </c>
      <c r="Z196">
        <f t="shared" si="69"/>
        <v>7.2765497523200454E-2</v>
      </c>
      <c r="AB196">
        <f t="shared" si="70"/>
        <v>1.0192956749532163E-2</v>
      </c>
      <c r="AC196">
        <f t="shared" si="71"/>
        <v>7.9334506749336407E-7</v>
      </c>
      <c r="AD196">
        <v>0</v>
      </c>
      <c r="AE196" s="11">
        <f t="shared" si="72"/>
        <v>2.1327227643620622E-7</v>
      </c>
      <c r="AF196" s="11">
        <f t="shared" si="73"/>
        <v>1.0066173439295703E-6</v>
      </c>
      <c r="AG196" s="15">
        <f t="shared" si="74"/>
        <v>1.097002469958351E-3</v>
      </c>
      <c r="AI196">
        <f t="shared" si="75"/>
        <v>1.2908859638594101E-2</v>
      </c>
      <c r="AJ196">
        <f t="shared" si="76"/>
        <v>1.0047310483989691E-6</v>
      </c>
      <c r="AK196">
        <v>0</v>
      </c>
      <c r="AL196" s="11">
        <f t="shared" si="77"/>
        <v>5.5987294917541344E-6</v>
      </c>
      <c r="AM196" s="11">
        <f t="shared" si="78"/>
        <v>6.6034605401531037E-6</v>
      </c>
      <c r="AN196" s="15">
        <f t="shared" si="79"/>
        <v>2.2739189884214046E-2</v>
      </c>
      <c r="AO196" s="15"/>
      <c r="AP196" t="e">
        <f t="shared" si="80"/>
        <v>#VALUE!</v>
      </c>
      <c r="AQ196" t="e">
        <f t="shared" si="81"/>
        <v>#VALUE!</v>
      </c>
      <c r="AR196">
        <v>0</v>
      </c>
      <c r="AS196" s="11" t="e">
        <f t="shared" si="82"/>
        <v>#VALUE!</v>
      </c>
      <c r="AT196" s="11" t="e">
        <f t="shared" si="83"/>
        <v>#VALUE!</v>
      </c>
      <c r="AU196" s="15">
        <f t="shared" si="84"/>
        <v>1.5759424160826513E-2</v>
      </c>
      <c r="AW196">
        <f t="shared" si="85"/>
        <v>78.812974192989046</v>
      </c>
      <c r="AX196">
        <f t="shared" si="86"/>
        <v>15.215219993965077</v>
      </c>
      <c r="AY196" t="e">
        <f t="shared" si="87"/>
        <v>#VALUE!</v>
      </c>
    </row>
    <row r="197" spans="1:51" x14ac:dyDescent="0.3">
      <c r="A197" s="69">
        <v>44354.494444444441</v>
      </c>
      <c r="B197">
        <v>9</v>
      </c>
      <c r="C197" t="s">
        <v>298</v>
      </c>
      <c r="D197" s="76">
        <v>2</v>
      </c>
      <c r="E197" s="47">
        <v>44361.61414351852</v>
      </c>
      <c r="F197" s="45">
        <v>41</v>
      </c>
      <c r="H197" s="5">
        <v>20.7</v>
      </c>
      <c r="I197" s="5">
        <v>29.858000000000001</v>
      </c>
      <c r="J197" s="5">
        <v>11629.930951267372</v>
      </c>
      <c r="K197" s="5">
        <v>6963.92029312864</v>
      </c>
      <c r="L197" s="5" t="s">
        <v>88</v>
      </c>
      <c r="M197" s="6">
        <f t="shared" si="60"/>
        <v>59.711593596232611</v>
      </c>
      <c r="N197" s="6">
        <f t="shared" si="89"/>
        <v>185.20589167291951</v>
      </c>
      <c r="O197" s="6" t="e">
        <f t="shared" si="61"/>
        <v>#VALUE!</v>
      </c>
      <c r="P197">
        <f t="shared" si="62"/>
        <v>955.38549753972177</v>
      </c>
      <c r="Q197">
        <f t="shared" si="63"/>
        <v>8149.0592336084583</v>
      </c>
      <c r="R197">
        <f t="shared" si="64"/>
        <v>1669.8652796227186</v>
      </c>
      <c r="S197">
        <f t="shared" si="65"/>
        <v>5179.3775623782267</v>
      </c>
      <c r="T197">
        <f t="shared" si="66"/>
        <v>5179.3775623782276</v>
      </c>
      <c r="V197" s="4">
        <f t="shared" si="67"/>
        <v>0.99161689089086258</v>
      </c>
      <c r="W197">
        <v>313.14999999999998</v>
      </c>
      <c r="X197">
        <f t="shared" si="68"/>
        <v>1.9073334166666699E-2</v>
      </c>
      <c r="Y197">
        <v>2E-3</v>
      </c>
      <c r="Z197">
        <f t="shared" si="69"/>
        <v>7.2765497523200454E-2</v>
      </c>
      <c r="AB197">
        <f t="shared" si="70"/>
        <v>1.1532435971171163E-2</v>
      </c>
      <c r="AC197">
        <f t="shared" si="71"/>
        <v>8.9760031546603167E-7</v>
      </c>
      <c r="AD197">
        <v>0</v>
      </c>
      <c r="AE197" s="11">
        <f t="shared" si="72"/>
        <v>2.4129886281910825E-7</v>
      </c>
      <c r="AF197" s="11">
        <f t="shared" si="73"/>
        <v>1.1388991782851399E-6</v>
      </c>
      <c r="AG197" s="15">
        <f t="shared" si="74"/>
        <v>1.097002469958351E-3</v>
      </c>
      <c r="AI197">
        <f t="shared" si="75"/>
        <v>6.905540989484006E-3</v>
      </c>
      <c r="AJ197">
        <f t="shared" si="76"/>
        <v>5.3747671230252518E-7</v>
      </c>
      <c r="AK197">
        <v>0</v>
      </c>
      <c r="AL197" s="11">
        <f t="shared" si="77"/>
        <v>2.9950171492105419E-6</v>
      </c>
      <c r="AM197" s="11">
        <f t="shared" si="78"/>
        <v>3.532493861513067E-6</v>
      </c>
      <c r="AN197" s="15">
        <f t="shared" si="79"/>
        <v>2.2739189884214046E-2</v>
      </c>
      <c r="AO197" s="15"/>
      <c r="AP197" t="e">
        <f t="shared" si="80"/>
        <v>#VALUE!</v>
      </c>
      <c r="AQ197" t="e">
        <f t="shared" si="81"/>
        <v>#VALUE!</v>
      </c>
      <c r="AR197">
        <v>0</v>
      </c>
      <c r="AS197" s="11" t="e">
        <f t="shared" si="82"/>
        <v>#VALUE!</v>
      </c>
      <c r="AT197" s="11" t="e">
        <f t="shared" si="83"/>
        <v>#VALUE!</v>
      </c>
      <c r="AU197" s="15">
        <f t="shared" si="84"/>
        <v>1.5759424160826513E-2</v>
      </c>
      <c r="AW197">
        <f t="shared" si="85"/>
        <v>78.81297419298906</v>
      </c>
      <c r="AX197">
        <f t="shared" si="86"/>
        <v>15.215219993965077</v>
      </c>
      <c r="AY197" t="e">
        <f t="shared" si="87"/>
        <v>#VALUE!</v>
      </c>
    </row>
    <row r="198" spans="1:51" x14ac:dyDescent="0.3">
      <c r="A198" s="69">
        <v>44354.513888888891</v>
      </c>
      <c r="B198">
        <v>1.1000000000000001</v>
      </c>
      <c r="C198" t="s">
        <v>298</v>
      </c>
      <c r="D198" s="76">
        <v>1</v>
      </c>
      <c r="E198" s="47">
        <v>44361.550162037034</v>
      </c>
      <c r="F198" s="45">
        <v>12</v>
      </c>
      <c r="G198" s="76" t="s">
        <v>283</v>
      </c>
      <c r="H198" s="5">
        <v>20.7</v>
      </c>
      <c r="I198" s="5">
        <v>29.858000000000001</v>
      </c>
      <c r="J198" s="5">
        <v>128.91988289399592</v>
      </c>
      <c r="K198" s="5">
        <v>16545.70865422166</v>
      </c>
      <c r="L198" s="5" t="s">
        <v>88</v>
      </c>
      <c r="M198" s="6">
        <f t="shared" si="60"/>
        <v>0.66191378831886294</v>
      </c>
      <c r="N198" s="6">
        <f t="shared" si="89"/>
        <v>440.03414681369873</v>
      </c>
      <c r="O198" s="6" t="e">
        <f t="shared" si="61"/>
        <v>#VALUE!</v>
      </c>
      <c r="P198">
        <f t="shared" si="62"/>
        <v>10.590620613101807</v>
      </c>
      <c r="Q198">
        <f t="shared" si="63"/>
        <v>19361.502459802745</v>
      </c>
      <c r="R198">
        <f t="shared" si="64"/>
        <v>18.510757905596211</v>
      </c>
      <c r="S198">
        <f t="shared" si="65"/>
        <v>12305.780156886685</v>
      </c>
      <c r="T198">
        <f t="shared" si="66"/>
        <v>12305.780156886687</v>
      </c>
      <c r="V198" s="4">
        <f t="shared" si="67"/>
        <v>0.99161689089086258</v>
      </c>
      <c r="W198">
        <v>313.14999999999998</v>
      </c>
      <c r="X198">
        <f t="shared" si="68"/>
        <v>1.9073334166666699E-2</v>
      </c>
      <c r="Y198">
        <v>2E-3</v>
      </c>
      <c r="Z198">
        <f t="shared" si="69"/>
        <v>7.2765497523200454E-2</v>
      </c>
      <c r="AB198">
        <f t="shared" si="70"/>
        <v>1.2783913344935831E-4</v>
      </c>
      <c r="AC198">
        <f t="shared" si="71"/>
        <v>9.9500614440779761E-9</v>
      </c>
      <c r="AD198">
        <v>0</v>
      </c>
      <c r="AE198" s="11">
        <f t="shared" si="72"/>
        <v>2.6748414300519811E-9</v>
      </c>
      <c r="AF198" s="11">
        <f t="shared" si="73"/>
        <v>1.2624902874129957E-8</v>
      </c>
      <c r="AG198" s="15">
        <f t="shared" si="74"/>
        <v>1.097002469958351E-3</v>
      </c>
      <c r="AI198">
        <f t="shared" si="75"/>
        <v>1.6407004173285319E-2</v>
      </c>
      <c r="AJ198">
        <f t="shared" si="76"/>
        <v>1.2770009873549573E-6</v>
      </c>
      <c r="AK198">
        <v>0</v>
      </c>
      <c r="AL198" s="11">
        <f t="shared" si="77"/>
        <v>7.1159173395667923E-6</v>
      </c>
      <c r="AM198" s="11">
        <f t="shared" si="78"/>
        <v>8.3929183269217492E-6</v>
      </c>
      <c r="AN198" s="15">
        <f t="shared" si="79"/>
        <v>2.2739189884214046E-2</v>
      </c>
      <c r="AO198" s="15"/>
      <c r="AP198" t="e">
        <f t="shared" si="80"/>
        <v>#VALUE!</v>
      </c>
      <c r="AQ198" t="e">
        <f t="shared" si="81"/>
        <v>#VALUE!</v>
      </c>
      <c r="AR198">
        <v>0</v>
      </c>
      <c r="AS198" s="11" t="e">
        <f t="shared" si="82"/>
        <v>#VALUE!</v>
      </c>
      <c r="AT198" s="11" t="e">
        <f t="shared" si="83"/>
        <v>#VALUE!</v>
      </c>
      <c r="AU198" s="15">
        <f t="shared" si="84"/>
        <v>1.5759424160826513E-2</v>
      </c>
      <c r="AW198">
        <f t="shared" si="85"/>
        <v>78.81297419298906</v>
      </c>
      <c r="AX198">
        <f t="shared" si="86"/>
        <v>15.215219993965071</v>
      </c>
      <c r="AY198" t="e">
        <f t="shared" si="87"/>
        <v>#VALUE!</v>
      </c>
    </row>
    <row r="199" spans="1:51" x14ac:dyDescent="0.3">
      <c r="A199" s="69">
        <v>44354.513888888891</v>
      </c>
      <c r="B199">
        <v>1.1000000000000001</v>
      </c>
      <c r="C199" t="s">
        <v>298</v>
      </c>
      <c r="D199" s="76">
        <v>2</v>
      </c>
      <c r="E199" s="47">
        <v>44361.784884259258</v>
      </c>
      <c r="F199" s="45">
        <v>182</v>
      </c>
      <c r="G199" s="76" t="s">
        <v>283</v>
      </c>
      <c r="H199" s="5">
        <v>20.7</v>
      </c>
      <c r="I199" s="5">
        <v>29.858000000000001</v>
      </c>
      <c r="J199" s="5">
        <v>111.0745528268224</v>
      </c>
      <c r="K199" s="5">
        <v>18245.875361263043</v>
      </c>
      <c r="L199" s="5" t="s">
        <v>88</v>
      </c>
      <c r="M199" s="6">
        <f t="shared" si="60"/>
        <v>0.57029045013854696</v>
      </c>
      <c r="N199" s="6">
        <f t="shared" si="89"/>
        <v>485.2501857280019</v>
      </c>
      <c r="O199" s="6" t="e">
        <f t="shared" si="61"/>
        <v>#VALUE!</v>
      </c>
      <c r="P199">
        <f t="shared" si="62"/>
        <v>9.1246472022167513</v>
      </c>
      <c r="Q199">
        <f t="shared" si="63"/>
        <v>21351.008172032085</v>
      </c>
      <c r="R199">
        <f t="shared" si="64"/>
        <v>15.948464353945074</v>
      </c>
      <c r="S199">
        <f t="shared" si="65"/>
        <v>13570.269829957955</v>
      </c>
      <c r="T199">
        <f t="shared" si="66"/>
        <v>13570.269829957955</v>
      </c>
      <c r="V199" s="4">
        <f t="shared" si="67"/>
        <v>0.99161689089086258</v>
      </c>
      <c r="W199">
        <v>313.14999999999998</v>
      </c>
      <c r="X199">
        <f t="shared" si="68"/>
        <v>1.9073334166666699E-2</v>
      </c>
      <c r="Y199">
        <v>2E-3</v>
      </c>
      <c r="Z199">
        <f t="shared" si="69"/>
        <v>7.2765497523200454E-2</v>
      </c>
      <c r="AB199">
        <f t="shared" si="70"/>
        <v>1.1014340273122649E-4</v>
      </c>
      <c r="AC199">
        <f t="shared" si="71"/>
        <v>8.5727554252365789E-9</v>
      </c>
      <c r="AD199">
        <v>0</v>
      </c>
      <c r="AE199" s="11">
        <f t="shared" si="72"/>
        <v>2.3045849023146989E-9</v>
      </c>
      <c r="AF199" s="11">
        <f t="shared" si="73"/>
        <v>1.0877340327551278E-8</v>
      </c>
      <c r="AG199" s="15">
        <f t="shared" si="74"/>
        <v>1.097002469958351E-3</v>
      </c>
      <c r="AI199">
        <f t="shared" si="75"/>
        <v>1.8092918197317853E-2</v>
      </c>
      <c r="AJ199">
        <f t="shared" si="76"/>
        <v>1.4082201819468981E-6</v>
      </c>
      <c r="AK199">
        <v>0</v>
      </c>
      <c r="AL199" s="11">
        <f t="shared" si="77"/>
        <v>7.8471187648803625E-6</v>
      </c>
      <c r="AM199" s="11">
        <f t="shared" si="78"/>
        <v>9.2553389468272604E-6</v>
      </c>
      <c r="AN199" s="15">
        <f t="shared" si="79"/>
        <v>2.2739189884214046E-2</v>
      </c>
      <c r="AO199" s="15"/>
      <c r="AP199" t="e">
        <f t="shared" si="80"/>
        <v>#VALUE!</v>
      </c>
      <c r="AQ199" t="e">
        <f t="shared" si="81"/>
        <v>#VALUE!</v>
      </c>
      <c r="AR199">
        <v>0</v>
      </c>
      <c r="AS199" s="11" t="e">
        <f t="shared" si="82"/>
        <v>#VALUE!</v>
      </c>
      <c r="AT199" s="11" t="e">
        <f t="shared" si="83"/>
        <v>#VALUE!</v>
      </c>
      <c r="AU199" s="15">
        <f t="shared" si="84"/>
        <v>1.5759424160826513E-2</v>
      </c>
      <c r="AW199">
        <f t="shared" si="85"/>
        <v>78.812974192989046</v>
      </c>
      <c r="AX199">
        <f t="shared" si="86"/>
        <v>15.215219993965075</v>
      </c>
      <c r="AY199" t="e">
        <f t="shared" si="87"/>
        <v>#VALUE!</v>
      </c>
    </row>
    <row r="200" spans="1:51" x14ac:dyDescent="0.3">
      <c r="A200" s="69">
        <v>44354.576388888891</v>
      </c>
      <c r="B200">
        <v>100</v>
      </c>
      <c r="C200" t="s">
        <v>298</v>
      </c>
      <c r="D200" s="76">
        <v>1</v>
      </c>
      <c r="E200" s="47">
        <v>44361.52884259259</v>
      </c>
      <c r="F200" s="45">
        <v>121</v>
      </c>
      <c r="H200" s="5">
        <v>20.7</v>
      </c>
      <c r="I200" s="5">
        <v>29.858000000000001</v>
      </c>
      <c r="J200" s="5">
        <v>-2.2182160717999997</v>
      </c>
      <c r="K200" s="5">
        <v>1884.3743044054402</v>
      </c>
      <c r="L200" s="5" t="s">
        <v>88</v>
      </c>
      <c r="M200" s="6">
        <f t="shared" si="60"/>
        <v>-1.1388994237624343E-2</v>
      </c>
      <c r="N200" s="6">
        <f t="shared" si="89"/>
        <v>50.115051379508984</v>
      </c>
      <c r="O200" s="6" t="e">
        <f t="shared" si="61"/>
        <v>#VALUE!</v>
      </c>
      <c r="P200">
        <f t="shared" si="62"/>
        <v>-0.18222390780198949</v>
      </c>
      <c r="Q200">
        <f t="shared" si="63"/>
        <v>2205.0622606983952</v>
      </c>
      <c r="R200">
        <f t="shared" si="64"/>
        <v>-0.31849905356456626</v>
      </c>
      <c r="S200">
        <f t="shared" si="65"/>
        <v>1401.4930643289788</v>
      </c>
      <c r="T200">
        <f t="shared" si="66"/>
        <v>1401.493064328979</v>
      </c>
      <c r="V200" s="4">
        <f t="shared" si="67"/>
        <v>0.99161689089086258</v>
      </c>
      <c r="W200">
        <v>313.14999999999998</v>
      </c>
      <c r="X200">
        <f t="shared" si="68"/>
        <v>1.9073334166666699E-2</v>
      </c>
      <c r="Y200">
        <v>2E-3</v>
      </c>
      <c r="Z200">
        <f t="shared" si="69"/>
        <v>7.2765497523200454E-2</v>
      </c>
      <c r="AB200">
        <f t="shared" si="70"/>
        <v>-2.1996205244424578E-6</v>
      </c>
      <c r="AC200">
        <f t="shared" si="71"/>
        <v>-1.7120234455068057E-10</v>
      </c>
      <c r="AD200">
        <v>0</v>
      </c>
      <c r="AE200" s="11">
        <f t="shared" si="72"/>
        <v>-4.6023748365769966E-11</v>
      </c>
      <c r="AF200" s="11">
        <f t="shared" si="73"/>
        <v>-2.1722609291645054E-10</v>
      </c>
      <c r="AG200" s="15">
        <f t="shared" si="74"/>
        <v>1.097002469958351E-3</v>
      </c>
      <c r="AI200">
        <f t="shared" si="75"/>
        <v>1.8685773890091545E-3</v>
      </c>
      <c r="AJ200">
        <f t="shared" si="76"/>
        <v>1.4543637250968244E-7</v>
      </c>
      <c r="AK200">
        <v>0</v>
      </c>
      <c r="AL200" s="11">
        <f t="shared" si="77"/>
        <v>8.1042474923136323E-7</v>
      </c>
      <c r="AM200" s="11">
        <f t="shared" si="78"/>
        <v>9.5586112174104575E-7</v>
      </c>
      <c r="AN200" s="15">
        <f t="shared" si="79"/>
        <v>2.2739189884214046E-2</v>
      </c>
      <c r="AO200" s="15"/>
      <c r="AP200" t="e">
        <f t="shared" si="80"/>
        <v>#VALUE!</v>
      </c>
      <c r="AQ200" t="e">
        <f t="shared" si="81"/>
        <v>#VALUE!</v>
      </c>
      <c r="AR200">
        <v>0</v>
      </c>
      <c r="AS200" s="11" t="e">
        <f t="shared" si="82"/>
        <v>#VALUE!</v>
      </c>
      <c r="AT200" s="11" t="e">
        <f t="shared" si="83"/>
        <v>#VALUE!</v>
      </c>
      <c r="AU200" s="15">
        <f t="shared" si="84"/>
        <v>1.5759424160826513E-2</v>
      </c>
      <c r="AW200">
        <f t="shared" si="85"/>
        <v>78.812974192989046</v>
      </c>
      <c r="AX200">
        <f t="shared" si="86"/>
        <v>15.215219993965082</v>
      </c>
      <c r="AY200" t="e">
        <f t="shared" si="87"/>
        <v>#VALUE!</v>
      </c>
    </row>
    <row r="201" spans="1:51" x14ac:dyDescent="0.3">
      <c r="A201" s="69">
        <v>44354.576388888891</v>
      </c>
      <c r="B201" s="76">
        <v>100</v>
      </c>
      <c r="C201" s="76" t="s">
        <v>298</v>
      </c>
      <c r="D201" s="76">
        <v>2</v>
      </c>
      <c r="E201" s="47">
        <v>44361.848969907405</v>
      </c>
      <c r="F201" s="45">
        <v>81</v>
      </c>
      <c r="H201" s="5">
        <v>20.7</v>
      </c>
      <c r="I201" s="5">
        <v>29.858000000000001</v>
      </c>
      <c r="J201" s="5">
        <v>-0.55755557679999956</v>
      </c>
      <c r="K201" s="5">
        <v>1910.3334894960001</v>
      </c>
      <c r="L201" s="5" t="s">
        <v>88</v>
      </c>
      <c r="M201" s="6">
        <f t="shared" si="60"/>
        <v>-2.8626594731043162E-3</v>
      </c>
      <c r="N201" s="6">
        <f t="shared" si="89"/>
        <v>50.805437515396171</v>
      </c>
      <c r="O201" s="6" t="e">
        <f t="shared" si="61"/>
        <v>#VALUE!</v>
      </c>
      <c r="P201">
        <f t="shared" si="62"/>
        <v>-4.5802551569669059E-2</v>
      </c>
      <c r="Q201">
        <f t="shared" si="63"/>
        <v>2235.4392506774316</v>
      </c>
      <c r="R201">
        <f t="shared" si="64"/>
        <v>-8.0055737481130693E-2</v>
      </c>
      <c r="S201">
        <f t="shared" si="65"/>
        <v>1420.8000660085261</v>
      </c>
      <c r="T201">
        <f t="shared" si="66"/>
        <v>1420.8000660085263</v>
      </c>
      <c r="V201" s="4">
        <f t="shared" si="67"/>
        <v>0.99161689089086258</v>
      </c>
      <c r="W201">
        <v>313.14999999999998</v>
      </c>
      <c r="X201">
        <f t="shared" si="68"/>
        <v>1.9073334166666699E-2</v>
      </c>
      <c r="Y201">
        <v>2E-3</v>
      </c>
      <c r="Z201">
        <f t="shared" si="69"/>
        <v>7.2765497523200454E-2</v>
      </c>
      <c r="AB201">
        <f t="shared" si="70"/>
        <v>-5.5288152756527712E-7</v>
      </c>
      <c r="AC201">
        <f t="shared" si="71"/>
        <v>-4.3032247029032188E-11</v>
      </c>
      <c r="AD201">
        <v>0</v>
      </c>
      <c r="AE201" s="11">
        <f t="shared" si="72"/>
        <v>-1.1568213706860455E-11</v>
      </c>
      <c r="AF201" s="11">
        <f t="shared" si="73"/>
        <v>-5.4600460735892642E-11</v>
      </c>
      <c r="AG201" s="15">
        <f t="shared" si="74"/>
        <v>1.097002469958351E-3</v>
      </c>
      <c r="AI201">
        <f t="shared" si="75"/>
        <v>1.894318955418716E-3</v>
      </c>
      <c r="AJ201">
        <f t="shared" si="76"/>
        <v>1.4743990742525203E-7</v>
      </c>
      <c r="AK201">
        <v>0</v>
      </c>
      <c r="AL201" s="11">
        <f t="shared" si="77"/>
        <v>8.2158917978960393E-7</v>
      </c>
      <c r="AM201" s="11">
        <f t="shared" si="78"/>
        <v>9.6902908721485595E-7</v>
      </c>
      <c r="AN201" s="15">
        <f t="shared" si="79"/>
        <v>2.2739189884214046E-2</v>
      </c>
      <c r="AO201" s="15"/>
      <c r="AP201" t="e">
        <f t="shared" si="80"/>
        <v>#VALUE!</v>
      </c>
      <c r="AQ201" t="e">
        <f t="shared" si="81"/>
        <v>#VALUE!</v>
      </c>
      <c r="AR201">
        <v>0</v>
      </c>
      <c r="AS201" s="11" t="e">
        <f t="shared" si="82"/>
        <v>#VALUE!</v>
      </c>
      <c r="AT201" s="11" t="e">
        <f t="shared" si="83"/>
        <v>#VALUE!</v>
      </c>
      <c r="AU201" s="15">
        <f t="shared" si="84"/>
        <v>1.5759424160826513E-2</v>
      </c>
      <c r="AW201">
        <f t="shared" si="85"/>
        <v>78.81297419298906</v>
      </c>
      <c r="AX201">
        <f t="shared" si="86"/>
        <v>15.215219993965075</v>
      </c>
      <c r="AY201" t="e">
        <f t="shared" si="87"/>
        <v>#VALUE!</v>
      </c>
    </row>
    <row r="202" spans="1:51" x14ac:dyDescent="0.3">
      <c r="A202" s="69">
        <v>44354.597222222219</v>
      </c>
      <c r="B202" s="76">
        <v>200</v>
      </c>
      <c r="C202" s="76" t="s">
        <v>298</v>
      </c>
      <c r="D202" s="76">
        <v>1</v>
      </c>
      <c r="E202" s="47">
        <v>44361.827592592592</v>
      </c>
      <c r="F202" s="45">
        <v>21</v>
      </c>
      <c r="H202" s="5">
        <v>20.7</v>
      </c>
      <c r="I202" s="5">
        <v>29.858000000000001</v>
      </c>
      <c r="J202" s="5">
        <v>173.3572560438719</v>
      </c>
      <c r="K202" s="5">
        <v>5454.20628508544</v>
      </c>
      <c r="L202" s="5" t="s">
        <v>88</v>
      </c>
      <c r="M202" s="6">
        <f t="shared" si="60"/>
        <v>0.89006874273158687</v>
      </c>
      <c r="N202" s="6">
        <f t="shared" si="89"/>
        <v>145.0549540887215</v>
      </c>
      <c r="O202" s="6" t="e">
        <f t="shared" si="61"/>
        <v>#VALUE!</v>
      </c>
      <c r="P202">
        <f t="shared" si="62"/>
        <v>14.24109988370539</v>
      </c>
      <c r="Q202">
        <f t="shared" si="63"/>
        <v>6382.4179799037465</v>
      </c>
      <c r="R202">
        <f t="shared" si="64"/>
        <v>24.891227991923792</v>
      </c>
      <c r="S202">
        <f t="shared" si="65"/>
        <v>4056.5360406878526</v>
      </c>
      <c r="T202">
        <f t="shared" si="66"/>
        <v>4056.5360406878522</v>
      </c>
      <c r="V202" s="4">
        <f t="shared" si="67"/>
        <v>0.99161689089086258</v>
      </c>
      <c r="W202">
        <v>313.14999999999998</v>
      </c>
      <c r="X202">
        <f t="shared" si="68"/>
        <v>1.9073334166666699E-2</v>
      </c>
      <c r="Y202">
        <v>2E-3</v>
      </c>
      <c r="Z202">
        <f t="shared" si="69"/>
        <v>7.2765497523200454E-2</v>
      </c>
      <c r="AB202">
        <f t="shared" si="70"/>
        <v>1.7190398325159546E-4</v>
      </c>
      <c r="AC202">
        <f t="shared" si="71"/>
        <v>1.3379746480467961E-8</v>
      </c>
      <c r="AD202">
        <v>0</v>
      </c>
      <c r="AE202" s="11">
        <f t="shared" si="72"/>
        <v>3.5968320809564864E-9</v>
      </c>
      <c r="AF202" s="11">
        <f t="shared" si="73"/>
        <v>1.6976578561424447E-8</v>
      </c>
      <c r="AG202" s="15">
        <f t="shared" si="74"/>
        <v>1.097002469958351E-3</v>
      </c>
      <c r="AI202">
        <f t="shared" si="75"/>
        <v>5.4084830786938261E-3</v>
      </c>
      <c r="AJ202">
        <f t="shared" si="76"/>
        <v>4.2095669377779023E-7</v>
      </c>
      <c r="AK202">
        <v>0</v>
      </c>
      <c r="AL202" s="11">
        <f t="shared" si="77"/>
        <v>2.345724918086891E-6</v>
      </c>
      <c r="AM202" s="11">
        <f t="shared" si="78"/>
        <v>2.7666816118646813E-6</v>
      </c>
      <c r="AN202" s="15">
        <f t="shared" si="79"/>
        <v>2.2739189884214046E-2</v>
      </c>
      <c r="AO202" s="15"/>
      <c r="AP202" t="e">
        <f t="shared" si="80"/>
        <v>#VALUE!</v>
      </c>
      <c r="AQ202" t="e">
        <f t="shared" si="81"/>
        <v>#VALUE!</v>
      </c>
      <c r="AR202">
        <v>0</v>
      </c>
      <c r="AS202" s="11" t="e">
        <f t="shared" si="82"/>
        <v>#VALUE!</v>
      </c>
      <c r="AT202" s="11" t="e">
        <f t="shared" si="83"/>
        <v>#VALUE!</v>
      </c>
      <c r="AU202" s="15">
        <f t="shared" si="84"/>
        <v>1.5759424160826513E-2</v>
      </c>
      <c r="AW202">
        <f t="shared" si="85"/>
        <v>78.812974192989046</v>
      </c>
      <c r="AX202">
        <f t="shared" si="86"/>
        <v>15.215219993965079</v>
      </c>
      <c r="AY202" t="e">
        <f t="shared" si="87"/>
        <v>#VALUE!</v>
      </c>
    </row>
    <row r="203" spans="1:51" x14ac:dyDescent="0.3">
      <c r="A203" s="69">
        <v>44354.597222222219</v>
      </c>
      <c r="B203">
        <v>200</v>
      </c>
      <c r="C203" t="s">
        <v>298</v>
      </c>
      <c r="D203" s="76">
        <v>2</v>
      </c>
      <c r="E203" s="47">
        <v>44361.720833333333</v>
      </c>
      <c r="F203" s="45">
        <v>88</v>
      </c>
      <c r="H203" s="5">
        <v>20.7</v>
      </c>
      <c r="I203" s="5">
        <v>29.858000000000001</v>
      </c>
      <c r="J203" s="5">
        <v>168.85482806745441</v>
      </c>
      <c r="K203" s="5">
        <v>5100.24893370464</v>
      </c>
      <c r="L203" s="5" t="s">
        <v>88</v>
      </c>
      <c r="M203" s="6">
        <f t="shared" ref="M203:M266" si="90">1000000*(AF203-AD203)/X203</f>
        <v>0.86695191162994967</v>
      </c>
      <c r="N203" s="6">
        <f t="shared" si="89"/>
        <v>135.64143639792459</v>
      </c>
      <c r="O203" s="6" t="e">
        <f t="shared" ref="O203:O266" si="91">1000000*(AT203-AR203)/X203</f>
        <v>#VALUE!</v>
      </c>
      <c r="P203">
        <f t="shared" ref="P203:P266" si="92">(M203*16)</f>
        <v>13.871230586079195</v>
      </c>
      <c r="Q203">
        <f t="shared" ref="Q203:Q266" si="93">(N203*44)</f>
        <v>5968.223201508682</v>
      </c>
      <c r="R203">
        <f t="shared" ref="R203:R266" si="94">1000000*(((AF203-AD203)*0.082057*W203)/(V203-Z203))/X203</f>
        <v>24.244753977303592</v>
      </c>
      <c r="S203">
        <f t="shared" ref="S203:S266" si="95">1000000*(((AM203-AK203)*0.082057*W203)/(V203-Z203))/X203</f>
        <v>3793.2821999468174</v>
      </c>
      <c r="T203">
        <f t="shared" ref="T203:T266" si="96">N203*((1*0.082057*W203)/(V203-Z203))</f>
        <v>3793.2821999468179</v>
      </c>
      <c r="V203" s="4">
        <f t="shared" ref="V203:V266" si="97">((0.001316*((I203*25.4)-(2.5*2053/100)))*(273.15+40))/(273.15+H203)</f>
        <v>0.99161689089086258</v>
      </c>
      <c r="W203">
        <v>313.14999999999998</v>
      </c>
      <c r="X203">
        <f t="shared" ref="X203:X266" si="98">(21.0733341666667/1000)-Y203</f>
        <v>1.9073334166666699E-2</v>
      </c>
      <c r="Y203">
        <v>2E-3</v>
      </c>
      <c r="Z203">
        <f t="shared" ref="Z203:Z266" si="99">(0.001316*10^(8.07131-(1730.63/(233.46+(W203-273.15)))))</f>
        <v>7.2765497523200454E-2</v>
      </c>
      <c r="AB203">
        <f t="shared" ref="AB203:AB266" si="100">V203*(J203/10^6)</f>
        <v>1.674392996201603E-4</v>
      </c>
      <c r="AC203">
        <f t="shared" ref="AC203:AC266" si="101">(AB203*Y203)/(0.082057*W203)</f>
        <v>1.3032248220252149E-8</v>
      </c>
      <c r="AD203">
        <v>0</v>
      </c>
      <c r="AE203" s="11">
        <f t="shared" ref="AE203:AE266" si="102">AB203*AG203*X203</f>
        <v>3.5034152966963796E-9</v>
      </c>
      <c r="AF203" s="11">
        <f t="shared" ref="AF203:AF266" si="103">AC203+AE203</f>
        <v>1.6535663516948527E-8</v>
      </c>
      <c r="AG203" s="15">
        <f t="shared" ref="AG203:AG266" si="104">101.325*(0.000014*EXP(1600*((1/W203)-(1/298.15))))</f>
        <v>1.097002469958351E-3</v>
      </c>
      <c r="AI203">
        <f t="shared" ref="AI203:AI266" si="105">V203*(K203/10^6)</f>
        <v>5.0574929904096321E-3</v>
      </c>
      <c r="AJ203">
        <f t="shared" ref="AJ203:AJ266" si="106">(AI203*Y203)/(0.082057*W203)</f>
        <v>3.9363819708230428E-7</v>
      </c>
      <c r="AK203">
        <v>0</v>
      </c>
      <c r="AL203" s="11">
        <f t="shared" ref="AL203:AL266" si="107">AI203*AN203*X203</f>
        <v>2.1934962461819791E-6</v>
      </c>
      <c r="AM203" s="11">
        <f t="shared" ref="AM203:AM266" si="108">AJ203+AL203</f>
        <v>2.5871344432642835E-6</v>
      </c>
      <c r="AN203" s="15">
        <f t="shared" ref="AN203:AN266" si="109">101.325*(0.00033*EXP(2400*((1/W203)-(1/298.15))))</f>
        <v>2.2739189884214046E-2</v>
      </c>
      <c r="AO203" s="15"/>
      <c r="AP203" t="e">
        <f t="shared" ref="AP203:AP266" si="110">V203*(L203/10^6)</f>
        <v>#VALUE!</v>
      </c>
      <c r="AQ203" t="e">
        <f t="shared" ref="AQ203:AQ266" si="111">(AP203*Y203)/(0.082057*W203)</f>
        <v>#VALUE!</v>
      </c>
      <c r="AR203">
        <v>0</v>
      </c>
      <c r="AS203" s="11" t="e">
        <f t="shared" ref="AS203:AS266" si="112">AP203*AU203*X203</f>
        <v>#VALUE!</v>
      </c>
      <c r="AT203" s="11" t="e">
        <f t="shared" ref="AT203:AT266" si="113">AQ203+AS203</f>
        <v>#VALUE!</v>
      </c>
      <c r="AU203" s="15">
        <f t="shared" ref="AU203:AU266" si="114">101.325*((2.4*10^-4)*EXP(2700*((1/W203)-(1/298.15))))</f>
        <v>1.5759424160826513E-2</v>
      </c>
      <c r="AW203">
        <f t="shared" ref="AW203:AW266" si="115">100*(AF203-AE203)/AF203</f>
        <v>78.812974192989046</v>
      </c>
      <c r="AX203">
        <f t="shared" ref="AX203:AX266" si="116">100*(AM203-AL203)/AM203</f>
        <v>15.21521999396508</v>
      </c>
      <c r="AY203" t="e">
        <f t="shared" ref="AY203:AY266" si="117">100*(AT203-AS203)/AT203</f>
        <v>#VALUE!</v>
      </c>
    </row>
    <row r="204" spans="1:51" x14ac:dyDescent="0.3">
      <c r="A204" s="69">
        <v>44362.447916666664</v>
      </c>
      <c r="B204">
        <v>0.1</v>
      </c>
      <c r="C204" t="s">
        <v>298</v>
      </c>
      <c r="D204" s="76">
        <v>1</v>
      </c>
      <c r="E204" s="47">
        <v>44364.663506944446</v>
      </c>
      <c r="F204" s="45">
        <v>7</v>
      </c>
      <c r="G204" s="76"/>
      <c r="H204" s="64">
        <v>20.6</v>
      </c>
      <c r="I204" s="64">
        <v>30.053999999999998</v>
      </c>
      <c r="J204" s="64">
        <v>141.03080409213112</v>
      </c>
      <c r="K204" s="64">
        <v>0</v>
      </c>
      <c r="L204" s="64" t="s">
        <v>88</v>
      </c>
      <c r="M204" s="65">
        <f t="shared" si="90"/>
        <v>0.72944145134560345</v>
      </c>
      <c r="N204" s="65">
        <f t="shared" si="89"/>
        <v>0</v>
      </c>
      <c r="O204" s="65" t="e">
        <f t="shared" si="91"/>
        <v>#VALUE!</v>
      </c>
      <c r="P204">
        <f t="shared" si="92"/>
        <v>11.671063221529655</v>
      </c>
      <c r="Q204">
        <f t="shared" si="93"/>
        <v>0</v>
      </c>
      <c r="R204">
        <f t="shared" si="94"/>
        <v>20.237938403906707</v>
      </c>
      <c r="S204">
        <f t="shared" si="95"/>
        <v>0</v>
      </c>
      <c r="T204">
        <f t="shared" si="96"/>
        <v>0</v>
      </c>
      <c r="V204" s="4">
        <f t="shared" si="97"/>
        <v>0.99893871969919967</v>
      </c>
      <c r="W204">
        <v>313.14999999999998</v>
      </c>
      <c r="X204">
        <f t="shared" si="98"/>
        <v>1.9073334166666699E-2</v>
      </c>
      <c r="Y204">
        <v>2E-3</v>
      </c>
      <c r="Z204">
        <f t="shared" si="99"/>
        <v>7.2765497523200454E-2</v>
      </c>
      <c r="AB204">
        <f t="shared" si="100"/>
        <v>1.4088113087794212E-4</v>
      </c>
      <c r="AC204">
        <f t="shared" si="101"/>
        <v>1.0965154962521777E-8</v>
      </c>
      <c r="AD204">
        <v>0</v>
      </c>
      <c r="AE204" s="11">
        <f t="shared" si="102"/>
        <v>2.9477255940112644E-9</v>
      </c>
      <c r="AF204" s="11">
        <f t="shared" si="103"/>
        <v>1.3912880556533042E-8</v>
      </c>
      <c r="AG204" s="15">
        <f t="shared" si="104"/>
        <v>1.097002469958351E-3</v>
      </c>
      <c r="AI204">
        <f t="shared" si="105"/>
        <v>0</v>
      </c>
      <c r="AJ204">
        <f t="shared" si="106"/>
        <v>0</v>
      </c>
      <c r="AK204">
        <v>0</v>
      </c>
      <c r="AL204" s="11">
        <f t="shared" si="107"/>
        <v>0</v>
      </c>
      <c r="AM204" s="11">
        <f t="shared" si="108"/>
        <v>0</v>
      </c>
      <c r="AN204" s="15">
        <f t="shared" si="109"/>
        <v>2.2739189884214046E-2</v>
      </c>
      <c r="AO204" s="15"/>
      <c r="AP204" t="e">
        <f t="shared" si="110"/>
        <v>#VALUE!</v>
      </c>
      <c r="AQ204" t="e">
        <f t="shared" si="111"/>
        <v>#VALUE!</v>
      </c>
      <c r="AR204">
        <v>0</v>
      </c>
      <c r="AS204" s="11" t="e">
        <f t="shared" si="112"/>
        <v>#VALUE!</v>
      </c>
      <c r="AT204" s="11" t="e">
        <f t="shared" si="113"/>
        <v>#VALUE!</v>
      </c>
      <c r="AU204" s="15">
        <f t="shared" si="114"/>
        <v>1.5759424160826513E-2</v>
      </c>
      <c r="AW204">
        <f t="shared" si="115"/>
        <v>78.812974192989046</v>
      </c>
      <c r="AX204" t="e">
        <f t="shared" si="116"/>
        <v>#DIV/0!</v>
      </c>
      <c r="AY204" t="e">
        <f t="shared" si="117"/>
        <v>#VALUE!</v>
      </c>
    </row>
    <row r="205" spans="1:51" x14ac:dyDescent="0.3">
      <c r="A205" s="69">
        <v>44362.447916666664</v>
      </c>
      <c r="B205">
        <v>0.1</v>
      </c>
      <c r="C205" t="s">
        <v>298</v>
      </c>
      <c r="D205" s="76">
        <v>2</v>
      </c>
      <c r="E205" s="47">
        <v>44364.514155092591</v>
      </c>
      <c r="F205" s="45">
        <v>201</v>
      </c>
      <c r="G205" s="76"/>
      <c r="H205" s="64">
        <v>20.6</v>
      </c>
      <c r="I205" s="64">
        <v>30.053999999999998</v>
      </c>
      <c r="J205" s="64">
        <v>123.85421607574041</v>
      </c>
      <c r="K205" s="64">
        <v>0</v>
      </c>
      <c r="L205" s="64" t="s">
        <v>88</v>
      </c>
      <c r="M205" s="65">
        <f t="shared" si="90"/>
        <v>0.64060046818240357</v>
      </c>
      <c r="N205" s="65">
        <f t="shared" si="89"/>
        <v>0</v>
      </c>
      <c r="O205" s="65" t="e">
        <f t="shared" si="91"/>
        <v>#VALUE!</v>
      </c>
      <c r="P205">
        <f t="shared" si="92"/>
        <v>10.249607490918457</v>
      </c>
      <c r="Q205">
        <f t="shared" si="93"/>
        <v>0</v>
      </c>
      <c r="R205">
        <f t="shared" si="94"/>
        <v>17.773095829245438</v>
      </c>
      <c r="S205">
        <f t="shared" si="95"/>
        <v>0</v>
      </c>
      <c r="T205">
        <f t="shared" si="96"/>
        <v>0</v>
      </c>
      <c r="V205" s="4">
        <f t="shared" si="97"/>
        <v>0.99893871969919967</v>
      </c>
      <c r="W205">
        <v>313.14999999999998</v>
      </c>
      <c r="X205">
        <f t="shared" si="98"/>
        <v>1.9073334166666699E-2</v>
      </c>
      <c r="Y205">
        <v>2E-3</v>
      </c>
      <c r="Z205">
        <f t="shared" si="99"/>
        <v>7.2765497523200454E-2</v>
      </c>
      <c r="AB205">
        <f t="shared" si="100"/>
        <v>1.2372277203604815E-4</v>
      </c>
      <c r="AC205">
        <f t="shared" si="101"/>
        <v>9.6296740330924915E-9</v>
      </c>
      <c r="AD205">
        <v>0</v>
      </c>
      <c r="AE205" s="76">
        <f t="shared" si="102"/>
        <v>2.5887127638736307E-9</v>
      </c>
      <c r="AF205" s="76">
        <f t="shared" si="103"/>
        <v>1.2218386796966121E-8</v>
      </c>
      <c r="AG205" s="76">
        <f t="shared" si="104"/>
        <v>1.097002469958351E-3</v>
      </c>
      <c r="AI205">
        <f t="shared" si="105"/>
        <v>0</v>
      </c>
      <c r="AJ205">
        <f t="shared" si="106"/>
        <v>0</v>
      </c>
      <c r="AK205">
        <v>0</v>
      </c>
      <c r="AL205" s="76">
        <f t="shared" si="107"/>
        <v>0</v>
      </c>
      <c r="AM205" s="76">
        <f t="shared" si="108"/>
        <v>0</v>
      </c>
      <c r="AN205" s="76">
        <f t="shared" si="109"/>
        <v>2.2739189884214046E-2</v>
      </c>
      <c r="AO205" s="76"/>
      <c r="AP205" t="e">
        <f t="shared" si="110"/>
        <v>#VALUE!</v>
      </c>
      <c r="AQ205" t="e">
        <f t="shared" si="111"/>
        <v>#VALUE!</v>
      </c>
      <c r="AR205">
        <v>0</v>
      </c>
      <c r="AS205" s="76" t="e">
        <f t="shared" si="112"/>
        <v>#VALUE!</v>
      </c>
      <c r="AT205" s="76" t="e">
        <f t="shared" si="113"/>
        <v>#VALUE!</v>
      </c>
      <c r="AU205" s="76">
        <f t="shared" si="114"/>
        <v>1.5759424160826513E-2</v>
      </c>
      <c r="AW205">
        <f t="shared" si="115"/>
        <v>78.81297419298906</v>
      </c>
      <c r="AX205" t="e">
        <f t="shared" si="116"/>
        <v>#DIV/0!</v>
      </c>
      <c r="AY205" t="e">
        <f t="shared" si="117"/>
        <v>#VALUE!</v>
      </c>
    </row>
    <row r="206" spans="1:51" x14ac:dyDescent="0.3">
      <c r="A206" s="69">
        <v>44362.463194444441</v>
      </c>
      <c r="B206">
        <v>1.6</v>
      </c>
      <c r="C206" t="s">
        <v>298</v>
      </c>
      <c r="D206" s="76">
        <v>1</v>
      </c>
      <c r="E206" s="47">
        <v>44364.898402777777</v>
      </c>
      <c r="F206" s="45">
        <v>112</v>
      </c>
      <c r="H206" s="64">
        <v>20.6</v>
      </c>
      <c r="I206" s="64">
        <v>30.053999999999998</v>
      </c>
      <c r="J206" s="64">
        <v>179.06873228589441</v>
      </c>
      <c r="K206" s="64">
        <v>0</v>
      </c>
      <c r="L206" s="64" t="s">
        <v>88</v>
      </c>
      <c r="M206" s="65">
        <f t="shared" si="90"/>
        <v>0.92618174313116697</v>
      </c>
      <c r="N206" s="65">
        <f t="shared" si="89"/>
        <v>0</v>
      </c>
      <c r="O206" s="65" t="e">
        <f t="shared" si="91"/>
        <v>#VALUE!</v>
      </c>
      <c r="P206">
        <f t="shared" si="92"/>
        <v>14.818907890098671</v>
      </c>
      <c r="Q206">
        <f t="shared" si="93"/>
        <v>0</v>
      </c>
      <c r="R206">
        <f t="shared" si="94"/>
        <v>25.696385959057249</v>
      </c>
      <c r="S206">
        <f t="shared" si="95"/>
        <v>0</v>
      </c>
      <c r="T206">
        <f t="shared" si="96"/>
        <v>0</v>
      </c>
      <c r="V206" s="4">
        <f t="shared" si="97"/>
        <v>0.99893871969919967</v>
      </c>
      <c r="W206">
        <v>313.14999999999998</v>
      </c>
      <c r="X206">
        <f t="shared" si="98"/>
        <v>1.9073334166666699E-2</v>
      </c>
      <c r="Y206">
        <v>2E-3</v>
      </c>
      <c r="Z206">
        <f t="shared" si="99"/>
        <v>7.2765497523200454E-2</v>
      </c>
      <c r="AB206">
        <f t="shared" si="100"/>
        <v>1.788786901678301E-4</v>
      </c>
      <c r="AC206">
        <f t="shared" si="101"/>
        <v>1.3922606561715789E-8</v>
      </c>
      <c r="AD206">
        <v>0</v>
      </c>
      <c r="AE206" s="76">
        <f t="shared" si="102"/>
        <v>3.7427673240908192E-9</v>
      </c>
      <c r="AF206" s="76">
        <f t="shared" si="103"/>
        <v>1.7665373885806608E-8</v>
      </c>
      <c r="AG206" s="76">
        <f t="shared" si="104"/>
        <v>1.097002469958351E-3</v>
      </c>
      <c r="AI206">
        <f t="shared" si="105"/>
        <v>0</v>
      </c>
      <c r="AJ206">
        <f t="shared" si="106"/>
        <v>0</v>
      </c>
      <c r="AK206">
        <v>0</v>
      </c>
      <c r="AL206" s="76">
        <f t="shared" si="107"/>
        <v>0</v>
      </c>
      <c r="AM206" s="76">
        <f t="shared" si="108"/>
        <v>0</v>
      </c>
      <c r="AN206" s="76">
        <f t="shared" si="109"/>
        <v>2.2739189884214046E-2</v>
      </c>
      <c r="AO206" s="76"/>
      <c r="AP206" t="e">
        <f t="shared" si="110"/>
        <v>#VALUE!</v>
      </c>
      <c r="AQ206" t="e">
        <f t="shared" si="111"/>
        <v>#VALUE!</v>
      </c>
      <c r="AR206">
        <v>0</v>
      </c>
      <c r="AS206" s="76" t="e">
        <f t="shared" si="112"/>
        <v>#VALUE!</v>
      </c>
      <c r="AT206" s="76" t="e">
        <f t="shared" si="113"/>
        <v>#VALUE!</v>
      </c>
      <c r="AU206" s="76">
        <f t="shared" si="114"/>
        <v>1.5759424160826513E-2</v>
      </c>
      <c r="AW206">
        <f t="shared" si="115"/>
        <v>78.812974192989046</v>
      </c>
      <c r="AX206" t="e">
        <f t="shared" si="116"/>
        <v>#DIV/0!</v>
      </c>
      <c r="AY206" t="e">
        <f t="shared" si="117"/>
        <v>#VALUE!</v>
      </c>
    </row>
    <row r="207" spans="1:51" x14ac:dyDescent="0.3">
      <c r="A207" s="69">
        <v>44362.463194444441</v>
      </c>
      <c r="B207">
        <v>1.6</v>
      </c>
      <c r="C207" t="s">
        <v>298</v>
      </c>
      <c r="D207" s="76">
        <v>2</v>
      </c>
      <c r="E207" s="47">
        <v>44364.642164351855</v>
      </c>
      <c r="F207" s="45">
        <v>93</v>
      </c>
      <c r="H207" s="64">
        <v>20.6</v>
      </c>
      <c r="I207" s="64">
        <v>30.053999999999998</v>
      </c>
      <c r="J207" s="64">
        <v>159.02767767202391</v>
      </c>
      <c r="K207" s="64">
        <v>0</v>
      </c>
      <c r="L207" s="64" t="s">
        <v>88</v>
      </c>
      <c r="M207" s="65">
        <f t="shared" si="90"/>
        <v>0.82252512670509748</v>
      </c>
      <c r="N207" s="65">
        <f t="shared" si="89"/>
        <v>0</v>
      </c>
      <c r="O207" s="65" t="e">
        <f t="shared" si="91"/>
        <v>#VALUE!</v>
      </c>
      <c r="P207">
        <f t="shared" si="92"/>
        <v>13.16040202728156</v>
      </c>
      <c r="Q207">
        <f t="shared" si="93"/>
        <v>0</v>
      </c>
      <c r="R207">
        <f t="shared" si="94"/>
        <v>22.820492061722007</v>
      </c>
      <c r="S207">
        <f t="shared" si="95"/>
        <v>0</v>
      </c>
      <c r="T207">
        <f t="shared" si="96"/>
        <v>0</v>
      </c>
      <c r="V207" s="4">
        <f t="shared" si="97"/>
        <v>0.99893871969919967</v>
      </c>
      <c r="W207">
        <v>313.14999999999998</v>
      </c>
      <c r="X207">
        <f t="shared" si="98"/>
        <v>1.9073334166666699E-2</v>
      </c>
      <c r="Y207">
        <v>2E-3</v>
      </c>
      <c r="Z207">
        <f t="shared" si="99"/>
        <v>7.2765497523200454E-2</v>
      </c>
      <c r="AB207">
        <f t="shared" si="100"/>
        <v>1.5885890473042857E-4</v>
      </c>
      <c r="AC207">
        <f t="shared" si="101"/>
        <v>1.2364413152353292E-8</v>
      </c>
      <c r="AD207">
        <v>0</v>
      </c>
      <c r="AE207" s="76">
        <f t="shared" si="102"/>
        <v>3.3238834497728981E-9</v>
      </c>
      <c r="AF207" s="76">
        <f t="shared" si="103"/>
        <v>1.5688296602126192E-8</v>
      </c>
      <c r="AG207" s="76">
        <f t="shared" si="104"/>
        <v>1.097002469958351E-3</v>
      </c>
      <c r="AI207">
        <f t="shared" si="105"/>
        <v>0</v>
      </c>
      <c r="AJ207">
        <f t="shared" si="106"/>
        <v>0</v>
      </c>
      <c r="AK207">
        <v>0</v>
      </c>
      <c r="AL207" s="76">
        <f t="shared" si="107"/>
        <v>0</v>
      </c>
      <c r="AM207" s="76">
        <f t="shared" si="108"/>
        <v>0</v>
      </c>
      <c r="AN207" s="76">
        <f t="shared" si="109"/>
        <v>2.2739189884214046E-2</v>
      </c>
      <c r="AO207" s="76"/>
      <c r="AP207" t="e">
        <f t="shared" si="110"/>
        <v>#VALUE!</v>
      </c>
      <c r="AQ207" t="e">
        <f t="shared" si="111"/>
        <v>#VALUE!</v>
      </c>
      <c r="AR207">
        <v>0</v>
      </c>
      <c r="AS207" s="76" t="e">
        <f t="shared" si="112"/>
        <v>#VALUE!</v>
      </c>
      <c r="AT207" s="76" t="e">
        <f t="shared" si="113"/>
        <v>#VALUE!</v>
      </c>
      <c r="AU207" s="76">
        <f t="shared" si="114"/>
        <v>1.5759424160826513E-2</v>
      </c>
      <c r="AW207">
        <f t="shared" si="115"/>
        <v>78.812974192989046</v>
      </c>
      <c r="AX207" t="e">
        <f t="shared" si="116"/>
        <v>#DIV/0!</v>
      </c>
      <c r="AY207" t="e">
        <f t="shared" si="117"/>
        <v>#VALUE!</v>
      </c>
    </row>
    <row r="208" spans="1:51" x14ac:dyDescent="0.3">
      <c r="A208" s="69">
        <v>44362.472222222219</v>
      </c>
      <c r="B208">
        <v>3.8</v>
      </c>
      <c r="C208" t="s">
        <v>298</v>
      </c>
      <c r="D208" s="76">
        <v>1</v>
      </c>
      <c r="E208" s="47">
        <v>44364.87703703704</v>
      </c>
      <c r="F208" s="45">
        <v>45</v>
      </c>
      <c r="H208" s="64">
        <v>20.6</v>
      </c>
      <c r="I208" s="64">
        <v>30.053999999999998</v>
      </c>
      <c r="J208" s="64">
        <v>36.323622557750006</v>
      </c>
      <c r="K208" s="64">
        <v>3663.0936681339999</v>
      </c>
      <c r="L208" s="64" t="s">
        <v>88</v>
      </c>
      <c r="M208" s="65">
        <f t="shared" si="90"/>
        <v>0.18787353675829618</v>
      </c>
      <c r="N208" s="65">
        <f t="shared" si="89"/>
        <v>98.139527288210459</v>
      </c>
      <c r="O208" s="65" t="e">
        <f t="shared" si="91"/>
        <v>#VALUE!</v>
      </c>
      <c r="P208">
        <f t="shared" si="92"/>
        <v>3.0059765881327389</v>
      </c>
      <c r="Q208">
        <f t="shared" si="93"/>
        <v>4318.1392006812603</v>
      </c>
      <c r="R208">
        <f t="shared" si="94"/>
        <v>5.2124444773800809</v>
      </c>
      <c r="S208">
        <f t="shared" si="95"/>
        <v>2722.8253954905922</v>
      </c>
      <c r="T208">
        <f t="shared" si="96"/>
        <v>2722.8253954905931</v>
      </c>
      <c r="V208" s="4">
        <f t="shared" si="97"/>
        <v>0.99893871969919967</v>
      </c>
      <c r="W208">
        <v>313.14999999999998</v>
      </c>
      <c r="X208">
        <f t="shared" si="98"/>
        <v>1.9073334166666699E-2</v>
      </c>
      <c r="Y208">
        <v>2E-3</v>
      </c>
      <c r="Z208">
        <f t="shared" si="99"/>
        <v>7.2765497523200454E-2</v>
      </c>
      <c r="AB208">
        <f t="shared" si="100"/>
        <v>3.6285073012675762E-5</v>
      </c>
      <c r="AC208">
        <f t="shared" si="101"/>
        <v>2.8241642151149266E-9</v>
      </c>
      <c r="AD208">
        <v>0</v>
      </c>
      <c r="AE208" s="76">
        <f t="shared" si="102"/>
        <v>7.5921053254959584E-10</v>
      </c>
      <c r="AF208" s="76">
        <f t="shared" si="103"/>
        <v>3.5833747476645226E-9</v>
      </c>
      <c r="AG208" s="76">
        <f t="shared" si="104"/>
        <v>1.097002469958351E-3</v>
      </c>
      <c r="AI208">
        <f t="shared" si="105"/>
        <v>3.6592060989840232E-3</v>
      </c>
      <c r="AJ208">
        <f t="shared" si="106"/>
        <v>2.8480579098933702E-7</v>
      </c>
      <c r="AK208">
        <v>0</v>
      </c>
      <c r="AL208" s="76">
        <f t="shared" si="107"/>
        <v>1.5870422079374062E-6</v>
      </c>
      <c r="AM208" s="76">
        <f t="shared" si="108"/>
        <v>1.8718479989267433E-6</v>
      </c>
      <c r="AN208" s="76">
        <f t="shared" si="109"/>
        <v>2.2739189884214046E-2</v>
      </c>
      <c r="AO208" s="76"/>
      <c r="AP208" t="e">
        <f t="shared" si="110"/>
        <v>#VALUE!</v>
      </c>
      <c r="AQ208" t="e">
        <f t="shared" si="111"/>
        <v>#VALUE!</v>
      </c>
      <c r="AR208">
        <v>0</v>
      </c>
      <c r="AS208" s="76" t="e">
        <f t="shared" si="112"/>
        <v>#VALUE!</v>
      </c>
      <c r="AT208" s="76" t="e">
        <f t="shared" si="113"/>
        <v>#VALUE!</v>
      </c>
      <c r="AU208" s="76">
        <f t="shared" si="114"/>
        <v>1.5759424160826513E-2</v>
      </c>
      <c r="AW208">
        <f t="shared" si="115"/>
        <v>78.81297419298906</v>
      </c>
      <c r="AX208">
        <f t="shared" si="116"/>
        <v>15.215219993965079</v>
      </c>
      <c r="AY208" t="e">
        <f t="shared" si="117"/>
        <v>#VALUE!</v>
      </c>
    </row>
    <row r="209" spans="1:51" x14ac:dyDescent="0.3">
      <c r="A209" s="69">
        <v>44362.472222222219</v>
      </c>
      <c r="B209">
        <v>3.8</v>
      </c>
      <c r="C209" t="s">
        <v>298</v>
      </c>
      <c r="D209" s="76">
        <v>2</v>
      </c>
      <c r="E209" s="47">
        <v>44364.556828703702</v>
      </c>
      <c r="F209" s="45">
        <v>214</v>
      </c>
      <c r="H209" s="64">
        <v>20.6</v>
      </c>
      <c r="I209" s="64">
        <v>30.053999999999998</v>
      </c>
      <c r="J209" s="64">
        <v>38.926183297131104</v>
      </c>
      <c r="K209" s="64">
        <v>4110.6653067789402</v>
      </c>
      <c r="L209" s="64" t="s">
        <v>88</v>
      </c>
      <c r="M209" s="65">
        <f t="shared" si="90"/>
        <v>0.2013345369643863</v>
      </c>
      <c r="N209" s="65">
        <f t="shared" ref="N209:N233" si="118">1000000*(AM209-AK209)/X209</f>
        <v>110.1306126995206</v>
      </c>
      <c r="O209" s="65" t="e">
        <f t="shared" si="91"/>
        <v>#VALUE!</v>
      </c>
      <c r="P209">
        <f t="shared" si="92"/>
        <v>3.2213525914301808</v>
      </c>
      <c r="Q209">
        <f t="shared" si="93"/>
        <v>4845.7469587789064</v>
      </c>
      <c r="R209">
        <f t="shared" si="94"/>
        <v>5.5859122759584139</v>
      </c>
      <c r="S209">
        <f t="shared" si="95"/>
        <v>3055.5112436863806</v>
      </c>
      <c r="T209">
        <f t="shared" si="96"/>
        <v>3055.5112436863815</v>
      </c>
      <c r="V209" s="4">
        <f t="shared" si="97"/>
        <v>0.99893871969919967</v>
      </c>
      <c r="W209">
        <v>313.14999999999998</v>
      </c>
      <c r="X209">
        <f t="shared" si="98"/>
        <v>1.9073334166666699E-2</v>
      </c>
      <c r="Y209">
        <v>2E-3</v>
      </c>
      <c r="Z209">
        <f t="shared" si="99"/>
        <v>7.2765497523200454E-2</v>
      </c>
      <c r="AB209">
        <f t="shared" si="100"/>
        <v>3.8884871705612514E-5</v>
      </c>
      <c r="AC209">
        <f t="shared" si="101"/>
        <v>3.0265134961134683E-9</v>
      </c>
      <c r="AD209">
        <v>0</v>
      </c>
      <c r="AE209" s="76">
        <f t="shared" si="102"/>
        <v>8.1360740669938018E-10</v>
      </c>
      <c r="AF209" s="76">
        <f t="shared" si="103"/>
        <v>3.8401209028128488E-9</v>
      </c>
      <c r="AG209" s="76">
        <f t="shared" si="104"/>
        <v>1.097002469958351E-3</v>
      </c>
      <c r="AI209">
        <f t="shared" si="105"/>
        <v>4.1063027386656721E-3</v>
      </c>
      <c r="AJ209">
        <f t="shared" si="106"/>
        <v>3.196045174531351E-7</v>
      </c>
      <c r="AK209">
        <v>0</v>
      </c>
      <c r="AL209" s="76">
        <f t="shared" si="107"/>
        <v>1.7809534605445682E-6</v>
      </c>
      <c r="AM209" s="76">
        <f t="shared" si="108"/>
        <v>2.1005579779977034E-6</v>
      </c>
      <c r="AN209" s="76">
        <f t="shared" si="109"/>
        <v>2.2739189884214046E-2</v>
      </c>
      <c r="AO209" s="76"/>
      <c r="AP209" t="e">
        <f t="shared" si="110"/>
        <v>#VALUE!</v>
      </c>
      <c r="AQ209" t="e">
        <f t="shared" si="111"/>
        <v>#VALUE!</v>
      </c>
      <c r="AR209">
        <v>0</v>
      </c>
      <c r="AS209" s="76" t="e">
        <f t="shared" si="112"/>
        <v>#VALUE!</v>
      </c>
      <c r="AT209" s="76" t="e">
        <f t="shared" si="113"/>
        <v>#VALUE!</v>
      </c>
      <c r="AU209" s="76">
        <f t="shared" si="114"/>
        <v>1.5759424160826513E-2</v>
      </c>
      <c r="AW209">
        <f t="shared" si="115"/>
        <v>78.812974192989046</v>
      </c>
      <c r="AX209">
        <f t="shared" si="116"/>
        <v>15.21521999396508</v>
      </c>
      <c r="AY209" t="e">
        <f t="shared" si="117"/>
        <v>#VALUE!</v>
      </c>
    </row>
    <row r="210" spans="1:51" x14ac:dyDescent="0.3">
      <c r="A210" s="69">
        <v>44362.477777777778</v>
      </c>
      <c r="B210">
        <v>5</v>
      </c>
      <c r="C210" t="s">
        <v>298</v>
      </c>
      <c r="D210" s="76">
        <v>1</v>
      </c>
      <c r="E210" s="47">
        <v>44364.68482638889</v>
      </c>
      <c r="F210" s="45">
        <v>136</v>
      </c>
      <c r="H210" s="64">
        <v>20.6</v>
      </c>
      <c r="I210" s="64">
        <v>30.053999999999998</v>
      </c>
      <c r="J210" s="64">
        <v>138.32740543643999</v>
      </c>
      <c r="K210" s="64">
        <v>7352.0453056557399</v>
      </c>
      <c r="L210" s="64" t="s">
        <v>88</v>
      </c>
      <c r="M210" s="65">
        <f t="shared" si="90"/>
        <v>0.71545889589137179</v>
      </c>
      <c r="N210" s="65">
        <f t="shared" si="118"/>
        <v>196.97182662165187</v>
      </c>
      <c r="O210" s="65" t="e">
        <f t="shared" si="91"/>
        <v>#VALUE!</v>
      </c>
      <c r="P210">
        <f t="shared" si="92"/>
        <v>11.447342334261949</v>
      </c>
      <c r="Q210">
        <f t="shared" si="93"/>
        <v>8666.7603713526823</v>
      </c>
      <c r="R210">
        <f t="shared" si="94"/>
        <v>19.85000035145584</v>
      </c>
      <c r="S210">
        <f t="shared" si="95"/>
        <v>5464.8713575578031</v>
      </c>
      <c r="T210">
        <f t="shared" si="96"/>
        <v>5464.871357557804</v>
      </c>
      <c r="V210" s="4">
        <f t="shared" si="97"/>
        <v>0.99893871969919967</v>
      </c>
      <c r="W210">
        <v>313.14999999999998</v>
      </c>
      <c r="X210">
        <f t="shared" si="98"/>
        <v>1.9073334166666699E-2</v>
      </c>
      <c r="Y210">
        <v>2E-3</v>
      </c>
      <c r="Z210">
        <f t="shared" si="99"/>
        <v>7.2765497523200454E-2</v>
      </c>
      <c r="AB210">
        <f t="shared" si="100"/>
        <v>1.3818060128598949E-4</v>
      </c>
      <c r="AC210">
        <f t="shared" si="101"/>
        <v>1.0754965526419851E-8</v>
      </c>
      <c r="AD210">
        <v>0</v>
      </c>
      <c r="AE210" s="76">
        <f t="shared" si="102"/>
        <v>2.8912210774306841E-9</v>
      </c>
      <c r="AF210" s="76">
        <f t="shared" si="103"/>
        <v>1.3646186603850534E-8</v>
      </c>
      <c r="AG210" s="76">
        <f t="shared" si="104"/>
        <v>1.097002469958351E-3</v>
      </c>
      <c r="AI210">
        <f t="shared" si="105"/>
        <v>7.3442427248022564E-3</v>
      </c>
      <c r="AJ210">
        <f t="shared" si="106"/>
        <v>5.716220409218669E-7</v>
      </c>
      <c r="AK210">
        <v>0</v>
      </c>
      <c r="AL210" s="76">
        <f t="shared" si="107"/>
        <v>3.185287429651635E-6</v>
      </c>
      <c r="AM210" s="76">
        <f t="shared" si="108"/>
        <v>3.7569094705735017E-6</v>
      </c>
      <c r="AN210" s="76">
        <f t="shared" si="109"/>
        <v>2.2739189884214046E-2</v>
      </c>
      <c r="AO210" s="76"/>
      <c r="AP210" t="e">
        <f t="shared" si="110"/>
        <v>#VALUE!</v>
      </c>
      <c r="AQ210" t="e">
        <f t="shared" si="111"/>
        <v>#VALUE!</v>
      </c>
      <c r="AR210">
        <v>0</v>
      </c>
      <c r="AS210" s="76" t="e">
        <f t="shared" si="112"/>
        <v>#VALUE!</v>
      </c>
      <c r="AT210" s="76" t="e">
        <f t="shared" si="113"/>
        <v>#VALUE!</v>
      </c>
      <c r="AU210" s="76">
        <f t="shared" si="114"/>
        <v>1.5759424160826513E-2</v>
      </c>
      <c r="AW210">
        <f t="shared" si="115"/>
        <v>78.812974192989046</v>
      </c>
      <c r="AX210">
        <f t="shared" si="116"/>
        <v>15.21521999396507</v>
      </c>
      <c r="AY210" t="e">
        <f t="shared" si="117"/>
        <v>#VALUE!</v>
      </c>
    </row>
    <row r="211" spans="1:51" x14ac:dyDescent="0.3">
      <c r="A211" s="69">
        <v>44362.477777777778</v>
      </c>
      <c r="B211">
        <v>5</v>
      </c>
      <c r="C211" t="s">
        <v>298</v>
      </c>
      <c r="D211" s="76">
        <v>2</v>
      </c>
      <c r="E211" s="47">
        <v>44364.834351851852</v>
      </c>
      <c r="F211" s="45">
        <v>16</v>
      </c>
      <c r="H211" s="64">
        <v>20.6</v>
      </c>
      <c r="I211" s="64">
        <v>30.053999999999998</v>
      </c>
      <c r="J211" s="64">
        <v>96.590129335937505</v>
      </c>
      <c r="K211" s="64">
        <v>6058.147743506941</v>
      </c>
      <c r="L211" s="64" t="s">
        <v>88</v>
      </c>
      <c r="M211" s="65">
        <f t="shared" si="90"/>
        <v>0.49958478633106623</v>
      </c>
      <c r="N211" s="65">
        <f t="shared" si="118"/>
        <v>162.30645723366769</v>
      </c>
      <c r="O211" s="65" t="e">
        <f t="shared" si="91"/>
        <v>#VALUE!</v>
      </c>
      <c r="P211">
        <f t="shared" si="92"/>
        <v>7.9933565812970597</v>
      </c>
      <c r="Q211">
        <f t="shared" si="93"/>
        <v>7141.484118281378</v>
      </c>
      <c r="R211">
        <f t="shared" si="94"/>
        <v>13.860695899096511</v>
      </c>
      <c r="S211">
        <f t="shared" si="95"/>
        <v>4503.1003900201968</v>
      </c>
      <c r="T211">
        <f t="shared" si="96"/>
        <v>4503.1003900201968</v>
      </c>
      <c r="V211" s="4">
        <f t="shared" si="97"/>
        <v>0.99893871969919967</v>
      </c>
      <c r="W211">
        <v>313.14999999999998</v>
      </c>
      <c r="X211">
        <f t="shared" si="98"/>
        <v>1.9073334166666699E-2</v>
      </c>
      <c r="Y211">
        <v>2E-3</v>
      </c>
      <c r="Z211">
        <f t="shared" si="99"/>
        <v>7.2765497523200454E-2</v>
      </c>
      <c r="AB211">
        <f t="shared" si="100"/>
        <v>9.6487620134421515E-5</v>
      </c>
      <c r="AC211">
        <f t="shared" si="101"/>
        <v>7.5098893666285896E-9</v>
      </c>
      <c r="AD211">
        <v>0</v>
      </c>
      <c r="AE211" s="11">
        <f t="shared" si="102"/>
        <v>2.0188582076466185E-9</v>
      </c>
      <c r="AF211" s="11">
        <f t="shared" si="103"/>
        <v>9.5287475742752085E-9</v>
      </c>
      <c r="AG211" s="15">
        <f t="shared" si="104"/>
        <v>1.097002469958351E-3</v>
      </c>
      <c r="AI211">
        <f t="shared" si="105"/>
        <v>6.0517183506474193E-3</v>
      </c>
      <c r="AJ211">
        <f t="shared" si="106"/>
        <v>4.7102141422954311E-7</v>
      </c>
      <c r="AK211">
        <v>0</v>
      </c>
      <c r="AL211" s="11">
        <f t="shared" si="107"/>
        <v>2.6247038819959981E-6</v>
      </c>
      <c r="AM211" s="11">
        <f t="shared" si="108"/>
        <v>3.0957252962255413E-6</v>
      </c>
      <c r="AN211" s="15">
        <f t="shared" si="109"/>
        <v>2.2739189884214046E-2</v>
      </c>
      <c r="AO211" s="15"/>
      <c r="AP211" t="e">
        <f t="shared" si="110"/>
        <v>#VALUE!</v>
      </c>
      <c r="AQ211" t="e">
        <f t="shared" si="111"/>
        <v>#VALUE!</v>
      </c>
      <c r="AR211">
        <v>0</v>
      </c>
      <c r="AS211" s="11" t="e">
        <f t="shared" si="112"/>
        <v>#VALUE!</v>
      </c>
      <c r="AT211" s="11" t="e">
        <f t="shared" si="113"/>
        <v>#VALUE!</v>
      </c>
      <c r="AU211" s="15">
        <f t="shared" si="114"/>
        <v>1.5759424160826513E-2</v>
      </c>
      <c r="AW211">
        <f t="shared" si="115"/>
        <v>78.812974192989046</v>
      </c>
      <c r="AX211">
        <f t="shared" si="116"/>
        <v>15.215219993965077</v>
      </c>
      <c r="AY211" t="e">
        <f t="shared" si="117"/>
        <v>#VALUE!</v>
      </c>
    </row>
    <row r="212" spans="1:51" x14ac:dyDescent="0.3">
      <c r="A212" s="69">
        <v>44362.482638888891</v>
      </c>
      <c r="B212">
        <v>6.2</v>
      </c>
      <c r="C212" t="s">
        <v>298</v>
      </c>
      <c r="D212" s="76">
        <v>1</v>
      </c>
      <c r="E212" s="47">
        <v>44364.599490740744</v>
      </c>
      <c r="F212" s="45">
        <v>124</v>
      </c>
      <c r="H212" s="64">
        <v>20.6</v>
      </c>
      <c r="I212" s="64">
        <v>30.053999999999998</v>
      </c>
      <c r="J212" s="64">
        <v>-1.1254850271999999</v>
      </c>
      <c r="K212" s="64">
        <v>14430.404580157441</v>
      </c>
      <c r="L212" s="64" t="s">
        <v>88</v>
      </c>
      <c r="M212" s="65">
        <f t="shared" si="90"/>
        <v>-5.8212490313264845E-3</v>
      </c>
      <c r="N212" s="65">
        <f t="shared" si="118"/>
        <v>386.61121237330923</v>
      </c>
      <c r="O212" s="65" t="e">
        <f t="shared" si="91"/>
        <v>#VALUE!</v>
      </c>
      <c r="P212">
        <f t="shared" si="92"/>
        <v>-9.3139984501223752E-2</v>
      </c>
      <c r="Q212">
        <f t="shared" si="93"/>
        <v>17010.893344425607</v>
      </c>
      <c r="R212">
        <f t="shared" si="94"/>
        <v>-0.16150724518391749</v>
      </c>
      <c r="S212">
        <f t="shared" si="95"/>
        <v>10726.308311431121</v>
      </c>
      <c r="T212">
        <f t="shared" si="96"/>
        <v>10726.308311431123</v>
      </c>
      <c r="V212" s="4">
        <f t="shared" si="97"/>
        <v>0.99893871969919967</v>
      </c>
      <c r="W212">
        <v>313.14999999999998</v>
      </c>
      <c r="X212">
        <f t="shared" si="98"/>
        <v>1.9073334166666699E-2</v>
      </c>
      <c r="Y212">
        <v>2E-3</v>
      </c>
      <c r="Z212">
        <f t="shared" si="99"/>
        <v>7.2765497523200454E-2</v>
      </c>
      <c r="AB212">
        <f t="shared" si="100"/>
        <v>-1.1242905721117866E-6</v>
      </c>
      <c r="AC212">
        <f t="shared" si="101"/>
        <v>-8.7506540224956507E-11</v>
      </c>
      <c r="AD212">
        <v>0</v>
      </c>
      <c r="AE212" s="76">
        <f t="shared" si="102"/>
        <v>-2.3524087816918368E-11</v>
      </c>
      <c r="AF212" s="76">
        <f t="shared" si="103"/>
        <v>-1.1103062804187487E-10</v>
      </c>
      <c r="AG212" s="76">
        <f t="shared" si="104"/>
        <v>1.097002469958351E-3</v>
      </c>
      <c r="AI212">
        <f t="shared" si="105"/>
        <v>1.4415089876043943E-2</v>
      </c>
      <c r="AJ212">
        <f t="shared" si="106"/>
        <v>1.1219649736233685E-6</v>
      </c>
      <c r="AK212">
        <v>0</v>
      </c>
      <c r="AL212" s="76">
        <f t="shared" si="107"/>
        <v>6.2519998725529058E-6</v>
      </c>
      <c r="AM212" s="76">
        <f t="shared" si="108"/>
        <v>7.3739648461762741E-6</v>
      </c>
      <c r="AN212" s="76">
        <f t="shared" si="109"/>
        <v>2.2739189884214046E-2</v>
      </c>
      <c r="AO212" s="76"/>
      <c r="AP212" t="e">
        <f t="shared" si="110"/>
        <v>#VALUE!</v>
      </c>
      <c r="AQ212" t="e">
        <f t="shared" si="111"/>
        <v>#VALUE!</v>
      </c>
      <c r="AR212">
        <v>0</v>
      </c>
      <c r="AS212" s="76" t="e">
        <f t="shared" si="112"/>
        <v>#VALUE!</v>
      </c>
      <c r="AT212" s="76" t="e">
        <f t="shared" si="113"/>
        <v>#VALUE!</v>
      </c>
      <c r="AU212" s="76">
        <f t="shared" si="114"/>
        <v>1.5759424160826513E-2</v>
      </c>
      <c r="AW212">
        <f t="shared" si="115"/>
        <v>78.812974192989046</v>
      </c>
      <c r="AX212">
        <f t="shared" si="116"/>
        <v>15.215219993965073</v>
      </c>
      <c r="AY212" t="e">
        <f t="shared" si="117"/>
        <v>#VALUE!</v>
      </c>
    </row>
    <row r="213" spans="1:51" x14ac:dyDescent="0.3">
      <c r="A213" s="69">
        <v>44362.482638888891</v>
      </c>
      <c r="B213">
        <v>6.2</v>
      </c>
      <c r="C213" t="s">
        <v>298</v>
      </c>
      <c r="D213" s="76">
        <v>2</v>
      </c>
      <c r="E213" s="47">
        <v>44364.855671296296</v>
      </c>
      <c r="F213" s="45">
        <v>102</v>
      </c>
      <c r="H213" s="64">
        <v>20.6</v>
      </c>
      <c r="I213" s="64">
        <v>30.053999999999998</v>
      </c>
      <c r="J213" s="64">
        <v>0.83199506645000021</v>
      </c>
      <c r="K213" s="64">
        <v>11944.86072250134</v>
      </c>
      <c r="L213" s="64" t="s">
        <v>88</v>
      </c>
      <c r="M213" s="65">
        <f t="shared" si="90"/>
        <v>4.3032562473883798E-3</v>
      </c>
      <c r="N213" s="65">
        <f t="shared" si="118"/>
        <v>320.01993152060192</v>
      </c>
      <c r="O213" s="65" t="e">
        <f t="shared" si="91"/>
        <v>#VALUE!</v>
      </c>
      <c r="P213">
        <f t="shared" si="92"/>
        <v>6.8852099958214077E-2</v>
      </c>
      <c r="Q213">
        <f t="shared" si="93"/>
        <v>14080.876986906484</v>
      </c>
      <c r="R213">
        <f t="shared" si="94"/>
        <v>0.11939139832294872</v>
      </c>
      <c r="S213">
        <f t="shared" si="95"/>
        <v>8878.7710791442951</v>
      </c>
      <c r="T213">
        <f t="shared" si="96"/>
        <v>8878.7710791442951</v>
      </c>
      <c r="V213" s="4">
        <f t="shared" si="97"/>
        <v>0.99893871969919967</v>
      </c>
      <c r="W213">
        <v>313.14999999999998</v>
      </c>
      <c r="X213">
        <f t="shared" si="98"/>
        <v>1.9073334166666699E-2</v>
      </c>
      <c r="Y213">
        <v>2E-3</v>
      </c>
      <c r="Z213">
        <f t="shared" si="99"/>
        <v>7.2765497523200454E-2</v>
      </c>
      <c r="AB213">
        <f t="shared" si="100"/>
        <v>8.3111208647561374E-7</v>
      </c>
      <c r="AC213">
        <f t="shared" si="101"/>
        <v>6.4687675082091337E-11</v>
      </c>
      <c r="AD213">
        <v>0</v>
      </c>
      <c r="AE213" s="76">
        <f t="shared" si="102"/>
        <v>1.7389769329143363E-11</v>
      </c>
      <c r="AF213" s="76">
        <f t="shared" si="103"/>
        <v>8.2077444411234703E-11</v>
      </c>
      <c r="AG213" s="76">
        <f t="shared" si="104"/>
        <v>1.097002469958351E-3</v>
      </c>
      <c r="AI213">
        <f t="shared" si="105"/>
        <v>1.1932183877120745E-2</v>
      </c>
      <c r="AJ213">
        <f t="shared" si="106"/>
        <v>9.2871376343003445E-7</v>
      </c>
      <c r="AK213">
        <v>0</v>
      </c>
      <c r="AL213" s="76">
        <f t="shared" si="107"/>
        <v>5.1751333304561995E-6</v>
      </c>
      <c r="AM213" s="76">
        <f t="shared" si="108"/>
        <v>6.103847093886234E-6</v>
      </c>
      <c r="AN213" s="76">
        <f t="shared" si="109"/>
        <v>2.2739189884214046E-2</v>
      </c>
      <c r="AO213" s="76"/>
      <c r="AP213" t="e">
        <f t="shared" si="110"/>
        <v>#VALUE!</v>
      </c>
      <c r="AQ213" t="e">
        <f t="shared" si="111"/>
        <v>#VALUE!</v>
      </c>
      <c r="AR213">
        <v>0</v>
      </c>
      <c r="AS213" s="76" t="e">
        <f t="shared" si="112"/>
        <v>#VALUE!</v>
      </c>
      <c r="AT213" s="76" t="e">
        <f t="shared" si="113"/>
        <v>#VALUE!</v>
      </c>
      <c r="AU213" s="76">
        <f t="shared" si="114"/>
        <v>1.5759424160826513E-2</v>
      </c>
      <c r="AW213">
        <f t="shared" si="115"/>
        <v>78.812974192989046</v>
      </c>
      <c r="AX213">
        <f t="shared" si="116"/>
        <v>15.215219993965077</v>
      </c>
      <c r="AY213" t="e">
        <f t="shared" si="117"/>
        <v>#VALUE!</v>
      </c>
    </row>
    <row r="214" spans="1:51" x14ac:dyDescent="0.3">
      <c r="A214" s="69">
        <v>44362.487500000003</v>
      </c>
      <c r="B214">
        <v>8</v>
      </c>
      <c r="C214" t="s">
        <v>298</v>
      </c>
      <c r="D214" s="76">
        <v>1</v>
      </c>
      <c r="E214" s="47">
        <v>44365.069212962961</v>
      </c>
      <c r="F214" s="45">
        <v>192</v>
      </c>
      <c r="H214" s="64">
        <v>20.6</v>
      </c>
      <c r="I214" s="64">
        <v>30.053999999999998</v>
      </c>
      <c r="J214" s="64">
        <v>12.6412976258</v>
      </c>
      <c r="K214" s="64">
        <v>12799.139244669659</v>
      </c>
      <c r="L214" s="64" t="s">
        <v>88</v>
      </c>
      <c r="M214" s="65">
        <f t="shared" si="90"/>
        <v>6.5383492254865311E-2</v>
      </c>
      <c r="N214" s="65">
        <f t="shared" si="118"/>
        <v>342.90727700876079</v>
      </c>
      <c r="O214" s="65" t="e">
        <f t="shared" si="91"/>
        <v>#VALUE!</v>
      </c>
      <c r="P214">
        <f t="shared" si="92"/>
        <v>1.046135876077845</v>
      </c>
      <c r="Q214">
        <f t="shared" si="93"/>
        <v>15087.920188385475</v>
      </c>
      <c r="R214">
        <f t="shared" si="94"/>
        <v>1.8140278242281314</v>
      </c>
      <c r="S214">
        <f t="shared" si="95"/>
        <v>9513.7674690037402</v>
      </c>
      <c r="T214">
        <f t="shared" si="96"/>
        <v>9513.7674690037402</v>
      </c>
      <c r="V214" s="4">
        <f t="shared" si="97"/>
        <v>0.99893871969919967</v>
      </c>
      <c r="W214">
        <v>313.14999999999998</v>
      </c>
      <c r="X214">
        <f t="shared" si="98"/>
        <v>1.9073334166666699E-2</v>
      </c>
      <c r="Y214">
        <v>2E-3</v>
      </c>
      <c r="Z214">
        <f t="shared" si="99"/>
        <v>7.2765497523200454E-2</v>
      </c>
      <c r="AB214">
        <f t="shared" si="100"/>
        <v>1.2627881665653184E-5</v>
      </c>
      <c r="AC214">
        <f t="shared" si="101"/>
        <v>9.8286178176863718E-10</v>
      </c>
      <c r="AD214">
        <v>0</v>
      </c>
      <c r="AE214" s="76">
        <f t="shared" si="102"/>
        <v>2.6421941499207258E-10</v>
      </c>
      <c r="AF214" s="76">
        <f t="shared" si="103"/>
        <v>1.2470811967607098E-9</v>
      </c>
      <c r="AG214" s="76">
        <f t="shared" si="104"/>
        <v>1.097002469958351E-3</v>
      </c>
      <c r="AI214">
        <f t="shared" si="105"/>
        <v>1.2785555770322091E-2</v>
      </c>
      <c r="AJ214">
        <f t="shared" si="106"/>
        <v>9.9513397876547555E-7</v>
      </c>
      <c r="AK214">
        <v>0</v>
      </c>
      <c r="AL214" s="76">
        <f t="shared" si="107"/>
        <v>5.5452511038043639E-6</v>
      </c>
      <c r="AM214" s="76">
        <f t="shared" si="108"/>
        <v>6.5403850825698397E-6</v>
      </c>
      <c r="AN214" s="76">
        <f t="shared" si="109"/>
        <v>2.2739189884214046E-2</v>
      </c>
      <c r="AO214" s="76"/>
      <c r="AP214" t="e">
        <f t="shared" si="110"/>
        <v>#VALUE!</v>
      </c>
      <c r="AQ214" t="e">
        <f t="shared" si="111"/>
        <v>#VALUE!</v>
      </c>
      <c r="AR214">
        <v>0</v>
      </c>
      <c r="AS214" s="76" t="e">
        <f t="shared" si="112"/>
        <v>#VALUE!</v>
      </c>
      <c r="AT214" s="76" t="e">
        <f t="shared" si="113"/>
        <v>#VALUE!</v>
      </c>
      <c r="AU214" s="76">
        <f t="shared" si="114"/>
        <v>1.5759424160826513E-2</v>
      </c>
      <c r="AW214">
        <f t="shared" si="115"/>
        <v>78.812974192989046</v>
      </c>
      <c r="AX214">
        <f t="shared" si="116"/>
        <v>15.21521999396508</v>
      </c>
      <c r="AY214" t="e">
        <f t="shared" si="117"/>
        <v>#VALUE!</v>
      </c>
    </row>
    <row r="215" spans="1:51" x14ac:dyDescent="0.3">
      <c r="A215" s="69">
        <v>44362.487500000003</v>
      </c>
      <c r="B215">
        <v>8</v>
      </c>
      <c r="C215" t="s">
        <v>298</v>
      </c>
      <c r="D215" s="76">
        <v>2</v>
      </c>
      <c r="E215" s="47">
        <v>44364.983749999999</v>
      </c>
      <c r="F215" s="45">
        <v>26</v>
      </c>
      <c r="H215" s="64">
        <v>20.6</v>
      </c>
      <c r="I215" s="64">
        <v>30.053999999999998</v>
      </c>
      <c r="J215" s="64">
        <v>4.7005593612500007</v>
      </c>
      <c r="K215" s="64">
        <v>13729.80733503846</v>
      </c>
      <c r="L215" s="64" t="s">
        <v>88</v>
      </c>
      <c r="M215" s="65">
        <f t="shared" si="90"/>
        <v>2.4312297335881625E-2</v>
      </c>
      <c r="N215" s="65">
        <f t="shared" si="118"/>
        <v>367.84120846827011</v>
      </c>
      <c r="O215" s="65" t="e">
        <f t="shared" si="91"/>
        <v>#VALUE!</v>
      </c>
      <c r="P215">
        <f t="shared" si="92"/>
        <v>0.38899675737410599</v>
      </c>
      <c r="Q215">
        <f t="shared" si="93"/>
        <v>16185.013172603885</v>
      </c>
      <c r="R215">
        <f t="shared" si="94"/>
        <v>0.67453086883585578</v>
      </c>
      <c r="S215">
        <f t="shared" si="95"/>
        <v>10205.545223220919</v>
      </c>
      <c r="T215">
        <f t="shared" si="96"/>
        <v>10205.545223220919</v>
      </c>
      <c r="V215" s="4">
        <f t="shared" si="97"/>
        <v>0.99893871969919967</v>
      </c>
      <c r="W215">
        <v>313.14999999999998</v>
      </c>
      <c r="X215">
        <f t="shared" si="98"/>
        <v>1.9073334166666699E-2</v>
      </c>
      <c r="Y215">
        <v>2E-3</v>
      </c>
      <c r="Z215">
        <f t="shared" si="99"/>
        <v>7.2765497523200454E-2</v>
      </c>
      <c r="AB215">
        <f t="shared" si="100"/>
        <v>4.6955707501971634E-6</v>
      </c>
      <c r="AC215">
        <f t="shared" si="101"/>
        <v>3.6546882178284672E-10</v>
      </c>
      <c r="AD215">
        <v>0</v>
      </c>
      <c r="AE215" s="76">
        <f t="shared" si="102"/>
        <v>9.8247749663784029E-11</v>
      </c>
      <c r="AF215" s="76">
        <f t="shared" si="103"/>
        <v>4.6371657144663074E-10</v>
      </c>
      <c r="AG215" s="76">
        <f t="shared" si="104"/>
        <v>1.097002469958351E-3</v>
      </c>
      <c r="AI215">
        <f t="shared" si="105"/>
        <v>1.3715236160980001E-2</v>
      </c>
      <c r="AJ215">
        <f t="shared" si="106"/>
        <v>1.0674934884148821E-6</v>
      </c>
      <c r="AK215">
        <v>0</v>
      </c>
      <c r="AL215" s="76">
        <f t="shared" si="107"/>
        <v>5.9484648009709421E-6</v>
      </c>
      <c r="AM215" s="76">
        <f t="shared" si="108"/>
        <v>7.0159582893858244E-6</v>
      </c>
      <c r="AN215" s="76">
        <f t="shared" si="109"/>
        <v>2.2739189884214046E-2</v>
      </c>
      <c r="AO215" s="76"/>
      <c r="AP215" t="e">
        <f t="shared" si="110"/>
        <v>#VALUE!</v>
      </c>
      <c r="AQ215" t="e">
        <f t="shared" si="111"/>
        <v>#VALUE!</v>
      </c>
      <c r="AR215">
        <v>0</v>
      </c>
      <c r="AS215" s="76" t="e">
        <f t="shared" si="112"/>
        <v>#VALUE!</v>
      </c>
      <c r="AT215" s="76" t="e">
        <f t="shared" si="113"/>
        <v>#VALUE!</v>
      </c>
      <c r="AU215" s="76">
        <f t="shared" si="114"/>
        <v>1.5759424160826513E-2</v>
      </c>
      <c r="AW215">
        <f t="shared" si="115"/>
        <v>78.812974192989046</v>
      </c>
      <c r="AX215">
        <f t="shared" si="116"/>
        <v>15.215219993965079</v>
      </c>
      <c r="AY215" t="e">
        <f t="shared" si="117"/>
        <v>#VALUE!</v>
      </c>
    </row>
    <row r="216" spans="1:51" x14ac:dyDescent="0.3">
      <c r="A216" s="69">
        <v>44362.493055555555</v>
      </c>
      <c r="B216">
        <v>9</v>
      </c>
      <c r="C216" t="s">
        <v>298</v>
      </c>
      <c r="D216" s="76">
        <v>1</v>
      </c>
      <c r="E216" s="47">
        <v>44364.620821759258</v>
      </c>
      <c r="F216" s="45">
        <v>132</v>
      </c>
      <c r="H216" s="64">
        <v>20.6</v>
      </c>
      <c r="I216" s="64">
        <v>30.053999999999998</v>
      </c>
      <c r="J216" s="64">
        <v>-2.0709427197999997</v>
      </c>
      <c r="K216" s="64">
        <v>14110.83977740694</v>
      </c>
      <c r="L216" s="64" t="s">
        <v>88</v>
      </c>
      <c r="M216" s="65">
        <f t="shared" si="90"/>
        <v>-1.0711358223538693E-2</v>
      </c>
      <c r="N216" s="65">
        <f t="shared" si="118"/>
        <v>378.04961348417669</v>
      </c>
      <c r="O216" s="65" t="e">
        <f t="shared" si="91"/>
        <v>#VALUE!</v>
      </c>
      <c r="P216">
        <f t="shared" si="92"/>
        <v>-0.1713817315766191</v>
      </c>
      <c r="Q216">
        <f t="shared" si="93"/>
        <v>16634.182993303773</v>
      </c>
      <c r="R216">
        <f t="shared" si="94"/>
        <v>-0.29718054485424222</v>
      </c>
      <c r="S216">
        <f t="shared" si="95"/>
        <v>10488.771617241906</v>
      </c>
      <c r="T216">
        <f t="shared" si="96"/>
        <v>10488.771617241906</v>
      </c>
      <c r="V216" s="4">
        <f t="shared" si="97"/>
        <v>0.99893871969919967</v>
      </c>
      <c r="W216">
        <v>313.14999999999998</v>
      </c>
      <c r="X216">
        <f t="shared" si="98"/>
        <v>1.9073334166666699E-2</v>
      </c>
      <c r="Y216">
        <v>2E-3</v>
      </c>
      <c r="Z216">
        <f t="shared" si="99"/>
        <v>7.2765497523200454E-2</v>
      </c>
      <c r="AB216">
        <f t="shared" si="100"/>
        <v>-2.0687448690873903E-6</v>
      </c>
      <c r="AC216">
        <f t="shared" si="101"/>
        <v>-1.6101594249068263E-10</v>
      </c>
      <c r="AD216">
        <v>0</v>
      </c>
      <c r="AE216" s="76">
        <f t="shared" si="102"/>
        <v>-4.3285372285744241E-11</v>
      </c>
      <c r="AF216" s="76">
        <f t="shared" si="103"/>
        <v>-2.0430131477642688E-10</v>
      </c>
      <c r="AG216" s="76">
        <f t="shared" si="104"/>
        <v>1.097002469958351E-3</v>
      </c>
      <c r="AI216">
        <f t="shared" si="105"/>
        <v>1.4095864221123428E-2</v>
      </c>
      <c r="AJ216">
        <f t="shared" si="106"/>
        <v>1.097118787676376E-6</v>
      </c>
      <c r="AK216">
        <v>0</v>
      </c>
      <c r="AL216" s="76">
        <f t="shared" si="107"/>
        <v>6.1135478218865112E-6</v>
      </c>
      <c r="AM216" s="76">
        <f t="shared" si="108"/>
        <v>7.210666609562887E-6</v>
      </c>
      <c r="AN216" s="76">
        <f t="shared" si="109"/>
        <v>2.2739189884214046E-2</v>
      </c>
      <c r="AO216" s="76"/>
      <c r="AP216" t="e">
        <f t="shared" si="110"/>
        <v>#VALUE!</v>
      </c>
      <c r="AQ216" t="e">
        <f t="shared" si="111"/>
        <v>#VALUE!</v>
      </c>
      <c r="AR216">
        <v>0</v>
      </c>
      <c r="AS216" s="76" t="e">
        <f t="shared" si="112"/>
        <v>#VALUE!</v>
      </c>
      <c r="AT216" s="76" t="e">
        <f t="shared" si="113"/>
        <v>#VALUE!</v>
      </c>
      <c r="AU216" s="76">
        <f t="shared" si="114"/>
        <v>1.5759424160826513E-2</v>
      </c>
      <c r="AW216">
        <f t="shared" si="115"/>
        <v>78.812974192989032</v>
      </c>
      <c r="AX216">
        <f t="shared" si="116"/>
        <v>15.215219993965073</v>
      </c>
      <c r="AY216" t="e">
        <f t="shared" si="117"/>
        <v>#VALUE!</v>
      </c>
    </row>
    <row r="217" spans="1:51" x14ac:dyDescent="0.3">
      <c r="A217" s="69">
        <v>44362.493055555555</v>
      </c>
      <c r="B217">
        <v>9</v>
      </c>
      <c r="C217" t="s">
        <v>298</v>
      </c>
      <c r="D217" s="76">
        <v>2</v>
      </c>
      <c r="E217" s="47">
        <v>44364.535462962966</v>
      </c>
      <c r="F217" s="45">
        <v>68</v>
      </c>
      <c r="H217" s="64">
        <v>20.6</v>
      </c>
      <c r="I217" s="64">
        <v>30.053999999999998</v>
      </c>
      <c r="J217" s="64">
        <v>1.6610394800500003</v>
      </c>
      <c r="K217" s="64">
        <v>14478.718138624001</v>
      </c>
      <c r="L217" s="64" t="s">
        <v>88</v>
      </c>
      <c r="M217" s="65">
        <f t="shared" si="90"/>
        <v>8.5912510878013368E-3</v>
      </c>
      <c r="N217" s="65">
        <f t="shared" si="118"/>
        <v>387.90560182088637</v>
      </c>
      <c r="O217" s="65" t="e">
        <f t="shared" si="91"/>
        <v>#VALUE!</v>
      </c>
      <c r="P217">
        <f t="shared" si="92"/>
        <v>0.13746001740482139</v>
      </c>
      <c r="Q217">
        <f t="shared" si="93"/>
        <v>17067.846480119002</v>
      </c>
      <c r="R217">
        <f t="shared" si="94"/>
        <v>0.2383593775849765</v>
      </c>
      <c r="S217">
        <f t="shared" si="95"/>
        <v>10762.220410835962</v>
      </c>
      <c r="T217">
        <f t="shared" si="96"/>
        <v>10762.220410835962</v>
      </c>
      <c r="V217" s="4">
        <f t="shared" si="97"/>
        <v>0.99893871969919967</v>
      </c>
      <c r="W217">
        <v>313.14999999999998</v>
      </c>
      <c r="X217">
        <f t="shared" si="98"/>
        <v>1.9073334166666699E-2</v>
      </c>
      <c r="Y217">
        <v>2E-3</v>
      </c>
      <c r="Z217">
        <f t="shared" si="99"/>
        <v>7.2765497523200454E-2</v>
      </c>
      <c r="AB217">
        <f t="shared" si="100"/>
        <v>1.6592766515709716E-6</v>
      </c>
      <c r="AC217">
        <f t="shared" si="101"/>
        <v>1.2914593669703886E-10</v>
      </c>
      <c r="AD217">
        <v>0</v>
      </c>
      <c r="AE217" s="76">
        <f t="shared" si="102"/>
        <v>3.4717866210334814E-11</v>
      </c>
      <c r="AF217" s="76">
        <f t="shared" si="103"/>
        <v>1.6386380290737368E-10</v>
      </c>
      <c r="AG217" s="76">
        <f t="shared" si="104"/>
        <v>1.097002469958351E-3</v>
      </c>
      <c r="AI217">
        <f t="shared" si="105"/>
        <v>1.4463352160282638E-2</v>
      </c>
      <c r="AJ217">
        <f t="shared" si="106"/>
        <v>1.1257213562008271E-6</v>
      </c>
      <c r="AK217">
        <v>0</v>
      </c>
      <c r="AL217" s="76">
        <f t="shared" si="107"/>
        <v>6.2729318124508929E-6</v>
      </c>
      <c r="AM217" s="76">
        <f t="shared" si="108"/>
        <v>7.3986531686517202E-6</v>
      </c>
      <c r="AN217" s="76">
        <f t="shared" si="109"/>
        <v>2.2739189884214046E-2</v>
      </c>
      <c r="AO217" s="76"/>
      <c r="AP217" t="e">
        <f t="shared" si="110"/>
        <v>#VALUE!</v>
      </c>
      <c r="AQ217" t="e">
        <f t="shared" si="111"/>
        <v>#VALUE!</v>
      </c>
      <c r="AR217">
        <v>0</v>
      </c>
      <c r="AS217" s="76" t="e">
        <f t="shared" si="112"/>
        <v>#VALUE!</v>
      </c>
      <c r="AT217" s="76" t="e">
        <f t="shared" si="113"/>
        <v>#VALUE!</v>
      </c>
      <c r="AU217" s="76">
        <f t="shared" si="114"/>
        <v>1.5759424160826513E-2</v>
      </c>
      <c r="AW217">
        <f t="shared" si="115"/>
        <v>78.812974192989046</v>
      </c>
      <c r="AX217">
        <f t="shared" si="116"/>
        <v>15.215219993965077</v>
      </c>
      <c r="AY217" t="e">
        <f t="shared" si="117"/>
        <v>#VALUE!</v>
      </c>
    </row>
    <row r="218" spans="1:51" x14ac:dyDescent="0.3">
      <c r="A218" s="69">
        <v>44362.534722222219</v>
      </c>
      <c r="B218">
        <v>1.1000000000000001</v>
      </c>
      <c r="C218" t="s">
        <v>298</v>
      </c>
      <c r="D218" s="76">
        <v>1</v>
      </c>
      <c r="E218" s="47">
        <v>44364.919745370367</v>
      </c>
      <c r="F218" s="45">
        <v>57</v>
      </c>
      <c r="H218" s="64">
        <v>20.6</v>
      </c>
      <c r="I218" s="64">
        <v>30.053999999999998</v>
      </c>
      <c r="J218" s="64">
        <v>427.78939873779757</v>
      </c>
      <c r="K218" s="64">
        <v>17400.923221893499</v>
      </c>
      <c r="L218" s="64" t="s">
        <v>88</v>
      </c>
      <c r="M218" s="65">
        <f t="shared" si="90"/>
        <v>2.2126181715713051</v>
      </c>
      <c r="N218" s="65">
        <f t="shared" si="118"/>
        <v>466.19566248902197</v>
      </c>
      <c r="O218" s="65" t="e">
        <f t="shared" si="91"/>
        <v>#VALUE!</v>
      </c>
      <c r="P218">
        <f t="shared" si="92"/>
        <v>35.401890745140882</v>
      </c>
      <c r="Q218">
        <f t="shared" si="93"/>
        <v>20512.609149516968</v>
      </c>
      <c r="R218">
        <f t="shared" si="94"/>
        <v>61.38783336897167</v>
      </c>
      <c r="S218">
        <f t="shared" si="95"/>
        <v>12934.333638727034</v>
      </c>
      <c r="T218">
        <f t="shared" si="96"/>
        <v>12934.333638727036</v>
      </c>
      <c r="V218" s="4">
        <f t="shared" si="97"/>
        <v>0.99893871969919967</v>
      </c>
      <c r="W218">
        <v>313.14999999999998</v>
      </c>
      <c r="X218">
        <f t="shared" si="98"/>
        <v>1.9073334166666699E-2</v>
      </c>
      <c r="Y218">
        <v>2E-3</v>
      </c>
      <c r="Z218">
        <f t="shared" si="99"/>
        <v>7.2765497523200454E-2</v>
      </c>
      <c r="AB218">
        <f t="shared" si="100"/>
        <v>4.2733539427602593E-4</v>
      </c>
      <c r="AC218">
        <f t="shared" si="101"/>
        <v>3.3260655916133235E-8</v>
      </c>
      <c r="AD218">
        <v>0</v>
      </c>
      <c r="AE218" s="11">
        <f t="shared" si="102"/>
        <v>8.9413498534853374E-9</v>
      </c>
      <c r="AF218" s="11">
        <f t="shared" si="103"/>
        <v>4.2202005769618571E-8</v>
      </c>
      <c r="AG218" s="15">
        <f t="shared" si="104"/>
        <v>1.097002469958351E-3</v>
      </c>
      <c r="AI218">
        <f t="shared" si="105"/>
        <v>1.7382455964862365E-2</v>
      </c>
      <c r="AJ218">
        <f t="shared" si="106"/>
        <v>1.3529230074754421E-6</v>
      </c>
      <c r="AK218">
        <v>0</v>
      </c>
      <c r="AL218" s="11">
        <f t="shared" si="107"/>
        <v>7.5389826502282378E-6</v>
      </c>
      <c r="AM218" s="11">
        <f t="shared" si="108"/>
        <v>8.8919056577036794E-6</v>
      </c>
      <c r="AN218" s="15">
        <f t="shared" si="109"/>
        <v>2.2739189884214046E-2</v>
      </c>
      <c r="AO218" s="15"/>
      <c r="AP218" t="e">
        <f t="shared" si="110"/>
        <v>#VALUE!</v>
      </c>
      <c r="AQ218" t="e">
        <f t="shared" si="111"/>
        <v>#VALUE!</v>
      </c>
      <c r="AR218">
        <v>0</v>
      </c>
      <c r="AS218" s="11" t="e">
        <f t="shared" si="112"/>
        <v>#VALUE!</v>
      </c>
      <c r="AT218" s="11" t="e">
        <f t="shared" si="113"/>
        <v>#VALUE!</v>
      </c>
      <c r="AU218" s="15">
        <f t="shared" si="114"/>
        <v>1.5759424160826513E-2</v>
      </c>
      <c r="AW218">
        <f t="shared" si="115"/>
        <v>78.812974192989046</v>
      </c>
      <c r="AX218">
        <f t="shared" si="116"/>
        <v>15.215219993965071</v>
      </c>
      <c r="AY218" t="e">
        <f t="shared" si="117"/>
        <v>#VALUE!</v>
      </c>
    </row>
    <row r="219" spans="1:51" x14ac:dyDescent="0.3">
      <c r="A219" s="69">
        <v>44362.534722222219</v>
      </c>
      <c r="B219">
        <v>1.1000000000000001</v>
      </c>
      <c r="C219" t="s">
        <v>298</v>
      </c>
      <c r="D219" s="76">
        <v>2</v>
      </c>
      <c r="E219" s="47">
        <v>44364.727546296293</v>
      </c>
      <c r="F219" s="45">
        <v>138</v>
      </c>
      <c r="H219" s="64">
        <v>20.6</v>
      </c>
      <c r="I219" s="64">
        <v>30.053999999999998</v>
      </c>
      <c r="J219" s="64">
        <v>417.61094178534364</v>
      </c>
      <c r="K219" s="64">
        <v>18342.727307423738</v>
      </c>
      <c r="L219" s="64" t="s">
        <v>88</v>
      </c>
      <c r="M219" s="65">
        <f t="shared" si="90"/>
        <v>2.1599730174884675</v>
      </c>
      <c r="N219" s="65">
        <f t="shared" si="118"/>
        <v>491.42794321285243</v>
      </c>
      <c r="O219" s="65" t="e">
        <f t="shared" si="91"/>
        <v>#VALUE!</v>
      </c>
      <c r="P219">
        <f t="shared" si="92"/>
        <v>34.55956827981548</v>
      </c>
      <c r="Q219">
        <f t="shared" si="93"/>
        <v>21622.829501365508</v>
      </c>
      <c r="R219">
        <f t="shared" si="94"/>
        <v>59.927223495996607</v>
      </c>
      <c r="S219">
        <f t="shared" si="95"/>
        <v>13634.388923680977</v>
      </c>
      <c r="T219">
        <f t="shared" si="96"/>
        <v>13634.388923680977</v>
      </c>
      <c r="V219" s="4">
        <f t="shared" si="97"/>
        <v>0.99893871969919967</v>
      </c>
      <c r="W219">
        <v>313.14999999999998</v>
      </c>
      <c r="X219">
        <f t="shared" si="98"/>
        <v>1.9073334166666699E-2</v>
      </c>
      <c r="Y219">
        <v>2E-3</v>
      </c>
      <c r="Z219">
        <f t="shared" si="99"/>
        <v>7.2765497523200454E-2</v>
      </c>
      <c r="AB219">
        <f t="shared" si="100"/>
        <v>4.1716773951942814E-4</v>
      </c>
      <c r="AC219">
        <f t="shared" si="101"/>
        <v>3.2469280170376979E-8</v>
      </c>
      <c r="AD219">
        <v>0</v>
      </c>
      <c r="AE219" s="76">
        <f t="shared" si="102"/>
        <v>8.7286069831639699E-9</v>
      </c>
      <c r="AF219" s="76">
        <f t="shared" si="103"/>
        <v>4.1197887153540951E-8</v>
      </c>
      <c r="AG219" s="76">
        <f t="shared" si="104"/>
        <v>1.097002469958351E-3</v>
      </c>
      <c r="AI219">
        <f t="shared" si="105"/>
        <v>1.8323260532269417E-2</v>
      </c>
      <c r="AJ219">
        <f t="shared" si="106"/>
        <v>1.4261483415338712E-6</v>
      </c>
      <c r="AK219">
        <v>0</v>
      </c>
      <c r="AL219" s="76">
        <f t="shared" si="107"/>
        <v>7.9470210382025694E-6</v>
      </c>
      <c r="AM219" s="76">
        <f t="shared" si="108"/>
        <v>9.3731693797364412E-6</v>
      </c>
      <c r="AN219" s="76">
        <f t="shared" si="109"/>
        <v>2.2739189884214046E-2</v>
      </c>
      <c r="AO219" s="76"/>
      <c r="AP219" t="e">
        <f t="shared" si="110"/>
        <v>#VALUE!</v>
      </c>
      <c r="AQ219" t="e">
        <f t="shared" si="111"/>
        <v>#VALUE!</v>
      </c>
      <c r="AR219">
        <v>0</v>
      </c>
      <c r="AS219" s="76" t="e">
        <f t="shared" si="112"/>
        <v>#VALUE!</v>
      </c>
      <c r="AT219" s="76" t="e">
        <f t="shared" si="113"/>
        <v>#VALUE!</v>
      </c>
      <c r="AU219" s="76">
        <f t="shared" si="114"/>
        <v>1.5759424160826513E-2</v>
      </c>
      <c r="AW219">
        <f t="shared" si="115"/>
        <v>78.812974192989046</v>
      </c>
      <c r="AX219">
        <f t="shared" si="116"/>
        <v>15.21521999396508</v>
      </c>
      <c r="AY219" t="e">
        <f t="shared" si="117"/>
        <v>#VALUE!</v>
      </c>
    </row>
    <row r="220" spans="1:51" x14ac:dyDescent="0.3">
      <c r="A220" s="69">
        <v>44362.670138888891</v>
      </c>
      <c r="B220" s="45">
        <v>0.1</v>
      </c>
      <c r="C220" s="45" t="s">
        <v>299</v>
      </c>
      <c r="D220" s="76">
        <v>1</v>
      </c>
      <c r="E220" s="47">
        <v>44364.706180555557</v>
      </c>
      <c r="F220" s="45">
        <v>98</v>
      </c>
      <c r="H220" s="64">
        <v>20.6</v>
      </c>
      <c r="I220" s="64">
        <v>30.053999999999998</v>
      </c>
      <c r="J220" s="64">
        <v>96.085916823079899</v>
      </c>
      <c r="K220" s="64">
        <v>578.19523687350011</v>
      </c>
      <c r="L220" s="64" t="s">
        <v>88</v>
      </c>
      <c r="M220" s="65">
        <f t="shared" si="90"/>
        <v>0.49697689148473745</v>
      </c>
      <c r="N220" s="65">
        <f t="shared" si="118"/>
        <v>15.490678745314684</v>
      </c>
      <c r="O220" s="65" t="e">
        <f t="shared" si="91"/>
        <v>#VALUE!</v>
      </c>
      <c r="P220">
        <f t="shared" si="92"/>
        <v>7.9516302637557992</v>
      </c>
      <c r="Q220">
        <f t="shared" si="93"/>
        <v>681.58986479384612</v>
      </c>
      <c r="R220">
        <f t="shared" si="94"/>
        <v>13.788341339088293</v>
      </c>
      <c r="S220">
        <f t="shared" si="95"/>
        <v>429.78007584306039</v>
      </c>
      <c r="T220">
        <f t="shared" si="96"/>
        <v>429.78007584306033</v>
      </c>
      <c r="V220" s="4">
        <f t="shared" si="97"/>
        <v>0.99893871969919967</v>
      </c>
      <c r="W220">
        <v>313.14999999999998</v>
      </c>
      <c r="X220">
        <f t="shared" si="98"/>
        <v>1.9073334166666699E-2</v>
      </c>
      <c r="Y220">
        <v>2E-3</v>
      </c>
      <c r="Z220">
        <f t="shared" si="99"/>
        <v>7.2765497523200454E-2</v>
      </c>
      <c r="AB220">
        <f t="shared" si="100"/>
        <v>9.5983942732371218E-5</v>
      </c>
      <c r="AC220">
        <f t="shared" si="101"/>
        <v>7.4706868082008975E-9</v>
      </c>
      <c r="AD220">
        <v>0</v>
      </c>
      <c r="AE220" s="76">
        <f t="shared" si="102"/>
        <v>2.0083195161987542E-9</v>
      </c>
      <c r="AF220" s="76">
        <f t="shared" si="103"/>
        <v>9.4790063243996513E-9</v>
      </c>
      <c r="AG220" s="76">
        <f t="shared" si="104"/>
        <v>1.097002469958351E-3</v>
      </c>
      <c r="AI220">
        <f t="shared" si="105"/>
        <v>5.7758160965858964E-4</v>
      </c>
      <c r="AJ220">
        <f t="shared" si="106"/>
        <v>4.4954720436594726E-8</v>
      </c>
      <c r="AK220">
        <v>0</v>
      </c>
      <c r="AL220" s="76">
        <f t="shared" si="107"/>
        <v>2.5050417174127349E-7</v>
      </c>
      <c r="AM220" s="76">
        <f t="shared" si="108"/>
        <v>2.9545889217786821E-7</v>
      </c>
      <c r="AN220" s="76">
        <f t="shared" si="109"/>
        <v>2.2739189884214046E-2</v>
      </c>
      <c r="AO220" s="76"/>
      <c r="AP220" t="e">
        <f t="shared" si="110"/>
        <v>#VALUE!</v>
      </c>
      <c r="AQ220" t="e">
        <f t="shared" si="111"/>
        <v>#VALUE!</v>
      </c>
      <c r="AR220">
        <v>0</v>
      </c>
      <c r="AS220" s="76" t="e">
        <f t="shared" si="112"/>
        <v>#VALUE!</v>
      </c>
      <c r="AT220" s="76" t="e">
        <f t="shared" si="113"/>
        <v>#VALUE!</v>
      </c>
      <c r="AU220" s="76">
        <f t="shared" si="114"/>
        <v>1.5759424160826513E-2</v>
      </c>
      <c r="AW220">
        <f t="shared" si="115"/>
        <v>78.81297419298906</v>
      </c>
      <c r="AX220">
        <f t="shared" si="116"/>
        <v>15.215219993965079</v>
      </c>
      <c r="AY220" t="e">
        <f t="shared" si="117"/>
        <v>#VALUE!</v>
      </c>
    </row>
    <row r="221" spans="1:51" x14ac:dyDescent="0.3">
      <c r="A221" s="69">
        <v>44362.670138888891</v>
      </c>
      <c r="B221" s="45">
        <v>0.1</v>
      </c>
      <c r="C221" s="45" t="s">
        <v>299</v>
      </c>
      <c r="D221" s="76">
        <v>2</v>
      </c>
      <c r="E221" s="47">
        <v>44365.026493055557</v>
      </c>
      <c r="F221" s="45">
        <v>91</v>
      </c>
      <c r="H221" s="64">
        <v>20.6</v>
      </c>
      <c r="I221" s="64">
        <v>30.053999999999998</v>
      </c>
      <c r="J221" s="64">
        <v>120.38826642434711</v>
      </c>
      <c r="K221" s="64">
        <v>530.03675819526006</v>
      </c>
      <c r="L221" s="64" t="s">
        <v>88</v>
      </c>
      <c r="M221" s="65">
        <f t="shared" si="90"/>
        <v>0.62267383605208182</v>
      </c>
      <c r="N221" s="65">
        <f t="shared" si="118"/>
        <v>14.200444107441118</v>
      </c>
      <c r="O221" s="65" t="e">
        <f t="shared" si="91"/>
        <v>#VALUE!</v>
      </c>
      <c r="P221">
        <f t="shared" si="92"/>
        <v>9.9627813768333091</v>
      </c>
      <c r="Q221">
        <f t="shared" si="93"/>
        <v>624.81954072740916</v>
      </c>
      <c r="R221">
        <f t="shared" si="94"/>
        <v>17.275731611495416</v>
      </c>
      <c r="S221">
        <f t="shared" si="95"/>
        <v>393.98324927157358</v>
      </c>
      <c r="T221">
        <f t="shared" si="96"/>
        <v>393.98324927157364</v>
      </c>
      <c r="V221" s="4">
        <f t="shared" si="97"/>
        <v>0.99893871969919967</v>
      </c>
      <c r="W221">
        <v>313.14999999999998</v>
      </c>
      <c r="X221">
        <f t="shared" si="98"/>
        <v>1.9073334166666699E-2</v>
      </c>
      <c r="Y221">
        <v>2E-3</v>
      </c>
      <c r="Z221">
        <f t="shared" si="99"/>
        <v>7.2765497523200454E-2</v>
      </c>
      <c r="AB221">
        <f t="shared" si="100"/>
        <v>1.2026050072874344E-4</v>
      </c>
      <c r="AC221">
        <f t="shared" si="101"/>
        <v>9.360196203305755E-9</v>
      </c>
      <c r="AD221">
        <v>0</v>
      </c>
      <c r="AE221" s="76">
        <f t="shared" si="102"/>
        <v>2.5162699485558353E-9</v>
      </c>
      <c r="AF221" s="76">
        <f t="shared" si="103"/>
        <v>1.187646615186159E-8</v>
      </c>
      <c r="AG221" s="76">
        <f t="shared" si="104"/>
        <v>1.097002469958351E-3</v>
      </c>
      <c r="AI221">
        <f t="shared" si="105"/>
        <v>5.2947424062508739E-4</v>
      </c>
      <c r="AJ221">
        <f t="shared" si="106"/>
        <v>4.1210395323612782E-8</v>
      </c>
      <c r="AK221">
        <v>0</v>
      </c>
      <c r="AL221" s="76">
        <f t="shared" si="107"/>
        <v>2.2963942045268469E-7</v>
      </c>
      <c r="AM221" s="76">
        <f t="shared" si="108"/>
        <v>2.7084981577629747E-7</v>
      </c>
      <c r="AN221" s="76">
        <f t="shared" si="109"/>
        <v>2.2739189884214046E-2</v>
      </c>
      <c r="AO221" s="76"/>
      <c r="AP221" t="e">
        <f t="shared" si="110"/>
        <v>#VALUE!</v>
      </c>
      <c r="AQ221" t="e">
        <f t="shared" si="111"/>
        <v>#VALUE!</v>
      </c>
      <c r="AR221">
        <v>0</v>
      </c>
      <c r="AS221" s="76" t="e">
        <f t="shared" si="112"/>
        <v>#VALUE!</v>
      </c>
      <c r="AT221" s="76" t="e">
        <f t="shared" si="113"/>
        <v>#VALUE!</v>
      </c>
      <c r="AU221" s="76">
        <f t="shared" si="114"/>
        <v>1.5759424160826513E-2</v>
      </c>
      <c r="AW221">
        <f t="shared" si="115"/>
        <v>78.812974192989046</v>
      </c>
      <c r="AX221">
        <f t="shared" si="116"/>
        <v>15.215219993965077</v>
      </c>
      <c r="AY221" t="e">
        <f t="shared" si="117"/>
        <v>#VALUE!</v>
      </c>
    </row>
    <row r="222" spans="1:51" x14ac:dyDescent="0.3">
      <c r="A222" s="69">
        <v>44362.681250000001</v>
      </c>
      <c r="B222">
        <v>3</v>
      </c>
      <c r="C222" t="s">
        <v>299</v>
      </c>
      <c r="D222" s="76">
        <v>1</v>
      </c>
      <c r="E222" s="47">
        <v>44364.962430555555</v>
      </c>
      <c r="F222" s="45">
        <v>42</v>
      </c>
      <c r="H222" s="64">
        <v>20.6</v>
      </c>
      <c r="I222" s="64">
        <v>30.053999999999998</v>
      </c>
      <c r="J222" s="64">
        <v>85.60047899094711</v>
      </c>
      <c r="K222" s="64">
        <v>424.15728665254005</v>
      </c>
      <c r="L222" s="64" t="s">
        <v>88</v>
      </c>
      <c r="M222" s="65">
        <f t="shared" si="90"/>
        <v>0.4427439667027977</v>
      </c>
      <c r="N222" s="65">
        <f t="shared" si="118"/>
        <v>11.36378137694062</v>
      </c>
      <c r="O222" s="65" t="e">
        <f t="shared" si="91"/>
        <v>#VALUE!</v>
      </c>
      <c r="P222">
        <f t="shared" si="92"/>
        <v>7.0839034672447632</v>
      </c>
      <c r="Q222">
        <f t="shared" si="93"/>
        <v>500.00638058538732</v>
      </c>
      <c r="R222">
        <f t="shared" si="94"/>
        <v>12.283679670662508</v>
      </c>
      <c r="S222">
        <f t="shared" si="95"/>
        <v>315.28165436409239</v>
      </c>
      <c r="T222">
        <f t="shared" si="96"/>
        <v>315.28165436409239</v>
      </c>
      <c r="V222" s="4">
        <f t="shared" si="97"/>
        <v>0.99893871969919967</v>
      </c>
      <c r="W222">
        <v>313.14999999999998</v>
      </c>
      <c r="X222">
        <f t="shared" si="98"/>
        <v>1.9073334166666699E-2</v>
      </c>
      <c r="Y222">
        <v>2E-3</v>
      </c>
      <c r="Z222">
        <f t="shared" si="99"/>
        <v>7.2765497523200454E-2</v>
      </c>
      <c r="AB222">
        <f t="shared" si="100"/>
        <v>8.5509632888854941E-5</v>
      </c>
      <c r="AC222">
        <f t="shared" si="101"/>
        <v>6.6554432774037878E-9</v>
      </c>
      <c r="AD222">
        <v>0</v>
      </c>
      <c r="AE222" s="76">
        <f t="shared" si="102"/>
        <v>1.789160349794226E-9</v>
      </c>
      <c r="AF222" s="76">
        <f t="shared" si="103"/>
        <v>8.4446036271980144E-9</v>
      </c>
      <c r="AG222" s="76">
        <f t="shared" si="104"/>
        <v>1.097002469958351E-3</v>
      </c>
      <c r="AI222">
        <f t="shared" si="105"/>
        <v>4.2370713687977482E-4</v>
      </c>
      <c r="AJ222">
        <f t="shared" si="106"/>
        <v>3.2978258945397119E-8</v>
      </c>
      <c r="AK222">
        <v>0</v>
      </c>
      <c r="AL222" s="76">
        <f t="shared" si="107"/>
        <v>1.8376694065393517E-7</v>
      </c>
      <c r="AM222" s="76">
        <f t="shared" si="108"/>
        <v>2.1674519959933228E-7</v>
      </c>
      <c r="AN222" s="76">
        <f t="shared" si="109"/>
        <v>2.2739189884214046E-2</v>
      </c>
      <c r="AO222" s="76"/>
      <c r="AP222" t="e">
        <f t="shared" si="110"/>
        <v>#VALUE!</v>
      </c>
      <c r="AQ222" t="e">
        <f t="shared" si="111"/>
        <v>#VALUE!</v>
      </c>
      <c r="AR222">
        <v>0</v>
      </c>
      <c r="AS222" s="76" t="e">
        <f t="shared" si="112"/>
        <v>#VALUE!</v>
      </c>
      <c r="AT222" s="76" t="e">
        <f t="shared" si="113"/>
        <v>#VALUE!</v>
      </c>
      <c r="AU222" s="76">
        <f t="shared" si="114"/>
        <v>1.5759424160826513E-2</v>
      </c>
      <c r="AW222">
        <f t="shared" si="115"/>
        <v>78.81297419298906</v>
      </c>
      <c r="AX222">
        <f t="shared" si="116"/>
        <v>15.215219993965075</v>
      </c>
      <c r="AY222" t="e">
        <f t="shared" si="117"/>
        <v>#VALUE!</v>
      </c>
    </row>
    <row r="223" spans="1:51" x14ac:dyDescent="0.3">
      <c r="A223" s="69">
        <v>44362.681250000001</v>
      </c>
      <c r="B223">
        <v>3</v>
      </c>
      <c r="C223" t="s">
        <v>299</v>
      </c>
      <c r="D223" s="76">
        <v>2</v>
      </c>
      <c r="E223" s="47">
        <v>44365.090532407405</v>
      </c>
      <c r="F223" s="45">
        <v>51</v>
      </c>
      <c r="H223" s="64">
        <v>20.6</v>
      </c>
      <c r="I223" s="64">
        <v>30.053999999999998</v>
      </c>
      <c r="J223" s="64">
        <v>87.854437770019103</v>
      </c>
      <c r="K223" s="64">
        <v>421.09924748646</v>
      </c>
      <c r="L223" s="64" t="s">
        <v>88</v>
      </c>
      <c r="M223" s="65">
        <f t="shared" si="90"/>
        <v>0.45440192308802391</v>
      </c>
      <c r="N223" s="65">
        <f t="shared" si="118"/>
        <v>11.281852126591744</v>
      </c>
      <c r="O223" s="65" t="e">
        <f t="shared" si="91"/>
        <v>#VALUE!</v>
      </c>
      <c r="P223">
        <f t="shared" si="92"/>
        <v>7.2704307694083825</v>
      </c>
      <c r="Q223">
        <f t="shared" si="93"/>
        <v>496.40149357003673</v>
      </c>
      <c r="R223">
        <f t="shared" si="94"/>
        <v>12.607123043402584</v>
      </c>
      <c r="S223">
        <f t="shared" si="95"/>
        <v>313.00857388726985</v>
      </c>
      <c r="T223">
        <f t="shared" si="96"/>
        <v>313.00857388726979</v>
      </c>
      <c r="V223" s="4">
        <f t="shared" si="97"/>
        <v>0.99893871969919967</v>
      </c>
      <c r="W223">
        <v>313.14999999999998</v>
      </c>
      <c r="X223">
        <f t="shared" si="98"/>
        <v>1.9073334166666699E-2</v>
      </c>
      <c r="Y223">
        <v>2E-3</v>
      </c>
      <c r="Z223">
        <f t="shared" si="99"/>
        <v>7.2765497523200454E-2</v>
      </c>
      <c r="AB223">
        <f t="shared" si="100"/>
        <v>8.7761199585875891E-5</v>
      </c>
      <c r="AC223">
        <f t="shared" si="101"/>
        <v>6.8306887314076898E-9</v>
      </c>
      <c r="AD223">
        <v>0</v>
      </c>
      <c r="AE223" s="11">
        <f t="shared" si="102"/>
        <v>1.8362709936261691E-9</v>
      </c>
      <c r="AF223" s="11">
        <f t="shared" si="103"/>
        <v>8.6669597250338597E-9</v>
      </c>
      <c r="AG223" s="15">
        <f t="shared" si="104"/>
        <v>1.097002469958351E-3</v>
      </c>
      <c r="AI223">
        <f t="shared" si="105"/>
        <v>4.2065234315042077E-4</v>
      </c>
      <c r="AJ223">
        <f t="shared" si="106"/>
        <v>3.2740496184606053E-8</v>
      </c>
      <c r="AK223">
        <v>0</v>
      </c>
      <c r="AL223" s="11">
        <f t="shared" si="107"/>
        <v>1.8244203944479762E-7</v>
      </c>
      <c r="AM223" s="11">
        <f t="shared" si="108"/>
        <v>2.1518253562940367E-7</v>
      </c>
      <c r="AN223" s="15">
        <f t="shared" si="109"/>
        <v>2.2739189884214046E-2</v>
      </c>
      <c r="AO223" s="15"/>
      <c r="AP223" t="e">
        <f t="shared" si="110"/>
        <v>#VALUE!</v>
      </c>
      <c r="AQ223" t="e">
        <f t="shared" si="111"/>
        <v>#VALUE!</v>
      </c>
      <c r="AR223">
        <v>0</v>
      </c>
      <c r="AS223" s="11" t="e">
        <f t="shared" si="112"/>
        <v>#VALUE!</v>
      </c>
      <c r="AT223" s="11" t="e">
        <f t="shared" si="113"/>
        <v>#VALUE!</v>
      </c>
      <c r="AU223" s="15">
        <f t="shared" si="114"/>
        <v>1.5759424160826513E-2</v>
      </c>
      <c r="AW223">
        <f t="shared" si="115"/>
        <v>78.812974192989046</v>
      </c>
      <c r="AX223">
        <f t="shared" si="116"/>
        <v>15.215219993965077</v>
      </c>
      <c r="AY223" t="e">
        <f t="shared" si="117"/>
        <v>#VALUE!</v>
      </c>
    </row>
    <row r="224" spans="1:51" x14ac:dyDescent="0.3">
      <c r="A224" s="69">
        <v>44362.6875</v>
      </c>
      <c r="B224">
        <v>6</v>
      </c>
      <c r="C224" t="s">
        <v>299</v>
      </c>
      <c r="D224" s="76">
        <v>1</v>
      </c>
      <c r="E224" s="47">
        <v>44364.813009259262</v>
      </c>
      <c r="F224" s="45">
        <v>82</v>
      </c>
      <c r="G224" s="76"/>
      <c r="H224" s="64">
        <v>20.6</v>
      </c>
      <c r="I224" s="64">
        <v>30.053999999999998</v>
      </c>
      <c r="J224" s="64">
        <v>68.5113654085104</v>
      </c>
      <c r="K224" s="64">
        <v>4369.7137380781396</v>
      </c>
      <c r="L224" s="64" t="s">
        <v>88</v>
      </c>
      <c r="M224" s="65">
        <f t="shared" si="90"/>
        <v>0.35435542000175813</v>
      </c>
      <c r="N224" s="65">
        <f t="shared" si="118"/>
        <v>117.07089129889543</v>
      </c>
      <c r="O224" s="65" t="e">
        <f t="shared" si="91"/>
        <v>#VALUE!</v>
      </c>
      <c r="P224">
        <f t="shared" si="92"/>
        <v>5.66968672002813</v>
      </c>
      <c r="Q224">
        <f t="shared" si="93"/>
        <v>5151.1192171513994</v>
      </c>
      <c r="R224">
        <f t="shared" si="94"/>
        <v>9.8313896884484979</v>
      </c>
      <c r="S224">
        <f t="shared" si="95"/>
        <v>3248.0653281039831</v>
      </c>
      <c r="T224">
        <f t="shared" si="96"/>
        <v>3248.065328103984</v>
      </c>
      <c r="V224" s="4">
        <f t="shared" si="97"/>
        <v>0.99893871969919967</v>
      </c>
      <c r="W224">
        <v>313.14999999999998</v>
      </c>
      <c r="X224">
        <f t="shared" si="98"/>
        <v>1.9073334166666699E-2</v>
      </c>
      <c r="Y224">
        <v>2E-3</v>
      </c>
      <c r="Z224">
        <f t="shared" si="99"/>
        <v>7.2765497523200454E-2</v>
      </c>
      <c r="AB224">
        <f t="shared" si="100"/>
        <v>6.8438655646021413E-5</v>
      </c>
      <c r="AC224">
        <f t="shared" si="101"/>
        <v>5.326763491382421E-9</v>
      </c>
      <c r="AD224">
        <v>0</v>
      </c>
      <c r="AE224" s="76">
        <f t="shared" si="102"/>
        <v>1.4319758480806403E-9</v>
      </c>
      <c r="AF224" s="76">
        <f t="shared" si="103"/>
        <v>6.7587393394630615E-9</v>
      </c>
      <c r="AG224" s="76">
        <f t="shared" si="104"/>
        <v>1.097002469958351E-3</v>
      </c>
      <c r="AI224">
        <f t="shared" si="105"/>
        <v>4.3650762469677803E-3</v>
      </c>
      <c r="AJ224">
        <f t="shared" si="106"/>
        <v>3.3974555125266073E-7</v>
      </c>
      <c r="AK224">
        <v>0</v>
      </c>
      <c r="AL224" s="76">
        <f t="shared" si="107"/>
        <v>1.8931866796806844E-6</v>
      </c>
      <c r="AM224" s="76">
        <f t="shared" si="108"/>
        <v>2.2329322309333452E-6</v>
      </c>
      <c r="AN224" s="76">
        <f t="shared" si="109"/>
        <v>2.2739189884214046E-2</v>
      </c>
      <c r="AO224" s="76"/>
      <c r="AP224" t="e">
        <f t="shared" si="110"/>
        <v>#VALUE!</v>
      </c>
      <c r="AQ224" t="e">
        <f t="shared" si="111"/>
        <v>#VALUE!</v>
      </c>
      <c r="AR224">
        <v>0</v>
      </c>
      <c r="AS224" s="76" t="e">
        <f t="shared" si="112"/>
        <v>#VALUE!</v>
      </c>
      <c r="AT224" s="76" t="e">
        <f t="shared" si="113"/>
        <v>#VALUE!</v>
      </c>
      <c r="AU224" s="76">
        <f t="shared" si="114"/>
        <v>1.5759424160826513E-2</v>
      </c>
      <c r="AW224">
        <f t="shared" si="115"/>
        <v>78.812974192989046</v>
      </c>
      <c r="AX224">
        <f t="shared" si="116"/>
        <v>15.215219993965082</v>
      </c>
      <c r="AY224" t="e">
        <f t="shared" si="117"/>
        <v>#VALUE!</v>
      </c>
    </row>
    <row r="225" spans="1:51" x14ac:dyDescent="0.3">
      <c r="A225" s="69">
        <v>44362.6875</v>
      </c>
      <c r="B225">
        <v>6</v>
      </c>
      <c r="C225" t="s">
        <v>299</v>
      </c>
      <c r="D225" s="76">
        <v>2</v>
      </c>
      <c r="E225" s="47">
        <v>44364.791643518518</v>
      </c>
      <c r="F225" s="45">
        <v>172</v>
      </c>
      <c r="G225" s="76"/>
      <c r="H225" s="64">
        <v>20.6</v>
      </c>
      <c r="I225" s="64">
        <v>30.053999999999998</v>
      </c>
      <c r="J225" s="64">
        <v>78.900599782387104</v>
      </c>
      <c r="K225" s="64">
        <v>4941.5024916341599</v>
      </c>
      <c r="L225" s="64" t="s">
        <v>88</v>
      </c>
      <c r="M225" s="65">
        <f t="shared" si="90"/>
        <v>0.40809075994280791</v>
      </c>
      <c r="N225" s="65">
        <f t="shared" si="118"/>
        <v>132.38993117790793</v>
      </c>
      <c r="O225" s="65" t="e">
        <f t="shared" si="91"/>
        <v>#VALUE!</v>
      </c>
      <c r="P225">
        <f t="shared" si="92"/>
        <v>6.5294521590849266</v>
      </c>
      <c r="Q225">
        <f t="shared" si="93"/>
        <v>5825.1569718279488</v>
      </c>
      <c r="R225">
        <f t="shared" si="94"/>
        <v>11.322246148324547</v>
      </c>
      <c r="S225">
        <f t="shared" si="95"/>
        <v>3673.0833811725879</v>
      </c>
      <c r="T225">
        <f t="shared" si="96"/>
        <v>3673.0833811725884</v>
      </c>
      <c r="V225" s="4">
        <f t="shared" si="97"/>
        <v>0.99893871969919967</v>
      </c>
      <c r="W225">
        <v>313.14999999999998</v>
      </c>
      <c r="X225">
        <f t="shared" si="98"/>
        <v>1.9073334166666699E-2</v>
      </c>
      <c r="Y225">
        <v>2E-3</v>
      </c>
      <c r="Z225">
        <f t="shared" si="99"/>
        <v>7.2765497523200454E-2</v>
      </c>
      <c r="AB225">
        <f t="shared" si="100"/>
        <v>7.8816864130116731E-5</v>
      </c>
      <c r="AC225">
        <f t="shared" si="101"/>
        <v>6.1345271965166257E-9</v>
      </c>
      <c r="AD225">
        <v>0</v>
      </c>
      <c r="AE225" s="76">
        <f t="shared" si="102"/>
        <v>1.6491242382015094E-9</v>
      </c>
      <c r="AF225" s="76">
        <f t="shared" si="103"/>
        <v>7.7836514347181353E-9</v>
      </c>
      <c r="AG225" s="76">
        <f t="shared" si="104"/>
        <v>1.097002469958351E-3</v>
      </c>
      <c r="AI225">
        <f t="shared" si="105"/>
        <v>4.9362581723834328E-3</v>
      </c>
      <c r="AJ225">
        <f t="shared" si="106"/>
        <v>3.8420216715958777E-7</v>
      </c>
      <c r="AK225">
        <v>0</v>
      </c>
      <c r="AL225" s="76">
        <f t="shared" si="107"/>
        <v>2.140915230498656E-6</v>
      </c>
      <c r="AM225" s="76">
        <f t="shared" si="108"/>
        <v>2.5251173976582438E-6</v>
      </c>
      <c r="AN225" s="76">
        <f t="shared" si="109"/>
        <v>2.2739189884214046E-2</v>
      </c>
      <c r="AO225" s="76"/>
      <c r="AP225" t="e">
        <f t="shared" si="110"/>
        <v>#VALUE!</v>
      </c>
      <c r="AQ225" t="e">
        <f t="shared" si="111"/>
        <v>#VALUE!</v>
      </c>
      <c r="AR225">
        <v>0</v>
      </c>
      <c r="AS225" s="76" t="e">
        <f t="shared" si="112"/>
        <v>#VALUE!</v>
      </c>
      <c r="AT225" s="76" t="e">
        <f t="shared" si="113"/>
        <v>#VALUE!</v>
      </c>
      <c r="AU225" s="76">
        <f t="shared" si="114"/>
        <v>1.5759424160826513E-2</v>
      </c>
      <c r="AW225">
        <f t="shared" si="115"/>
        <v>78.812974192989046</v>
      </c>
      <c r="AX225">
        <f t="shared" si="116"/>
        <v>15.215219993965079</v>
      </c>
      <c r="AY225" t="e">
        <f t="shared" si="117"/>
        <v>#VALUE!</v>
      </c>
    </row>
    <row r="226" spans="1:51" x14ac:dyDescent="0.3">
      <c r="A226" s="69">
        <v>44362.694444444445</v>
      </c>
      <c r="B226" s="45">
        <v>9</v>
      </c>
      <c r="C226" s="45" t="s">
        <v>299</v>
      </c>
      <c r="D226" s="76">
        <v>1</v>
      </c>
      <c r="E226" s="47">
        <v>44364.941111111111</v>
      </c>
      <c r="F226" s="45">
        <v>17</v>
      </c>
      <c r="G226" s="76"/>
      <c r="H226" s="64">
        <v>20.6</v>
      </c>
      <c r="I226" s="64">
        <v>30.053999999999998</v>
      </c>
      <c r="J226" s="64">
        <v>22239.915768358253</v>
      </c>
      <c r="K226" s="64">
        <v>14404.925868775741</v>
      </c>
      <c r="L226" s="64" t="s">
        <v>88</v>
      </c>
      <c r="M226" s="65">
        <f t="shared" si="90"/>
        <v>115.02959612481119</v>
      </c>
      <c r="N226" s="65">
        <f t="shared" si="118"/>
        <v>385.92860119340287</v>
      </c>
      <c r="O226" s="65" t="e">
        <f t="shared" si="91"/>
        <v>#VALUE!</v>
      </c>
      <c r="P226">
        <f t="shared" si="92"/>
        <v>1840.4735379969791</v>
      </c>
      <c r="Q226">
        <f t="shared" si="93"/>
        <v>16980.858452509725</v>
      </c>
      <c r="R226">
        <f t="shared" si="94"/>
        <v>3191.4307539087536</v>
      </c>
      <c r="S226">
        <f t="shared" si="95"/>
        <v>10707.369652286816</v>
      </c>
      <c r="T226">
        <f t="shared" si="96"/>
        <v>10707.369652286816</v>
      </c>
      <c r="V226" s="4">
        <f t="shared" si="97"/>
        <v>0.99893871969919967</v>
      </c>
      <c r="W226">
        <v>313.14999999999998</v>
      </c>
      <c r="X226">
        <f t="shared" si="98"/>
        <v>1.9073334166666699E-2</v>
      </c>
      <c r="Y226">
        <v>2E-3</v>
      </c>
      <c r="Z226">
        <f t="shared" si="99"/>
        <v>7.2765497523200454E-2</v>
      </c>
      <c r="AB226">
        <f t="shared" si="100"/>
        <v>2.2216312983861834E-2</v>
      </c>
      <c r="AC226">
        <f t="shared" si="101"/>
        <v>1.7291550191699312E-6</v>
      </c>
      <c r="AD226">
        <v>0</v>
      </c>
      <c r="AE226" s="76">
        <f t="shared" si="102"/>
        <v>4.6484290677530146E-7</v>
      </c>
      <c r="AF226" s="76">
        <f t="shared" si="103"/>
        <v>2.1939979259452325E-6</v>
      </c>
      <c r="AG226" s="76">
        <f t="shared" si="104"/>
        <v>1.097002469958351E-3</v>
      </c>
      <c r="AI226">
        <f t="shared" si="105"/>
        <v>1.4389638204716721E-2</v>
      </c>
      <c r="AJ226">
        <f t="shared" si="106"/>
        <v>1.1199840020168874E-6</v>
      </c>
      <c r="AK226">
        <v>0</v>
      </c>
      <c r="AL226" s="76">
        <f t="shared" si="107"/>
        <v>6.2409611730191291E-6</v>
      </c>
      <c r="AM226" s="76">
        <f t="shared" si="108"/>
        <v>7.3609451750360169E-6</v>
      </c>
      <c r="AN226" s="76">
        <f t="shared" si="109"/>
        <v>2.2739189884214046E-2</v>
      </c>
      <c r="AO226" s="76"/>
      <c r="AP226" t="e">
        <f t="shared" si="110"/>
        <v>#VALUE!</v>
      </c>
      <c r="AQ226" t="e">
        <f t="shared" si="111"/>
        <v>#VALUE!</v>
      </c>
      <c r="AR226">
        <v>0</v>
      </c>
      <c r="AS226" s="76" t="e">
        <f t="shared" si="112"/>
        <v>#VALUE!</v>
      </c>
      <c r="AT226" s="76" t="e">
        <f t="shared" si="113"/>
        <v>#VALUE!</v>
      </c>
      <c r="AU226" s="76">
        <f t="shared" si="114"/>
        <v>1.5759424160826513E-2</v>
      </c>
      <c r="AW226">
        <f t="shared" si="115"/>
        <v>78.812974192989046</v>
      </c>
      <c r="AX226">
        <f t="shared" si="116"/>
        <v>15.215219993965077</v>
      </c>
      <c r="AY226" t="e">
        <f t="shared" si="117"/>
        <v>#VALUE!</v>
      </c>
    </row>
    <row r="227" spans="1:51" x14ac:dyDescent="0.3">
      <c r="A227" s="69">
        <v>44362.694444444445</v>
      </c>
      <c r="B227">
        <v>9</v>
      </c>
      <c r="C227" t="s">
        <v>299</v>
      </c>
      <c r="D227" s="76">
        <v>2</v>
      </c>
      <c r="E227" s="47">
        <v>44364.578136574077</v>
      </c>
      <c r="F227" s="45">
        <v>46</v>
      </c>
      <c r="G227" s="76"/>
      <c r="H227" s="64">
        <v>20.6</v>
      </c>
      <c r="I227" s="64">
        <v>30.053999999999998</v>
      </c>
      <c r="J227" s="64">
        <v>18766.818671721529</v>
      </c>
      <c r="K227" s="64">
        <v>11877.51884064646</v>
      </c>
      <c r="L227" s="64" t="s">
        <v>88</v>
      </c>
      <c r="M227" s="65">
        <f t="shared" si="90"/>
        <v>97.065995880570327</v>
      </c>
      <c r="N227" s="65">
        <f t="shared" si="118"/>
        <v>318.21574602858783</v>
      </c>
      <c r="O227" s="65" t="e">
        <f t="shared" si="91"/>
        <v>#VALUE!</v>
      </c>
      <c r="P227">
        <f t="shared" si="92"/>
        <v>1553.0559340891252</v>
      </c>
      <c r="Q227">
        <f t="shared" si="93"/>
        <v>14001.492825257865</v>
      </c>
      <c r="R227">
        <f t="shared" si="94"/>
        <v>2693.0408768532138</v>
      </c>
      <c r="S227">
        <f t="shared" si="95"/>
        <v>8828.7149782889792</v>
      </c>
      <c r="T227">
        <f t="shared" si="96"/>
        <v>8828.714978288981</v>
      </c>
      <c r="V227" s="4">
        <f t="shared" si="97"/>
        <v>0.99893871969919967</v>
      </c>
      <c r="W227">
        <v>313.14999999999998</v>
      </c>
      <c r="X227">
        <f t="shared" si="98"/>
        <v>1.9073334166666699E-2</v>
      </c>
      <c r="Y227">
        <v>2E-3</v>
      </c>
      <c r="Z227">
        <f t="shared" si="99"/>
        <v>7.2765497523200454E-2</v>
      </c>
      <c r="AB227">
        <f t="shared" si="100"/>
        <v>1.8746901816756541E-2</v>
      </c>
      <c r="AC227">
        <f t="shared" si="101"/>
        <v>1.4591214750115385E-6</v>
      </c>
      <c r="AD227">
        <v>0</v>
      </c>
      <c r="AE227" s="11">
        <f t="shared" si="102"/>
        <v>3.9225070063887267E-7</v>
      </c>
      <c r="AF227" s="11">
        <f t="shared" si="103"/>
        <v>1.8513721756504111E-6</v>
      </c>
      <c r="AG227" s="15">
        <f t="shared" si="104"/>
        <v>1.097002469958351E-3</v>
      </c>
      <c r="AI227">
        <f t="shared" si="105"/>
        <v>1.1864913463878498E-2</v>
      </c>
      <c r="AJ227">
        <f t="shared" si="106"/>
        <v>9.2347792736740955E-7</v>
      </c>
      <c r="AK227">
        <v>0</v>
      </c>
      <c r="AL227" s="11">
        <f t="shared" si="107"/>
        <v>5.1459573337309865E-6</v>
      </c>
      <c r="AM227" s="11">
        <f t="shared" si="108"/>
        <v>6.0694352610983962E-6</v>
      </c>
      <c r="AN227" s="15">
        <f t="shared" si="109"/>
        <v>2.2739189884214046E-2</v>
      </c>
      <c r="AO227" s="15"/>
      <c r="AP227" t="e">
        <f t="shared" si="110"/>
        <v>#VALUE!</v>
      </c>
      <c r="AQ227" t="e">
        <f t="shared" si="111"/>
        <v>#VALUE!</v>
      </c>
      <c r="AR227">
        <v>0</v>
      </c>
      <c r="AS227" s="11" t="e">
        <f t="shared" si="112"/>
        <v>#VALUE!</v>
      </c>
      <c r="AT227" s="11" t="e">
        <f t="shared" si="113"/>
        <v>#VALUE!</v>
      </c>
      <c r="AU227" s="15">
        <f t="shared" si="114"/>
        <v>1.5759424160826513E-2</v>
      </c>
      <c r="AW227">
        <f t="shared" si="115"/>
        <v>78.81297419298906</v>
      </c>
      <c r="AX227">
        <f t="shared" si="116"/>
        <v>15.215219993965079</v>
      </c>
      <c r="AY227" t="e">
        <f t="shared" si="117"/>
        <v>#VALUE!</v>
      </c>
    </row>
    <row r="228" spans="1:51" x14ac:dyDescent="0.3">
      <c r="A228" s="69">
        <v>44362.702777777777</v>
      </c>
      <c r="B228">
        <v>11</v>
      </c>
      <c r="C228" t="s">
        <v>299</v>
      </c>
      <c r="D228" s="76">
        <v>1</v>
      </c>
      <c r="E228" s="47">
        <v>44364.770277777781</v>
      </c>
      <c r="F228" s="45">
        <v>111</v>
      </c>
      <c r="H228" s="64">
        <v>20.6</v>
      </c>
      <c r="I228" s="64">
        <v>30.053999999999998</v>
      </c>
      <c r="J228" s="64">
        <v>26075.925432527532</v>
      </c>
      <c r="K228" s="64">
        <v>13885.408432889661</v>
      </c>
      <c r="L228" s="64" t="s">
        <v>88</v>
      </c>
      <c r="M228" s="65">
        <f t="shared" si="90"/>
        <v>134.87025770807395</v>
      </c>
      <c r="N228" s="65">
        <f t="shared" si="118"/>
        <v>372.00998480109649</v>
      </c>
      <c r="O228" s="65" t="e">
        <f t="shared" si="91"/>
        <v>#VALUE!</v>
      </c>
      <c r="P228">
        <f t="shared" si="92"/>
        <v>2157.9241233291832</v>
      </c>
      <c r="Q228">
        <f t="shared" si="93"/>
        <v>16368.439331248246</v>
      </c>
      <c r="R228">
        <f t="shared" si="94"/>
        <v>3741.898630767299</v>
      </c>
      <c r="S228">
        <f t="shared" si="95"/>
        <v>10321.20555276179</v>
      </c>
      <c r="T228">
        <f t="shared" si="96"/>
        <v>10321.20555276179</v>
      </c>
      <c r="V228" s="4">
        <f t="shared" si="97"/>
        <v>0.99893871969919967</v>
      </c>
      <c r="W228">
        <v>313.14999999999998</v>
      </c>
      <c r="X228">
        <f t="shared" si="98"/>
        <v>1.9073334166666699E-2</v>
      </c>
      <c r="Y228">
        <v>2E-3</v>
      </c>
      <c r="Z228">
        <f t="shared" si="99"/>
        <v>7.2765497523200454E-2</v>
      </c>
      <c r="AB228">
        <f t="shared" si="100"/>
        <v>2.604825156654085E-2</v>
      </c>
      <c r="AC228">
        <f t="shared" si="101"/>
        <v>2.0274050410436572E-6</v>
      </c>
      <c r="AD228">
        <v>0</v>
      </c>
      <c r="AE228" s="76">
        <f t="shared" si="102"/>
        <v>5.4502045336689205E-7</v>
      </c>
      <c r="AF228" s="76">
        <f t="shared" si="103"/>
        <v>2.5724254944105493E-6</v>
      </c>
      <c r="AG228" s="76">
        <f t="shared" si="104"/>
        <v>1.097002469958351E-3</v>
      </c>
      <c r="AI228">
        <f t="shared" si="105"/>
        <v>1.3870672122451267E-2</v>
      </c>
      <c r="AJ228">
        <f t="shared" si="106"/>
        <v>1.0795914847445513E-6</v>
      </c>
      <c r="AK228">
        <v>0</v>
      </c>
      <c r="AL228" s="76">
        <f t="shared" si="107"/>
        <v>6.0158792687033618E-6</v>
      </c>
      <c r="AM228" s="76">
        <f t="shared" si="108"/>
        <v>7.0954707534479129E-6</v>
      </c>
      <c r="AN228" s="76">
        <f t="shared" si="109"/>
        <v>2.2739189884214046E-2</v>
      </c>
      <c r="AO228" s="76"/>
      <c r="AP228" t="e">
        <f t="shared" si="110"/>
        <v>#VALUE!</v>
      </c>
      <c r="AQ228" t="e">
        <f t="shared" si="111"/>
        <v>#VALUE!</v>
      </c>
      <c r="AR228">
        <v>0</v>
      </c>
      <c r="AS228" s="76" t="e">
        <f t="shared" si="112"/>
        <v>#VALUE!</v>
      </c>
      <c r="AT228" s="76" t="e">
        <f t="shared" si="113"/>
        <v>#VALUE!</v>
      </c>
      <c r="AU228" s="76">
        <f t="shared" si="114"/>
        <v>1.5759424160826513E-2</v>
      </c>
      <c r="AW228">
        <f t="shared" si="115"/>
        <v>78.812974192989046</v>
      </c>
      <c r="AX228">
        <f t="shared" si="116"/>
        <v>15.215219993965075</v>
      </c>
      <c r="AY228" t="e">
        <f t="shared" si="117"/>
        <v>#VALUE!</v>
      </c>
    </row>
    <row r="229" spans="1:51" x14ac:dyDescent="0.3">
      <c r="A229" s="69">
        <v>44362.702777777777</v>
      </c>
      <c r="B229">
        <v>11</v>
      </c>
      <c r="C229" t="s">
        <v>299</v>
      </c>
      <c r="D229" s="76">
        <v>2</v>
      </c>
      <c r="E229" s="47">
        <v>44364.748912037037</v>
      </c>
      <c r="F229" s="45">
        <v>131</v>
      </c>
      <c r="H229" s="64">
        <v>20.6</v>
      </c>
      <c r="I229" s="64">
        <v>30.053999999999998</v>
      </c>
      <c r="J229" s="64">
        <v>29454.805914909481</v>
      </c>
      <c r="K229" s="64">
        <v>13981.515068982641</v>
      </c>
      <c r="L229" s="64" t="s">
        <v>88</v>
      </c>
      <c r="M229" s="65">
        <f t="shared" si="90"/>
        <v>152.34654949310774</v>
      </c>
      <c r="N229" s="65">
        <f t="shared" si="118"/>
        <v>374.5848192688785</v>
      </c>
      <c r="O229" s="65" t="e">
        <f t="shared" si="91"/>
        <v>#VALUE!</v>
      </c>
      <c r="P229">
        <f t="shared" si="92"/>
        <v>2437.5447918897239</v>
      </c>
      <c r="Q229">
        <f t="shared" si="93"/>
        <v>16481.732047830654</v>
      </c>
      <c r="R229">
        <f t="shared" si="94"/>
        <v>4226.7684116411065</v>
      </c>
      <c r="S229">
        <f t="shared" si="95"/>
        <v>10392.642871360978</v>
      </c>
      <c r="T229">
        <f t="shared" si="96"/>
        <v>10392.642871360977</v>
      </c>
      <c r="V229" s="4">
        <f t="shared" si="97"/>
        <v>0.99893871969919967</v>
      </c>
      <c r="W229">
        <v>313.14999999999998</v>
      </c>
      <c r="X229">
        <f t="shared" si="98"/>
        <v>1.9073334166666699E-2</v>
      </c>
      <c r="Y229">
        <v>2E-3</v>
      </c>
      <c r="Z229">
        <f t="shared" si="99"/>
        <v>7.2765497523200454E-2</v>
      </c>
      <c r="AB229">
        <f t="shared" si="100"/>
        <v>2.9423546109628093E-2</v>
      </c>
      <c r="AC229">
        <f t="shared" si="101"/>
        <v>2.2901132368003433E-6</v>
      </c>
      <c r="AD229">
        <v>0</v>
      </c>
      <c r="AE229" s="11">
        <f t="shared" si="102"/>
        <v>6.1564341082032791E-7</v>
      </c>
      <c r="AF229" s="11">
        <f t="shared" si="103"/>
        <v>2.9057566476206712E-6</v>
      </c>
      <c r="AG229" s="15">
        <f t="shared" si="104"/>
        <v>1.097002469958351E-3</v>
      </c>
      <c r="AI229">
        <f t="shared" si="105"/>
        <v>1.3966676762464587E-2</v>
      </c>
      <c r="AJ229">
        <f t="shared" si="106"/>
        <v>1.087063782477448E-6</v>
      </c>
      <c r="AK229">
        <v>0</v>
      </c>
      <c r="AL229" s="11">
        <f t="shared" si="107"/>
        <v>6.0575176491983226E-6</v>
      </c>
      <c r="AM229" s="11">
        <f t="shared" si="108"/>
        <v>7.1445814316757708E-6</v>
      </c>
      <c r="AN229" s="15">
        <f t="shared" si="109"/>
        <v>2.2739189884214046E-2</v>
      </c>
      <c r="AO229" s="15"/>
      <c r="AP229" t="e">
        <f t="shared" si="110"/>
        <v>#VALUE!</v>
      </c>
      <c r="AQ229" t="e">
        <f t="shared" si="111"/>
        <v>#VALUE!</v>
      </c>
      <c r="AR229">
        <v>0</v>
      </c>
      <c r="AS229" s="11" t="e">
        <f t="shared" si="112"/>
        <v>#VALUE!</v>
      </c>
      <c r="AT229" s="11" t="e">
        <f t="shared" si="113"/>
        <v>#VALUE!</v>
      </c>
      <c r="AU229" s="15">
        <f t="shared" si="114"/>
        <v>1.5759424160826513E-2</v>
      </c>
      <c r="AW229">
        <f t="shared" si="115"/>
        <v>78.812974192989046</v>
      </c>
      <c r="AX229">
        <f t="shared" si="116"/>
        <v>15.215219993965075</v>
      </c>
      <c r="AY229" t="e">
        <f t="shared" si="117"/>
        <v>#VALUE!</v>
      </c>
    </row>
    <row r="230" spans="1:51" x14ac:dyDescent="0.3">
      <c r="A230" s="69">
        <v>44363.342361111114</v>
      </c>
      <c r="B230">
        <v>1.1000000000000001</v>
      </c>
      <c r="C230" t="s">
        <v>299</v>
      </c>
      <c r="D230" s="76">
        <v>1</v>
      </c>
      <c r="E230" s="47">
        <v>44365.005115740743</v>
      </c>
      <c r="F230" s="45">
        <v>163</v>
      </c>
      <c r="H230" s="64">
        <v>20.6</v>
      </c>
      <c r="I230" s="64">
        <v>30.053999999999998</v>
      </c>
      <c r="J230" s="64">
        <v>1103.7637647586816</v>
      </c>
      <c r="K230" s="64">
        <v>1372.7029447638402</v>
      </c>
      <c r="L230" s="64" t="s">
        <v>88</v>
      </c>
      <c r="M230" s="65">
        <f t="shared" si="90"/>
        <v>5.7089020210243753</v>
      </c>
      <c r="N230" s="65">
        <f t="shared" si="118"/>
        <v>36.776678488509148</v>
      </c>
      <c r="O230" s="65" t="e">
        <f t="shared" si="91"/>
        <v>#VALUE!</v>
      </c>
      <c r="P230">
        <f t="shared" si="92"/>
        <v>91.342432336390004</v>
      </c>
      <c r="Q230">
        <f t="shared" si="93"/>
        <v>1618.1738534944025</v>
      </c>
      <c r="R230">
        <f t="shared" si="94"/>
        <v>158.39024124869704</v>
      </c>
      <c r="S230">
        <f t="shared" si="95"/>
        <v>1020.3480383213007</v>
      </c>
      <c r="T230">
        <f t="shared" si="96"/>
        <v>1020.3480383213008</v>
      </c>
      <c r="V230" s="4">
        <f t="shared" si="97"/>
        <v>0.99893871969919967</v>
      </c>
      <c r="W230">
        <v>313.14999999999998</v>
      </c>
      <c r="X230">
        <f t="shared" si="98"/>
        <v>1.9073334166666699E-2</v>
      </c>
      <c r="Y230">
        <v>2E-3</v>
      </c>
      <c r="Z230">
        <f t="shared" si="99"/>
        <v>7.2765497523200454E-2</v>
      </c>
      <c r="AB230">
        <f t="shared" si="100"/>
        <v>1.1025923620184062E-3</v>
      </c>
      <c r="AC230">
        <f t="shared" si="101"/>
        <v>8.5817710538535238E-8</v>
      </c>
      <c r="AD230">
        <v>0</v>
      </c>
      <c r="AE230" s="11">
        <f t="shared" si="102"/>
        <v>2.3070085433221537E-8</v>
      </c>
      <c r="AF230" s="11">
        <f t="shared" si="103"/>
        <v>1.0888779597175677E-7</v>
      </c>
      <c r="AG230" s="15">
        <f t="shared" si="104"/>
        <v>1.097002469958351E-3</v>
      </c>
      <c r="AI230">
        <f t="shared" si="105"/>
        <v>1.3712461221697119E-3</v>
      </c>
      <c r="AJ230">
        <f t="shared" si="106"/>
        <v>1.0672775074736533E-7</v>
      </c>
      <c r="AK230">
        <v>0</v>
      </c>
      <c r="AL230" s="11">
        <f t="shared" si="107"/>
        <v>5.9472612760403234E-7</v>
      </c>
      <c r="AM230" s="11">
        <f t="shared" si="108"/>
        <v>7.0145387835139772E-7</v>
      </c>
      <c r="AN230" s="15">
        <f t="shared" si="109"/>
        <v>2.2739189884214046E-2</v>
      </c>
      <c r="AO230" s="15"/>
      <c r="AP230" t="e">
        <f t="shared" si="110"/>
        <v>#VALUE!</v>
      </c>
      <c r="AQ230" t="e">
        <f t="shared" si="111"/>
        <v>#VALUE!</v>
      </c>
      <c r="AR230">
        <v>0</v>
      </c>
      <c r="AS230" s="11" t="e">
        <f t="shared" si="112"/>
        <v>#VALUE!</v>
      </c>
      <c r="AT230" s="11" t="e">
        <f t="shared" si="113"/>
        <v>#VALUE!</v>
      </c>
      <c r="AU230" s="15">
        <f t="shared" si="114"/>
        <v>1.5759424160826513E-2</v>
      </c>
      <c r="AW230">
        <f t="shared" si="115"/>
        <v>78.812974192989046</v>
      </c>
      <c r="AX230">
        <f t="shared" si="116"/>
        <v>15.215219993965084</v>
      </c>
      <c r="AY230" t="e">
        <f t="shared" si="117"/>
        <v>#VALUE!</v>
      </c>
    </row>
    <row r="231" spans="1:51" x14ac:dyDescent="0.3">
      <c r="A231" s="69">
        <v>44363.342361111114</v>
      </c>
      <c r="B231">
        <v>1.1000000000000001</v>
      </c>
      <c r="C231" t="s">
        <v>299</v>
      </c>
      <c r="D231" s="76">
        <v>2</v>
      </c>
      <c r="E231" s="47">
        <v>44365.047858796293</v>
      </c>
      <c r="F231" s="45">
        <v>77</v>
      </c>
      <c r="H231" s="64">
        <v>20.6</v>
      </c>
      <c r="I231" s="64">
        <v>30.053999999999998</v>
      </c>
      <c r="J231" s="64">
        <v>1186.7575851284125</v>
      </c>
      <c r="K231" s="64">
        <v>1271.4865425922401</v>
      </c>
      <c r="L231" s="64" t="s">
        <v>88</v>
      </c>
      <c r="M231" s="65">
        <f t="shared" si="90"/>
        <v>6.138163792400678</v>
      </c>
      <c r="N231" s="65">
        <f t="shared" si="118"/>
        <v>34.064946066991702</v>
      </c>
      <c r="O231" s="65" t="e">
        <f t="shared" si="91"/>
        <v>#VALUE!</v>
      </c>
      <c r="P231">
        <f t="shared" si="92"/>
        <v>98.210620678410848</v>
      </c>
      <c r="Q231">
        <f t="shared" si="93"/>
        <v>1498.8576269476348</v>
      </c>
      <c r="R231">
        <f t="shared" si="94"/>
        <v>170.2998650742143</v>
      </c>
      <c r="S231">
        <f t="shared" si="95"/>
        <v>945.11256381774763</v>
      </c>
      <c r="T231">
        <f t="shared" si="96"/>
        <v>945.11256381774774</v>
      </c>
      <c r="V231" s="4">
        <f t="shared" si="97"/>
        <v>0.99893871969919967</v>
      </c>
      <c r="W231">
        <v>313.14999999999998</v>
      </c>
      <c r="X231">
        <f t="shared" si="98"/>
        <v>1.9073334166666699E-2</v>
      </c>
      <c r="Y231">
        <v>2E-3</v>
      </c>
      <c r="Z231">
        <f t="shared" si="99"/>
        <v>7.2765497523200454E-2</v>
      </c>
      <c r="AB231">
        <f t="shared" si="100"/>
        <v>1.1854981026814904E-3</v>
      </c>
      <c r="AC231">
        <f t="shared" si="101"/>
        <v>9.2270485924338829E-8</v>
      </c>
      <c r="AD231">
        <v>0</v>
      </c>
      <c r="AE231" s="76">
        <f t="shared" si="102"/>
        <v>2.4804763257853459E-8</v>
      </c>
      <c r="AF231" s="76">
        <f t="shared" si="103"/>
        <v>1.1707524918219228E-7</v>
      </c>
      <c r="AG231" s="76">
        <f t="shared" si="104"/>
        <v>1.097002469958351E-3</v>
      </c>
      <c r="AI231">
        <f t="shared" si="105"/>
        <v>1.2701371389718542E-3</v>
      </c>
      <c r="AJ231">
        <f t="shared" si="106"/>
        <v>9.8858168341556386E-8</v>
      </c>
      <c r="AK231">
        <v>0</v>
      </c>
      <c r="AL231" s="76">
        <f t="shared" si="107"/>
        <v>5.5087393136365472E-7</v>
      </c>
      <c r="AM231" s="76">
        <f t="shared" si="108"/>
        <v>6.4973209970521112E-7</v>
      </c>
      <c r="AN231" s="76">
        <f t="shared" si="109"/>
        <v>2.2739189884214046E-2</v>
      </c>
      <c r="AO231" s="76"/>
      <c r="AP231" t="e">
        <f t="shared" si="110"/>
        <v>#VALUE!</v>
      </c>
      <c r="AQ231" t="e">
        <f t="shared" si="111"/>
        <v>#VALUE!</v>
      </c>
      <c r="AR231">
        <v>0</v>
      </c>
      <c r="AS231" s="76" t="e">
        <f t="shared" si="112"/>
        <v>#VALUE!</v>
      </c>
      <c r="AT231" s="76" t="e">
        <f t="shared" si="113"/>
        <v>#VALUE!</v>
      </c>
      <c r="AU231" s="76">
        <f t="shared" si="114"/>
        <v>1.5759424160826513E-2</v>
      </c>
      <c r="AW231">
        <f t="shared" si="115"/>
        <v>78.812974192989046</v>
      </c>
      <c r="AX231">
        <f t="shared" si="116"/>
        <v>15.21521999396508</v>
      </c>
      <c r="AY231" t="e">
        <f t="shared" si="117"/>
        <v>#VALUE!</v>
      </c>
    </row>
    <row r="232" spans="1:51" x14ac:dyDescent="0.3">
      <c r="A232" s="69">
        <v>44368.5</v>
      </c>
      <c r="B232">
        <v>1.1000000000000001</v>
      </c>
      <c r="C232" t="s">
        <v>298</v>
      </c>
      <c r="D232" s="36">
        <v>1</v>
      </c>
      <c r="E232" s="47">
        <v>44370.817685185182</v>
      </c>
      <c r="F232" s="45">
        <v>85</v>
      </c>
      <c r="G232" t="s">
        <v>283</v>
      </c>
      <c r="H232" s="5">
        <v>21</v>
      </c>
      <c r="I232" s="5">
        <v>30.184000000000001</v>
      </c>
      <c r="J232" s="5">
        <v>1294.9605617817231</v>
      </c>
      <c r="K232" s="5">
        <v>8423.1960535229409</v>
      </c>
      <c r="L232" s="5" t="s">
        <v>88</v>
      </c>
      <c r="M232" s="6">
        <f t="shared" si="90"/>
        <v>6.7197224601507024</v>
      </c>
      <c r="N232" s="6">
        <f t="shared" si="118"/>
        <v>226.40769535768248</v>
      </c>
      <c r="O232" s="6" t="e">
        <f t="shared" si="91"/>
        <v>#VALUE!</v>
      </c>
      <c r="P232">
        <f t="shared" si="92"/>
        <v>107.51555936241124</v>
      </c>
      <c r="Q232">
        <f t="shared" si="93"/>
        <v>9961.9385957380291</v>
      </c>
      <c r="R232">
        <f t="shared" si="94"/>
        <v>185.77941590067968</v>
      </c>
      <c r="S232">
        <f t="shared" si="95"/>
        <v>6259.4682516137673</v>
      </c>
      <c r="T232">
        <f t="shared" si="96"/>
        <v>6259.4682516137673</v>
      </c>
      <c r="V232" s="4">
        <f t="shared" si="97"/>
        <v>1.0022064284971612</v>
      </c>
      <c r="W232">
        <v>313.14999999999998</v>
      </c>
      <c r="X232">
        <f t="shared" si="98"/>
        <v>1.9073334166666699E-2</v>
      </c>
      <c r="Y232">
        <v>2E-3</v>
      </c>
      <c r="Z232">
        <f t="shared" si="99"/>
        <v>7.2765497523200454E-2</v>
      </c>
      <c r="AB232">
        <f t="shared" si="100"/>
        <v>1.2978177996679381E-3</v>
      </c>
      <c r="AC232">
        <f t="shared" si="101"/>
        <v>1.0101262814824628E-7</v>
      </c>
      <c r="AD232">
        <v>0</v>
      </c>
      <c r="AE232" s="11">
        <f t="shared" si="102"/>
        <v>2.7154883841463712E-8</v>
      </c>
      <c r="AF232" s="11">
        <f t="shared" si="103"/>
        <v>1.2816751198971E-7</v>
      </c>
      <c r="AG232" s="15">
        <f t="shared" si="104"/>
        <v>1.097002469958351E-3</v>
      </c>
      <c r="AI232">
        <f t="shared" si="105"/>
        <v>8.4417812333326091E-3</v>
      </c>
      <c r="AJ232">
        <f t="shared" si="106"/>
        <v>6.570463965355158E-7</v>
      </c>
      <c r="AK232">
        <v>0</v>
      </c>
      <c r="AL232" s="11">
        <f t="shared" si="107"/>
        <v>3.6613032349264347E-6</v>
      </c>
      <c r="AM232" s="11">
        <f t="shared" si="108"/>
        <v>4.3183496314619505E-6</v>
      </c>
      <c r="AN232" s="15">
        <f t="shared" si="109"/>
        <v>2.2739189884214046E-2</v>
      </c>
      <c r="AO232" s="15"/>
      <c r="AP232" t="e">
        <f t="shared" si="110"/>
        <v>#VALUE!</v>
      </c>
      <c r="AQ232" t="e">
        <f t="shared" si="111"/>
        <v>#VALUE!</v>
      </c>
      <c r="AR232">
        <v>0</v>
      </c>
      <c r="AS232" s="11" t="e">
        <f t="shared" si="112"/>
        <v>#VALUE!</v>
      </c>
      <c r="AT232" s="11" t="e">
        <f t="shared" si="113"/>
        <v>#VALUE!</v>
      </c>
      <c r="AU232" s="15">
        <f t="shared" si="114"/>
        <v>1.5759424160826513E-2</v>
      </c>
      <c r="AW232">
        <f t="shared" si="115"/>
        <v>78.812974192989046</v>
      </c>
      <c r="AX232">
        <f t="shared" si="116"/>
        <v>15.215219993965075</v>
      </c>
      <c r="AY232" t="e">
        <f t="shared" si="117"/>
        <v>#VALUE!</v>
      </c>
    </row>
    <row r="233" spans="1:51" x14ac:dyDescent="0.3">
      <c r="A233" s="69">
        <v>44368.5</v>
      </c>
      <c r="B233">
        <v>1.1000000000000001</v>
      </c>
      <c r="C233" t="s">
        <v>298</v>
      </c>
      <c r="D233" s="36">
        <v>2</v>
      </c>
      <c r="E233" s="47">
        <v>44370.924432870372</v>
      </c>
      <c r="F233" s="45">
        <v>204</v>
      </c>
      <c r="G233" t="s">
        <v>283</v>
      </c>
      <c r="H233" s="5">
        <v>21</v>
      </c>
      <c r="I233" s="5">
        <v>30.184000000000001</v>
      </c>
      <c r="J233" s="5">
        <v>1530.1170821023102</v>
      </c>
      <c r="K233" s="5">
        <v>8436.2895046140002</v>
      </c>
      <c r="L233" s="5" t="s">
        <v>88</v>
      </c>
      <c r="M233" s="6">
        <f t="shared" si="90"/>
        <v>7.9399808972686436</v>
      </c>
      <c r="N233" s="6">
        <f t="shared" si="118"/>
        <v>226.75963517565279</v>
      </c>
      <c r="O233" s="6" t="e">
        <f t="shared" si="91"/>
        <v>#VALUE!</v>
      </c>
      <c r="P233">
        <f t="shared" si="92"/>
        <v>127.0396943562983</v>
      </c>
      <c r="Q233">
        <f t="shared" si="93"/>
        <v>9977.4239477287229</v>
      </c>
      <c r="R233">
        <f t="shared" si="94"/>
        <v>219.51576454305547</v>
      </c>
      <c r="S233">
        <f t="shared" si="95"/>
        <v>6269.1982924305494</v>
      </c>
      <c r="T233">
        <f t="shared" si="96"/>
        <v>6269.1982924305494</v>
      </c>
      <c r="V233" s="4">
        <f t="shared" si="97"/>
        <v>1.0022064284971612</v>
      </c>
      <c r="W233">
        <v>313.14999999999998</v>
      </c>
      <c r="X233">
        <f t="shared" si="98"/>
        <v>1.9073334166666699E-2</v>
      </c>
      <c r="Y233">
        <v>2E-3</v>
      </c>
      <c r="Z233">
        <f t="shared" si="99"/>
        <v>7.2765497523200454E-2</v>
      </c>
      <c r="AB233">
        <f t="shared" si="100"/>
        <v>1.5334931760362539E-3</v>
      </c>
      <c r="AC233">
        <f t="shared" si="101"/>
        <v>1.1935587260280821E-7</v>
      </c>
      <c r="AD233">
        <v>0</v>
      </c>
      <c r="AE233" s="11">
        <f t="shared" si="102"/>
        <v>3.2086036327746692E-8</v>
      </c>
      <c r="AF233" s="11">
        <f t="shared" si="103"/>
        <v>1.5144190893055492E-7</v>
      </c>
      <c r="AG233" s="15">
        <f t="shared" si="104"/>
        <v>1.097002469958351E-3</v>
      </c>
      <c r="AI233">
        <f t="shared" si="105"/>
        <v>8.4549035741872825E-3</v>
      </c>
      <c r="AJ233">
        <f t="shared" si="106"/>
        <v>6.5806774339755373E-7</v>
      </c>
      <c r="AK233">
        <v>0</v>
      </c>
      <c r="AL233" s="11">
        <f t="shared" si="107"/>
        <v>3.666994553819101E-6</v>
      </c>
      <c r="AM233" s="11">
        <f t="shared" si="108"/>
        <v>4.3250622972166543E-6</v>
      </c>
      <c r="AN233" s="15">
        <f t="shared" si="109"/>
        <v>2.2739189884214046E-2</v>
      </c>
      <c r="AO233" s="15"/>
      <c r="AP233" t="e">
        <f t="shared" si="110"/>
        <v>#VALUE!</v>
      </c>
      <c r="AQ233" t="e">
        <f t="shared" si="111"/>
        <v>#VALUE!</v>
      </c>
      <c r="AR233">
        <v>0</v>
      </c>
      <c r="AS233" s="11" t="e">
        <f t="shared" si="112"/>
        <v>#VALUE!</v>
      </c>
      <c r="AT233" s="11" t="e">
        <f t="shared" si="113"/>
        <v>#VALUE!</v>
      </c>
      <c r="AU233" s="15">
        <f t="shared" si="114"/>
        <v>1.5759424160826513E-2</v>
      </c>
      <c r="AW233">
        <f t="shared" si="115"/>
        <v>78.81297419298906</v>
      </c>
      <c r="AX233">
        <f t="shared" si="116"/>
        <v>15.21521999396507</v>
      </c>
      <c r="AY233" t="e">
        <f t="shared" si="117"/>
        <v>#VALUE!</v>
      </c>
    </row>
    <row r="234" spans="1:51" x14ac:dyDescent="0.3">
      <c r="A234" s="69">
        <v>44368.427777777775</v>
      </c>
      <c r="B234">
        <v>0.1</v>
      </c>
      <c r="C234" t="s">
        <v>298</v>
      </c>
      <c r="D234" s="36">
        <v>1</v>
      </c>
      <c r="E234" s="47">
        <v>44370.881724537037</v>
      </c>
      <c r="F234" s="45">
        <v>69</v>
      </c>
      <c r="H234" s="5">
        <v>21</v>
      </c>
      <c r="I234" s="5">
        <v>30.184000000000001</v>
      </c>
      <c r="J234" s="5">
        <v>190.5824613069116</v>
      </c>
      <c r="K234" s="5" t="e">
        <v>#VALUE!</v>
      </c>
      <c r="L234" s="5" t="s">
        <v>88</v>
      </c>
      <c r="M234" s="6">
        <f t="shared" si="90"/>
        <v>0.98895772083808287</v>
      </c>
      <c r="N234" s="6">
        <v>0</v>
      </c>
      <c r="O234" s="6" t="e">
        <f t="shared" si="91"/>
        <v>#VALUE!</v>
      </c>
      <c r="P234">
        <f t="shared" si="92"/>
        <v>15.823323533409326</v>
      </c>
      <c r="Q234">
        <f t="shared" si="93"/>
        <v>0</v>
      </c>
      <c r="R234">
        <f t="shared" si="94"/>
        <v>27.34160358814076</v>
      </c>
      <c r="S234" t="e">
        <f t="shared" si="95"/>
        <v>#VALUE!</v>
      </c>
      <c r="T234">
        <f t="shared" si="96"/>
        <v>0</v>
      </c>
      <c r="V234" s="4">
        <f t="shared" si="97"/>
        <v>1.0022064284971612</v>
      </c>
      <c r="W234">
        <v>313.14999999999998</v>
      </c>
      <c r="X234">
        <f t="shared" si="98"/>
        <v>1.9073334166666699E-2</v>
      </c>
      <c r="Y234">
        <v>2E-3</v>
      </c>
      <c r="Z234">
        <f t="shared" si="99"/>
        <v>7.2765497523200454E-2</v>
      </c>
      <c r="AB234">
        <f t="shared" si="100"/>
        <v>1.910029678805983E-4</v>
      </c>
      <c r="AC234">
        <f t="shared" si="101"/>
        <v>1.4866271501801584E-8</v>
      </c>
      <c r="AD234">
        <v>0</v>
      </c>
      <c r="AE234" s="11">
        <f t="shared" si="102"/>
        <v>3.9964495844482477E-9</v>
      </c>
      <c r="AF234" s="11">
        <f t="shared" si="103"/>
        <v>1.8862721086249833E-8</v>
      </c>
      <c r="AG234" s="15">
        <f t="shared" si="104"/>
        <v>1.097002469958351E-3</v>
      </c>
      <c r="AI234" t="e">
        <f t="shared" si="105"/>
        <v>#VALUE!</v>
      </c>
      <c r="AJ234" t="e">
        <f t="shared" si="106"/>
        <v>#VALUE!</v>
      </c>
      <c r="AK234">
        <v>0</v>
      </c>
      <c r="AL234" s="11" t="e">
        <f t="shared" si="107"/>
        <v>#VALUE!</v>
      </c>
      <c r="AM234" s="11" t="e">
        <f t="shared" si="108"/>
        <v>#VALUE!</v>
      </c>
      <c r="AN234" s="15">
        <f t="shared" si="109"/>
        <v>2.2739189884214046E-2</v>
      </c>
      <c r="AO234" s="15"/>
      <c r="AP234" t="e">
        <f t="shared" si="110"/>
        <v>#VALUE!</v>
      </c>
      <c r="AQ234" t="e">
        <f t="shared" si="111"/>
        <v>#VALUE!</v>
      </c>
      <c r="AR234">
        <v>0</v>
      </c>
      <c r="AS234" s="11" t="e">
        <f t="shared" si="112"/>
        <v>#VALUE!</v>
      </c>
      <c r="AT234" s="11" t="e">
        <f t="shared" si="113"/>
        <v>#VALUE!</v>
      </c>
      <c r="AU234" s="15">
        <f t="shared" si="114"/>
        <v>1.5759424160826513E-2</v>
      </c>
      <c r="AW234">
        <f t="shared" si="115"/>
        <v>78.812974192989046</v>
      </c>
      <c r="AX234" t="e">
        <f t="shared" si="116"/>
        <v>#VALUE!</v>
      </c>
      <c r="AY234" t="e">
        <f t="shared" si="117"/>
        <v>#VALUE!</v>
      </c>
    </row>
    <row r="235" spans="1:51" x14ac:dyDescent="0.3">
      <c r="A235" s="69">
        <v>44368.427777777775</v>
      </c>
      <c r="B235">
        <v>0.1</v>
      </c>
      <c r="C235" t="s">
        <v>298</v>
      </c>
      <c r="D235" s="36">
        <v>2</v>
      </c>
      <c r="E235" s="47">
        <v>44370.710925925923</v>
      </c>
      <c r="F235" s="45">
        <v>203</v>
      </c>
      <c r="H235" s="5">
        <v>21</v>
      </c>
      <c r="I235" s="5">
        <v>30.184000000000001</v>
      </c>
      <c r="J235" s="5">
        <v>168.19996518380441</v>
      </c>
      <c r="K235" s="5" t="e">
        <v>#VALUE!</v>
      </c>
      <c r="L235" s="5" t="s">
        <v>88</v>
      </c>
      <c r="M235" s="6">
        <f t="shared" si="90"/>
        <v>0.87281197373846464</v>
      </c>
      <c r="N235" s="6">
        <v>0</v>
      </c>
      <c r="O235" s="6" t="e">
        <f t="shared" si="91"/>
        <v>#VALUE!</v>
      </c>
      <c r="P235">
        <f t="shared" si="92"/>
        <v>13.964991579815434</v>
      </c>
      <c r="Q235">
        <f t="shared" si="93"/>
        <v>0</v>
      </c>
      <c r="R235">
        <f t="shared" si="94"/>
        <v>24.130535097816349</v>
      </c>
      <c r="S235" t="e">
        <f t="shared" si="95"/>
        <v>#VALUE!</v>
      </c>
      <c r="T235">
        <f t="shared" si="96"/>
        <v>0</v>
      </c>
      <c r="V235" s="4">
        <f t="shared" si="97"/>
        <v>1.0022064284971612</v>
      </c>
      <c r="W235">
        <v>313.14999999999998</v>
      </c>
      <c r="X235">
        <f t="shared" si="98"/>
        <v>1.9073334166666699E-2</v>
      </c>
      <c r="Y235">
        <v>2E-3</v>
      </c>
      <c r="Z235">
        <f t="shared" si="99"/>
        <v>7.2765497523200454E-2</v>
      </c>
      <c r="AB235">
        <f t="shared" si="100"/>
        <v>1.6857108638020749E-4</v>
      </c>
      <c r="AC235">
        <f t="shared" si="101"/>
        <v>1.3120338208819887E-8</v>
      </c>
      <c r="AD235">
        <v>0</v>
      </c>
      <c r="AE235" s="11">
        <f t="shared" si="102"/>
        <v>3.5270962309617682E-9</v>
      </c>
      <c r="AF235" s="11">
        <f t="shared" si="103"/>
        <v>1.6647434439781656E-8</v>
      </c>
      <c r="AG235" s="15">
        <f t="shared" si="104"/>
        <v>1.097002469958351E-3</v>
      </c>
      <c r="AI235" t="e">
        <f t="shared" si="105"/>
        <v>#VALUE!</v>
      </c>
      <c r="AJ235" t="e">
        <f t="shared" si="106"/>
        <v>#VALUE!</v>
      </c>
      <c r="AK235">
        <v>0</v>
      </c>
      <c r="AL235" s="11" t="e">
        <f t="shared" si="107"/>
        <v>#VALUE!</v>
      </c>
      <c r="AM235" s="11" t="e">
        <f t="shared" si="108"/>
        <v>#VALUE!</v>
      </c>
      <c r="AN235" s="15">
        <f t="shared" si="109"/>
        <v>2.2739189884214046E-2</v>
      </c>
      <c r="AO235" s="15"/>
      <c r="AP235" t="e">
        <f t="shared" si="110"/>
        <v>#VALUE!</v>
      </c>
      <c r="AQ235" t="e">
        <f t="shared" si="111"/>
        <v>#VALUE!</v>
      </c>
      <c r="AR235">
        <v>0</v>
      </c>
      <c r="AS235" s="11" t="e">
        <f t="shared" si="112"/>
        <v>#VALUE!</v>
      </c>
      <c r="AT235" s="11" t="e">
        <f t="shared" si="113"/>
        <v>#VALUE!</v>
      </c>
      <c r="AU235" s="15">
        <f t="shared" si="114"/>
        <v>1.5759424160826513E-2</v>
      </c>
      <c r="AW235">
        <f t="shared" si="115"/>
        <v>78.81297419298906</v>
      </c>
      <c r="AX235" t="e">
        <f t="shared" si="116"/>
        <v>#VALUE!</v>
      </c>
      <c r="AY235" t="e">
        <f t="shared" si="117"/>
        <v>#VALUE!</v>
      </c>
    </row>
    <row r="236" spans="1:51" x14ac:dyDescent="0.3">
      <c r="A236" s="69">
        <v>44368.439583333333</v>
      </c>
      <c r="B236">
        <v>1.6</v>
      </c>
      <c r="C236" t="s">
        <v>298</v>
      </c>
      <c r="D236" s="36">
        <v>1</v>
      </c>
      <c r="E236" s="47">
        <v>44370.732268518521</v>
      </c>
      <c r="F236" s="45">
        <v>217</v>
      </c>
      <c r="H236" s="5">
        <v>21</v>
      </c>
      <c r="I236" s="5">
        <v>30.184000000000001</v>
      </c>
      <c r="J236" s="5">
        <v>67.133910315673589</v>
      </c>
      <c r="K236" s="5" t="e">
        <v>#VALUE!</v>
      </c>
      <c r="L236" s="5" t="s">
        <v>88</v>
      </c>
      <c r="M236" s="6">
        <f t="shared" si="90"/>
        <v>0.34836678297390128</v>
      </c>
      <c r="N236" s="6">
        <v>0</v>
      </c>
      <c r="O236" s="6" t="e">
        <f t="shared" si="91"/>
        <v>#VALUE!</v>
      </c>
      <c r="P236">
        <f t="shared" si="92"/>
        <v>5.5738685275824205</v>
      </c>
      <c r="Q236">
        <f t="shared" si="93"/>
        <v>0</v>
      </c>
      <c r="R236">
        <f t="shared" si="94"/>
        <v>9.6312575175372288</v>
      </c>
      <c r="S236" t="e">
        <f t="shared" si="95"/>
        <v>#VALUE!</v>
      </c>
      <c r="T236">
        <f t="shared" si="96"/>
        <v>0</v>
      </c>
      <c r="V236" s="4">
        <f t="shared" si="97"/>
        <v>1.0022064284971612</v>
      </c>
      <c r="W236">
        <v>313.14999999999998</v>
      </c>
      <c r="X236">
        <f t="shared" si="98"/>
        <v>1.9073334166666699E-2</v>
      </c>
      <c r="Y236">
        <v>2E-3</v>
      </c>
      <c r="Z236">
        <f t="shared" si="99"/>
        <v>7.2765497523200454E-2</v>
      </c>
      <c r="AB236">
        <f t="shared" si="100"/>
        <v>6.7282036488519953E-5</v>
      </c>
      <c r="AC236">
        <f t="shared" si="101"/>
        <v>5.2367407309489255E-9</v>
      </c>
      <c r="AD236">
        <v>0</v>
      </c>
      <c r="AE236" s="11">
        <f t="shared" si="102"/>
        <v>1.4077753332789478E-9</v>
      </c>
      <c r="AF236" s="11">
        <f t="shared" si="103"/>
        <v>6.6445160642278735E-9</v>
      </c>
      <c r="AG236" s="15">
        <f t="shared" si="104"/>
        <v>1.097002469958351E-3</v>
      </c>
      <c r="AI236" t="e">
        <f t="shared" si="105"/>
        <v>#VALUE!</v>
      </c>
      <c r="AJ236" t="e">
        <f t="shared" si="106"/>
        <v>#VALUE!</v>
      </c>
      <c r="AK236">
        <v>0</v>
      </c>
      <c r="AL236" s="11" t="e">
        <f t="shared" si="107"/>
        <v>#VALUE!</v>
      </c>
      <c r="AM236" s="11" t="e">
        <f t="shared" si="108"/>
        <v>#VALUE!</v>
      </c>
      <c r="AN236" s="15">
        <f t="shared" si="109"/>
        <v>2.2739189884214046E-2</v>
      </c>
      <c r="AO236" s="15"/>
      <c r="AP236" t="e">
        <f t="shared" si="110"/>
        <v>#VALUE!</v>
      </c>
      <c r="AQ236" t="e">
        <f t="shared" si="111"/>
        <v>#VALUE!</v>
      </c>
      <c r="AR236">
        <v>0</v>
      </c>
      <c r="AS236" s="11" t="e">
        <f t="shared" si="112"/>
        <v>#VALUE!</v>
      </c>
      <c r="AT236" s="11" t="e">
        <f t="shared" si="113"/>
        <v>#VALUE!</v>
      </c>
      <c r="AU236" s="15">
        <f t="shared" si="114"/>
        <v>1.5759424160826513E-2</v>
      </c>
      <c r="AW236">
        <f t="shared" si="115"/>
        <v>78.812974192989046</v>
      </c>
      <c r="AX236" t="e">
        <f t="shared" si="116"/>
        <v>#VALUE!</v>
      </c>
      <c r="AY236" t="e">
        <f t="shared" si="117"/>
        <v>#VALUE!</v>
      </c>
    </row>
    <row r="237" spans="1:51" x14ac:dyDescent="0.3">
      <c r="A237" s="69">
        <v>44368.439583333333</v>
      </c>
      <c r="B237">
        <v>1.6</v>
      </c>
      <c r="C237" t="s">
        <v>298</v>
      </c>
      <c r="D237" s="36">
        <v>2</v>
      </c>
      <c r="E237" s="47">
        <v>44370.796319444446</v>
      </c>
      <c r="F237" s="45">
        <v>208</v>
      </c>
      <c r="H237" s="5">
        <v>21</v>
      </c>
      <c r="I237" s="5">
        <v>30.184000000000001</v>
      </c>
      <c r="J237" s="5">
        <v>68.390446436572404</v>
      </c>
      <c r="K237" s="5" t="e">
        <v>#VALUE!</v>
      </c>
      <c r="L237" s="5" t="s">
        <v>88</v>
      </c>
      <c r="M237" s="6">
        <f t="shared" si="90"/>
        <v>0.35488711590355976</v>
      </c>
      <c r="N237" s="6">
        <v>0</v>
      </c>
      <c r="O237" s="6" t="e">
        <f t="shared" si="91"/>
        <v>#VALUE!</v>
      </c>
      <c r="P237">
        <f t="shared" si="92"/>
        <v>5.6781938544569561</v>
      </c>
      <c r="Q237">
        <f t="shared" si="93"/>
        <v>0</v>
      </c>
      <c r="R237">
        <f t="shared" si="94"/>
        <v>9.8115244333709448</v>
      </c>
      <c r="S237" t="e">
        <f t="shared" si="95"/>
        <v>#VALUE!</v>
      </c>
      <c r="T237">
        <f t="shared" si="96"/>
        <v>0</v>
      </c>
      <c r="V237" s="4">
        <f t="shared" si="97"/>
        <v>1.0022064284971612</v>
      </c>
      <c r="W237">
        <v>313.14999999999998</v>
      </c>
      <c r="X237">
        <f t="shared" si="98"/>
        <v>1.9073334166666699E-2</v>
      </c>
      <c r="Y237">
        <v>2E-3</v>
      </c>
      <c r="Z237">
        <f t="shared" si="99"/>
        <v>7.2765497523200454E-2</v>
      </c>
      <c r="AB237">
        <f t="shared" si="100"/>
        <v>6.8541345066523634E-5</v>
      </c>
      <c r="AC237">
        <f t="shared" si="101"/>
        <v>5.3347560834478127E-9</v>
      </c>
      <c r="AD237">
        <v>0</v>
      </c>
      <c r="AE237" s="11">
        <f t="shared" si="102"/>
        <v>1.4341244696253582E-9</v>
      </c>
      <c r="AF237" s="11">
        <f t="shared" si="103"/>
        <v>6.7688805530731713E-9</v>
      </c>
      <c r="AG237" s="15">
        <f t="shared" si="104"/>
        <v>1.097002469958351E-3</v>
      </c>
      <c r="AI237" t="e">
        <f t="shared" si="105"/>
        <v>#VALUE!</v>
      </c>
      <c r="AJ237" t="e">
        <f t="shared" si="106"/>
        <v>#VALUE!</v>
      </c>
      <c r="AK237">
        <v>0</v>
      </c>
      <c r="AL237" s="11" t="e">
        <f t="shared" si="107"/>
        <v>#VALUE!</v>
      </c>
      <c r="AM237" s="11" t="e">
        <f t="shared" si="108"/>
        <v>#VALUE!</v>
      </c>
      <c r="AN237" s="15">
        <f t="shared" si="109"/>
        <v>2.2739189884214046E-2</v>
      </c>
      <c r="AO237" s="15"/>
      <c r="AP237" t="e">
        <f t="shared" si="110"/>
        <v>#VALUE!</v>
      </c>
      <c r="AQ237" t="e">
        <f t="shared" si="111"/>
        <v>#VALUE!</v>
      </c>
      <c r="AR237">
        <v>0</v>
      </c>
      <c r="AS237" s="11" t="e">
        <f t="shared" si="112"/>
        <v>#VALUE!</v>
      </c>
      <c r="AT237" s="11" t="e">
        <f t="shared" si="113"/>
        <v>#VALUE!</v>
      </c>
      <c r="AU237" s="15">
        <f t="shared" si="114"/>
        <v>1.5759424160826513E-2</v>
      </c>
      <c r="AW237">
        <f t="shared" si="115"/>
        <v>78.812974192989046</v>
      </c>
      <c r="AX237" t="e">
        <f t="shared" si="116"/>
        <v>#VALUE!</v>
      </c>
      <c r="AY237" t="e">
        <f t="shared" si="117"/>
        <v>#VALUE!</v>
      </c>
    </row>
    <row r="238" spans="1:51" x14ac:dyDescent="0.3">
      <c r="A238" s="69">
        <v>44368.452777777777</v>
      </c>
      <c r="B238" s="76">
        <v>3.8</v>
      </c>
      <c r="C238" s="76" t="s">
        <v>298</v>
      </c>
      <c r="D238" s="36">
        <v>2</v>
      </c>
      <c r="E238" s="47">
        <v>44370.540208333332</v>
      </c>
      <c r="F238" s="45">
        <v>69</v>
      </c>
      <c r="H238" s="5">
        <v>21</v>
      </c>
      <c r="I238" s="5">
        <v>30.184000000000001</v>
      </c>
      <c r="J238" s="5">
        <v>2.4520427912000002</v>
      </c>
      <c r="K238" s="5">
        <v>9295.7538922509393</v>
      </c>
      <c r="L238" s="5" t="s">
        <v>88</v>
      </c>
      <c r="M238" s="6">
        <f t="shared" si="90"/>
        <v>1.2723975929125331E-2</v>
      </c>
      <c r="N238" s="6">
        <f t="shared" ref="N238:N301" si="119">1000000*(AM238-AK238)/X238</f>
        <v>249.86124055328091</v>
      </c>
      <c r="O238" s="6" t="e">
        <f t="shared" si="91"/>
        <v>#VALUE!</v>
      </c>
      <c r="P238">
        <f t="shared" si="92"/>
        <v>0.20358361486600529</v>
      </c>
      <c r="Q238">
        <f t="shared" si="93"/>
        <v>10993.89458434436</v>
      </c>
      <c r="R238">
        <f t="shared" si="94"/>
        <v>0.35177834055875556</v>
      </c>
      <c r="S238">
        <f t="shared" si="95"/>
        <v>6907.8857946116286</v>
      </c>
      <c r="T238">
        <f t="shared" si="96"/>
        <v>6907.8857946116286</v>
      </c>
      <c r="V238" s="4">
        <f t="shared" si="97"/>
        <v>1.0022064284971612</v>
      </c>
      <c r="W238">
        <v>313.14999999999998</v>
      </c>
      <c r="X238">
        <f t="shared" si="98"/>
        <v>1.9073334166666699E-2</v>
      </c>
      <c r="Y238">
        <v>2E-3</v>
      </c>
      <c r="Z238">
        <f t="shared" si="99"/>
        <v>7.2765497523200454E-2</v>
      </c>
      <c r="AB238">
        <f t="shared" si="100"/>
        <v>2.4574530482907624E-6</v>
      </c>
      <c r="AC238">
        <f t="shared" si="101"/>
        <v>1.9127013901510878E-10</v>
      </c>
      <c r="AD238">
        <v>0</v>
      </c>
      <c r="AE238" s="11">
        <f t="shared" si="102"/>
        <v>5.1418505809722046E-11</v>
      </c>
      <c r="AF238" s="11">
        <f t="shared" si="103"/>
        <v>2.4268864482483083E-10</v>
      </c>
      <c r="AG238" s="15">
        <f t="shared" si="104"/>
        <v>1.097002469958351E-3</v>
      </c>
      <c r="AI238">
        <f t="shared" si="105"/>
        <v>9.3162643085414002E-3</v>
      </c>
      <c r="AJ238">
        <f t="shared" si="106"/>
        <v>7.2510975159244434E-7</v>
      </c>
      <c r="AK238">
        <v>0</v>
      </c>
      <c r="AL238" s="11">
        <f t="shared" si="107"/>
        <v>4.0405771847781761E-6</v>
      </c>
      <c r="AM238" s="11">
        <f t="shared" si="108"/>
        <v>4.7656869363706201E-6</v>
      </c>
      <c r="AN238" s="15">
        <f t="shared" si="109"/>
        <v>2.2739189884214046E-2</v>
      </c>
      <c r="AO238" s="15"/>
      <c r="AP238" t="e">
        <f t="shared" si="110"/>
        <v>#VALUE!</v>
      </c>
      <c r="AQ238" t="e">
        <f t="shared" si="111"/>
        <v>#VALUE!</v>
      </c>
      <c r="AR238">
        <v>0</v>
      </c>
      <c r="AS238" s="11" t="e">
        <f t="shared" si="112"/>
        <v>#VALUE!</v>
      </c>
      <c r="AT238" s="11" t="e">
        <f t="shared" si="113"/>
        <v>#VALUE!</v>
      </c>
      <c r="AU238" s="15">
        <f t="shared" si="114"/>
        <v>1.5759424160826513E-2</v>
      </c>
      <c r="AW238">
        <f t="shared" si="115"/>
        <v>78.812974192989046</v>
      </c>
      <c r="AX238">
        <f t="shared" si="116"/>
        <v>15.215219993965071</v>
      </c>
      <c r="AY238" t="e">
        <f t="shared" si="117"/>
        <v>#VALUE!</v>
      </c>
    </row>
    <row r="239" spans="1:51" x14ac:dyDescent="0.3">
      <c r="A239" s="69">
        <v>44368.452777777777</v>
      </c>
      <c r="B239" s="76">
        <v>3.8</v>
      </c>
      <c r="C239" s="76" t="s">
        <v>298</v>
      </c>
      <c r="D239" s="36">
        <v>2</v>
      </c>
      <c r="E239" s="47">
        <v>44370.668275462966</v>
      </c>
      <c r="F239" s="45">
        <v>175</v>
      </c>
      <c r="H239" s="5">
        <v>21</v>
      </c>
      <c r="I239" s="5">
        <v>30.184000000000001</v>
      </c>
      <c r="J239" s="5">
        <v>3.8145795200000006</v>
      </c>
      <c r="K239" s="5">
        <v>9447.4328383949414</v>
      </c>
      <c r="L239" s="5" t="s">
        <v>88</v>
      </c>
      <c r="M239" s="6">
        <f t="shared" si="90"/>
        <v>1.9794360101057302E-2</v>
      </c>
      <c r="N239" s="6">
        <f t="shared" si="119"/>
        <v>253.93822990655403</v>
      </c>
      <c r="O239" s="6" t="e">
        <f t="shared" si="91"/>
        <v>#VALUE!</v>
      </c>
      <c r="P239">
        <f t="shared" si="92"/>
        <v>0.31670976161691683</v>
      </c>
      <c r="Q239">
        <f t="shared" si="93"/>
        <v>11173.282115888378</v>
      </c>
      <c r="R239">
        <f t="shared" si="94"/>
        <v>0.5472524616172425</v>
      </c>
      <c r="S239">
        <f t="shared" si="95"/>
        <v>7020.6018636421604</v>
      </c>
      <c r="T239">
        <f t="shared" si="96"/>
        <v>7020.6018636421622</v>
      </c>
      <c r="V239" s="4">
        <f t="shared" si="97"/>
        <v>1.0022064284971612</v>
      </c>
      <c r="W239">
        <v>313.14999999999998</v>
      </c>
      <c r="X239">
        <f t="shared" si="98"/>
        <v>1.9073334166666699E-2</v>
      </c>
      <c r="Y239">
        <v>2E-3</v>
      </c>
      <c r="Z239">
        <f t="shared" si="99"/>
        <v>7.2765497523200454E-2</v>
      </c>
      <c r="AB239">
        <f t="shared" si="100"/>
        <v>3.822996116957616E-6</v>
      </c>
      <c r="AC239">
        <f t="shared" si="101"/>
        <v>2.9755400586525742E-10</v>
      </c>
      <c r="AD239">
        <v>0</v>
      </c>
      <c r="AE239" s="11">
        <f t="shared" si="102"/>
        <v>7.9990438957542927E-11</v>
      </c>
      <c r="AF239" s="11">
        <f t="shared" si="103"/>
        <v>3.7754444482280036E-10</v>
      </c>
      <c r="AG239" s="15">
        <f t="shared" si="104"/>
        <v>1.097002469958351E-3</v>
      </c>
      <c r="AI239">
        <f t="shared" si="105"/>
        <v>9.4682779234345916E-3</v>
      </c>
      <c r="AJ239">
        <f t="shared" si="106"/>
        <v>7.3694137754071338E-7</v>
      </c>
      <c r="AK239">
        <v>0</v>
      </c>
      <c r="AL239" s="11">
        <f t="shared" si="107"/>
        <v>4.1065073391588272E-6</v>
      </c>
      <c r="AM239" s="11">
        <f t="shared" si="108"/>
        <v>4.8434487166995401E-6</v>
      </c>
      <c r="AN239" s="15">
        <f t="shared" si="109"/>
        <v>2.2739189884214046E-2</v>
      </c>
      <c r="AO239" s="15"/>
      <c r="AP239" t="e">
        <f t="shared" si="110"/>
        <v>#VALUE!</v>
      </c>
      <c r="AQ239" t="e">
        <f t="shared" si="111"/>
        <v>#VALUE!</v>
      </c>
      <c r="AR239">
        <v>0</v>
      </c>
      <c r="AS239" s="11" t="e">
        <f t="shared" si="112"/>
        <v>#VALUE!</v>
      </c>
      <c r="AT239" s="11" t="e">
        <f t="shared" si="113"/>
        <v>#VALUE!</v>
      </c>
      <c r="AU239" s="15">
        <f t="shared" si="114"/>
        <v>1.5759424160826513E-2</v>
      </c>
      <c r="AW239">
        <f t="shared" si="115"/>
        <v>78.812974192989046</v>
      </c>
      <c r="AX239">
        <f t="shared" si="116"/>
        <v>15.215219993965068</v>
      </c>
      <c r="AY239" t="e">
        <f t="shared" si="117"/>
        <v>#VALUE!</v>
      </c>
    </row>
    <row r="240" spans="1:51" x14ac:dyDescent="0.3">
      <c r="A240" s="69">
        <v>44368.463194444441</v>
      </c>
      <c r="B240">
        <v>5</v>
      </c>
      <c r="C240" s="76" t="s">
        <v>298</v>
      </c>
      <c r="D240" s="36">
        <v>1</v>
      </c>
      <c r="E240" s="47">
        <v>44370.860358796293</v>
      </c>
      <c r="F240" s="45">
        <v>96</v>
      </c>
      <c r="H240" s="5">
        <v>21</v>
      </c>
      <c r="I240" s="5">
        <v>30.184000000000001</v>
      </c>
      <c r="J240" s="5">
        <v>877.02979147249766</v>
      </c>
      <c r="K240" s="5">
        <v>12189.791511266241</v>
      </c>
      <c r="L240" s="5" t="s">
        <v>88</v>
      </c>
      <c r="M240" s="6">
        <f t="shared" si="90"/>
        <v>4.5510241484654674</v>
      </c>
      <c r="N240" s="6">
        <f t="shared" si="119"/>
        <v>327.65028682932513</v>
      </c>
      <c r="O240" s="6" t="e">
        <f t="shared" si="91"/>
        <v>#VALUE!</v>
      </c>
      <c r="P240">
        <f t="shared" si="92"/>
        <v>72.816386375447479</v>
      </c>
      <c r="Q240">
        <f t="shared" si="93"/>
        <v>14416.612620490305</v>
      </c>
      <c r="R240">
        <f t="shared" si="94"/>
        <v>125.82165603798479</v>
      </c>
      <c r="S240">
        <f t="shared" si="95"/>
        <v>9058.51086377711</v>
      </c>
      <c r="T240">
        <f t="shared" si="96"/>
        <v>9058.51086377711</v>
      </c>
      <c r="V240" s="4">
        <f t="shared" si="97"/>
        <v>1.0022064284971612</v>
      </c>
      <c r="W240">
        <v>313.14999999999998</v>
      </c>
      <c r="X240">
        <f t="shared" si="98"/>
        <v>1.9073334166666699E-2</v>
      </c>
      <c r="Y240">
        <v>2E-3</v>
      </c>
      <c r="Z240">
        <f t="shared" si="99"/>
        <v>7.2765497523200454E-2</v>
      </c>
      <c r="AB240">
        <f t="shared" si="100"/>
        <v>8.7896489499726194E-4</v>
      </c>
      <c r="AC240">
        <f t="shared" si="101"/>
        <v>6.8412187070047766E-8</v>
      </c>
      <c r="AD240">
        <v>0</v>
      </c>
      <c r="AE240" s="11">
        <f t="shared" si="102"/>
        <v>1.8391017314203849E-8</v>
      </c>
      <c r="AF240" s="11">
        <f t="shared" si="103"/>
        <v>8.6803204384251611E-8</v>
      </c>
      <c r="AG240" s="15">
        <f t="shared" si="104"/>
        <v>1.097002469958351E-3</v>
      </c>
      <c r="AI240">
        <f t="shared" si="105"/>
        <v>1.2216687414631153E-2</v>
      </c>
      <c r="AJ240">
        <f t="shared" si="106"/>
        <v>9.5085743417391909E-7</v>
      </c>
      <c r="AK240">
        <v>0</v>
      </c>
      <c r="AL240" s="11">
        <f t="shared" si="107"/>
        <v>5.298525976325992E-6</v>
      </c>
      <c r="AM240" s="11">
        <f t="shared" si="108"/>
        <v>6.2493834104999108E-6</v>
      </c>
      <c r="AN240" s="15">
        <f t="shared" si="109"/>
        <v>2.2739189884214046E-2</v>
      </c>
      <c r="AO240" s="15"/>
      <c r="AP240" t="e">
        <f t="shared" si="110"/>
        <v>#VALUE!</v>
      </c>
      <c r="AQ240" t="e">
        <f t="shared" si="111"/>
        <v>#VALUE!</v>
      </c>
      <c r="AR240">
        <v>0</v>
      </c>
      <c r="AS240" s="11" t="e">
        <f t="shared" si="112"/>
        <v>#VALUE!</v>
      </c>
      <c r="AT240" s="11" t="e">
        <f t="shared" si="113"/>
        <v>#VALUE!</v>
      </c>
      <c r="AU240" s="15">
        <f t="shared" si="114"/>
        <v>1.5759424160826513E-2</v>
      </c>
      <c r="AW240">
        <f t="shared" si="115"/>
        <v>78.812974192989046</v>
      </c>
      <c r="AX240">
        <f t="shared" si="116"/>
        <v>15.215219993965071</v>
      </c>
      <c r="AY240" t="e">
        <f t="shared" si="117"/>
        <v>#VALUE!</v>
      </c>
    </row>
    <row r="241" spans="1:51" x14ac:dyDescent="0.3">
      <c r="A241" s="69">
        <v>44368.463194444441</v>
      </c>
      <c r="B241">
        <v>5</v>
      </c>
      <c r="C241" t="s">
        <v>298</v>
      </c>
      <c r="D241" s="36">
        <v>2</v>
      </c>
      <c r="E241" s="47">
        <v>44370.604224537034</v>
      </c>
      <c r="F241" s="45">
        <v>107</v>
      </c>
      <c r="H241" s="5">
        <v>21</v>
      </c>
      <c r="I241" s="5">
        <v>30.184000000000001</v>
      </c>
      <c r="J241" s="5">
        <v>1223.4292834705193</v>
      </c>
      <c r="K241" s="5">
        <v>13771.542320614641</v>
      </c>
      <c r="L241" s="5" t="s">
        <v>88</v>
      </c>
      <c r="M241" s="6">
        <f t="shared" si="90"/>
        <v>6.3485371502214667</v>
      </c>
      <c r="N241" s="6">
        <f t="shared" si="119"/>
        <v>370.1662811263995</v>
      </c>
      <c r="O241" s="6" t="e">
        <f t="shared" si="91"/>
        <v>#VALUE!</v>
      </c>
      <c r="P241">
        <f t="shared" si="92"/>
        <v>101.57659440354347</v>
      </c>
      <c r="Q241">
        <f t="shared" si="93"/>
        <v>16287.316369561579</v>
      </c>
      <c r="R241">
        <f t="shared" si="94"/>
        <v>175.51729711846741</v>
      </c>
      <c r="S241">
        <f t="shared" si="95"/>
        <v>10233.945806780686</v>
      </c>
      <c r="T241">
        <f t="shared" si="96"/>
        <v>10233.945806780688</v>
      </c>
      <c r="V241" s="4">
        <f t="shared" si="97"/>
        <v>1.0022064284971612</v>
      </c>
      <c r="W241">
        <v>313.14999999999998</v>
      </c>
      <c r="X241">
        <f t="shared" si="98"/>
        <v>1.9073334166666699E-2</v>
      </c>
      <c r="Y241">
        <v>2E-3</v>
      </c>
      <c r="Z241">
        <f t="shared" si="99"/>
        <v>7.2765497523200454E-2</v>
      </c>
      <c r="AB241">
        <f t="shared" si="100"/>
        <v>1.2261286927058301E-3</v>
      </c>
      <c r="AC241">
        <f t="shared" si="101"/>
        <v>9.5432873343144913E-8</v>
      </c>
      <c r="AD241">
        <v>0</v>
      </c>
      <c r="AE241" s="11">
        <f t="shared" si="102"/>
        <v>2.5654897192527013E-8</v>
      </c>
      <c r="AF241" s="11">
        <f t="shared" si="103"/>
        <v>1.2108777053567194E-7</v>
      </c>
      <c r="AG241" s="15">
        <f t="shared" si="104"/>
        <v>1.097002469958351E-3</v>
      </c>
      <c r="AI241">
        <f t="shared" si="105"/>
        <v>1.3801928244040706E-2</v>
      </c>
      <c r="AJ241">
        <f t="shared" si="106"/>
        <v>1.0742409649496071E-6</v>
      </c>
      <c r="AK241">
        <v>0</v>
      </c>
      <c r="AL241" s="11">
        <f t="shared" si="107"/>
        <v>5.9860642122064977E-6</v>
      </c>
      <c r="AM241" s="11">
        <f t="shared" si="108"/>
        <v>7.0603051771561052E-6</v>
      </c>
      <c r="AN241" s="15">
        <f t="shared" si="109"/>
        <v>2.2739189884214046E-2</v>
      </c>
      <c r="AO241" s="15"/>
      <c r="AP241" t="e">
        <f t="shared" si="110"/>
        <v>#VALUE!</v>
      </c>
      <c r="AQ241" t="e">
        <f t="shared" si="111"/>
        <v>#VALUE!</v>
      </c>
      <c r="AR241">
        <v>0</v>
      </c>
      <c r="AS241" s="11" t="e">
        <f t="shared" si="112"/>
        <v>#VALUE!</v>
      </c>
      <c r="AT241" s="11" t="e">
        <f t="shared" si="113"/>
        <v>#VALUE!</v>
      </c>
      <c r="AU241" s="15">
        <f t="shared" si="114"/>
        <v>1.5759424160826513E-2</v>
      </c>
      <c r="AW241">
        <f t="shared" si="115"/>
        <v>78.812974192989046</v>
      </c>
      <c r="AX241">
        <f t="shared" si="116"/>
        <v>15.215219993965082</v>
      </c>
      <c r="AY241" t="e">
        <f t="shared" si="117"/>
        <v>#VALUE!</v>
      </c>
    </row>
    <row r="242" spans="1:51" x14ac:dyDescent="0.3">
      <c r="A242" s="69">
        <v>44368.472222222219</v>
      </c>
      <c r="B242">
        <v>6.2</v>
      </c>
      <c r="C242" t="s">
        <v>298</v>
      </c>
      <c r="D242" s="36">
        <v>1</v>
      </c>
      <c r="E242" s="47">
        <v>44370.839004629626</v>
      </c>
      <c r="F242" s="45">
        <v>87</v>
      </c>
      <c r="H242" s="5">
        <v>21</v>
      </c>
      <c r="I242" s="5">
        <v>30.184000000000001</v>
      </c>
      <c r="J242" s="5">
        <v>-4.2657773915499995</v>
      </c>
      <c r="K242" s="5">
        <v>12140.809716461501</v>
      </c>
      <c r="L242" s="5" t="s">
        <v>88</v>
      </c>
      <c r="M242" s="6">
        <f t="shared" si="90"/>
        <v>-2.2135685822402145E-2</v>
      </c>
      <c r="N242" s="6">
        <f t="shared" si="119"/>
        <v>326.33370162748997</v>
      </c>
      <c r="O242" s="6" t="e">
        <f t="shared" si="91"/>
        <v>#VALUE!</v>
      </c>
      <c r="P242">
        <f t="shared" si="92"/>
        <v>-0.35417097315843432</v>
      </c>
      <c r="Q242">
        <f t="shared" si="93"/>
        <v>14358.682871609559</v>
      </c>
      <c r="R242">
        <f t="shared" si="94"/>
        <v>-0.61198283218301242</v>
      </c>
      <c r="S242">
        <f t="shared" si="95"/>
        <v>9022.1113798354872</v>
      </c>
      <c r="T242">
        <f t="shared" si="96"/>
        <v>9022.1113798354872</v>
      </c>
      <c r="V242" s="4">
        <f t="shared" si="97"/>
        <v>1.0022064284971612</v>
      </c>
      <c r="W242">
        <v>313.14999999999998</v>
      </c>
      <c r="X242">
        <f t="shared" si="98"/>
        <v>1.9073334166666699E-2</v>
      </c>
      <c r="Y242">
        <v>2E-3</v>
      </c>
      <c r="Z242">
        <f t="shared" si="99"/>
        <v>7.2765497523200454E-2</v>
      </c>
      <c r="AB242">
        <f t="shared" si="100"/>
        <v>-4.2751895243492612E-6</v>
      </c>
      <c r="AC242">
        <f t="shared" si="101"/>
        <v>-3.3274942738253642E-10</v>
      </c>
      <c r="AD242">
        <v>0</v>
      </c>
      <c r="AE242" s="11">
        <f t="shared" si="102"/>
        <v>-8.9451905316486068E-11</v>
      </c>
      <c r="AF242" s="11">
        <f t="shared" si="103"/>
        <v>-4.2220133269902249E-10</v>
      </c>
      <c r="AG242" s="15">
        <f t="shared" si="104"/>
        <v>1.097002469958351E-3</v>
      </c>
      <c r="AI242">
        <f t="shared" si="105"/>
        <v>1.2167597544998512E-2</v>
      </c>
      <c r="AJ242">
        <f t="shared" si="106"/>
        <v>9.4703663841328413E-7</v>
      </c>
      <c r="AK242">
        <v>0</v>
      </c>
      <c r="AL242" s="11">
        <f t="shared" si="107"/>
        <v>5.2772351025731369E-6</v>
      </c>
      <c r="AM242" s="11">
        <f t="shared" si="108"/>
        <v>6.2242717409864209E-6</v>
      </c>
      <c r="AN242" s="15">
        <f t="shared" si="109"/>
        <v>2.2739189884214046E-2</v>
      </c>
      <c r="AO242" s="15"/>
      <c r="AP242" t="e">
        <f t="shared" si="110"/>
        <v>#VALUE!</v>
      </c>
      <c r="AQ242" t="e">
        <f t="shared" si="111"/>
        <v>#VALUE!</v>
      </c>
      <c r="AR242">
        <v>0</v>
      </c>
      <c r="AS242" s="11" t="e">
        <f t="shared" si="112"/>
        <v>#VALUE!</v>
      </c>
      <c r="AT242" s="11" t="e">
        <f t="shared" si="113"/>
        <v>#VALUE!</v>
      </c>
      <c r="AU242" s="15">
        <f t="shared" si="114"/>
        <v>1.5759424160826513E-2</v>
      </c>
      <c r="AW242">
        <f t="shared" si="115"/>
        <v>78.812974192989046</v>
      </c>
      <c r="AX242">
        <f t="shared" si="116"/>
        <v>15.215219993965075</v>
      </c>
      <c r="AY242" t="e">
        <f t="shared" si="117"/>
        <v>#VALUE!</v>
      </c>
    </row>
    <row r="243" spans="1:51" x14ac:dyDescent="0.3">
      <c r="A243" s="69">
        <v>44368.472222222219</v>
      </c>
      <c r="B243">
        <v>6.2</v>
      </c>
      <c r="C243" t="s">
        <v>298</v>
      </c>
      <c r="D243" s="36">
        <v>2</v>
      </c>
      <c r="E243" s="47">
        <v>44370.903043981481</v>
      </c>
      <c r="F243" s="45">
        <v>164</v>
      </c>
      <c r="H243" s="5">
        <v>21</v>
      </c>
      <c r="I243" s="5">
        <v>30.184000000000001</v>
      </c>
      <c r="J243" s="5">
        <v>-2.5872107517999998</v>
      </c>
      <c r="K243" s="5">
        <v>13147.240265856541</v>
      </c>
      <c r="L243" s="5" t="s">
        <v>88</v>
      </c>
      <c r="M243" s="6">
        <f t="shared" si="90"/>
        <v>-1.3425380441002412E-2</v>
      </c>
      <c r="N243" s="6">
        <f t="shared" si="119"/>
        <v>353.38562108635091</v>
      </c>
      <c r="O243" s="6" t="e">
        <f t="shared" si="91"/>
        <v>#VALUE!</v>
      </c>
      <c r="P243">
        <f t="shared" si="92"/>
        <v>-0.2148060870560386</v>
      </c>
      <c r="Q243">
        <f t="shared" si="93"/>
        <v>15548.967327799441</v>
      </c>
      <c r="R243">
        <f t="shared" si="94"/>
        <v>-0.37116999271394036</v>
      </c>
      <c r="S243">
        <f t="shared" si="95"/>
        <v>9770.0127739574564</v>
      </c>
      <c r="T243">
        <f t="shared" si="96"/>
        <v>9770.0127739574564</v>
      </c>
      <c r="V243" s="4">
        <f t="shared" si="97"/>
        <v>1.0022064284971612</v>
      </c>
      <c r="W243">
        <v>313.14999999999998</v>
      </c>
      <c r="X243">
        <f t="shared" si="98"/>
        <v>1.9073334166666699E-2</v>
      </c>
      <c r="Y243">
        <v>2E-3</v>
      </c>
      <c r="Z243">
        <f t="shared" si="99"/>
        <v>7.2765497523200454E-2</v>
      </c>
      <c r="AB243">
        <f t="shared" si="100"/>
        <v>-2.5929192473309335E-6</v>
      </c>
      <c r="AC243">
        <f t="shared" si="101"/>
        <v>-2.0181383535969755E-10</v>
      </c>
      <c r="AD243">
        <v>0</v>
      </c>
      <c r="AE243" s="11">
        <f t="shared" si="102"/>
        <v>-5.4252932106172644E-11</v>
      </c>
      <c r="AF243" s="11">
        <f t="shared" si="103"/>
        <v>-2.5606676746587017E-10</v>
      </c>
      <c r="AG243" s="15">
        <f t="shared" si="104"/>
        <v>1.097002469958351E-3</v>
      </c>
      <c r="AI243">
        <f t="shared" si="105"/>
        <v>1.3176248711438153E-2</v>
      </c>
      <c r="AJ243">
        <f t="shared" si="106"/>
        <v>1.0255426546144268E-6</v>
      </c>
      <c r="AK243">
        <v>0</v>
      </c>
      <c r="AL243" s="11">
        <f t="shared" si="107"/>
        <v>5.7146993860606016E-6</v>
      </c>
      <c r="AM243" s="11">
        <f t="shared" si="108"/>
        <v>6.7402420406750288E-6</v>
      </c>
      <c r="AN243" s="15">
        <f t="shared" si="109"/>
        <v>2.2739189884214046E-2</v>
      </c>
      <c r="AO243" s="15"/>
      <c r="AP243" t="e">
        <f t="shared" si="110"/>
        <v>#VALUE!</v>
      </c>
      <c r="AQ243" t="e">
        <f t="shared" si="111"/>
        <v>#VALUE!</v>
      </c>
      <c r="AR243">
        <v>0</v>
      </c>
      <c r="AS243" s="11" t="e">
        <f t="shared" si="112"/>
        <v>#VALUE!</v>
      </c>
      <c r="AT243" s="11" t="e">
        <f t="shared" si="113"/>
        <v>#VALUE!</v>
      </c>
      <c r="AU243" s="15">
        <f t="shared" si="114"/>
        <v>1.5759424160826513E-2</v>
      </c>
      <c r="AW243">
        <f t="shared" si="115"/>
        <v>78.812974192989046</v>
      </c>
      <c r="AX243">
        <f t="shared" si="116"/>
        <v>15.215219993965086</v>
      </c>
      <c r="AY243" t="e">
        <f t="shared" si="117"/>
        <v>#VALUE!</v>
      </c>
    </row>
    <row r="244" spans="1:51" x14ac:dyDescent="0.3">
      <c r="A244" s="69">
        <v>44368.484722222223</v>
      </c>
      <c r="B244" s="76">
        <v>8</v>
      </c>
      <c r="C244" s="76" t="s">
        <v>298</v>
      </c>
      <c r="D244" s="36">
        <v>1</v>
      </c>
      <c r="E244" s="47">
        <v>44370.58289351852</v>
      </c>
      <c r="F244" s="45">
        <v>147</v>
      </c>
      <c r="H244" s="5">
        <v>21</v>
      </c>
      <c r="I244" s="5">
        <v>30.184000000000001</v>
      </c>
      <c r="J244" s="5">
        <v>-5.5013600499499997</v>
      </c>
      <c r="K244" s="5">
        <v>14458.336116045761</v>
      </c>
      <c r="L244" s="5" t="s">
        <v>88</v>
      </c>
      <c r="M244" s="6">
        <f t="shared" si="90"/>
        <v>-2.8547288450361336E-2</v>
      </c>
      <c r="N244" s="6">
        <f t="shared" si="119"/>
        <v>388.62666117946503</v>
      </c>
      <c r="O244" s="6" t="e">
        <f t="shared" si="91"/>
        <v>#VALUE!</v>
      </c>
      <c r="P244">
        <f t="shared" si="92"/>
        <v>-0.45675661520578137</v>
      </c>
      <c r="Q244">
        <f t="shared" si="93"/>
        <v>17099.573091896462</v>
      </c>
      <c r="R244">
        <f t="shared" si="94"/>
        <v>-0.78924369351668244</v>
      </c>
      <c r="S244">
        <f t="shared" si="95"/>
        <v>10744.317871088557</v>
      </c>
      <c r="T244">
        <f t="shared" si="96"/>
        <v>10744.317871088557</v>
      </c>
      <c r="V244" s="4">
        <f t="shared" si="97"/>
        <v>1.0022064284971612</v>
      </c>
      <c r="W244">
        <v>313.14999999999998</v>
      </c>
      <c r="X244">
        <f t="shared" si="98"/>
        <v>1.9073334166666699E-2</v>
      </c>
      <c r="Y244">
        <v>2E-3</v>
      </c>
      <c r="Z244">
        <f t="shared" si="99"/>
        <v>7.2765497523200454E-2</v>
      </c>
      <c r="AB244">
        <f t="shared" si="100"/>
        <v>-5.513498407537354E-6</v>
      </c>
      <c r="AC244">
        <f t="shared" si="101"/>
        <v>-4.291303175060603E-10</v>
      </c>
      <c r="AD244">
        <v>0</v>
      </c>
      <c r="AE244" s="11">
        <f t="shared" si="102"/>
        <v>-1.153616546599062E-10</v>
      </c>
      <c r="AF244" s="11">
        <f t="shared" si="103"/>
        <v>-5.4449197216596647E-10</v>
      </c>
      <c r="AG244" s="15">
        <f t="shared" si="104"/>
        <v>1.097002469958351E-3</v>
      </c>
      <c r="AI244">
        <f t="shared" si="105"/>
        <v>1.449023740087374E-2</v>
      </c>
      <c r="AJ244">
        <f t="shared" si="106"/>
        <v>1.1278139063347519E-6</v>
      </c>
      <c r="AK244">
        <v>0</v>
      </c>
      <c r="AL244" s="11">
        <f t="shared" si="107"/>
        <v>6.2845922684171411E-6</v>
      </c>
      <c r="AM244" s="11">
        <f t="shared" si="108"/>
        <v>7.4124061747518926E-6</v>
      </c>
      <c r="AN244" s="15">
        <f t="shared" si="109"/>
        <v>2.2739189884214046E-2</v>
      </c>
      <c r="AO244" s="15"/>
      <c r="AP244" t="e">
        <f t="shared" si="110"/>
        <v>#VALUE!</v>
      </c>
      <c r="AQ244" t="e">
        <f t="shared" si="111"/>
        <v>#VALUE!</v>
      </c>
      <c r="AR244">
        <v>0</v>
      </c>
      <c r="AS244" s="11" t="e">
        <f t="shared" si="112"/>
        <v>#VALUE!</v>
      </c>
      <c r="AT244" s="11" t="e">
        <f t="shared" si="113"/>
        <v>#VALUE!</v>
      </c>
      <c r="AU244" s="15">
        <f t="shared" si="114"/>
        <v>1.5759424160826513E-2</v>
      </c>
      <c r="AW244">
        <f t="shared" si="115"/>
        <v>78.81297419298906</v>
      </c>
      <c r="AX244">
        <f t="shared" si="116"/>
        <v>15.215219993965071</v>
      </c>
      <c r="AY244" t="e">
        <f t="shared" si="117"/>
        <v>#VALUE!</v>
      </c>
    </row>
    <row r="245" spans="1:51" x14ac:dyDescent="0.3">
      <c r="A245" s="69">
        <v>44368.484722222223</v>
      </c>
      <c r="B245">
        <v>8</v>
      </c>
      <c r="C245" s="76" t="s">
        <v>298</v>
      </c>
      <c r="D245" s="36">
        <v>2</v>
      </c>
      <c r="E245" s="47">
        <v>44370.774953703702</v>
      </c>
      <c r="F245" s="45">
        <v>154</v>
      </c>
      <c r="H245" s="5">
        <v>21</v>
      </c>
      <c r="I245" s="5">
        <v>30.184000000000001</v>
      </c>
      <c r="J245" s="5">
        <v>-4.3032633135499996</v>
      </c>
      <c r="K245" s="5">
        <v>13970.564246976959</v>
      </c>
      <c r="L245" s="5" t="s">
        <v>88</v>
      </c>
      <c r="M245" s="6">
        <f t="shared" si="90"/>
        <v>-2.2330205253678331E-2</v>
      </c>
      <c r="N245" s="6">
        <f t="shared" si="119"/>
        <v>375.51580586582338</v>
      </c>
      <c r="O245" s="6" t="e">
        <f t="shared" si="91"/>
        <v>#VALUE!</v>
      </c>
      <c r="P245">
        <f t="shared" si="92"/>
        <v>-0.35728328405885329</v>
      </c>
      <c r="Q245">
        <f t="shared" si="93"/>
        <v>16522.69545809623</v>
      </c>
      <c r="R245">
        <f t="shared" si="94"/>
        <v>-0.61736068916120246</v>
      </c>
      <c r="S245">
        <f t="shared" si="95"/>
        <v>10381.843519421354</v>
      </c>
      <c r="T245">
        <f t="shared" si="96"/>
        <v>10381.843519421354</v>
      </c>
      <c r="V245" s="4">
        <f t="shared" si="97"/>
        <v>1.0022064284971612</v>
      </c>
      <c r="W245">
        <v>313.14999999999998</v>
      </c>
      <c r="X245">
        <f t="shared" si="98"/>
        <v>1.9073334166666699E-2</v>
      </c>
      <c r="Y245">
        <v>2E-3</v>
      </c>
      <c r="Z245">
        <f t="shared" si="99"/>
        <v>7.2765497523200454E-2</v>
      </c>
      <c r="AB245">
        <f t="shared" si="100"/>
        <v>-4.3127581563558054E-6</v>
      </c>
      <c r="AC245">
        <f t="shared" si="101"/>
        <v>-3.356734944248334E-10</v>
      </c>
      <c r="AD245">
        <v>0</v>
      </c>
      <c r="AE245" s="11">
        <f t="shared" si="102"/>
        <v>-9.0237972388829684E-11</v>
      </c>
      <c r="AF245" s="11">
        <f t="shared" si="103"/>
        <v>-4.2591146681366307E-10</v>
      </c>
      <c r="AG245" s="15">
        <f t="shared" si="104"/>
        <v>1.097002469958351E-3</v>
      </c>
      <c r="AI245">
        <f t="shared" si="105"/>
        <v>1.4001389298052912E-2</v>
      </c>
      <c r="AJ245">
        <f t="shared" si="106"/>
        <v>1.0897655519017566E-6</v>
      </c>
      <c r="AK245">
        <v>0</v>
      </c>
      <c r="AL245" s="11">
        <f t="shared" si="107"/>
        <v>6.0725728982422318E-6</v>
      </c>
      <c r="AM245" s="11">
        <f t="shared" si="108"/>
        <v>7.1623384501439883E-6</v>
      </c>
      <c r="AN245" s="15">
        <f t="shared" si="109"/>
        <v>2.2739189884214046E-2</v>
      </c>
      <c r="AO245" s="15"/>
      <c r="AP245" t="e">
        <f t="shared" si="110"/>
        <v>#VALUE!</v>
      </c>
      <c r="AQ245" t="e">
        <f t="shared" si="111"/>
        <v>#VALUE!</v>
      </c>
      <c r="AR245">
        <v>0</v>
      </c>
      <c r="AS245" s="11" t="e">
        <f t="shared" si="112"/>
        <v>#VALUE!</v>
      </c>
      <c r="AT245" s="11" t="e">
        <f t="shared" si="113"/>
        <v>#VALUE!</v>
      </c>
      <c r="AU245" s="15">
        <f t="shared" si="114"/>
        <v>1.5759424160826513E-2</v>
      </c>
      <c r="AW245">
        <f t="shared" si="115"/>
        <v>78.81297419298906</v>
      </c>
      <c r="AX245">
        <f t="shared" si="116"/>
        <v>15.215219993965079</v>
      </c>
      <c r="AY245" t="e">
        <f t="shared" si="117"/>
        <v>#VALUE!</v>
      </c>
    </row>
    <row r="246" spans="1:51" x14ac:dyDescent="0.3">
      <c r="A246" s="69">
        <v>44368.493055555555</v>
      </c>
      <c r="B246">
        <v>9</v>
      </c>
      <c r="C246" t="s">
        <v>298</v>
      </c>
      <c r="D246" s="36">
        <v>1</v>
      </c>
      <c r="E246" s="47">
        <v>44370.689618055556</v>
      </c>
      <c r="F246" s="45">
        <v>118</v>
      </c>
      <c r="H246" s="5">
        <v>21</v>
      </c>
      <c r="I246" s="5">
        <v>30.184000000000001</v>
      </c>
      <c r="J246" s="5">
        <v>-4.9913024222000004</v>
      </c>
      <c r="K246" s="5">
        <v>14637.04333936134</v>
      </c>
      <c r="L246" s="5" t="s">
        <v>88</v>
      </c>
      <c r="M246" s="6">
        <f t="shared" si="90"/>
        <v>-2.5900531631414606E-2</v>
      </c>
      <c r="N246" s="6">
        <f t="shared" si="119"/>
        <v>393.43014554781575</v>
      </c>
      <c r="O246" s="6" t="e">
        <f t="shared" si="91"/>
        <v>#VALUE!</v>
      </c>
      <c r="P246">
        <f t="shared" si="92"/>
        <v>-0.41440850610263369</v>
      </c>
      <c r="Q246">
        <f t="shared" si="93"/>
        <v>17310.926404103891</v>
      </c>
      <c r="R246">
        <f t="shared" si="94"/>
        <v>-0.71606910352862563</v>
      </c>
      <c r="S246">
        <f t="shared" si="95"/>
        <v>10877.119266612299</v>
      </c>
      <c r="T246">
        <f t="shared" si="96"/>
        <v>10877.119266612299</v>
      </c>
      <c r="V246" s="4">
        <f t="shared" si="97"/>
        <v>1.0022064284971612</v>
      </c>
      <c r="W246">
        <v>313.14999999999998</v>
      </c>
      <c r="X246">
        <f t="shared" si="98"/>
        <v>1.9073334166666699E-2</v>
      </c>
      <c r="Y246">
        <v>2E-3</v>
      </c>
      <c r="Z246">
        <f t="shared" si="99"/>
        <v>7.2765497523200454E-2</v>
      </c>
      <c r="AB246">
        <f t="shared" si="100"/>
        <v>-5.0023153741022924E-6</v>
      </c>
      <c r="AC246">
        <f t="shared" si="101"/>
        <v>-3.8934357572668254E-10</v>
      </c>
      <c r="AD246">
        <v>0</v>
      </c>
      <c r="AE246" s="11">
        <f t="shared" si="102"/>
        <v>-1.0466591917360928E-10</v>
      </c>
      <c r="AF246" s="11">
        <f t="shared" si="103"/>
        <v>-4.9400949490029181E-10</v>
      </c>
      <c r="AG246" s="15">
        <f t="shared" si="104"/>
        <v>1.097002469958351E-3</v>
      </c>
      <c r="AI246">
        <f t="shared" si="105"/>
        <v>1.4669338928899491E-2</v>
      </c>
      <c r="AJ246">
        <f t="shared" si="106"/>
        <v>1.1417538569625495E-6</v>
      </c>
      <c r="AK246">
        <v>0</v>
      </c>
      <c r="AL246" s="11">
        <f t="shared" si="107"/>
        <v>6.362270780311257E-6</v>
      </c>
      <c r="AM246" s="11">
        <f t="shared" si="108"/>
        <v>7.5040246372738068E-6</v>
      </c>
      <c r="AN246" s="15">
        <f t="shared" si="109"/>
        <v>2.2739189884214046E-2</v>
      </c>
      <c r="AO246" s="15"/>
      <c r="AP246" t="e">
        <f t="shared" si="110"/>
        <v>#VALUE!</v>
      </c>
      <c r="AQ246" t="e">
        <f t="shared" si="111"/>
        <v>#VALUE!</v>
      </c>
      <c r="AR246">
        <v>0</v>
      </c>
      <c r="AS246" s="11" t="e">
        <f t="shared" si="112"/>
        <v>#VALUE!</v>
      </c>
      <c r="AT246" s="11" t="e">
        <f t="shared" si="113"/>
        <v>#VALUE!</v>
      </c>
      <c r="AU246" s="15">
        <f t="shared" si="114"/>
        <v>1.5759424160826513E-2</v>
      </c>
      <c r="AW246">
        <f t="shared" si="115"/>
        <v>78.81297419298906</v>
      </c>
      <c r="AX246">
        <f t="shared" si="116"/>
        <v>15.215219993965079</v>
      </c>
      <c r="AY246" t="e">
        <f t="shared" si="117"/>
        <v>#VALUE!</v>
      </c>
    </row>
    <row r="247" spans="1:51" x14ac:dyDescent="0.3">
      <c r="A247" s="69">
        <v>44368.493055555555</v>
      </c>
      <c r="B247">
        <v>9</v>
      </c>
      <c r="C247" t="s">
        <v>298</v>
      </c>
      <c r="D247" s="36">
        <v>2</v>
      </c>
      <c r="E247" s="47">
        <v>44370.753599537034</v>
      </c>
      <c r="F247" s="45">
        <v>169</v>
      </c>
      <c r="H247" s="5">
        <v>21</v>
      </c>
      <c r="I247" s="5">
        <v>30.184000000000001</v>
      </c>
      <c r="J247" s="5">
        <v>-4.5021321951999997</v>
      </c>
      <c r="K247" s="5">
        <v>14997.388397912542</v>
      </c>
      <c r="L247" s="5" t="s">
        <v>88</v>
      </c>
      <c r="M247" s="6">
        <f t="shared" si="90"/>
        <v>-2.3362162310972715E-2</v>
      </c>
      <c r="N247" s="6">
        <f t="shared" si="119"/>
        <v>403.11588641407337</v>
      </c>
      <c r="O247" s="6" t="e">
        <f t="shared" si="91"/>
        <v>#VALUE!</v>
      </c>
      <c r="P247">
        <f t="shared" si="92"/>
        <v>-0.37379459697556344</v>
      </c>
      <c r="Q247">
        <f t="shared" si="93"/>
        <v>17737.099002219227</v>
      </c>
      <c r="R247">
        <f t="shared" si="94"/>
        <v>-0.64589109059900762</v>
      </c>
      <c r="S247">
        <f t="shared" si="95"/>
        <v>11144.899861922529</v>
      </c>
      <c r="T247">
        <f t="shared" si="96"/>
        <v>11144.899861922529</v>
      </c>
      <c r="V247" s="4">
        <f t="shared" si="97"/>
        <v>1.0022064284971612</v>
      </c>
      <c r="W247">
        <v>313.14999999999998</v>
      </c>
      <c r="X247">
        <f t="shared" si="98"/>
        <v>1.9073334166666699E-2</v>
      </c>
      <c r="Y247">
        <v>2E-3</v>
      </c>
      <c r="Z247">
        <f t="shared" si="99"/>
        <v>7.2765497523200454E-2</v>
      </c>
      <c r="AB247">
        <f t="shared" si="100"/>
        <v>-4.5120658279734757E-6</v>
      </c>
      <c r="AC247">
        <f t="shared" si="101"/>
        <v>-3.511861432152566E-10</v>
      </c>
      <c r="AD247">
        <v>0</v>
      </c>
      <c r="AE247" s="11">
        <f t="shared" si="102"/>
        <v>-9.4408185397832328E-11</v>
      </c>
      <c r="AF247" s="11">
        <f t="shared" si="103"/>
        <v>-4.4559432861308893E-10</v>
      </c>
      <c r="AG247" s="15">
        <f t="shared" si="104"/>
        <v>1.097002469958351E-3</v>
      </c>
      <c r="AI247">
        <f t="shared" si="105"/>
        <v>1.5030479063056691E-2</v>
      </c>
      <c r="AJ247">
        <f t="shared" si="106"/>
        <v>1.169862358857317E-6</v>
      </c>
      <c r="AK247">
        <v>0</v>
      </c>
      <c r="AL247" s="11">
        <f t="shared" si="107"/>
        <v>6.5189016506103612E-6</v>
      </c>
      <c r="AM247" s="11">
        <f t="shared" si="108"/>
        <v>7.6887640094676784E-6</v>
      </c>
      <c r="AN247" s="15">
        <f t="shared" si="109"/>
        <v>2.2739189884214046E-2</v>
      </c>
      <c r="AO247" s="15"/>
      <c r="AP247" t="e">
        <f t="shared" si="110"/>
        <v>#VALUE!</v>
      </c>
      <c r="AQ247" t="e">
        <f t="shared" si="111"/>
        <v>#VALUE!</v>
      </c>
      <c r="AR247">
        <v>0</v>
      </c>
      <c r="AS247" s="11" t="e">
        <f t="shared" si="112"/>
        <v>#VALUE!</v>
      </c>
      <c r="AT247" s="11" t="e">
        <f t="shared" si="113"/>
        <v>#VALUE!</v>
      </c>
      <c r="AU247" s="15">
        <f t="shared" si="114"/>
        <v>1.5759424160826513E-2</v>
      </c>
      <c r="AW247">
        <f t="shared" si="115"/>
        <v>78.81297419298906</v>
      </c>
      <c r="AX247">
        <f t="shared" si="116"/>
        <v>15.21521999396508</v>
      </c>
      <c r="AY247" t="e">
        <f t="shared" si="117"/>
        <v>#VALUE!</v>
      </c>
    </row>
    <row r="248" spans="1:51" x14ac:dyDescent="0.3">
      <c r="A248" s="69">
        <v>44368.555555555555</v>
      </c>
      <c r="B248" s="45">
        <v>100</v>
      </c>
      <c r="C248" s="45" t="s">
        <v>298</v>
      </c>
      <c r="D248" s="36">
        <v>1</v>
      </c>
      <c r="E248" s="47">
        <v>44370.561539351853</v>
      </c>
      <c r="F248" s="45">
        <v>94</v>
      </c>
      <c r="H248" s="5">
        <v>21</v>
      </c>
      <c r="I248" s="5">
        <v>30.184000000000001</v>
      </c>
      <c r="J248" s="5">
        <v>-0.20222187500000022</v>
      </c>
      <c r="K248" s="5">
        <v>1095.57744263366</v>
      </c>
      <c r="L248" s="5" t="s">
        <v>88</v>
      </c>
      <c r="M248" s="6">
        <f t="shared" si="90"/>
        <v>-1.0493561854128029E-3</v>
      </c>
      <c r="N248" s="6">
        <f t="shared" si="119"/>
        <v>29.448105243710504</v>
      </c>
      <c r="O248" s="6" t="e">
        <f t="shared" si="91"/>
        <v>#VALUE!</v>
      </c>
      <c r="P248">
        <f t="shared" si="92"/>
        <v>-1.6789698966604847E-2</v>
      </c>
      <c r="Q248">
        <f t="shared" si="93"/>
        <v>1295.7166307232621</v>
      </c>
      <c r="R248">
        <f t="shared" si="94"/>
        <v>-2.9011433188474843E-2</v>
      </c>
      <c r="S248">
        <f t="shared" si="95"/>
        <v>814.1484747326283</v>
      </c>
      <c r="T248">
        <f t="shared" si="96"/>
        <v>814.14847473262842</v>
      </c>
      <c r="V248" s="4">
        <f t="shared" si="97"/>
        <v>1.0022064284971612</v>
      </c>
      <c r="W248">
        <v>313.14999999999998</v>
      </c>
      <c r="X248">
        <f t="shared" si="98"/>
        <v>1.9073334166666699E-2</v>
      </c>
      <c r="Y248">
        <v>2E-3</v>
      </c>
      <c r="Z248">
        <f t="shared" si="99"/>
        <v>7.2765497523200454E-2</v>
      </c>
      <c r="AB248">
        <f t="shared" si="100"/>
        <v>-2.0266806310774959E-7</v>
      </c>
      <c r="AC248">
        <f t="shared" si="101"/>
        <v>-1.5774197041731459E-11</v>
      </c>
      <c r="AD248">
        <v>0</v>
      </c>
      <c r="AE248" s="11">
        <f t="shared" si="102"/>
        <v>-4.2405241425055919E-12</v>
      </c>
      <c r="AF248" s="11">
        <f t="shared" si="103"/>
        <v>-2.0014721184237051E-11</v>
      </c>
      <c r="AG248" s="15">
        <f t="shared" si="104"/>
        <v>1.097002469958351E-3</v>
      </c>
      <c r="AI248">
        <f t="shared" si="105"/>
        <v>1.0979947559239338E-3</v>
      </c>
      <c r="AJ248">
        <f t="shared" si="106"/>
        <v>8.5459866567746824E-8</v>
      </c>
      <c r="AK248">
        <v>0</v>
      </c>
      <c r="AL248" s="11">
        <f t="shared" si="107"/>
        <v>4.7621368532071349E-7</v>
      </c>
      <c r="AM248" s="11">
        <f t="shared" si="108"/>
        <v>5.6167355188846031E-7</v>
      </c>
      <c r="AN248" s="15">
        <f t="shared" si="109"/>
        <v>2.2739189884214046E-2</v>
      </c>
      <c r="AO248" s="15"/>
      <c r="AP248" t="e">
        <f t="shared" si="110"/>
        <v>#VALUE!</v>
      </c>
      <c r="AQ248" t="e">
        <f t="shared" si="111"/>
        <v>#VALUE!</v>
      </c>
      <c r="AR248">
        <v>0</v>
      </c>
      <c r="AS248" s="11" t="e">
        <f t="shared" si="112"/>
        <v>#VALUE!</v>
      </c>
      <c r="AT248" s="11" t="e">
        <f t="shared" si="113"/>
        <v>#VALUE!</v>
      </c>
      <c r="AU248" s="15">
        <f t="shared" si="114"/>
        <v>1.5759424160826513E-2</v>
      </c>
      <c r="AW248">
        <f t="shared" si="115"/>
        <v>78.812974192989046</v>
      </c>
      <c r="AX248">
        <f t="shared" si="116"/>
        <v>15.215219993965077</v>
      </c>
      <c r="AY248" t="e">
        <f t="shared" si="117"/>
        <v>#VALUE!</v>
      </c>
    </row>
    <row r="249" spans="1:51" x14ac:dyDescent="0.3">
      <c r="A249" s="69">
        <v>44368.555555555555</v>
      </c>
      <c r="B249">
        <v>100</v>
      </c>
      <c r="C249" t="s">
        <v>298</v>
      </c>
      <c r="D249" s="36">
        <v>2</v>
      </c>
      <c r="E249" s="47">
        <v>44370.625601851854</v>
      </c>
      <c r="F249" s="45">
        <v>133</v>
      </c>
      <c r="H249" s="5">
        <v>21</v>
      </c>
      <c r="I249" s="5">
        <v>30.184000000000001</v>
      </c>
      <c r="J249" s="5">
        <v>-0.83752721874999914</v>
      </c>
      <c r="K249" s="5">
        <v>1064.25088766454</v>
      </c>
      <c r="L249" s="5" t="s">
        <v>88</v>
      </c>
      <c r="M249" s="6">
        <f t="shared" si="90"/>
        <v>-4.3460400485698814E-3</v>
      </c>
      <c r="N249" s="6">
        <f t="shared" si="119"/>
        <v>28.606076509132045</v>
      </c>
      <c r="O249" s="6" t="e">
        <f t="shared" si="91"/>
        <v>#VALUE!</v>
      </c>
      <c r="P249">
        <f t="shared" si="92"/>
        <v>-6.9536640777118103E-2</v>
      </c>
      <c r="Q249">
        <f t="shared" si="93"/>
        <v>1258.6673664018099</v>
      </c>
      <c r="R249">
        <f t="shared" si="94"/>
        <v>-0.12015448353594152</v>
      </c>
      <c r="S249">
        <f t="shared" si="95"/>
        <v>790.86900040772207</v>
      </c>
      <c r="T249">
        <f t="shared" si="96"/>
        <v>790.86900040772207</v>
      </c>
      <c r="V249" s="4">
        <f t="shared" si="97"/>
        <v>1.0022064284971612</v>
      </c>
      <c r="W249">
        <v>313.14999999999998</v>
      </c>
      <c r="X249">
        <f t="shared" si="98"/>
        <v>1.9073334166666699E-2</v>
      </c>
      <c r="Y249">
        <v>2E-3</v>
      </c>
      <c r="Z249">
        <f t="shared" si="99"/>
        <v>7.2765497523200454E-2</v>
      </c>
      <c r="AB249">
        <f t="shared" si="100"/>
        <v>-8.3937516267259738E-7</v>
      </c>
      <c r="AC249">
        <f t="shared" si="101"/>
        <v>-6.5330812388005997E-11</v>
      </c>
      <c r="AD249">
        <v>0</v>
      </c>
      <c r="AE249" s="11">
        <f t="shared" si="102"/>
        <v>-1.7562661760083718E-11</v>
      </c>
      <c r="AF249" s="11">
        <f t="shared" si="103"/>
        <v>-8.2893474148089718E-11</v>
      </c>
      <c r="AG249" s="15">
        <f t="shared" si="104"/>
        <v>1.097002469958351E-3</v>
      </c>
      <c r="AI249">
        <f t="shared" si="105"/>
        <v>1.0665990811512122E-3</v>
      </c>
      <c r="AJ249">
        <f t="shared" si="106"/>
        <v>8.3016257286003546E-8</v>
      </c>
      <c r="AK249">
        <v>0</v>
      </c>
      <c r="AL249" s="11">
        <f t="shared" si="107"/>
        <v>4.6259699916990633E-7</v>
      </c>
      <c r="AM249" s="11">
        <f t="shared" si="108"/>
        <v>5.456132564559099E-7</v>
      </c>
      <c r="AN249" s="15">
        <f t="shared" si="109"/>
        <v>2.2739189884214046E-2</v>
      </c>
      <c r="AO249" s="15"/>
      <c r="AP249" t="e">
        <f t="shared" si="110"/>
        <v>#VALUE!</v>
      </c>
      <c r="AQ249" t="e">
        <f t="shared" si="111"/>
        <v>#VALUE!</v>
      </c>
      <c r="AR249">
        <v>0</v>
      </c>
      <c r="AS249" s="11" t="e">
        <f t="shared" si="112"/>
        <v>#VALUE!</v>
      </c>
      <c r="AT249" s="11" t="e">
        <f t="shared" si="113"/>
        <v>#VALUE!</v>
      </c>
      <c r="AU249" s="15">
        <f t="shared" si="114"/>
        <v>1.5759424160826513E-2</v>
      </c>
      <c r="AW249">
        <f t="shared" si="115"/>
        <v>78.812974192989046</v>
      </c>
      <c r="AX249">
        <f t="shared" si="116"/>
        <v>15.21521999396508</v>
      </c>
      <c r="AY249" t="e">
        <f t="shared" si="117"/>
        <v>#VALUE!</v>
      </c>
    </row>
    <row r="250" spans="1:51" x14ac:dyDescent="0.3">
      <c r="A250" s="69">
        <v>44368.597222222219</v>
      </c>
      <c r="B250">
        <v>200</v>
      </c>
      <c r="C250" t="s">
        <v>298</v>
      </c>
      <c r="D250" s="36">
        <v>1</v>
      </c>
      <c r="E250" s="47">
        <v>44370.646967592591</v>
      </c>
      <c r="F250" s="45">
        <v>216</v>
      </c>
      <c r="H250" s="5">
        <v>21</v>
      </c>
      <c r="I250" s="5">
        <v>30.184000000000001</v>
      </c>
      <c r="J250" s="5">
        <v>384.98162577161565</v>
      </c>
      <c r="K250" s="5">
        <v>16697.142926883258</v>
      </c>
      <c r="L250" s="5" t="s">
        <v>88</v>
      </c>
      <c r="M250" s="6">
        <f t="shared" si="90"/>
        <v>1.997720821615967</v>
      </c>
      <c r="N250" s="6">
        <f t="shared" si="119"/>
        <v>448.80371121747294</v>
      </c>
      <c r="O250" s="6" t="e">
        <f t="shared" si="91"/>
        <v>#VALUE!</v>
      </c>
      <c r="P250">
        <f t="shared" si="92"/>
        <v>31.963533145855472</v>
      </c>
      <c r="Q250">
        <f t="shared" si="93"/>
        <v>19747.363293568807</v>
      </c>
      <c r="R250">
        <f t="shared" si="94"/>
        <v>55.230764302148991</v>
      </c>
      <c r="S250">
        <f t="shared" si="95"/>
        <v>12408.026048470092</v>
      </c>
      <c r="T250">
        <f t="shared" si="96"/>
        <v>12408.026048470092</v>
      </c>
      <c r="V250" s="4">
        <f t="shared" si="97"/>
        <v>1.0022064284971612</v>
      </c>
      <c r="W250">
        <v>313.14999999999998</v>
      </c>
      <c r="X250">
        <f t="shared" si="98"/>
        <v>1.9073334166666699E-2</v>
      </c>
      <c r="Y250">
        <v>2E-3</v>
      </c>
      <c r="Z250">
        <f t="shared" si="99"/>
        <v>7.2765497523200454E-2</v>
      </c>
      <c r="AB250">
        <f t="shared" si="100"/>
        <v>3.8583106020160157E-4</v>
      </c>
      <c r="AC250">
        <f t="shared" si="101"/>
        <v>3.0030262662570899E-8</v>
      </c>
      <c r="AD250">
        <v>0</v>
      </c>
      <c r="AE250" s="11">
        <f t="shared" si="102"/>
        <v>8.0729341398183912E-9</v>
      </c>
      <c r="AF250" s="11">
        <f t="shared" si="103"/>
        <v>3.8103196802389292E-8</v>
      </c>
      <c r="AG250" s="15">
        <f t="shared" si="104"/>
        <v>1.097002469958351E-3</v>
      </c>
      <c r="AI250">
        <f t="shared" si="105"/>
        <v>1.6733983978858308E-2</v>
      </c>
      <c r="AJ250">
        <f t="shared" si="106"/>
        <v>1.3024506995724818E-6</v>
      </c>
      <c r="AK250">
        <v>0</v>
      </c>
      <c r="AL250" s="11">
        <f t="shared" si="107"/>
        <v>7.2577324597185593E-6</v>
      </c>
      <c r="AM250" s="11">
        <f t="shared" si="108"/>
        <v>8.5601831592910407E-6</v>
      </c>
      <c r="AN250" s="15">
        <f t="shared" si="109"/>
        <v>2.2739189884214046E-2</v>
      </c>
      <c r="AO250" s="15"/>
      <c r="AP250" t="e">
        <f t="shared" si="110"/>
        <v>#VALUE!</v>
      </c>
      <c r="AQ250" t="e">
        <f t="shared" si="111"/>
        <v>#VALUE!</v>
      </c>
      <c r="AR250">
        <v>0</v>
      </c>
      <c r="AS250" s="11" t="e">
        <f t="shared" si="112"/>
        <v>#VALUE!</v>
      </c>
      <c r="AT250" s="11" t="e">
        <f t="shared" si="113"/>
        <v>#VALUE!</v>
      </c>
      <c r="AU250" s="15">
        <f t="shared" si="114"/>
        <v>1.5759424160826513E-2</v>
      </c>
      <c r="AW250">
        <f t="shared" si="115"/>
        <v>78.812974192989046</v>
      </c>
      <c r="AX250">
        <f t="shared" si="116"/>
        <v>15.215219993965071</v>
      </c>
      <c r="AY250" t="e">
        <f t="shared" si="117"/>
        <v>#VALUE!</v>
      </c>
    </row>
    <row r="251" spans="1:51" x14ac:dyDescent="0.3">
      <c r="A251" s="69">
        <v>44368.597222222219</v>
      </c>
      <c r="B251">
        <v>200</v>
      </c>
      <c r="C251" t="s">
        <v>298</v>
      </c>
      <c r="D251" s="36">
        <v>2</v>
      </c>
      <c r="E251" s="47">
        <v>44370.518854166665</v>
      </c>
      <c r="F251" s="45">
        <v>130</v>
      </c>
      <c r="H251" s="5">
        <v>21</v>
      </c>
      <c r="I251" s="5">
        <v>30.184000000000001</v>
      </c>
      <c r="J251" s="5">
        <v>443.54685789514247</v>
      </c>
      <c r="K251" s="5">
        <v>21928.620354691742</v>
      </c>
      <c r="L251" s="5" t="s">
        <v>88</v>
      </c>
      <c r="M251" s="6">
        <f t="shared" si="90"/>
        <v>2.3016235946416814</v>
      </c>
      <c r="N251" s="6">
        <f t="shared" si="119"/>
        <v>589.4209710105024</v>
      </c>
      <c r="O251" s="6" t="e">
        <f t="shared" si="91"/>
        <v>#VALUE!</v>
      </c>
      <c r="P251">
        <f t="shared" si="92"/>
        <v>36.825977514266903</v>
      </c>
      <c r="Q251">
        <f t="shared" si="93"/>
        <v>25934.522724462106</v>
      </c>
      <c r="R251">
        <f t="shared" si="94"/>
        <v>63.632730305674649</v>
      </c>
      <c r="S251">
        <f t="shared" si="95"/>
        <v>16295.65571544257</v>
      </c>
      <c r="T251">
        <f t="shared" si="96"/>
        <v>16295.655715442568</v>
      </c>
      <c r="V251" s="4">
        <f t="shared" si="97"/>
        <v>1.0022064284971612</v>
      </c>
      <c r="W251">
        <v>313.14999999999998</v>
      </c>
      <c r="X251">
        <f t="shared" si="98"/>
        <v>1.9073334166666699E-2</v>
      </c>
      <c r="Y251">
        <v>2E-3</v>
      </c>
      <c r="Z251">
        <f t="shared" si="99"/>
        <v>7.2765497523200454E-2</v>
      </c>
      <c r="AB251">
        <f t="shared" si="100"/>
        <v>4.4452551232222862E-4</v>
      </c>
      <c r="AC251">
        <f t="shared" si="101"/>
        <v>3.4598608749319688E-8</v>
      </c>
      <c r="AD251">
        <v>0</v>
      </c>
      <c r="AE251" s="11">
        <f t="shared" si="102"/>
        <v>9.301027197165719E-9</v>
      </c>
      <c r="AF251" s="11">
        <f t="shared" si="103"/>
        <v>4.3899635946485404E-8</v>
      </c>
      <c r="AG251" s="15">
        <f t="shared" si="104"/>
        <v>1.097002469958351E-3</v>
      </c>
      <c r="AI251">
        <f t="shared" si="105"/>
        <v>2.1977004287545763E-2</v>
      </c>
      <c r="AJ251">
        <f t="shared" si="106"/>
        <v>1.7105289837127183E-6</v>
      </c>
      <c r="AK251">
        <v>0</v>
      </c>
      <c r="AL251" s="11">
        <f t="shared" si="107"/>
        <v>9.53169416121176E-6</v>
      </c>
      <c r="AM251" s="11">
        <f t="shared" si="108"/>
        <v>1.1242223144924478E-5</v>
      </c>
      <c r="AN251" s="15">
        <f t="shared" si="109"/>
        <v>2.2739189884214046E-2</v>
      </c>
      <c r="AO251" s="15"/>
      <c r="AP251" t="e">
        <f t="shared" si="110"/>
        <v>#VALUE!</v>
      </c>
      <c r="AQ251" t="e">
        <f t="shared" si="111"/>
        <v>#VALUE!</v>
      </c>
      <c r="AR251">
        <v>0</v>
      </c>
      <c r="AS251" s="11" t="e">
        <f t="shared" si="112"/>
        <v>#VALUE!</v>
      </c>
      <c r="AT251" s="11" t="e">
        <f t="shared" si="113"/>
        <v>#VALUE!</v>
      </c>
      <c r="AU251" s="15">
        <f t="shared" si="114"/>
        <v>1.5759424160826513E-2</v>
      </c>
      <c r="AW251">
        <f t="shared" si="115"/>
        <v>78.81297419298906</v>
      </c>
      <c r="AX251">
        <f t="shared" si="116"/>
        <v>15.21521999396507</v>
      </c>
      <c r="AY251" t="e">
        <f t="shared" si="117"/>
        <v>#VALUE!</v>
      </c>
    </row>
    <row r="252" spans="1:51" x14ac:dyDescent="0.3">
      <c r="A252" s="69">
        <v>44375.5</v>
      </c>
      <c r="B252">
        <v>1.1000000000000001</v>
      </c>
      <c r="C252" t="s">
        <v>299</v>
      </c>
      <c r="D252" s="36">
        <v>1</v>
      </c>
      <c r="E252" s="47">
        <v>44377.047719907408</v>
      </c>
      <c r="F252" s="45">
        <v>20</v>
      </c>
      <c r="G252" t="s">
        <v>283</v>
      </c>
      <c r="H252" s="5">
        <v>23.2</v>
      </c>
      <c r="I252" s="5">
        <v>30.222000000000001</v>
      </c>
      <c r="J252" s="5">
        <v>1547.3213181950402</v>
      </c>
      <c r="K252" s="5">
        <v>2010.1562221552601</v>
      </c>
      <c r="L252" s="5" t="s">
        <v>88</v>
      </c>
      <c r="M252" s="6">
        <f t="shared" si="90"/>
        <v>7.9804027697883635</v>
      </c>
      <c r="N252" s="6">
        <f t="shared" si="119"/>
        <v>53.702387376166804</v>
      </c>
      <c r="O252" s="6" t="e">
        <f t="shared" si="91"/>
        <v>#VALUE!</v>
      </c>
      <c r="P252">
        <f t="shared" si="92"/>
        <v>127.68644431661382</v>
      </c>
      <c r="Q252">
        <f t="shared" si="93"/>
        <v>2362.9050445513394</v>
      </c>
      <c r="R252">
        <f t="shared" si="94"/>
        <v>222.09038156466787</v>
      </c>
      <c r="S252">
        <f t="shared" si="95"/>
        <v>1494.5089925107602</v>
      </c>
      <c r="T252">
        <f t="shared" si="96"/>
        <v>1494.5089925107604</v>
      </c>
      <c r="V252" s="4">
        <f t="shared" si="97"/>
        <v>0.99610860494185915</v>
      </c>
      <c r="W252">
        <v>313.14999999999998</v>
      </c>
      <c r="X252">
        <f t="shared" si="98"/>
        <v>1.9073334166666699E-2</v>
      </c>
      <c r="Y252">
        <v>2E-3</v>
      </c>
      <c r="Z252">
        <f t="shared" si="99"/>
        <v>7.2765497523200454E-2</v>
      </c>
      <c r="AB252">
        <f t="shared" si="100"/>
        <v>1.5413000796640603E-3</v>
      </c>
      <c r="AC252">
        <f t="shared" si="101"/>
        <v>1.1996350477840835E-7</v>
      </c>
      <c r="AD252">
        <v>0</v>
      </c>
      <c r="AE252" s="11">
        <f t="shared" si="102"/>
        <v>3.2249384034357605E-8</v>
      </c>
      <c r="AF252" s="11">
        <f t="shared" si="103"/>
        <v>1.5221288881276597E-7</v>
      </c>
      <c r="AG252" s="15">
        <f t="shared" si="104"/>
        <v>1.097002469958351E-3</v>
      </c>
      <c r="AI252">
        <f t="shared" si="105"/>
        <v>2.0023339101662742E-3</v>
      </c>
      <c r="AJ252">
        <f t="shared" si="106"/>
        <v>1.5584700005501596E-7</v>
      </c>
      <c r="AK252">
        <v>0</v>
      </c>
      <c r="AL252" s="11">
        <f t="shared" si="107"/>
        <v>8.6843657991839679E-7</v>
      </c>
      <c r="AM252" s="11">
        <f t="shared" si="108"/>
        <v>1.0242835799734127E-6</v>
      </c>
      <c r="AN252" s="15">
        <f t="shared" si="109"/>
        <v>2.2739189884214046E-2</v>
      </c>
      <c r="AO252" s="15"/>
      <c r="AP252" t="e">
        <f t="shared" si="110"/>
        <v>#VALUE!</v>
      </c>
      <c r="AQ252" t="e">
        <f t="shared" si="111"/>
        <v>#VALUE!</v>
      </c>
      <c r="AR252">
        <v>0</v>
      </c>
      <c r="AS252" s="11" t="e">
        <f t="shared" si="112"/>
        <v>#VALUE!</v>
      </c>
      <c r="AT252" s="11" t="e">
        <f t="shared" si="113"/>
        <v>#VALUE!</v>
      </c>
      <c r="AU252" s="15">
        <f t="shared" si="114"/>
        <v>1.5759424160826513E-2</v>
      </c>
      <c r="AW252">
        <f t="shared" si="115"/>
        <v>78.81297419298906</v>
      </c>
      <c r="AX252">
        <f t="shared" si="116"/>
        <v>15.215219993965075</v>
      </c>
      <c r="AY252" t="e">
        <f t="shared" si="117"/>
        <v>#VALUE!</v>
      </c>
    </row>
    <row r="253" spans="1:51" x14ac:dyDescent="0.3">
      <c r="A253" s="69">
        <v>44375.5</v>
      </c>
      <c r="B253">
        <v>1.1000000000000001</v>
      </c>
      <c r="C253" t="s">
        <v>299</v>
      </c>
      <c r="D253" s="36">
        <v>2</v>
      </c>
      <c r="E253" s="47">
        <v>44377.153969907406</v>
      </c>
      <c r="F253" s="45">
        <v>187</v>
      </c>
      <c r="G253" t="s">
        <v>283</v>
      </c>
      <c r="H253" s="5">
        <v>23.2</v>
      </c>
      <c r="I253" s="5">
        <v>30.222000000000001</v>
      </c>
      <c r="J253" s="5">
        <v>113.3238744514791</v>
      </c>
      <c r="K253" s="5">
        <v>387.07800027350004</v>
      </c>
      <c r="L253" s="5" t="s">
        <v>88</v>
      </c>
      <c r="M253" s="6">
        <f t="shared" si="90"/>
        <v>0.58447469890137993</v>
      </c>
      <c r="N253" s="6">
        <f t="shared" si="119"/>
        <v>10.340993643365669</v>
      </c>
      <c r="O253" s="6" t="e">
        <f t="shared" si="91"/>
        <v>#VALUE!</v>
      </c>
      <c r="P253">
        <f t="shared" si="92"/>
        <v>9.3515951824220789</v>
      </c>
      <c r="Q253">
        <f t="shared" si="93"/>
        <v>455.00372030808944</v>
      </c>
      <c r="R253">
        <f t="shared" si="94"/>
        <v>16.265621252264719</v>
      </c>
      <c r="S253">
        <f t="shared" si="95"/>
        <v>287.78437508283713</v>
      </c>
      <c r="T253">
        <f t="shared" si="96"/>
        <v>287.78437508283713</v>
      </c>
      <c r="V253" s="4">
        <f t="shared" si="97"/>
        <v>0.99610860494185915</v>
      </c>
      <c r="W253">
        <v>313.14999999999998</v>
      </c>
      <c r="X253">
        <f t="shared" si="98"/>
        <v>1.9073334166666699E-2</v>
      </c>
      <c r="Y253">
        <v>2E-3</v>
      </c>
      <c r="Z253">
        <f t="shared" si="99"/>
        <v>7.2765497523200454E-2</v>
      </c>
      <c r="AB253">
        <f t="shared" si="100"/>
        <v>1.1288288648646924E-4</v>
      </c>
      <c r="AC253">
        <f t="shared" si="101"/>
        <v>8.785976767983843E-9</v>
      </c>
      <c r="AD253">
        <v>0</v>
      </c>
      <c r="AE253" s="11">
        <f t="shared" si="102"/>
        <v>2.361904476124079E-9</v>
      </c>
      <c r="AF253" s="11">
        <f t="shared" si="103"/>
        <v>1.1147881244107922E-8</v>
      </c>
      <c r="AG253" s="15">
        <f t="shared" si="104"/>
        <v>1.097002469958351E-3</v>
      </c>
      <c r="AI253">
        <f t="shared" si="105"/>
        <v>3.8557172685612067E-4</v>
      </c>
      <c r="AJ253">
        <f t="shared" si="106"/>
        <v>3.0010078055147424E-8</v>
      </c>
      <c r="AK253">
        <v>0</v>
      </c>
      <c r="AL253" s="11">
        <f t="shared" si="107"/>
        <v>1.6722714932014217E-7</v>
      </c>
      <c r="AM253" s="11">
        <f t="shared" si="108"/>
        <v>1.9723722737528958E-7</v>
      </c>
      <c r="AN253" s="15">
        <f t="shared" si="109"/>
        <v>2.2739189884214046E-2</v>
      </c>
      <c r="AO253" s="15"/>
      <c r="AP253" t="e">
        <f t="shared" si="110"/>
        <v>#VALUE!</v>
      </c>
      <c r="AQ253" t="e">
        <f t="shared" si="111"/>
        <v>#VALUE!</v>
      </c>
      <c r="AR253">
        <v>0</v>
      </c>
      <c r="AS253" s="11" t="e">
        <f t="shared" si="112"/>
        <v>#VALUE!</v>
      </c>
      <c r="AT253" s="11" t="e">
        <f t="shared" si="113"/>
        <v>#VALUE!</v>
      </c>
      <c r="AU253" s="15">
        <f t="shared" si="114"/>
        <v>1.5759424160826513E-2</v>
      </c>
      <c r="AW253">
        <f t="shared" si="115"/>
        <v>78.812974192989046</v>
      </c>
      <c r="AX253">
        <f t="shared" si="116"/>
        <v>15.215219993965071</v>
      </c>
      <c r="AY253" t="e">
        <f t="shared" si="117"/>
        <v>#VALUE!</v>
      </c>
    </row>
    <row r="254" spans="1:51" x14ac:dyDescent="0.3">
      <c r="A254" s="69">
        <v>44375.5</v>
      </c>
      <c r="B254">
        <v>1.1000000000000001</v>
      </c>
      <c r="C254" t="s">
        <v>298</v>
      </c>
      <c r="D254" s="36">
        <v>1</v>
      </c>
      <c r="E254" s="47">
        <v>44376.877627314818</v>
      </c>
      <c r="F254" s="45">
        <v>149</v>
      </c>
      <c r="G254" t="s">
        <v>283</v>
      </c>
      <c r="H254" s="5">
        <v>23.2</v>
      </c>
      <c r="I254" s="5">
        <v>30.222000000000001</v>
      </c>
      <c r="J254" s="5">
        <v>529.28417047895039</v>
      </c>
      <c r="K254" s="5">
        <v>19951.650737224059</v>
      </c>
      <c r="L254" s="5" t="s">
        <v>88</v>
      </c>
      <c r="M254" s="6">
        <f t="shared" si="90"/>
        <v>2.7298149456265222</v>
      </c>
      <c r="N254" s="6">
        <f t="shared" si="119"/>
        <v>533.01890911523094</v>
      </c>
      <c r="O254" s="6" t="e">
        <f t="shared" si="91"/>
        <v>#VALUE!</v>
      </c>
      <c r="P254">
        <f t="shared" si="92"/>
        <v>43.677039130024355</v>
      </c>
      <c r="Q254">
        <f t="shared" si="93"/>
        <v>23452.832001070161</v>
      </c>
      <c r="R254">
        <f t="shared" si="94"/>
        <v>75.969303851465298</v>
      </c>
      <c r="S254">
        <f t="shared" si="95"/>
        <v>14833.633880577183</v>
      </c>
      <c r="T254">
        <f t="shared" si="96"/>
        <v>14833.633880577185</v>
      </c>
      <c r="V254" s="4">
        <f t="shared" si="97"/>
        <v>0.99610860494185915</v>
      </c>
      <c r="W254">
        <v>313.14999999999998</v>
      </c>
      <c r="X254">
        <f t="shared" si="98"/>
        <v>1.9073334166666699E-2</v>
      </c>
      <c r="Y254">
        <v>2E-3</v>
      </c>
      <c r="Z254">
        <f t="shared" si="99"/>
        <v>7.2765497523200454E-2</v>
      </c>
      <c r="AB254">
        <f t="shared" si="100"/>
        <v>5.2722451667359645E-4</v>
      </c>
      <c r="AC254">
        <f t="shared" si="101"/>
        <v>4.1035293295418768E-8</v>
      </c>
      <c r="AD254">
        <v>0</v>
      </c>
      <c r="AE254" s="11">
        <f t="shared" si="102"/>
        <v>1.1031379375676972E-8</v>
      </c>
      <c r="AF254" s="11">
        <f t="shared" si="103"/>
        <v>5.2066672671095741E-8</v>
      </c>
      <c r="AG254" s="15">
        <f t="shared" si="104"/>
        <v>1.097002469958351E-3</v>
      </c>
      <c r="AI254">
        <f t="shared" si="105"/>
        <v>1.9874010982143475E-2</v>
      </c>
      <c r="AJ254">
        <f t="shared" si="106"/>
        <v>1.5468473938846199E-6</v>
      </c>
      <c r="AK254">
        <v>0</v>
      </c>
      <c r="AL254" s="11">
        <f t="shared" si="107"/>
        <v>8.6196003768223251E-6</v>
      </c>
      <c r="AM254" s="11">
        <f t="shared" si="108"/>
        <v>1.0166447770706946E-5</v>
      </c>
      <c r="AN254" s="15">
        <f t="shared" si="109"/>
        <v>2.2739189884214046E-2</v>
      </c>
      <c r="AO254" s="15"/>
      <c r="AP254" t="e">
        <f t="shared" si="110"/>
        <v>#VALUE!</v>
      </c>
      <c r="AQ254" t="e">
        <f t="shared" si="111"/>
        <v>#VALUE!</v>
      </c>
      <c r="AR254">
        <v>0</v>
      </c>
      <c r="AS254" s="11" t="e">
        <f t="shared" si="112"/>
        <v>#VALUE!</v>
      </c>
      <c r="AT254" s="11" t="e">
        <f t="shared" si="113"/>
        <v>#VALUE!</v>
      </c>
      <c r="AU254" s="15">
        <f t="shared" si="114"/>
        <v>1.5759424160826513E-2</v>
      </c>
      <c r="AW254">
        <f t="shared" si="115"/>
        <v>78.81297419298906</v>
      </c>
      <c r="AX254">
        <f t="shared" si="116"/>
        <v>15.215219993965082</v>
      </c>
      <c r="AY254" t="e">
        <f t="shared" si="117"/>
        <v>#VALUE!</v>
      </c>
    </row>
    <row r="255" spans="1:51" x14ac:dyDescent="0.3">
      <c r="A255" s="69">
        <v>44375.5</v>
      </c>
      <c r="B255" s="45">
        <v>1.1000000000000001</v>
      </c>
      <c r="C255" s="45" t="s">
        <v>298</v>
      </c>
      <c r="D255" s="36">
        <v>2</v>
      </c>
      <c r="E255" s="47">
        <v>44376.856354166666</v>
      </c>
      <c r="F255" s="45">
        <v>14</v>
      </c>
      <c r="G255" t="s">
        <v>283</v>
      </c>
      <c r="H255" s="5">
        <v>23.2</v>
      </c>
      <c r="I255" s="5">
        <v>30.222000000000001</v>
      </c>
      <c r="J255" s="5">
        <v>551.96128080769745</v>
      </c>
      <c r="K255" s="5">
        <v>20979.23266985056</v>
      </c>
      <c r="L255" s="5" t="s">
        <v>88</v>
      </c>
      <c r="M255" s="6">
        <f t="shared" si="90"/>
        <v>2.8467735061725854</v>
      </c>
      <c r="N255" s="6">
        <f t="shared" si="119"/>
        <v>560.47130430643222</v>
      </c>
      <c r="O255" s="6" t="e">
        <f t="shared" si="91"/>
        <v>#VALUE!</v>
      </c>
      <c r="P255">
        <f t="shared" si="92"/>
        <v>45.548376098761366</v>
      </c>
      <c r="Q255">
        <f t="shared" si="93"/>
        <v>24660.737389483016</v>
      </c>
      <c r="R255">
        <f t="shared" si="94"/>
        <v>79.224198634127774</v>
      </c>
      <c r="S255">
        <f t="shared" si="95"/>
        <v>15597.61949618536</v>
      </c>
      <c r="T255">
        <f t="shared" si="96"/>
        <v>15597.61949618536</v>
      </c>
      <c r="V255" s="4">
        <f t="shared" si="97"/>
        <v>0.99610860494185915</v>
      </c>
      <c r="W255">
        <v>313.14999999999998</v>
      </c>
      <c r="X255">
        <f t="shared" si="98"/>
        <v>1.9073334166666699E-2</v>
      </c>
      <c r="Y255">
        <v>2E-3</v>
      </c>
      <c r="Z255">
        <f t="shared" si="99"/>
        <v>7.2765497523200454E-2</v>
      </c>
      <c r="AB255">
        <f t="shared" si="100"/>
        <v>5.4981338140727731E-4</v>
      </c>
      <c r="AC255">
        <f t="shared" si="101"/>
        <v>4.2793445013031322E-8</v>
      </c>
      <c r="AD255">
        <v>0</v>
      </c>
      <c r="AE255" s="11">
        <f t="shared" si="102"/>
        <v>1.15040173670118E-8</v>
      </c>
      <c r="AF255" s="11">
        <f t="shared" si="103"/>
        <v>5.4297462380043124E-8</v>
      </c>
      <c r="AG255" s="15">
        <f t="shared" si="104"/>
        <v>1.097002469958351E-3</v>
      </c>
      <c r="AI255">
        <f t="shared" si="105"/>
        <v>2.0897594187515519E-2</v>
      </c>
      <c r="AJ255">
        <f t="shared" si="106"/>
        <v>1.6265156105861408E-6</v>
      </c>
      <c r="AK255">
        <v>0</v>
      </c>
      <c r="AL255" s="11">
        <f t="shared" si="107"/>
        <v>9.0635408672779816E-6</v>
      </c>
      <c r="AM255" s="11">
        <f t="shared" si="108"/>
        <v>1.0690056477864123E-5</v>
      </c>
      <c r="AN255" s="15">
        <f t="shared" si="109"/>
        <v>2.2739189884214046E-2</v>
      </c>
      <c r="AO255" s="15"/>
      <c r="AP255" t="e">
        <f t="shared" si="110"/>
        <v>#VALUE!</v>
      </c>
      <c r="AQ255" t="e">
        <f t="shared" si="111"/>
        <v>#VALUE!</v>
      </c>
      <c r="AR255">
        <v>0</v>
      </c>
      <c r="AS255" s="11" t="e">
        <f t="shared" si="112"/>
        <v>#VALUE!</v>
      </c>
      <c r="AT255" s="11" t="e">
        <f t="shared" si="113"/>
        <v>#VALUE!</v>
      </c>
      <c r="AU255" s="15">
        <f t="shared" si="114"/>
        <v>1.5759424160826513E-2</v>
      </c>
      <c r="AW255">
        <f t="shared" si="115"/>
        <v>78.81297419298906</v>
      </c>
      <c r="AX255">
        <f t="shared" si="116"/>
        <v>15.215219993965079</v>
      </c>
      <c r="AY255" t="e">
        <f t="shared" si="117"/>
        <v>#VALUE!</v>
      </c>
    </row>
    <row r="256" spans="1:51" x14ac:dyDescent="0.3">
      <c r="A256" s="69">
        <v>44375.4375</v>
      </c>
      <c r="B256">
        <v>0.1</v>
      </c>
      <c r="C256" t="s">
        <v>299</v>
      </c>
      <c r="D256" s="76">
        <v>1</v>
      </c>
      <c r="E256" s="47">
        <v>44377.005231481482</v>
      </c>
      <c r="F256" s="45">
        <v>68</v>
      </c>
      <c r="H256" s="5">
        <v>23.2</v>
      </c>
      <c r="I256" s="5">
        <v>30.222000000000001</v>
      </c>
      <c r="J256" s="5">
        <v>1488.0064708234097</v>
      </c>
      <c r="K256" s="5">
        <v>2066.64851144454</v>
      </c>
      <c r="L256" s="5" t="s">
        <v>88</v>
      </c>
      <c r="M256" s="6">
        <f t="shared" si="90"/>
        <v>7.6744828766880024</v>
      </c>
      <c r="N256" s="6">
        <f t="shared" si="119"/>
        <v>55.211608783807762</v>
      </c>
      <c r="O256" s="6" t="e">
        <f t="shared" si="91"/>
        <v>#VALUE!</v>
      </c>
      <c r="P256">
        <f t="shared" si="92"/>
        <v>122.79172602700804</v>
      </c>
      <c r="Q256">
        <f t="shared" si="93"/>
        <v>2429.3107864875415</v>
      </c>
      <c r="R256">
        <f t="shared" si="94"/>
        <v>213.57679299692148</v>
      </c>
      <c r="S256">
        <f t="shared" si="95"/>
        <v>1536.5098247942458</v>
      </c>
      <c r="T256">
        <f t="shared" si="96"/>
        <v>1536.5098247942462</v>
      </c>
      <c r="V256" s="4">
        <f t="shared" si="97"/>
        <v>0.99610860494185915</v>
      </c>
      <c r="W256">
        <v>313.14999999999998</v>
      </c>
      <c r="X256">
        <f t="shared" si="98"/>
        <v>1.9073334166666699E-2</v>
      </c>
      <c r="Y256">
        <v>2E-3</v>
      </c>
      <c r="Z256">
        <f t="shared" si="99"/>
        <v>7.2765497523200454E-2</v>
      </c>
      <c r="AB256">
        <f t="shared" si="100"/>
        <v>1.4822160497963658E-3</v>
      </c>
      <c r="AC256">
        <f t="shared" si="101"/>
        <v>1.1536483681434409E-7</v>
      </c>
      <c r="AD256">
        <v>0</v>
      </c>
      <c r="AE256" s="11">
        <f t="shared" si="102"/>
        <v>3.1013139649087716E-8</v>
      </c>
      <c r="AF256" s="11">
        <f t="shared" si="103"/>
        <v>1.4637797646343182E-7</v>
      </c>
      <c r="AG256" s="15">
        <f t="shared" si="104"/>
        <v>1.097002469958351E-3</v>
      </c>
      <c r="AI256">
        <f t="shared" si="105"/>
        <v>2.0586063656401906E-3</v>
      </c>
      <c r="AJ256">
        <f t="shared" si="106"/>
        <v>1.6022683566925228E-7</v>
      </c>
      <c r="AK256">
        <v>0</v>
      </c>
      <c r="AL256" s="11">
        <f t="shared" si="107"/>
        <v>8.928426285435835E-7</v>
      </c>
      <c r="AM256" s="11">
        <f t="shared" si="108"/>
        <v>1.0530694642128358E-6</v>
      </c>
      <c r="AN256" s="15">
        <f t="shared" si="109"/>
        <v>2.2739189884214046E-2</v>
      </c>
      <c r="AO256" s="15"/>
      <c r="AP256" t="e">
        <f t="shared" si="110"/>
        <v>#VALUE!</v>
      </c>
      <c r="AQ256" t="e">
        <f t="shared" si="111"/>
        <v>#VALUE!</v>
      </c>
      <c r="AR256">
        <v>0</v>
      </c>
      <c r="AS256" s="11" t="e">
        <f t="shared" si="112"/>
        <v>#VALUE!</v>
      </c>
      <c r="AT256" s="11" t="e">
        <f t="shared" si="113"/>
        <v>#VALUE!</v>
      </c>
      <c r="AU256" s="15">
        <f t="shared" si="114"/>
        <v>1.5759424160826513E-2</v>
      </c>
      <c r="AW256">
        <f t="shared" si="115"/>
        <v>78.812974192989046</v>
      </c>
      <c r="AX256">
        <f t="shared" si="116"/>
        <v>15.215219993965075</v>
      </c>
      <c r="AY256" t="e">
        <f t="shared" si="117"/>
        <v>#VALUE!</v>
      </c>
    </row>
    <row r="257" spans="1:51" x14ac:dyDescent="0.3">
      <c r="A257" s="69">
        <v>44375.4375</v>
      </c>
      <c r="B257">
        <v>0.1</v>
      </c>
      <c r="C257" t="s">
        <v>299</v>
      </c>
      <c r="D257" s="76">
        <v>2</v>
      </c>
      <c r="E257" s="47">
        <v>44377.026469907411</v>
      </c>
      <c r="F257" s="45">
        <v>73</v>
      </c>
      <c r="H257" s="5">
        <v>23.2</v>
      </c>
      <c r="I257" s="5">
        <v>30.222000000000001</v>
      </c>
      <c r="J257" s="5">
        <v>121.2908707818975</v>
      </c>
      <c r="K257" s="5">
        <v>536.15223503750008</v>
      </c>
      <c r="L257" s="5" t="s">
        <v>88</v>
      </c>
      <c r="M257" s="6">
        <f t="shared" si="90"/>
        <v>0.62556496168941611</v>
      </c>
      <c r="N257" s="6">
        <f t="shared" si="119"/>
        <v>14.3235907245609</v>
      </c>
      <c r="O257" s="6" t="e">
        <f t="shared" si="91"/>
        <v>#VALUE!</v>
      </c>
      <c r="P257">
        <f t="shared" si="92"/>
        <v>10.009039387030658</v>
      </c>
      <c r="Q257">
        <f t="shared" si="93"/>
        <v>630.2379918806796</v>
      </c>
      <c r="R257">
        <f t="shared" si="94"/>
        <v>17.409141498603041</v>
      </c>
      <c r="S257">
        <f t="shared" si="95"/>
        <v>398.61794212151398</v>
      </c>
      <c r="T257">
        <f t="shared" si="96"/>
        <v>398.61794212151403</v>
      </c>
      <c r="V257" s="4">
        <f t="shared" si="97"/>
        <v>0.99610860494185915</v>
      </c>
      <c r="W257">
        <v>313.14999999999998</v>
      </c>
      <c r="X257">
        <f t="shared" si="98"/>
        <v>1.9073334166666699E-2</v>
      </c>
      <c r="Y257">
        <v>2E-3</v>
      </c>
      <c r="Z257">
        <f t="shared" si="99"/>
        <v>7.2765497523200454E-2</v>
      </c>
      <c r="AB257">
        <f t="shared" si="100"/>
        <v>1.2081888008673922E-4</v>
      </c>
      <c r="AC257">
        <f t="shared" si="101"/>
        <v>9.4036563611717622E-9</v>
      </c>
      <c r="AD257">
        <v>0</v>
      </c>
      <c r="AE257" s="11">
        <f t="shared" si="102"/>
        <v>2.5279531960885213E-9</v>
      </c>
      <c r="AF257" s="11">
        <f t="shared" si="103"/>
        <v>1.1931609557260284E-8</v>
      </c>
      <c r="AG257" s="15">
        <f t="shared" si="104"/>
        <v>1.097002469958351E-3</v>
      </c>
      <c r="AI257">
        <f t="shared" si="105"/>
        <v>5.3406585487966404E-4</v>
      </c>
      <c r="AJ257">
        <f t="shared" si="106"/>
        <v>4.1567772933487151E-8</v>
      </c>
      <c r="AK257">
        <v>0</v>
      </c>
      <c r="AL257" s="11">
        <f t="shared" si="107"/>
        <v>2.3163085942263049E-7</v>
      </c>
      <c r="AM257" s="11">
        <f t="shared" si="108"/>
        <v>2.7319863235611764E-7</v>
      </c>
      <c r="AN257" s="15">
        <f t="shared" si="109"/>
        <v>2.2739189884214046E-2</v>
      </c>
      <c r="AO257" s="15"/>
      <c r="AP257" t="e">
        <f t="shared" si="110"/>
        <v>#VALUE!</v>
      </c>
      <c r="AQ257" t="e">
        <f t="shared" si="111"/>
        <v>#VALUE!</v>
      </c>
      <c r="AR257">
        <v>0</v>
      </c>
      <c r="AS257" s="11" t="e">
        <f t="shared" si="112"/>
        <v>#VALUE!</v>
      </c>
      <c r="AT257" s="11" t="e">
        <f t="shared" si="113"/>
        <v>#VALUE!</v>
      </c>
      <c r="AU257" s="15">
        <f t="shared" si="114"/>
        <v>1.5759424160826513E-2</v>
      </c>
      <c r="AW257">
        <f t="shared" si="115"/>
        <v>78.81297419298906</v>
      </c>
      <c r="AX257">
        <f t="shared" si="116"/>
        <v>15.215219993965077</v>
      </c>
      <c r="AY257" t="e">
        <f t="shared" si="117"/>
        <v>#VALUE!</v>
      </c>
    </row>
    <row r="258" spans="1:51" x14ac:dyDescent="0.3">
      <c r="A258" s="69">
        <v>44375.445138888892</v>
      </c>
      <c r="B258">
        <v>3</v>
      </c>
      <c r="C258" t="s">
        <v>299</v>
      </c>
      <c r="D258" s="36">
        <v>1</v>
      </c>
      <c r="E258" s="47">
        <v>44376.622453703705</v>
      </c>
      <c r="F258" s="45">
        <v>27</v>
      </c>
      <c r="H258" s="5">
        <v>23.2</v>
      </c>
      <c r="I258" s="5">
        <v>30.222000000000001</v>
      </c>
      <c r="J258" s="5">
        <v>122.6342289316319</v>
      </c>
      <c r="K258" s="5">
        <v>332.60363302399998</v>
      </c>
      <c r="L258" s="5" t="s">
        <v>88</v>
      </c>
      <c r="M258" s="6">
        <f t="shared" si="90"/>
        <v>0.63249341214950794</v>
      </c>
      <c r="N258" s="6">
        <f t="shared" si="119"/>
        <v>8.8856820910288832</v>
      </c>
      <c r="O258" s="6" t="e">
        <f t="shared" si="91"/>
        <v>#VALUE!</v>
      </c>
      <c r="P258">
        <f t="shared" si="92"/>
        <v>10.119894594392127</v>
      </c>
      <c r="Q258">
        <f t="shared" si="93"/>
        <v>390.97001200527086</v>
      </c>
      <c r="R258">
        <f t="shared" si="94"/>
        <v>17.60195660464743</v>
      </c>
      <c r="S258">
        <f t="shared" si="95"/>
        <v>247.28382551439498</v>
      </c>
      <c r="T258">
        <f t="shared" si="96"/>
        <v>247.28382551439506</v>
      </c>
      <c r="V258" s="4">
        <f t="shared" si="97"/>
        <v>0.99610860494185915</v>
      </c>
      <c r="W258">
        <v>313.14999999999998</v>
      </c>
      <c r="X258">
        <f t="shared" si="98"/>
        <v>1.9073334166666699E-2</v>
      </c>
      <c r="Y258">
        <v>2E-3</v>
      </c>
      <c r="Z258">
        <f t="shared" si="99"/>
        <v>7.2765497523200454E-2</v>
      </c>
      <c r="AB258">
        <f t="shared" si="100"/>
        <v>1.2215701069920844E-4</v>
      </c>
      <c r="AC258">
        <f t="shared" si="101"/>
        <v>9.5078066432881922E-9</v>
      </c>
      <c r="AD258">
        <v>0</v>
      </c>
      <c r="AE258" s="11">
        <f t="shared" si="102"/>
        <v>2.5559515648546192E-9</v>
      </c>
      <c r="AF258" s="11">
        <f t="shared" si="103"/>
        <v>1.2063758208142811E-8</v>
      </c>
      <c r="AG258" s="15">
        <f t="shared" si="104"/>
        <v>1.097002469958351E-3</v>
      </c>
      <c r="AI258">
        <f t="shared" si="105"/>
        <v>3.3130934089013069E-4</v>
      </c>
      <c r="AJ258">
        <f t="shared" si="106"/>
        <v>2.5786691523215443E-8</v>
      </c>
      <c r="AK258">
        <v>0</v>
      </c>
      <c r="AL258" s="11">
        <f t="shared" si="107"/>
        <v>1.4369289229774414E-7</v>
      </c>
      <c r="AM258" s="11">
        <f t="shared" si="108"/>
        <v>1.6947958382095958E-7</v>
      </c>
      <c r="AN258" s="15">
        <f t="shared" si="109"/>
        <v>2.2739189884214046E-2</v>
      </c>
      <c r="AO258" s="15"/>
      <c r="AP258" t="e">
        <f t="shared" si="110"/>
        <v>#VALUE!</v>
      </c>
      <c r="AQ258" t="e">
        <f t="shared" si="111"/>
        <v>#VALUE!</v>
      </c>
      <c r="AR258">
        <v>0</v>
      </c>
      <c r="AS258" s="11" t="e">
        <f t="shared" si="112"/>
        <v>#VALUE!</v>
      </c>
      <c r="AT258" s="11" t="e">
        <f t="shared" si="113"/>
        <v>#VALUE!</v>
      </c>
      <c r="AU258" s="15">
        <f t="shared" si="114"/>
        <v>1.5759424160826513E-2</v>
      </c>
      <c r="AW258">
        <f t="shared" si="115"/>
        <v>78.81297419298906</v>
      </c>
      <c r="AX258">
        <f t="shared" si="116"/>
        <v>15.215219993965073</v>
      </c>
      <c r="AY258" t="e">
        <f t="shared" si="117"/>
        <v>#VALUE!</v>
      </c>
    </row>
    <row r="259" spans="1:51" x14ac:dyDescent="0.3">
      <c r="A259" s="69">
        <v>44375.445138888892</v>
      </c>
      <c r="B259">
        <v>3</v>
      </c>
      <c r="C259" t="s">
        <v>299</v>
      </c>
      <c r="D259" s="76">
        <v>2</v>
      </c>
      <c r="E259" s="47">
        <v>44377.090231481481</v>
      </c>
      <c r="F259" s="45">
        <v>74</v>
      </c>
      <c r="H259" s="5">
        <v>23.2</v>
      </c>
      <c r="I259" s="5">
        <v>30.222000000000001</v>
      </c>
      <c r="J259" s="5">
        <v>155.65773553248712</v>
      </c>
      <c r="K259" s="5">
        <v>1145.2397006920601</v>
      </c>
      <c r="L259" s="5" t="s">
        <v>88</v>
      </c>
      <c r="M259" s="6">
        <f t="shared" si="90"/>
        <v>0.80281413380350231</v>
      </c>
      <c r="N259" s="6">
        <f t="shared" si="119"/>
        <v>30.595684736974654</v>
      </c>
      <c r="O259" s="6" t="e">
        <f t="shared" si="91"/>
        <v>#VALUE!</v>
      </c>
      <c r="P259">
        <f t="shared" si="92"/>
        <v>12.845026140856037</v>
      </c>
      <c r="Q259">
        <f t="shared" si="93"/>
        <v>1346.2101284268847</v>
      </c>
      <c r="R259">
        <f t="shared" si="94"/>
        <v>22.341892063006298</v>
      </c>
      <c r="S259">
        <f t="shared" si="95"/>
        <v>851.46169854872949</v>
      </c>
      <c r="T259">
        <f t="shared" si="96"/>
        <v>851.4616985487296</v>
      </c>
      <c r="V259" s="4">
        <f t="shared" si="97"/>
        <v>0.99610860494185915</v>
      </c>
      <c r="W259">
        <v>313.14999999999998</v>
      </c>
      <c r="X259">
        <f t="shared" si="98"/>
        <v>1.9073334166666699E-2</v>
      </c>
      <c r="Y259">
        <v>2E-3</v>
      </c>
      <c r="Z259">
        <f t="shared" si="99"/>
        <v>7.2765497523200454E-2</v>
      </c>
      <c r="AB259">
        <f t="shared" si="100"/>
        <v>1.5505200978967461E-4</v>
      </c>
      <c r="AC259">
        <f t="shared" si="101"/>
        <v>1.2068112344067098E-8</v>
      </c>
      <c r="AD259">
        <v>0</v>
      </c>
      <c r="AE259" s="11">
        <f t="shared" si="102"/>
        <v>3.2442299036901739E-9</v>
      </c>
      <c r="AF259" s="11">
        <f t="shared" si="103"/>
        <v>1.5312342247757271E-8</v>
      </c>
      <c r="AG259" s="15">
        <f t="shared" si="104"/>
        <v>1.097002469958351E-3</v>
      </c>
      <c r="AI259">
        <f t="shared" si="105"/>
        <v>1.1407831205804003E-3</v>
      </c>
      <c r="AJ259">
        <f t="shared" si="106"/>
        <v>8.8790199353459183E-8</v>
      </c>
      <c r="AK259">
        <v>0</v>
      </c>
      <c r="AL259" s="11">
        <f t="shared" si="107"/>
        <v>4.9477151969284239E-7</v>
      </c>
      <c r="AM259" s="11">
        <f t="shared" si="108"/>
        <v>5.8356171904630153E-7</v>
      </c>
      <c r="AN259" s="15">
        <f t="shared" si="109"/>
        <v>2.2739189884214046E-2</v>
      </c>
      <c r="AO259" s="15"/>
      <c r="AP259" t="e">
        <f t="shared" si="110"/>
        <v>#VALUE!</v>
      </c>
      <c r="AQ259" t="e">
        <f t="shared" si="111"/>
        <v>#VALUE!</v>
      </c>
      <c r="AR259">
        <v>0</v>
      </c>
      <c r="AS259" s="11" t="e">
        <f t="shared" si="112"/>
        <v>#VALUE!</v>
      </c>
      <c r="AT259" s="11" t="e">
        <f t="shared" si="113"/>
        <v>#VALUE!</v>
      </c>
      <c r="AU259" s="15">
        <f t="shared" si="114"/>
        <v>1.5759424160826513E-2</v>
      </c>
      <c r="AW259">
        <f t="shared" si="115"/>
        <v>78.812974192989046</v>
      </c>
      <c r="AX259">
        <f t="shared" si="116"/>
        <v>15.215219993965071</v>
      </c>
      <c r="AY259" t="e">
        <f t="shared" si="117"/>
        <v>#VALUE!</v>
      </c>
    </row>
    <row r="260" spans="1:51" x14ac:dyDescent="0.3">
      <c r="A260" s="69">
        <v>44375.453472222223</v>
      </c>
      <c r="B260">
        <v>6</v>
      </c>
      <c r="C260" t="s">
        <v>299</v>
      </c>
      <c r="D260" s="36">
        <v>1</v>
      </c>
      <c r="E260" s="47">
        <v>44376.707488425927</v>
      </c>
      <c r="F260" s="45">
        <v>188</v>
      </c>
      <c r="H260" s="5">
        <v>23.2</v>
      </c>
      <c r="I260" s="5">
        <v>30.222000000000001</v>
      </c>
      <c r="J260" s="5">
        <v>112.94593784007751</v>
      </c>
      <c r="K260" s="5">
        <v>8449.5725576559998</v>
      </c>
      <c r="L260" s="5" t="s">
        <v>88</v>
      </c>
      <c r="M260" s="6">
        <f t="shared" si="90"/>
        <v>0.58252546809523298</v>
      </c>
      <c r="N260" s="6">
        <f t="shared" si="119"/>
        <v>225.73480292380148</v>
      </c>
      <c r="O260" s="6" t="e">
        <f t="shared" si="91"/>
        <v>#VALUE!</v>
      </c>
      <c r="P260">
        <f t="shared" si="92"/>
        <v>9.3204074895237277</v>
      </c>
      <c r="Q260">
        <f t="shared" si="93"/>
        <v>9932.3313286472658</v>
      </c>
      <c r="R260">
        <f t="shared" si="94"/>
        <v>16.211375191510285</v>
      </c>
      <c r="S260">
        <f t="shared" si="95"/>
        <v>6282.0799851812108</v>
      </c>
      <c r="T260">
        <f t="shared" si="96"/>
        <v>6282.0799851812117</v>
      </c>
      <c r="V260" s="4">
        <f t="shared" si="97"/>
        <v>0.99610860494185915</v>
      </c>
      <c r="W260">
        <v>313.14999999999998</v>
      </c>
      <c r="X260">
        <f t="shared" si="98"/>
        <v>1.9073334166666699E-2</v>
      </c>
      <c r="Y260">
        <v>2E-3</v>
      </c>
      <c r="Z260">
        <f t="shared" si="99"/>
        <v>7.2765497523200454E-2</v>
      </c>
      <c r="AB260">
        <f t="shared" si="100"/>
        <v>1.1250642057572954E-4</v>
      </c>
      <c r="AC260">
        <f t="shared" si="101"/>
        <v>8.7566754199350108E-9</v>
      </c>
      <c r="AD260">
        <v>0</v>
      </c>
      <c r="AE260" s="11">
        <f t="shared" si="102"/>
        <v>2.3540274936393087E-9</v>
      </c>
      <c r="AF260" s="11">
        <f t="shared" si="103"/>
        <v>1.1110702913574319E-8</v>
      </c>
      <c r="AG260" s="15">
        <f t="shared" si="104"/>
        <v>1.097002469958351E-3</v>
      </c>
      <c r="AI260">
        <f t="shared" si="105"/>
        <v>8.4166919327617346E-3</v>
      </c>
      <c r="AJ260">
        <f t="shared" si="106"/>
        <v>6.5509362921354374E-7</v>
      </c>
      <c r="AK260">
        <v>0</v>
      </c>
      <c r="AL260" s="11">
        <f t="shared" si="107"/>
        <v>3.6504216999987733E-6</v>
      </c>
      <c r="AM260" s="11">
        <f t="shared" si="108"/>
        <v>4.305515329212317E-6</v>
      </c>
      <c r="AN260" s="15">
        <f t="shared" si="109"/>
        <v>2.2739189884214046E-2</v>
      </c>
      <c r="AO260" s="15"/>
      <c r="AP260" t="e">
        <f t="shared" si="110"/>
        <v>#VALUE!</v>
      </c>
      <c r="AQ260" t="e">
        <f t="shared" si="111"/>
        <v>#VALUE!</v>
      </c>
      <c r="AR260">
        <v>0</v>
      </c>
      <c r="AS260" s="11" t="e">
        <f t="shared" si="112"/>
        <v>#VALUE!</v>
      </c>
      <c r="AT260" s="11" t="e">
        <f t="shared" si="113"/>
        <v>#VALUE!</v>
      </c>
      <c r="AU260" s="15">
        <f t="shared" si="114"/>
        <v>1.5759424160826513E-2</v>
      </c>
      <c r="AW260">
        <f t="shared" si="115"/>
        <v>78.812974192989046</v>
      </c>
      <c r="AX260">
        <f t="shared" si="116"/>
        <v>15.215219993965077</v>
      </c>
      <c r="AY260" t="e">
        <f t="shared" si="117"/>
        <v>#VALUE!</v>
      </c>
    </row>
    <row r="261" spans="1:51" x14ac:dyDescent="0.3">
      <c r="A261" s="69">
        <v>44375.453472222223</v>
      </c>
      <c r="B261">
        <v>6</v>
      </c>
      <c r="C261" t="s">
        <v>299</v>
      </c>
      <c r="D261" s="36">
        <v>2</v>
      </c>
      <c r="E261" s="47">
        <v>44376.686226851853</v>
      </c>
      <c r="F261" s="45">
        <v>129</v>
      </c>
      <c r="H261" s="5">
        <v>23.2</v>
      </c>
      <c r="I261" s="5">
        <v>30.222000000000001</v>
      </c>
      <c r="J261" s="5">
        <v>103.73218232937751</v>
      </c>
      <c r="K261" s="5">
        <v>8144.4016408201596</v>
      </c>
      <c r="L261" s="5" t="s">
        <v>88</v>
      </c>
      <c r="M261" s="6">
        <f t="shared" si="90"/>
        <v>0.5350049698424747</v>
      </c>
      <c r="N261" s="6">
        <f t="shared" si="119"/>
        <v>217.58200036486065</v>
      </c>
      <c r="O261" s="6" t="e">
        <f t="shared" si="91"/>
        <v>#VALUE!</v>
      </c>
      <c r="P261">
        <f t="shared" si="92"/>
        <v>8.5600795174795952</v>
      </c>
      <c r="Q261">
        <f t="shared" si="93"/>
        <v>9573.6080160538677</v>
      </c>
      <c r="R261">
        <f t="shared" si="94"/>
        <v>14.888904898525553</v>
      </c>
      <c r="S261">
        <f t="shared" si="95"/>
        <v>6055.1918088110615</v>
      </c>
      <c r="T261">
        <f t="shared" si="96"/>
        <v>6055.1918088110615</v>
      </c>
      <c r="V261" s="4">
        <f t="shared" si="97"/>
        <v>0.99610860494185915</v>
      </c>
      <c r="W261">
        <v>313.14999999999998</v>
      </c>
      <c r="X261">
        <f t="shared" si="98"/>
        <v>1.9073334166666699E-2</v>
      </c>
      <c r="Y261">
        <v>2E-3</v>
      </c>
      <c r="Z261">
        <f t="shared" si="99"/>
        <v>7.2765497523200454E-2</v>
      </c>
      <c r="AB261">
        <f t="shared" si="100"/>
        <v>1.0332851942769081E-4</v>
      </c>
      <c r="AC261">
        <f t="shared" si="101"/>
        <v>8.0423348429407631E-9</v>
      </c>
      <c r="AD261">
        <v>0</v>
      </c>
      <c r="AE261" s="11">
        <f t="shared" si="102"/>
        <v>2.1619937276921969E-9</v>
      </c>
      <c r="AF261" s="11">
        <f t="shared" si="103"/>
        <v>1.020432857063296E-8</v>
      </c>
      <c r="AG261" s="15">
        <f t="shared" si="104"/>
        <v>1.097002469958351E-3</v>
      </c>
      <c r="AI261">
        <f t="shared" si="105"/>
        <v>8.1127085565235579E-3</v>
      </c>
      <c r="AJ261">
        <f t="shared" si="106"/>
        <v>6.3143379055587402E-7</v>
      </c>
      <c r="AK261">
        <v>0</v>
      </c>
      <c r="AL261" s="11">
        <f t="shared" si="107"/>
        <v>3.5185804110549088E-6</v>
      </c>
      <c r="AM261" s="11">
        <f t="shared" si="108"/>
        <v>4.150014201610783E-6</v>
      </c>
      <c r="AN261" s="15">
        <f t="shared" si="109"/>
        <v>2.2739189884214046E-2</v>
      </c>
      <c r="AO261" s="15"/>
      <c r="AP261" t="e">
        <f t="shared" si="110"/>
        <v>#VALUE!</v>
      </c>
      <c r="AQ261" t="e">
        <f t="shared" si="111"/>
        <v>#VALUE!</v>
      </c>
      <c r="AR261">
        <v>0</v>
      </c>
      <c r="AS261" s="11" t="e">
        <f t="shared" si="112"/>
        <v>#VALUE!</v>
      </c>
      <c r="AT261" s="11" t="e">
        <f t="shared" si="113"/>
        <v>#VALUE!</v>
      </c>
      <c r="AU261" s="15">
        <f t="shared" si="114"/>
        <v>1.5759424160826513E-2</v>
      </c>
      <c r="AW261">
        <f t="shared" si="115"/>
        <v>78.812974192989046</v>
      </c>
      <c r="AX261">
        <f t="shared" si="116"/>
        <v>15.21521999396508</v>
      </c>
      <c r="AY261" t="e">
        <f t="shared" si="117"/>
        <v>#VALUE!</v>
      </c>
    </row>
    <row r="262" spans="1:51" x14ac:dyDescent="0.3">
      <c r="A262" s="69">
        <v>44375.458333333336</v>
      </c>
      <c r="B262">
        <v>9</v>
      </c>
      <c r="C262" t="s">
        <v>299</v>
      </c>
      <c r="D262" s="76">
        <v>1</v>
      </c>
      <c r="E262" s="47">
        <v>44376.983958333331</v>
      </c>
      <c r="F262" s="45">
        <v>199</v>
      </c>
      <c r="H262" s="5">
        <v>23.2</v>
      </c>
      <c r="I262" s="5">
        <v>30.222000000000001</v>
      </c>
      <c r="J262" s="5">
        <v>6746.1271877982508</v>
      </c>
      <c r="K262" s="5">
        <v>13496.742067388541</v>
      </c>
      <c r="L262" s="5" t="s">
        <v>88</v>
      </c>
      <c r="M262" s="6">
        <f t="shared" si="90"/>
        <v>34.793556749835716</v>
      </c>
      <c r="N262" s="6">
        <f t="shared" si="119"/>
        <v>360.57260765632333</v>
      </c>
      <c r="O262" s="6" t="e">
        <f t="shared" si="91"/>
        <v>#VALUE!</v>
      </c>
      <c r="P262">
        <f t="shared" si="92"/>
        <v>556.69690799737145</v>
      </c>
      <c r="Q262">
        <f t="shared" si="93"/>
        <v>15865.194736878226</v>
      </c>
      <c r="R262">
        <f t="shared" si="94"/>
        <v>968.28625289646425</v>
      </c>
      <c r="S262">
        <f t="shared" si="95"/>
        <v>10034.54466224689</v>
      </c>
      <c r="T262">
        <f t="shared" si="96"/>
        <v>10034.544662246892</v>
      </c>
      <c r="V262" s="4">
        <f t="shared" si="97"/>
        <v>0.99610860494185915</v>
      </c>
      <c r="W262">
        <v>313.14999999999998</v>
      </c>
      <c r="X262">
        <f t="shared" si="98"/>
        <v>1.9073334166666699E-2</v>
      </c>
      <c r="Y262">
        <v>2E-3</v>
      </c>
      <c r="Z262">
        <f t="shared" si="99"/>
        <v>7.2765497523200454E-2</v>
      </c>
      <c r="AB262">
        <f t="shared" si="100"/>
        <v>6.7198753417980631E-3</v>
      </c>
      <c r="AC262">
        <f t="shared" si="101"/>
        <v>5.2302585869703294E-7</v>
      </c>
      <c r="AD262">
        <v>0</v>
      </c>
      <c r="AE262" s="11">
        <f t="shared" si="102"/>
        <v>1.4060327603946536E-7</v>
      </c>
      <c r="AF262" s="11">
        <f t="shared" si="103"/>
        <v>6.6362913473649833E-7</v>
      </c>
      <c r="AG262" s="15">
        <f t="shared" si="104"/>
        <v>1.097002469958351E-3</v>
      </c>
      <c r="AI262">
        <f t="shared" si="105"/>
        <v>1.3444220912006503E-2</v>
      </c>
      <c r="AJ262">
        <f t="shared" si="106"/>
        <v>1.0463996472192468E-6</v>
      </c>
      <c r="AK262">
        <v>0</v>
      </c>
      <c r="AL262" s="11">
        <f t="shared" si="107"/>
        <v>5.8309221899562115E-6</v>
      </c>
      <c r="AM262" s="11">
        <f t="shared" si="108"/>
        <v>6.8773218371754583E-6</v>
      </c>
      <c r="AN262" s="15">
        <f t="shared" si="109"/>
        <v>2.2739189884214046E-2</v>
      </c>
      <c r="AO262" s="15"/>
      <c r="AP262" t="e">
        <f t="shared" si="110"/>
        <v>#VALUE!</v>
      </c>
      <c r="AQ262" t="e">
        <f t="shared" si="111"/>
        <v>#VALUE!</v>
      </c>
      <c r="AR262">
        <v>0</v>
      </c>
      <c r="AS262" s="11" t="e">
        <f t="shared" si="112"/>
        <v>#VALUE!</v>
      </c>
      <c r="AT262" s="11" t="e">
        <f t="shared" si="113"/>
        <v>#VALUE!</v>
      </c>
      <c r="AU262" s="15">
        <f t="shared" si="114"/>
        <v>1.5759424160826513E-2</v>
      </c>
      <c r="AW262">
        <f t="shared" si="115"/>
        <v>78.812974192989046</v>
      </c>
      <c r="AX262">
        <f t="shared" si="116"/>
        <v>15.215219993965077</v>
      </c>
      <c r="AY262" t="e">
        <f t="shared" si="117"/>
        <v>#VALUE!</v>
      </c>
    </row>
    <row r="263" spans="1:51" x14ac:dyDescent="0.3">
      <c r="A263" s="69">
        <v>44375.458333333336</v>
      </c>
      <c r="B263">
        <v>9</v>
      </c>
      <c r="C263" t="s">
        <v>299</v>
      </c>
      <c r="D263" s="76">
        <v>2</v>
      </c>
      <c r="E263" s="47">
        <v>44377.175208333334</v>
      </c>
      <c r="F263" s="45">
        <v>174</v>
      </c>
      <c r="H263" s="5">
        <v>23.2</v>
      </c>
      <c r="I263" s="5">
        <v>30.222000000000001</v>
      </c>
      <c r="J263" s="5">
        <v>3321.6217204250001</v>
      </c>
      <c r="K263" s="5">
        <v>14187.67219502296</v>
      </c>
      <c r="L263" s="5" t="s">
        <v>88</v>
      </c>
      <c r="M263" s="6">
        <f t="shared" si="90"/>
        <v>17.13146381825235</v>
      </c>
      <c r="N263" s="6">
        <f t="shared" si="119"/>
        <v>379.03117169982096</v>
      </c>
      <c r="O263" s="6" t="e">
        <f t="shared" si="91"/>
        <v>#VALUE!</v>
      </c>
      <c r="P263">
        <f t="shared" si="92"/>
        <v>274.10342109203759</v>
      </c>
      <c r="Q263">
        <f t="shared" si="93"/>
        <v>16677.371554792124</v>
      </c>
      <c r="R263">
        <f t="shared" si="94"/>
        <v>476.7595628832986</v>
      </c>
      <c r="S263">
        <f t="shared" si="95"/>
        <v>10548.236721384021</v>
      </c>
      <c r="T263">
        <f t="shared" si="96"/>
        <v>10548.236721384023</v>
      </c>
      <c r="V263" s="4">
        <f t="shared" si="97"/>
        <v>0.99610860494185915</v>
      </c>
      <c r="W263">
        <v>313.14999999999998</v>
      </c>
      <c r="X263">
        <f t="shared" si="98"/>
        <v>1.9073334166666699E-2</v>
      </c>
      <c r="Y263">
        <v>2E-3</v>
      </c>
      <c r="Z263">
        <f t="shared" si="99"/>
        <v>7.2765497523200454E-2</v>
      </c>
      <c r="AB263">
        <f t="shared" si="100"/>
        <v>3.3086959780771253E-3</v>
      </c>
      <c r="AC263">
        <f t="shared" si="101"/>
        <v>2.5752465143768011E-7</v>
      </c>
      <c r="AD263">
        <v>0</v>
      </c>
      <c r="AE263" s="11">
        <f t="shared" si="102"/>
        <v>6.9229482732006739E-8</v>
      </c>
      <c r="AF263" s="11">
        <f t="shared" si="103"/>
        <v>3.2675413416968685E-7</v>
      </c>
      <c r="AG263" s="15">
        <f t="shared" si="104"/>
        <v>1.097002469958351E-3</v>
      </c>
      <c r="AI263">
        <f t="shared" si="105"/>
        <v>1.4132462357556726E-2</v>
      </c>
      <c r="AJ263">
        <f t="shared" si="106"/>
        <v>1.0999673184542721E-6</v>
      </c>
      <c r="AK263">
        <v>0</v>
      </c>
      <c r="AL263" s="11">
        <f t="shared" si="107"/>
        <v>6.1294208789596348E-6</v>
      </c>
      <c r="AM263" s="11">
        <f t="shared" si="108"/>
        <v>7.2293881974139069E-6</v>
      </c>
      <c r="AN263" s="15">
        <f t="shared" si="109"/>
        <v>2.2739189884214046E-2</v>
      </c>
      <c r="AO263" s="15"/>
      <c r="AP263" t="e">
        <f t="shared" si="110"/>
        <v>#VALUE!</v>
      </c>
      <c r="AQ263" t="e">
        <f t="shared" si="111"/>
        <v>#VALUE!</v>
      </c>
      <c r="AR263">
        <v>0</v>
      </c>
      <c r="AS263" s="11" t="e">
        <f t="shared" si="112"/>
        <v>#VALUE!</v>
      </c>
      <c r="AT263" s="11" t="e">
        <f t="shared" si="113"/>
        <v>#VALUE!</v>
      </c>
      <c r="AU263" s="15">
        <f t="shared" si="114"/>
        <v>1.5759424160826513E-2</v>
      </c>
      <c r="AW263">
        <f t="shared" si="115"/>
        <v>78.81297419298906</v>
      </c>
      <c r="AX263">
        <f t="shared" si="116"/>
        <v>15.215219993965075</v>
      </c>
      <c r="AY263" t="e">
        <f t="shared" si="117"/>
        <v>#VALUE!</v>
      </c>
    </row>
    <row r="264" spans="1:51" x14ac:dyDescent="0.3">
      <c r="A264" s="69">
        <v>44375.488888888889</v>
      </c>
      <c r="B264">
        <v>11</v>
      </c>
      <c r="C264" t="s">
        <v>299</v>
      </c>
      <c r="D264" s="76">
        <v>1</v>
      </c>
      <c r="E264" s="47">
        <v>44377.069004629629</v>
      </c>
      <c r="F264" s="45">
        <v>166</v>
      </c>
      <c r="H264" s="5">
        <v>23.2</v>
      </c>
      <c r="I264" s="5">
        <v>30.222000000000001</v>
      </c>
      <c r="J264" s="5">
        <v>47020.257542530722</v>
      </c>
      <c r="K264" s="5">
        <v>27778.210154333501</v>
      </c>
      <c r="L264" s="5" t="s">
        <v>88</v>
      </c>
      <c r="M264" s="6">
        <f t="shared" si="90"/>
        <v>242.50980653862817</v>
      </c>
      <c r="N264" s="6">
        <f t="shared" si="119"/>
        <v>742.10958625153467</v>
      </c>
      <c r="O264" s="6" t="e">
        <f t="shared" si="91"/>
        <v>#VALUE!</v>
      </c>
      <c r="P264">
        <f t="shared" si="92"/>
        <v>3880.1569046180507</v>
      </c>
      <c r="Q264">
        <f t="shared" si="93"/>
        <v>32652.821795067524</v>
      </c>
      <c r="R264">
        <f t="shared" si="94"/>
        <v>6748.919449433507</v>
      </c>
      <c r="S264">
        <f t="shared" si="95"/>
        <v>20652.516662109767</v>
      </c>
      <c r="T264">
        <f t="shared" si="96"/>
        <v>20652.516662109771</v>
      </c>
      <c r="V264" s="4">
        <f t="shared" si="97"/>
        <v>0.99610860494185915</v>
      </c>
      <c r="W264">
        <v>313.14999999999998</v>
      </c>
      <c r="X264">
        <f t="shared" si="98"/>
        <v>1.9073334166666699E-2</v>
      </c>
      <c r="Y264">
        <v>2E-3</v>
      </c>
      <c r="Z264">
        <f t="shared" si="99"/>
        <v>7.2765497523200454E-2</v>
      </c>
      <c r="AB264">
        <f t="shared" si="100"/>
        <v>4.6837283144697213E-2</v>
      </c>
      <c r="AC264">
        <f t="shared" si="101"/>
        <v>3.645470933577845E-6</v>
      </c>
      <c r="AD264">
        <v>0</v>
      </c>
      <c r="AE264" s="11">
        <f t="shared" si="102"/>
        <v>9.7999964522710311E-7</v>
      </c>
      <c r="AF264" s="11">
        <f t="shared" si="103"/>
        <v>4.6254705788049479E-6</v>
      </c>
      <c r="AG264" s="15">
        <f t="shared" si="104"/>
        <v>1.097002469958351E-3</v>
      </c>
      <c r="AI264">
        <f t="shared" si="105"/>
        <v>2.7670114164614932E-2</v>
      </c>
      <c r="AJ264">
        <f t="shared" si="106"/>
        <v>2.1536389419569619E-6</v>
      </c>
      <c r="AK264">
        <v>0</v>
      </c>
      <c r="AL264" s="11">
        <f t="shared" si="107"/>
        <v>1.2000865184905322E-5</v>
      </c>
      <c r="AM264" s="11">
        <f t="shared" si="108"/>
        <v>1.4154504126862283E-5</v>
      </c>
      <c r="AN264" s="15">
        <f t="shared" si="109"/>
        <v>2.2739189884214046E-2</v>
      </c>
      <c r="AO264" s="15"/>
      <c r="AP264" t="e">
        <f t="shared" si="110"/>
        <v>#VALUE!</v>
      </c>
      <c r="AQ264" t="e">
        <f t="shared" si="111"/>
        <v>#VALUE!</v>
      </c>
      <c r="AR264">
        <v>0</v>
      </c>
      <c r="AS264" s="11" t="e">
        <f t="shared" si="112"/>
        <v>#VALUE!</v>
      </c>
      <c r="AT264" s="11" t="e">
        <f t="shared" si="113"/>
        <v>#VALUE!</v>
      </c>
      <c r="AU264" s="15">
        <f t="shared" si="114"/>
        <v>1.5759424160826513E-2</v>
      </c>
      <c r="AW264">
        <f t="shared" si="115"/>
        <v>78.812974192989046</v>
      </c>
      <c r="AX264">
        <f t="shared" si="116"/>
        <v>15.215219993965073</v>
      </c>
      <c r="AY264" t="e">
        <f t="shared" si="117"/>
        <v>#VALUE!</v>
      </c>
    </row>
    <row r="265" spans="1:51" x14ac:dyDescent="0.3">
      <c r="A265" s="69">
        <v>44375.488888888889</v>
      </c>
      <c r="B265">
        <v>11</v>
      </c>
      <c r="C265" t="s">
        <v>299</v>
      </c>
      <c r="D265" s="76">
        <v>2</v>
      </c>
      <c r="E265" s="47">
        <v>44376.835069444445</v>
      </c>
      <c r="F265" s="45">
        <v>24</v>
      </c>
      <c r="H265" s="5">
        <v>23.2</v>
      </c>
      <c r="I265" s="5">
        <v>30.222000000000001</v>
      </c>
      <c r="J265" s="5">
        <v>46961.249058833535</v>
      </c>
      <c r="K265" s="5">
        <v>25909.447863457339</v>
      </c>
      <c r="L265" s="5" t="s">
        <v>88</v>
      </c>
      <c r="M265" s="6">
        <f t="shared" si="90"/>
        <v>242.20546673460646</v>
      </c>
      <c r="N265" s="6">
        <f t="shared" si="119"/>
        <v>692.18461258406353</v>
      </c>
      <c r="O265" s="6" t="e">
        <f t="shared" si="91"/>
        <v>#VALUE!</v>
      </c>
      <c r="P265">
        <f t="shared" si="92"/>
        <v>3875.2874677537034</v>
      </c>
      <c r="Q265">
        <f t="shared" si="93"/>
        <v>30456.122953698796</v>
      </c>
      <c r="R265">
        <f t="shared" si="94"/>
        <v>6740.4498339077873</v>
      </c>
      <c r="S265">
        <f t="shared" si="95"/>
        <v>19263.131092074345</v>
      </c>
      <c r="T265">
        <f t="shared" si="96"/>
        <v>19263.131092074349</v>
      </c>
      <c r="V265" s="4">
        <f t="shared" si="97"/>
        <v>0.99610860494185915</v>
      </c>
      <c r="W265">
        <v>313.14999999999998</v>
      </c>
      <c r="X265">
        <f t="shared" si="98"/>
        <v>1.9073334166666699E-2</v>
      </c>
      <c r="Y265">
        <v>2E-3</v>
      </c>
      <c r="Z265">
        <f t="shared" si="99"/>
        <v>7.2765497523200454E-2</v>
      </c>
      <c r="AB265">
        <f t="shared" si="100"/>
        <v>4.6778504286321868E-2</v>
      </c>
      <c r="AC265">
        <f t="shared" si="101"/>
        <v>3.6408960179266909E-6</v>
      </c>
      <c r="AD265">
        <v>0</v>
      </c>
      <c r="AE265" s="11">
        <f t="shared" si="102"/>
        <v>9.787697860959334E-7</v>
      </c>
      <c r="AF265" s="11">
        <f t="shared" si="103"/>
        <v>4.6196658040226243E-6</v>
      </c>
      <c r="AG265" s="15">
        <f t="shared" si="104"/>
        <v>1.097002469958351E-3</v>
      </c>
      <c r="AI265">
        <f t="shared" si="105"/>
        <v>2.5808623966082325E-2</v>
      </c>
      <c r="AJ265">
        <f t="shared" si="106"/>
        <v>2.0087541844246718E-6</v>
      </c>
      <c r="AK265">
        <v>0</v>
      </c>
      <c r="AL265" s="11">
        <f t="shared" si="107"/>
        <v>1.1193514236415898E-5</v>
      </c>
      <c r="AM265" s="11">
        <f t="shared" si="108"/>
        <v>1.3202268420840571E-5</v>
      </c>
      <c r="AN265" s="15">
        <f t="shared" si="109"/>
        <v>2.2739189884214046E-2</v>
      </c>
      <c r="AO265" s="15"/>
      <c r="AP265" t="e">
        <f t="shared" si="110"/>
        <v>#VALUE!</v>
      </c>
      <c r="AQ265" t="e">
        <f t="shared" si="111"/>
        <v>#VALUE!</v>
      </c>
      <c r="AR265">
        <v>0</v>
      </c>
      <c r="AS265" s="11" t="e">
        <f t="shared" si="112"/>
        <v>#VALUE!</v>
      </c>
      <c r="AT265" s="11" t="e">
        <f t="shared" si="113"/>
        <v>#VALUE!</v>
      </c>
      <c r="AU265" s="15">
        <f t="shared" si="114"/>
        <v>1.5759424160826513E-2</v>
      </c>
      <c r="AW265">
        <f t="shared" si="115"/>
        <v>78.812974192989046</v>
      </c>
      <c r="AX265">
        <f t="shared" si="116"/>
        <v>15.215219993965082</v>
      </c>
      <c r="AY265" t="e">
        <f t="shared" si="117"/>
        <v>#VALUE!</v>
      </c>
    </row>
    <row r="266" spans="1:51" x14ac:dyDescent="0.3">
      <c r="A266" s="69">
        <v>44375.591666666667</v>
      </c>
      <c r="B266" s="76">
        <v>0.1</v>
      </c>
      <c r="C266" s="76" t="s">
        <v>298</v>
      </c>
      <c r="D266" s="76">
        <v>1</v>
      </c>
      <c r="E266" s="47">
        <v>44376.920162037037</v>
      </c>
      <c r="F266" s="45">
        <v>105</v>
      </c>
      <c r="H266" s="5">
        <v>23.2</v>
      </c>
      <c r="I266" s="5">
        <v>30.222000000000001</v>
      </c>
      <c r="J266" s="5">
        <v>199.26047956113243</v>
      </c>
      <c r="K266" s="5">
        <v>0</v>
      </c>
      <c r="L266" s="5" t="s">
        <v>88</v>
      </c>
      <c r="M266" s="6">
        <f t="shared" si="90"/>
        <v>1.0276979088312259</v>
      </c>
      <c r="N266" s="6">
        <f t="shared" si="119"/>
        <v>0</v>
      </c>
      <c r="O266" s="6" t="e">
        <f t="shared" si="91"/>
        <v>#VALUE!</v>
      </c>
      <c r="P266">
        <f t="shared" si="92"/>
        <v>16.443166541299615</v>
      </c>
      <c r="Q266">
        <f t="shared" si="93"/>
        <v>0</v>
      </c>
      <c r="R266">
        <f t="shared" si="94"/>
        <v>28.600288392661053</v>
      </c>
      <c r="S266">
        <f t="shared" si="95"/>
        <v>0</v>
      </c>
      <c r="T266">
        <f t="shared" si="96"/>
        <v>0</v>
      </c>
      <c r="V266" s="4">
        <f t="shared" si="97"/>
        <v>0.99610860494185915</v>
      </c>
      <c r="W266">
        <v>313.14999999999998</v>
      </c>
      <c r="X266">
        <f t="shared" si="98"/>
        <v>1.9073334166666699E-2</v>
      </c>
      <c r="Y266">
        <v>2E-3</v>
      </c>
      <c r="Z266">
        <f t="shared" si="99"/>
        <v>7.2765497523200454E-2</v>
      </c>
      <c r="AB266">
        <f t="shared" si="100"/>
        <v>1.9848507831568546E-4</v>
      </c>
      <c r="AC266">
        <f t="shared" si="101"/>
        <v>1.5448624155106964E-8</v>
      </c>
      <c r="AD266">
        <v>0</v>
      </c>
      <c r="AE266" s="11">
        <f t="shared" si="102"/>
        <v>4.153001482415575E-9</v>
      </c>
      <c r="AF266" s="11">
        <f t="shared" si="103"/>
        <v>1.9601625637522539E-8</v>
      </c>
      <c r="AG266" s="15">
        <f t="shared" si="104"/>
        <v>1.097002469958351E-3</v>
      </c>
      <c r="AI266">
        <f t="shared" si="105"/>
        <v>0</v>
      </c>
      <c r="AJ266">
        <f t="shared" si="106"/>
        <v>0</v>
      </c>
      <c r="AK266">
        <v>0</v>
      </c>
      <c r="AL266" s="11">
        <f t="shared" si="107"/>
        <v>0</v>
      </c>
      <c r="AM266" s="11">
        <f t="shared" si="108"/>
        <v>0</v>
      </c>
      <c r="AN266" s="15">
        <f t="shared" si="109"/>
        <v>2.2739189884214046E-2</v>
      </c>
      <c r="AO266" s="15"/>
      <c r="AP266" t="e">
        <f t="shared" si="110"/>
        <v>#VALUE!</v>
      </c>
      <c r="AQ266" t="e">
        <f t="shared" si="111"/>
        <v>#VALUE!</v>
      </c>
      <c r="AR266">
        <v>0</v>
      </c>
      <c r="AS266" s="11" t="e">
        <f t="shared" si="112"/>
        <v>#VALUE!</v>
      </c>
      <c r="AT266" s="11" t="e">
        <f t="shared" si="113"/>
        <v>#VALUE!</v>
      </c>
      <c r="AU266" s="15">
        <f t="shared" si="114"/>
        <v>1.5759424160826513E-2</v>
      </c>
      <c r="AW266">
        <f t="shared" si="115"/>
        <v>78.812974192989046</v>
      </c>
      <c r="AX266" t="e">
        <f t="shared" si="116"/>
        <v>#DIV/0!</v>
      </c>
      <c r="AY266" t="e">
        <f t="shared" si="117"/>
        <v>#VALUE!</v>
      </c>
    </row>
    <row r="267" spans="1:51" x14ac:dyDescent="0.3">
      <c r="A267" s="69">
        <v>44375.591666666667</v>
      </c>
      <c r="B267" s="76">
        <v>0.1</v>
      </c>
      <c r="C267" s="76" t="s">
        <v>298</v>
      </c>
      <c r="D267" s="76">
        <v>2</v>
      </c>
      <c r="E267" s="47">
        <v>44377.196446759262</v>
      </c>
      <c r="F267" s="45">
        <v>193</v>
      </c>
      <c r="H267" s="5">
        <v>23.2</v>
      </c>
      <c r="I267" s="5">
        <v>30.222000000000001</v>
      </c>
      <c r="J267" s="5">
        <v>183.25798804525442</v>
      </c>
      <c r="K267" s="5">
        <v>0</v>
      </c>
      <c r="L267" s="5" t="s">
        <v>88</v>
      </c>
      <c r="M267" s="6">
        <f t="shared" ref="M267:M330" si="120">1000000*(AF267-AD267)/X267</f>
        <v>0.94516409629008036</v>
      </c>
      <c r="N267" s="6">
        <f t="shared" si="119"/>
        <v>0</v>
      </c>
      <c r="O267" s="6" t="e">
        <f t="shared" ref="O267:O330" si="121">1000000*(AT267-AR267)/X267</f>
        <v>#VALUE!</v>
      </c>
      <c r="P267">
        <f t="shared" ref="P267:P330" si="122">(M267*16)</f>
        <v>15.122625540641286</v>
      </c>
      <c r="Q267">
        <f t="shared" ref="Q267:Q330" si="123">(N267*44)</f>
        <v>0</v>
      </c>
      <c r="R267">
        <f t="shared" ref="R267:R330" si="124">1000000*(((AF267-AD267)*0.082057*W267)/(V267-Z267))/X267</f>
        <v>26.30341611089576</v>
      </c>
      <c r="S267">
        <f t="shared" ref="S267:S330" si="125">1000000*(((AM267-AK267)*0.082057*W267)/(V267-Z267))/X267</f>
        <v>0</v>
      </c>
      <c r="T267">
        <f t="shared" ref="T267:T330" si="126">N267*((1*0.082057*W267)/(V267-Z267))</f>
        <v>0</v>
      </c>
      <c r="V267" s="4">
        <f t="shared" ref="V267:V330" si="127">((0.001316*((I267*25.4)-(2.5*2053/100)))*(273.15+40))/(273.15+H267)</f>
        <v>0.99610860494185915</v>
      </c>
      <c r="W267">
        <v>313.14999999999998</v>
      </c>
      <c r="X267">
        <f t="shared" ref="X267:X330" si="128">(21.0733341666667/1000)-Y267</f>
        <v>1.9073334166666699E-2</v>
      </c>
      <c r="Y267">
        <v>2E-3</v>
      </c>
      <c r="Z267">
        <f t="shared" ref="Z267:Z330" si="129">(0.001316*10^(8.07131-(1730.63/(233.46+(W267-273.15)))))</f>
        <v>7.2765497523200454E-2</v>
      </c>
      <c r="AB267">
        <f t="shared" ref="AB267:AB330" si="130">V267*(J267/10^6)</f>
        <v>1.8254485881621029E-4</v>
      </c>
      <c r="AC267">
        <f t="shared" ref="AC267:AC330" si="131">(AB267*Y267)/(0.082057*W267)</f>
        <v>1.4207954266534091E-8</v>
      </c>
      <c r="AD267">
        <v>0</v>
      </c>
      <c r="AE267" s="11">
        <f t="shared" ref="AE267:AE330" si="132">AB267*AG267*X267</f>
        <v>3.8194763843421516E-9</v>
      </c>
      <c r="AF267" s="11">
        <f t="shared" ref="AF267:AF330" si="133">AC267+AE267</f>
        <v>1.8027430650876241E-8</v>
      </c>
      <c r="AG267" s="15">
        <f t="shared" ref="AG267:AG330" si="134">101.325*(0.000014*EXP(1600*((1/W267)-(1/298.15))))</f>
        <v>1.097002469958351E-3</v>
      </c>
      <c r="AI267">
        <f t="shared" ref="AI267:AI330" si="135">V267*(K267/10^6)</f>
        <v>0</v>
      </c>
      <c r="AJ267">
        <f t="shared" ref="AJ267:AJ330" si="136">(AI267*Y267)/(0.082057*W267)</f>
        <v>0</v>
      </c>
      <c r="AK267">
        <v>0</v>
      </c>
      <c r="AL267" s="11">
        <f t="shared" ref="AL267:AL330" si="137">AI267*AN267*X267</f>
        <v>0</v>
      </c>
      <c r="AM267" s="11">
        <f t="shared" ref="AM267:AM330" si="138">AJ267+AL267</f>
        <v>0</v>
      </c>
      <c r="AN267" s="15">
        <f t="shared" ref="AN267:AN330" si="139">101.325*(0.00033*EXP(2400*((1/W267)-(1/298.15))))</f>
        <v>2.2739189884214046E-2</v>
      </c>
      <c r="AO267" s="15"/>
      <c r="AP267" t="e">
        <f t="shared" ref="AP267:AP330" si="140">V267*(L267/10^6)</f>
        <v>#VALUE!</v>
      </c>
      <c r="AQ267" t="e">
        <f t="shared" ref="AQ267:AQ330" si="141">(AP267*Y267)/(0.082057*W267)</f>
        <v>#VALUE!</v>
      </c>
      <c r="AR267">
        <v>0</v>
      </c>
      <c r="AS267" s="11" t="e">
        <f t="shared" ref="AS267:AS330" si="142">AP267*AU267*X267</f>
        <v>#VALUE!</v>
      </c>
      <c r="AT267" s="11" t="e">
        <f t="shared" ref="AT267:AT330" si="143">AQ267+AS267</f>
        <v>#VALUE!</v>
      </c>
      <c r="AU267" s="15">
        <f t="shared" ref="AU267:AU330" si="144">101.325*((2.4*10^-4)*EXP(2700*((1/W267)-(1/298.15))))</f>
        <v>1.5759424160826513E-2</v>
      </c>
      <c r="AW267">
        <f t="shared" ref="AW267:AW330" si="145">100*(AF267-AE267)/AF267</f>
        <v>78.812974192989046</v>
      </c>
      <c r="AX267" t="e">
        <f t="shared" ref="AX267:AX330" si="146">100*(AM267-AL267)/AM267</f>
        <v>#DIV/0!</v>
      </c>
      <c r="AY267" t="e">
        <f t="shared" ref="AY267:AY330" si="147">100*(AT267-AS267)/AT267</f>
        <v>#VALUE!</v>
      </c>
    </row>
    <row r="268" spans="1:51" x14ac:dyDescent="0.3">
      <c r="A268" s="69">
        <v>44375.600694444445</v>
      </c>
      <c r="B268">
        <v>1.6</v>
      </c>
      <c r="C268" t="s">
        <v>298</v>
      </c>
      <c r="D268" s="36">
        <v>1</v>
      </c>
      <c r="E268" s="47">
        <v>44376.728726851848</v>
      </c>
      <c r="F268" s="45">
        <v>99</v>
      </c>
      <c r="H268" s="5">
        <v>23.2</v>
      </c>
      <c r="I268" s="5">
        <v>30.222000000000001</v>
      </c>
      <c r="J268" s="5">
        <v>74.01000920944</v>
      </c>
      <c r="K268" s="5">
        <v>0</v>
      </c>
      <c r="L268" s="5" t="s">
        <v>88</v>
      </c>
      <c r="M268" s="6">
        <f t="shared" si="120"/>
        <v>0.38171107419113848</v>
      </c>
      <c r="N268" s="6">
        <f t="shared" si="119"/>
        <v>0</v>
      </c>
      <c r="O268" s="6" t="e">
        <f t="shared" si="121"/>
        <v>#VALUE!</v>
      </c>
      <c r="P268">
        <f t="shared" si="122"/>
        <v>6.1073771870582156</v>
      </c>
      <c r="Q268">
        <f t="shared" si="123"/>
        <v>0</v>
      </c>
      <c r="R268">
        <f t="shared" si="124"/>
        <v>10.622816988072566</v>
      </c>
      <c r="S268">
        <f t="shared" si="125"/>
        <v>0</v>
      </c>
      <c r="T268">
        <f t="shared" si="126"/>
        <v>0</v>
      </c>
      <c r="V268" s="4">
        <f t="shared" si="127"/>
        <v>0.99610860494185915</v>
      </c>
      <c r="W268">
        <v>313.14999999999998</v>
      </c>
      <c r="X268">
        <f t="shared" si="128"/>
        <v>1.9073334166666699E-2</v>
      </c>
      <c r="Y268">
        <v>2E-3</v>
      </c>
      <c r="Z268">
        <f t="shared" si="129"/>
        <v>7.2765497523200454E-2</v>
      </c>
      <c r="AB268">
        <f t="shared" si="130"/>
        <v>7.3722007025349428E-5</v>
      </c>
      <c r="AC268">
        <f t="shared" si="131"/>
        <v>5.7379808505472705E-9</v>
      </c>
      <c r="AD268">
        <v>0</v>
      </c>
      <c r="AE268" s="11">
        <f t="shared" si="132"/>
        <v>1.5425220226176189E-9</v>
      </c>
      <c r="AF268" s="11">
        <f t="shared" si="133"/>
        <v>7.280502873164889E-9</v>
      </c>
      <c r="AG268" s="15">
        <f t="shared" si="134"/>
        <v>1.097002469958351E-3</v>
      </c>
      <c r="AI268">
        <f t="shared" si="135"/>
        <v>0</v>
      </c>
      <c r="AJ268">
        <f t="shared" si="136"/>
        <v>0</v>
      </c>
      <c r="AK268">
        <v>0</v>
      </c>
      <c r="AL268" s="11">
        <f t="shared" si="137"/>
        <v>0</v>
      </c>
      <c r="AM268" s="11">
        <f t="shared" si="138"/>
        <v>0</v>
      </c>
      <c r="AN268" s="15">
        <f t="shared" si="139"/>
        <v>2.2739189884214046E-2</v>
      </c>
      <c r="AO268" s="15"/>
      <c r="AP268" t="e">
        <f t="shared" si="140"/>
        <v>#VALUE!</v>
      </c>
      <c r="AQ268" t="e">
        <f t="shared" si="141"/>
        <v>#VALUE!</v>
      </c>
      <c r="AR268">
        <v>0</v>
      </c>
      <c r="AS268" s="11" t="e">
        <f t="shared" si="142"/>
        <v>#VALUE!</v>
      </c>
      <c r="AT268" s="11" t="e">
        <f t="shared" si="143"/>
        <v>#VALUE!</v>
      </c>
      <c r="AU268" s="15">
        <f t="shared" si="144"/>
        <v>1.5759424160826513E-2</v>
      </c>
      <c r="AW268">
        <f t="shared" si="145"/>
        <v>78.81297419298906</v>
      </c>
      <c r="AX268" t="e">
        <f t="shared" si="146"/>
        <v>#DIV/0!</v>
      </c>
      <c r="AY268" t="e">
        <f t="shared" si="147"/>
        <v>#VALUE!</v>
      </c>
    </row>
    <row r="269" spans="1:51" x14ac:dyDescent="0.3">
      <c r="A269" s="69">
        <v>44375.600694444445</v>
      </c>
      <c r="B269">
        <v>1.6</v>
      </c>
      <c r="C269" t="s">
        <v>298</v>
      </c>
      <c r="D269" s="36">
        <v>2</v>
      </c>
      <c r="E269" s="47">
        <v>44376.749988425923</v>
      </c>
      <c r="F269" s="45">
        <v>122</v>
      </c>
      <c r="H269" s="5">
        <v>23.2</v>
      </c>
      <c r="I269" s="5">
        <v>30.222000000000001</v>
      </c>
      <c r="J269" s="5">
        <v>119.71129437847991</v>
      </c>
      <c r="K269" s="5">
        <v>0</v>
      </c>
      <c r="L269" s="5" t="s">
        <v>88</v>
      </c>
      <c r="M269" s="6">
        <f t="shared" si="120"/>
        <v>0.61741820137745285</v>
      </c>
      <c r="N269" s="6">
        <f t="shared" si="119"/>
        <v>0</v>
      </c>
      <c r="O269" s="6" t="e">
        <f t="shared" si="121"/>
        <v>#VALUE!</v>
      </c>
      <c r="P269">
        <f t="shared" si="122"/>
        <v>9.8786912220392455</v>
      </c>
      <c r="Q269">
        <f t="shared" si="123"/>
        <v>0</v>
      </c>
      <c r="R269">
        <f t="shared" si="124"/>
        <v>17.182421474765473</v>
      </c>
      <c r="S269">
        <f t="shared" si="125"/>
        <v>0</v>
      </c>
      <c r="T269">
        <f t="shared" si="126"/>
        <v>0</v>
      </c>
      <c r="V269" s="4">
        <f t="shared" si="127"/>
        <v>0.99610860494185915</v>
      </c>
      <c r="W269">
        <v>313.14999999999998</v>
      </c>
      <c r="X269">
        <f t="shared" si="128"/>
        <v>1.9073334166666699E-2</v>
      </c>
      <c r="Y269">
        <v>2E-3</v>
      </c>
      <c r="Z269">
        <f t="shared" si="129"/>
        <v>7.2765497523200454E-2</v>
      </c>
      <c r="AB269">
        <f t="shared" si="130"/>
        <v>1.1924545043913185E-4</v>
      </c>
      <c r="AC269">
        <f t="shared" si="131"/>
        <v>9.2811921262445984E-9</v>
      </c>
      <c r="AD269">
        <v>0</v>
      </c>
      <c r="AE269" s="11">
        <f t="shared" si="132"/>
        <v>2.495031549209872E-9</v>
      </c>
      <c r="AF269" s="11">
        <f t="shared" si="133"/>
        <v>1.177622367545447E-8</v>
      </c>
      <c r="AG269" s="15">
        <f t="shared" si="134"/>
        <v>1.097002469958351E-3</v>
      </c>
      <c r="AI269">
        <f t="shared" si="135"/>
        <v>0</v>
      </c>
      <c r="AJ269">
        <f t="shared" si="136"/>
        <v>0</v>
      </c>
      <c r="AK269">
        <v>0</v>
      </c>
      <c r="AL269" s="11">
        <f t="shared" si="137"/>
        <v>0</v>
      </c>
      <c r="AM269" s="11">
        <f t="shared" si="138"/>
        <v>0</v>
      </c>
      <c r="AN269" s="15">
        <f t="shared" si="139"/>
        <v>2.2739189884214046E-2</v>
      </c>
      <c r="AO269" s="15"/>
      <c r="AP269" t="e">
        <f t="shared" si="140"/>
        <v>#VALUE!</v>
      </c>
      <c r="AQ269" t="e">
        <f t="shared" si="141"/>
        <v>#VALUE!</v>
      </c>
      <c r="AR269">
        <v>0</v>
      </c>
      <c r="AS269" s="11" t="e">
        <f t="shared" si="142"/>
        <v>#VALUE!</v>
      </c>
      <c r="AT269" s="11" t="e">
        <f t="shared" si="143"/>
        <v>#VALUE!</v>
      </c>
      <c r="AU269" s="15">
        <f t="shared" si="144"/>
        <v>1.5759424160826513E-2</v>
      </c>
      <c r="AW269">
        <f t="shared" si="145"/>
        <v>78.81297419298906</v>
      </c>
      <c r="AX269" t="e">
        <f t="shared" si="146"/>
        <v>#DIV/0!</v>
      </c>
      <c r="AY269" t="e">
        <f t="shared" si="147"/>
        <v>#VALUE!</v>
      </c>
    </row>
    <row r="270" spans="1:51" x14ac:dyDescent="0.3">
      <c r="A270" s="69">
        <v>44375.605555555558</v>
      </c>
      <c r="B270">
        <v>3.8</v>
      </c>
      <c r="C270" t="s">
        <v>298</v>
      </c>
      <c r="D270" s="36">
        <v>1</v>
      </c>
      <c r="E270" s="47">
        <v>44376.664988425924</v>
      </c>
      <c r="F270" s="45">
        <v>71</v>
      </c>
      <c r="H270" s="5">
        <v>23.2</v>
      </c>
      <c r="I270" s="5">
        <v>30.222000000000001</v>
      </c>
      <c r="J270" s="5">
        <v>540.80211531189991</v>
      </c>
      <c r="K270" s="5">
        <v>11403.928521366</v>
      </c>
      <c r="L270" s="5" t="s">
        <v>88</v>
      </c>
      <c r="M270" s="6">
        <f t="shared" si="120"/>
        <v>2.7892194389055023</v>
      </c>
      <c r="N270" s="6">
        <f t="shared" si="119"/>
        <v>304.66198612557992</v>
      </c>
      <c r="O270" s="6" t="e">
        <f t="shared" si="121"/>
        <v>#VALUE!</v>
      </c>
      <c r="P270">
        <f t="shared" si="122"/>
        <v>44.627511022488036</v>
      </c>
      <c r="Q270">
        <f t="shared" si="123"/>
        <v>13405.127389525516</v>
      </c>
      <c r="R270">
        <f t="shared" si="124"/>
        <v>77.622499430632075</v>
      </c>
      <c r="S270">
        <f t="shared" si="125"/>
        <v>8478.5816829986852</v>
      </c>
      <c r="T270">
        <f t="shared" si="126"/>
        <v>8478.5816829986852</v>
      </c>
      <c r="V270" s="4">
        <f t="shared" si="127"/>
        <v>0.99610860494185915</v>
      </c>
      <c r="W270">
        <v>313.14999999999998</v>
      </c>
      <c r="X270">
        <f t="shared" si="128"/>
        <v>1.9073334166666699E-2</v>
      </c>
      <c r="Y270">
        <v>2E-3</v>
      </c>
      <c r="Z270">
        <f t="shared" si="129"/>
        <v>7.2765497523200454E-2</v>
      </c>
      <c r="AB270">
        <f t="shared" si="130"/>
        <v>5.3869764063294316E-4</v>
      </c>
      <c r="AC270">
        <f t="shared" si="131"/>
        <v>4.192827719847569E-8</v>
      </c>
      <c r="AD270">
        <v>0</v>
      </c>
      <c r="AE270" s="11">
        <f t="shared" si="132"/>
        <v>1.1271437223931547E-8</v>
      </c>
      <c r="AF270" s="11">
        <f t="shared" si="133"/>
        <v>5.3199714422407239E-8</v>
      </c>
      <c r="AG270" s="15">
        <f t="shared" si="134"/>
        <v>1.097002469958351E-3</v>
      </c>
      <c r="AI270">
        <f t="shared" si="135"/>
        <v>1.1359551330274565E-2</v>
      </c>
      <c r="AJ270">
        <f t="shared" si="136"/>
        <v>8.8414424177995684E-7</v>
      </c>
      <c r="AK270">
        <v>0</v>
      </c>
      <c r="AL270" s="11">
        <f t="shared" si="137"/>
        <v>4.9267756274736022E-6</v>
      </c>
      <c r="AM270" s="11">
        <f t="shared" si="138"/>
        <v>5.810919869253559E-6</v>
      </c>
      <c r="AN270" s="15">
        <f t="shared" si="139"/>
        <v>2.2739189884214046E-2</v>
      </c>
      <c r="AO270" s="15"/>
      <c r="AP270" t="e">
        <f t="shared" si="140"/>
        <v>#VALUE!</v>
      </c>
      <c r="AQ270" t="e">
        <f t="shared" si="141"/>
        <v>#VALUE!</v>
      </c>
      <c r="AR270">
        <v>0</v>
      </c>
      <c r="AS270" s="11" t="e">
        <f t="shared" si="142"/>
        <v>#VALUE!</v>
      </c>
      <c r="AT270" s="11" t="e">
        <f t="shared" si="143"/>
        <v>#VALUE!</v>
      </c>
      <c r="AU270" s="15">
        <f t="shared" si="144"/>
        <v>1.5759424160826513E-2</v>
      </c>
      <c r="AW270">
        <f t="shared" si="145"/>
        <v>78.81297419298906</v>
      </c>
      <c r="AX270">
        <f t="shared" si="146"/>
        <v>15.215219993965079</v>
      </c>
      <c r="AY270" t="e">
        <f t="shared" si="147"/>
        <v>#VALUE!</v>
      </c>
    </row>
    <row r="271" spans="1:51" x14ac:dyDescent="0.3">
      <c r="A271" s="69">
        <v>44375.605555555558</v>
      </c>
      <c r="B271">
        <v>3.8</v>
      </c>
      <c r="C271" t="s">
        <v>298</v>
      </c>
      <c r="D271" s="36">
        <v>2</v>
      </c>
      <c r="E271" s="47">
        <v>44376.771273148152</v>
      </c>
      <c r="F271" s="45">
        <v>28</v>
      </c>
      <c r="H271" s="5">
        <v>23.2</v>
      </c>
      <c r="I271" s="5">
        <v>30.222000000000001</v>
      </c>
      <c r="J271" s="5">
        <v>441.26669084874317</v>
      </c>
      <c r="K271" s="5">
        <v>11972.66642087424</v>
      </c>
      <c r="L271" s="5" t="s">
        <v>88</v>
      </c>
      <c r="M271" s="6">
        <f t="shared" si="120"/>
        <v>2.2758595001925586</v>
      </c>
      <c r="N271" s="6">
        <f t="shared" si="119"/>
        <v>319.85612012286276</v>
      </c>
      <c r="O271" s="6" t="e">
        <f t="shared" si="121"/>
        <v>#VALUE!</v>
      </c>
      <c r="P271">
        <f t="shared" si="122"/>
        <v>36.413752003080937</v>
      </c>
      <c r="Q271">
        <f t="shared" si="123"/>
        <v>14073.669285405962</v>
      </c>
      <c r="R271">
        <f t="shared" si="124"/>
        <v>63.335964282256889</v>
      </c>
      <c r="S271">
        <f t="shared" si="125"/>
        <v>8901.4263832406414</v>
      </c>
      <c r="T271">
        <f t="shared" si="126"/>
        <v>8901.4263832406432</v>
      </c>
      <c r="V271" s="4">
        <f t="shared" si="127"/>
        <v>0.99610860494185915</v>
      </c>
      <c r="W271">
        <v>313.14999999999998</v>
      </c>
      <c r="X271">
        <f t="shared" si="128"/>
        <v>1.9073334166666699E-2</v>
      </c>
      <c r="Y271">
        <v>2E-3</v>
      </c>
      <c r="Z271">
        <f t="shared" si="129"/>
        <v>7.2765497523200454E-2</v>
      </c>
      <c r="AB271">
        <f t="shared" si="130"/>
        <v>4.395495478286522E-4</v>
      </c>
      <c r="AC271">
        <f t="shared" si="131"/>
        <v>3.4211316133054823E-8</v>
      </c>
      <c r="AD271">
        <v>0</v>
      </c>
      <c r="AE271" s="11">
        <f t="shared" si="132"/>
        <v>9.1969126305009002E-9</v>
      </c>
      <c r="AF271" s="11">
        <f t="shared" si="133"/>
        <v>4.3408228763555727E-8</v>
      </c>
      <c r="AG271" s="15">
        <f t="shared" si="134"/>
        <v>1.097002469958351E-3</v>
      </c>
      <c r="AI271">
        <f t="shared" si="135"/>
        <v>1.192607604593128E-2</v>
      </c>
      <c r="AJ271">
        <f t="shared" si="136"/>
        <v>9.2823837460358174E-7</v>
      </c>
      <c r="AK271">
        <v>0</v>
      </c>
      <c r="AL271" s="11">
        <f t="shared" si="137"/>
        <v>5.1724842897532648E-6</v>
      </c>
      <c r="AM271" s="11">
        <f t="shared" si="138"/>
        <v>6.1007226643568464E-6</v>
      </c>
      <c r="AN271" s="15">
        <f t="shared" si="139"/>
        <v>2.2739189884214046E-2</v>
      </c>
      <c r="AO271" s="15"/>
      <c r="AP271" t="e">
        <f t="shared" si="140"/>
        <v>#VALUE!</v>
      </c>
      <c r="AQ271" t="e">
        <f t="shared" si="141"/>
        <v>#VALUE!</v>
      </c>
      <c r="AR271">
        <v>0</v>
      </c>
      <c r="AS271" s="11" t="e">
        <f t="shared" si="142"/>
        <v>#VALUE!</v>
      </c>
      <c r="AT271" s="11" t="e">
        <f t="shared" si="143"/>
        <v>#VALUE!</v>
      </c>
      <c r="AU271" s="15">
        <f t="shared" si="144"/>
        <v>1.5759424160826513E-2</v>
      </c>
      <c r="AW271">
        <f t="shared" si="145"/>
        <v>78.81297419298906</v>
      </c>
      <c r="AX271">
        <f t="shared" si="146"/>
        <v>15.215219993965071</v>
      </c>
      <c r="AY271" t="e">
        <f t="shared" si="147"/>
        <v>#VALUE!</v>
      </c>
    </row>
    <row r="272" spans="1:51" x14ac:dyDescent="0.3">
      <c r="A272" s="69">
        <v>44375.614583333336</v>
      </c>
      <c r="B272" s="76">
        <v>5</v>
      </c>
      <c r="C272" s="76" t="s">
        <v>298</v>
      </c>
      <c r="D272" s="76">
        <v>1</v>
      </c>
      <c r="E272" s="47">
        <v>44376.962685185186</v>
      </c>
      <c r="F272" s="45">
        <v>135</v>
      </c>
      <c r="H272" s="5">
        <v>23.2</v>
      </c>
      <c r="I272" s="5">
        <v>30.222000000000001</v>
      </c>
      <c r="J272" s="5">
        <v>1558.7752727908642</v>
      </c>
      <c r="K272" s="5">
        <v>17206.85477551704</v>
      </c>
      <c r="L272" s="5" t="s">
        <v>88</v>
      </c>
      <c r="M272" s="6">
        <f t="shared" si="120"/>
        <v>8.0394772295703625</v>
      </c>
      <c r="N272" s="6">
        <f t="shared" si="119"/>
        <v>459.69023227931496</v>
      </c>
      <c r="O272" s="6" t="e">
        <f t="shared" si="121"/>
        <v>#VALUE!</v>
      </c>
      <c r="P272">
        <f t="shared" si="122"/>
        <v>128.6316356731258</v>
      </c>
      <c r="Q272">
        <f t="shared" si="123"/>
        <v>20226.370220289857</v>
      </c>
      <c r="R272">
        <f t="shared" si="124"/>
        <v>223.73439248644476</v>
      </c>
      <c r="S272">
        <f t="shared" si="125"/>
        <v>12792.935649182946</v>
      </c>
      <c r="T272">
        <f t="shared" si="126"/>
        <v>12792.935649182946</v>
      </c>
      <c r="V272" s="4">
        <f t="shared" si="127"/>
        <v>0.99610860494185915</v>
      </c>
      <c r="W272">
        <v>313.14999999999998</v>
      </c>
      <c r="X272">
        <f t="shared" si="128"/>
        <v>1.9073334166666699E-2</v>
      </c>
      <c r="Y272">
        <v>2E-3</v>
      </c>
      <c r="Z272">
        <f t="shared" si="129"/>
        <v>7.2765497523200454E-2</v>
      </c>
      <c r="AB272">
        <f t="shared" si="130"/>
        <v>1.5527094623975738E-3</v>
      </c>
      <c r="AC272">
        <f t="shared" si="131"/>
        <v>1.2085152753149148E-7</v>
      </c>
      <c r="AD272">
        <v>0</v>
      </c>
      <c r="AE272" s="11">
        <f t="shared" si="132"/>
        <v>3.2488108193411855E-8</v>
      </c>
      <c r="AF272" s="11">
        <f t="shared" si="133"/>
        <v>1.5333963572490334E-7</v>
      </c>
      <c r="AG272" s="15">
        <f t="shared" si="134"/>
        <v>1.097002469958351E-3</v>
      </c>
      <c r="AI272">
        <f t="shared" si="135"/>
        <v>1.7139896105877447E-2</v>
      </c>
      <c r="AJ272">
        <f t="shared" si="136"/>
        <v>1.3340439253380238E-6</v>
      </c>
      <c r="AK272">
        <v>0</v>
      </c>
      <c r="AL272" s="11">
        <f t="shared" si="137"/>
        <v>7.433781488077986E-6</v>
      </c>
      <c r="AM272" s="11">
        <f t="shared" si="138"/>
        <v>8.76782541341601E-6</v>
      </c>
      <c r="AN272" s="15">
        <f t="shared" si="139"/>
        <v>2.2739189884214046E-2</v>
      </c>
      <c r="AO272" s="15"/>
      <c r="AP272" t="e">
        <f t="shared" si="140"/>
        <v>#VALUE!</v>
      </c>
      <c r="AQ272" t="e">
        <f t="shared" si="141"/>
        <v>#VALUE!</v>
      </c>
      <c r="AR272">
        <v>0</v>
      </c>
      <c r="AS272" s="11" t="e">
        <f t="shared" si="142"/>
        <v>#VALUE!</v>
      </c>
      <c r="AT272" s="11" t="e">
        <f t="shared" si="143"/>
        <v>#VALUE!</v>
      </c>
      <c r="AU272" s="15">
        <f t="shared" si="144"/>
        <v>1.5759424160826513E-2</v>
      </c>
      <c r="AW272">
        <f t="shared" si="145"/>
        <v>78.812974192989046</v>
      </c>
      <c r="AX272">
        <f t="shared" si="146"/>
        <v>15.215219993965077</v>
      </c>
      <c r="AY272" t="e">
        <f t="shared" si="147"/>
        <v>#VALUE!</v>
      </c>
    </row>
    <row r="273" spans="1:51" x14ac:dyDescent="0.3">
      <c r="A273" s="69">
        <v>44375.614583333336</v>
      </c>
      <c r="B273" s="76">
        <v>5</v>
      </c>
      <c r="C273" s="76" t="s">
        <v>298</v>
      </c>
      <c r="D273" s="36">
        <v>2</v>
      </c>
      <c r="E273" s="47">
        <v>44376.643726851849</v>
      </c>
      <c r="F273" s="45">
        <v>78</v>
      </c>
      <c r="H273" s="5">
        <v>23.2</v>
      </c>
      <c r="I273" s="5">
        <v>30.222000000000001</v>
      </c>
      <c r="J273" s="5">
        <v>2714.7122815791304</v>
      </c>
      <c r="K273" s="5">
        <v>17671.544857588859</v>
      </c>
      <c r="L273" s="5" t="s">
        <v>88</v>
      </c>
      <c r="M273" s="6">
        <f t="shared" si="120"/>
        <v>14.00129188187257</v>
      </c>
      <c r="N273" s="6">
        <f t="shared" si="119"/>
        <v>472.10467376512509</v>
      </c>
      <c r="O273" s="6" t="e">
        <f t="shared" si="121"/>
        <v>#VALUE!</v>
      </c>
      <c r="P273">
        <f t="shared" si="122"/>
        <v>224.02067010996112</v>
      </c>
      <c r="Q273">
        <f t="shared" si="123"/>
        <v>20772.605645665502</v>
      </c>
      <c r="R273">
        <f t="shared" si="124"/>
        <v>389.64853606327813</v>
      </c>
      <c r="S273">
        <f t="shared" si="125"/>
        <v>13138.422979337953</v>
      </c>
      <c r="T273">
        <f t="shared" si="126"/>
        <v>13138.422979337953</v>
      </c>
      <c r="V273" s="4">
        <f t="shared" si="127"/>
        <v>0.99610860494185915</v>
      </c>
      <c r="W273">
        <v>313.14999999999998</v>
      </c>
      <c r="X273">
        <f t="shared" si="128"/>
        <v>1.9073334166666699E-2</v>
      </c>
      <c r="Y273">
        <v>2E-3</v>
      </c>
      <c r="Z273">
        <f t="shared" si="129"/>
        <v>7.2765497523200454E-2</v>
      </c>
      <c r="AB273">
        <f t="shared" si="130"/>
        <v>2.7041482636223193E-3</v>
      </c>
      <c r="AC273">
        <f t="shared" si="131"/>
        <v>2.1047108698994313E-7</v>
      </c>
      <c r="AD273">
        <v>0</v>
      </c>
      <c r="AE273" s="11">
        <f t="shared" si="132"/>
        <v>5.6580231838050003E-8</v>
      </c>
      <c r="AF273" s="11">
        <f t="shared" si="133"/>
        <v>2.6705131882799314E-7</v>
      </c>
      <c r="AG273" s="15">
        <f t="shared" si="134"/>
        <v>1.097002469958351E-3</v>
      </c>
      <c r="AI273">
        <f t="shared" si="135"/>
        <v>1.7602777895260324E-2</v>
      </c>
      <c r="AJ273">
        <f t="shared" si="136"/>
        <v>1.3700712521935275E-6</v>
      </c>
      <c r="AK273">
        <v>0</v>
      </c>
      <c r="AL273" s="11">
        <f t="shared" si="137"/>
        <v>7.6345389521738681E-6</v>
      </c>
      <c r="AM273" s="11">
        <f t="shared" si="138"/>
        <v>9.0046102043673958E-6</v>
      </c>
      <c r="AN273" s="15">
        <f t="shared" si="139"/>
        <v>2.2739189884214046E-2</v>
      </c>
      <c r="AO273" s="15"/>
      <c r="AP273" t="e">
        <f t="shared" si="140"/>
        <v>#VALUE!</v>
      </c>
      <c r="AQ273" t="e">
        <f t="shared" si="141"/>
        <v>#VALUE!</v>
      </c>
      <c r="AR273">
        <v>0</v>
      </c>
      <c r="AS273" s="11" t="e">
        <f t="shared" si="142"/>
        <v>#VALUE!</v>
      </c>
      <c r="AT273" s="11" t="e">
        <f t="shared" si="143"/>
        <v>#VALUE!</v>
      </c>
      <c r="AU273" s="15">
        <f t="shared" si="144"/>
        <v>1.5759424160826513E-2</v>
      </c>
      <c r="AW273">
        <f t="shared" si="145"/>
        <v>78.812974192989046</v>
      </c>
      <c r="AX273">
        <f t="shared" si="146"/>
        <v>15.215219993965077</v>
      </c>
      <c r="AY273" t="e">
        <f t="shared" si="147"/>
        <v>#VALUE!</v>
      </c>
    </row>
    <row r="274" spans="1:51" x14ac:dyDescent="0.3">
      <c r="A274" s="69">
        <v>44375.618055555555</v>
      </c>
      <c r="B274">
        <v>6.2</v>
      </c>
      <c r="C274" t="s">
        <v>298</v>
      </c>
      <c r="D274" s="76">
        <v>1</v>
      </c>
      <c r="E274" s="47">
        <v>44377.1327662037</v>
      </c>
      <c r="F274" s="45">
        <v>140</v>
      </c>
      <c r="G274" s="76"/>
      <c r="H274" s="5">
        <v>23.2</v>
      </c>
      <c r="I274" s="5">
        <v>30.222000000000001</v>
      </c>
      <c r="J274" s="5">
        <v>3.3705154284500001</v>
      </c>
      <c r="K274" s="5">
        <v>16478.2722015535</v>
      </c>
      <c r="L274" s="5" t="s">
        <v>88</v>
      </c>
      <c r="M274" s="6">
        <f t="shared" si="120"/>
        <v>1.7383636058342141E-2</v>
      </c>
      <c r="N274" s="6">
        <f t="shared" si="119"/>
        <v>440.22576320408876</v>
      </c>
      <c r="O274" s="6" t="e">
        <f t="shared" si="121"/>
        <v>#VALUE!</v>
      </c>
      <c r="P274">
        <f t="shared" si="122"/>
        <v>0.27813817693347426</v>
      </c>
      <c r="Q274">
        <f t="shared" si="123"/>
        <v>19369.933580979905</v>
      </c>
      <c r="R274">
        <f t="shared" si="124"/>
        <v>0.48377738273990772</v>
      </c>
      <c r="S274">
        <f t="shared" si="125"/>
        <v>12251.249785878415</v>
      </c>
      <c r="T274">
        <f t="shared" si="126"/>
        <v>12251.249785878415</v>
      </c>
      <c r="V274" s="4">
        <f t="shared" si="127"/>
        <v>0.99610860494185915</v>
      </c>
      <c r="W274">
        <v>313.14999999999998</v>
      </c>
      <c r="X274">
        <f t="shared" si="128"/>
        <v>1.9073334166666699E-2</v>
      </c>
      <c r="Y274">
        <v>2E-3</v>
      </c>
      <c r="Z274">
        <f t="shared" si="129"/>
        <v>7.2765497523200454E-2</v>
      </c>
      <c r="AB274">
        <f t="shared" si="130"/>
        <v>3.3573994213683422E-6</v>
      </c>
      <c r="AC274">
        <f t="shared" si="131"/>
        <v>2.6131537060332391E-10</v>
      </c>
      <c r="AD274">
        <v>0</v>
      </c>
      <c r="AE274" s="11">
        <f t="shared" si="132"/>
        <v>7.0248528969152432E-11</v>
      </c>
      <c r="AF274" s="11">
        <f t="shared" si="133"/>
        <v>3.3156389957247635E-10</v>
      </c>
      <c r="AG274" s="15">
        <f t="shared" si="134"/>
        <v>1.097002469958351E-3</v>
      </c>
      <c r="AI274">
        <f t="shared" si="135"/>
        <v>1.6414148734541677E-2</v>
      </c>
      <c r="AJ274">
        <f t="shared" si="136"/>
        <v>1.2775570676534824E-6</v>
      </c>
      <c r="AK274">
        <v>0</v>
      </c>
      <c r="AL274" s="11">
        <f t="shared" si="137"/>
        <v>7.1190160227139868E-6</v>
      </c>
      <c r="AM274" s="11">
        <f t="shared" si="138"/>
        <v>8.3965730903674698E-6</v>
      </c>
      <c r="AN274" s="15">
        <f t="shared" si="139"/>
        <v>2.2739189884214046E-2</v>
      </c>
      <c r="AO274" s="15"/>
      <c r="AP274" t="e">
        <f t="shared" si="140"/>
        <v>#VALUE!</v>
      </c>
      <c r="AQ274" t="e">
        <f t="shared" si="141"/>
        <v>#VALUE!</v>
      </c>
      <c r="AR274">
        <v>0</v>
      </c>
      <c r="AS274" s="11" t="e">
        <f t="shared" si="142"/>
        <v>#VALUE!</v>
      </c>
      <c r="AT274" s="11" t="e">
        <f t="shared" si="143"/>
        <v>#VALUE!</v>
      </c>
      <c r="AU274" s="15">
        <f t="shared" si="144"/>
        <v>1.5759424160826513E-2</v>
      </c>
      <c r="AW274">
        <f t="shared" si="145"/>
        <v>78.812974192989046</v>
      </c>
      <c r="AX274">
        <f t="shared" si="146"/>
        <v>15.215219993965082</v>
      </c>
      <c r="AY274" t="e">
        <f t="shared" si="147"/>
        <v>#VALUE!</v>
      </c>
    </row>
    <row r="275" spans="1:51" x14ac:dyDescent="0.3">
      <c r="A275" s="69">
        <v>44375.618055555555</v>
      </c>
      <c r="B275">
        <v>6.2</v>
      </c>
      <c r="C275" t="s">
        <v>298</v>
      </c>
      <c r="D275" s="76">
        <v>2</v>
      </c>
      <c r="E275" s="47">
        <v>44376.941423611112</v>
      </c>
      <c r="F275" s="45">
        <v>110</v>
      </c>
      <c r="G275" s="76"/>
      <c r="H275" s="5">
        <v>23.2</v>
      </c>
      <c r="I275" s="5">
        <v>30.222000000000001</v>
      </c>
      <c r="J275" s="5">
        <v>32.612788281560007</v>
      </c>
      <c r="K275" s="5">
        <v>16259.16915268376</v>
      </c>
      <c r="L275" s="5" t="s">
        <v>88</v>
      </c>
      <c r="M275" s="6">
        <f t="shared" si="120"/>
        <v>0.16820241721757023</v>
      </c>
      <c r="N275" s="6">
        <f t="shared" si="119"/>
        <v>434.37230929039919</v>
      </c>
      <c r="O275" s="6" t="e">
        <f t="shared" si="121"/>
        <v>#VALUE!</v>
      </c>
      <c r="P275">
        <f t="shared" si="122"/>
        <v>2.6912386754811237</v>
      </c>
      <c r="Q275">
        <f t="shared" si="123"/>
        <v>19112.381608777563</v>
      </c>
      <c r="R275">
        <f t="shared" si="124"/>
        <v>4.6809841680384636</v>
      </c>
      <c r="S275">
        <f t="shared" si="125"/>
        <v>12088.351264254425</v>
      </c>
      <c r="T275">
        <f t="shared" si="126"/>
        <v>12088.351264254426</v>
      </c>
      <c r="V275" s="4">
        <f t="shared" si="127"/>
        <v>0.99610860494185915</v>
      </c>
      <c r="W275">
        <v>313.14999999999998</v>
      </c>
      <c r="X275">
        <f t="shared" si="128"/>
        <v>1.9073334166666699E-2</v>
      </c>
      <c r="Y275">
        <v>2E-3</v>
      </c>
      <c r="Z275">
        <f t="shared" si="129"/>
        <v>7.2765497523200454E-2</v>
      </c>
      <c r="AB275">
        <f t="shared" si="130"/>
        <v>3.2485879038408949E-5</v>
      </c>
      <c r="AC275">
        <f t="shared" si="131"/>
        <v>2.5284627936335269E-9</v>
      </c>
      <c r="AD275">
        <v>0</v>
      </c>
      <c r="AE275" s="11">
        <f t="shared" si="132"/>
        <v>6.7971811759828255E-10</v>
      </c>
      <c r="AF275" s="11">
        <f t="shared" si="133"/>
        <v>3.2081809112318093E-9</v>
      </c>
      <c r="AG275" s="15">
        <f t="shared" si="134"/>
        <v>1.097002469958351E-3</v>
      </c>
      <c r="AI275">
        <f t="shared" si="135"/>
        <v>1.6195898302193531E-2</v>
      </c>
      <c r="AJ275">
        <f t="shared" si="136"/>
        <v>1.2605700531653024E-6</v>
      </c>
      <c r="AK275">
        <v>0</v>
      </c>
      <c r="AL275" s="11">
        <f t="shared" si="137"/>
        <v>7.0243581546771839E-6</v>
      </c>
      <c r="AM275" s="11">
        <f t="shared" si="138"/>
        <v>8.2849282078424857E-6</v>
      </c>
      <c r="AN275" s="15">
        <f t="shared" si="139"/>
        <v>2.2739189884214046E-2</v>
      </c>
      <c r="AO275" s="15"/>
      <c r="AP275" t="e">
        <f t="shared" si="140"/>
        <v>#VALUE!</v>
      </c>
      <c r="AQ275" t="e">
        <f t="shared" si="141"/>
        <v>#VALUE!</v>
      </c>
      <c r="AR275">
        <v>0</v>
      </c>
      <c r="AS275" s="11" t="e">
        <f t="shared" si="142"/>
        <v>#VALUE!</v>
      </c>
      <c r="AT275" s="11" t="e">
        <f t="shared" si="143"/>
        <v>#VALUE!</v>
      </c>
      <c r="AU275" s="15">
        <f t="shared" si="144"/>
        <v>1.5759424160826513E-2</v>
      </c>
      <c r="AW275">
        <f t="shared" si="145"/>
        <v>78.812974192989046</v>
      </c>
      <c r="AX275">
        <f t="shared" si="146"/>
        <v>15.21521999396507</v>
      </c>
      <c r="AY275" t="e">
        <f t="shared" si="147"/>
        <v>#VALUE!</v>
      </c>
    </row>
    <row r="276" spans="1:51" x14ac:dyDescent="0.3">
      <c r="A276" s="69">
        <v>44375.618055555555</v>
      </c>
      <c r="B276">
        <v>6.2</v>
      </c>
      <c r="C276" t="s">
        <v>298</v>
      </c>
      <c r="D276" s="36">
        <v>3</v>
      </c>
      <c r="E276" s="47">
        <v>44376.813807870371</v>
      </c>
      <c r="F276" s="45">
        <v>170</v>
      </c>
      <c r="G276" s="76"/>
      <c r="H276" s="5">
        <v>23.2</v>
      </c>
      <c r="I276" s="5">
        <v>30.222000000000001</v>
      </c>
      <c r="J276" s="5">
        <v>43.491277106831603</v>
      </c>
      <c r="K276" s="5">
        <v>17729.311419574002</v>
      </c>
      <c r="L276" s="5" t="s">
        <v>88</v>
      </c>
      <c r="M276" s="6">
        <f t="shared" si="120"/>
        <v>0.22430887767374696</v>
      </c>
      <c r="N276" s="6">
        <f t="shared" si="119"/>
        <v>473.64793804226139</v>
      </c>
      <c r="O276" s="6" t="e">
        <f t="shared" si="121"/>
        <v>#VALUE!</v>
      </c>
      <c r="P276">
        <f t="shared" si="122"/>
        <v>3.5889420427799514</v>
      </c>
      <c r="Q276">
        <f t="shared" si="123"/>
        <v>20840.509273859501</v>
      </c>
      <c r="R276">
        <f t="shared" si="124"/>
        <v>6.2423972408382573</v>
      </c>
      <c r="S276">
        <f t="shared" si="125"/>
        <v>13181.37120664571</v>
      </c>
      <c r="T276">
        <f t="shared" si="126"/>
        <v>13181.37120664571</v>
      </c>
      <c r="V276" s="4">
        <f t="shared" si="127"/>
        <v>0.99610860494185915</v>
      </c>
      <c r="W276">
        <v>313.14999999999998</v>
      </c>
      <c r="X276">
        <f t="shared" si="128"/>
        <v>1.9073334166666699E-2</v>
      </c>
      <c r="Y276">
        <v>2E-3</v>
      </c>
      <c r="Z276">
        <f t="shared" si="129"/>
        <v>7.2765497523200454E-2</v>
      </c>
      <c r="AB276">
        <f t="shared" si="130"/>
        <v>4.3322035366025846E-5</v>
      </c>
      <c r="AC276">
        <f t="shared" si="131"/>
        <v>3.3718698034294286E-9</v>
      </c>
      <c r="AD276">
        <v>0</v>
      </c>
      <c r="AE276" s="11">
        <f t="shared" si="132"/>
        <v>9.0644837699191027E-10</v>
      </c>
      <c r="AF276" s="11">
        <f t="shared" si="133"/>
        <v>4.2783181804213388E-9</v>
      </c>
      <c r="AG276" s="15">
        <f t="shared" si="134"/>
        <v>1.097002469958351E-3</v>
      </c>
      <c r="AI276">
        <f t="shared" si="135"/>
        <v>1.7660319664731632E-2</v>
      </c>
      <c r="AJ276">
        <f t="shared" si="136"/>
        <v>1.3745498819087962E-6</v>
      </c>
      <c r="AK276">
        <v>0</v>
      </c>
      <c r="AL276" s="11">
        <f t="shared" si="137"/>
        <v>7.6594955177238996E-6</v>
      </c>
      <c r="AM276" s="11">
        <f t="shared" si="138"/>
        <v>9.0340453996326958E-6</v>
      </c>
      <c r="AN276" s="15">
        <f t="shared" si="139"/>
        <v>2.2739189884214046E-2</v>
      </c>
      <c r="AO276" s="15"/>
      <c r="AP276" t="e">
        <f t="shared" si="140"/>
        <v>#VALUE!</v>
      </c>
      <c r="AQ276" t="e">
        <f t="shared" si="141"/>
        <v>#VALUE!</v>
      </c>
      <c r="AR276">
        <v>0</v>
      </c>
      <c r="AS276" s="11" t="e">
        <f t="shared" si="142"/>
        <v>#VALUE!</v>
      </c>
      <c r="AT276" s="11" t="e">
        <f t="shared" si="143"/>
        <v>#VALUE!</v>
      </c>
      <c r="AU276" s="15">
        <f t="shared" si="144"/>
        <v>1.5759424160826513E-2</v>
      </c>
      <c r="AW276">
        <f t="shared" si="145"/>
        <v>78.812974192989046</v>
      </c>
      <c r="AX276">
        <f t="shared" si="146"/>
        <v>15.215219993965077</v>
      </c>
      <c r="AY276" t="e">
        <f t="shared" si="147"/>
        <v>#VALUE!</v>
      </c>
    </row>
    <row r="277" spans="1:51" x14ac:dyDescent="0.3">
      <c r="A277" s="69">
        <v>44375.636111111111</v>
      </c>
      <c r="B277">
        <v>8</v>
      </c>
      <c r="C277" t="s">
        <v>298</v>
      </c>
      <c r="D277" s="36">
        <v>1</v>
      </c>
      <c r="E277" s="47">
        <v>44376.792546296296</v>
      </c>
      <c r="F277" s="45">
        <v>18</v>
      </c>
      <c r="G277" s="76"/>
      <c r="H277" s="5">
        <v>23.2</v>
      </c>
      <c r="I277" s="5">
        <v>30.222000000000001</v>
      </c>
      <c r="J277" s="5">
        <v>316.91437611100002</v>
      </c>
      <c r="K277" s="5">
        <v>18354.95072646144</v>
      </c>
      <c r="L277" s="5" t="s">
        <v>88</v>
      </c>
      <c r="M277" s="6">
        <f t="shared" si="120"/>
        <v>1.6345049571553707</v>
      </c>
      <c r="N277" s="6">
        <f t="shared" si="119"/>
        <v>490.36222325348854</v>
      </c>
      <c r="O277" s="6" t="e">
        <f t="shared" si="121"/>
        <v>#VALUE!</v>
      </c>
      <c r="P277">
        <f t="shared" si="122"/>
        <v>26.152079314485931</v>
      </c>
      <c r="Q277">
        <f t="shared" si="123"/>
        <v>21575.937823153494</v>
      </c>
      <c r="R277">
        <f t="shared" si="124"/>
        <v>45.487407099078553</v>
      </c>
      <c r="S277">
        <f t="shared" si="125"/>
        <v>13646.520909890643</v>
      </c>
      <c r="T277">
        <f t="shared" si="126"/>
        <v>13646.520909890645</v>
      </c>
      <c r="V277" s="4">
        <f t="shared" si="127"/>
        <v>0.99610860494185915</v>
      </c>
      <c r="W277">
        <v>313.14999999999998</v>
      </c>
      <c r="X277">
        <f t="shared" si="128"/>
        <v>1.9073334166666699E-2</v>
      </c>
      <c r="Y277">
        <v>2E-3</v>
      </c>
      <c r="Z277">
        <f t="shared" si="129"/>
        <v>7.2765497523200454E-2</v>
      </c>
      <c r="AB277">
        <f t="shared" si="130"/>
        <v>3.156811370739479E-4</v>
      </c>
      <c r="AC277">
        <f t="shared" si="131"/>
        <v>2.4570306649226977E-8</v>
      </c>
      <c r="AD277">
        <v>0</v>
      </c>
      <c r="AE277" s="11">
        <f t="shared" si="132"/>
        <v>6.6051525956706393E-9</v>
      </c>
      <c r="AF277" s="11">
        <f t="shared" si="133"/>
        <v>3.1175459244897617E-8</v>
      </c>
      <c r="AG277" s="15">
        <f t="shared" si="134"/>
        <v>1.097002469958351E-3</v>
      </c>
      <c r="AI277">
        <f t="shared" si="135"/>
        <v>1.8283524361912072E-2</v>
      </c>
      <c r="AJ277">
        <f t="shared" si="136"/>
        <v>1.4230555691883474E-6</v>
      </c>
      <c r="AK277">
        <v>0</v>
      </c>
      <c r="AL277" s="11">
        <f t="shared" si="137"/>
        <v>7.9297869776350583E-6</v>
      </c>
      <c r="AM277" s="11">
        <f t="shared" si="138"/>
        <v>9.3528425468234062E-6</v>
      </c>
      <c r="AN277" s="15">
        <f t="shared" si="139"/>
        <v>2.2739189884214046E-2</v>
      </c>
      <c r="AO277" s="15"/>
      <c r="AP277" t="e">
        <f t="shared" si="140"/>
        <v>#VALUE!</v>
      </c>
      <c r="AQ277" t="e">
        <f t="shared" si="141"/>
        <v>#VALUE!</v>
      </c>
      <c r="AR277">
        <v>0</v>
      </c>
      <c r="AS277" s="11" t="e">
        <f t="shared" si="142"/>
        <v>#VALUE!</v>
      </c>
      <c r="AT277" s="11" t="e">
        <f t="shared" si="143"/>
        <v>#VALUE!</v>
      </c>
      <c r="AU277" s="15">
        <f t="shared" si="144"/>
        <v>1.5759424160826513E-2</v>
      </c>
      <c r="AW277">
        <f t="shared" si="145"/>
        <v>78.812974192989046</v>
      </c>
      <c r="AX277">
        <f t="shared" si="146"/>
        <v>15.215219993965082</v>
      </c>
      <c r="AY277" t="e">
        <f t="shared" si="147"/>
        <v>#VALUE!</v>
      </c>
    </row>
    <row r="278" spans="1:51" x14ac:dyDescent="0.3">
      <c r="A278" s="69">
        <v>44375.64166666667</v>
      </c>
      <c r="B278">
        <v>9</v>
      </c>
      <c r="C278" t="s">
        <v>298</v>
      </c>
      <c r="D278" s="76">
        <v>1</v>
      </c>
      <c r="E278" s="47">
        <v>44376.898900462962</v>
      </c>
      <c r="F278" s="45">
        <v>197</v>
      </c>
      <c r="H278" s="5">
        <v>23.2</v>
      </c>
      <c r="I278" s="5">
        <v>30.222000000000001</v>
      </c>
      <c r="J278" s="5">
        <v>1.7784571282000012</v>
      </c>
      <c r="K278" s="5">
        <v>19826.397430761841</v>
      </c>
      <c r="L278" s="5" t="s">
        <v>88</v>
      </c>
      <c r="M278" s="6">
        <f t="shared" si="120"/>
        <v>9.1724996126810558E-3</v>
      </c>
      <c r="N278" s="6">
        <f t="shared" si="119"/>
        <v>529.67270074115356</v>
      </c>
      <c r="O278" s="6" t="e">
        <f t="shared" si="121"/>
        <v>#VALUE!</v>
      </c>
      <c r="P278">
        <f t="shared" si="122"/>
        <v>0.14675999380289689</v>
      </c>
      <c r="Q278">
        <f t="shared" si="123"/>
        <v>23305.598832610758</v>
      </c>
      <c r="R278">
        <f t="shared" si="124"/>
        <v>0.25526580520398062</v>
      </c>
      <c r="S278">
        <f t="shared" si="125"/>
        <v>14740.510674138639</v>
      </c>
      <c r="T278">
        <f t="shared" si="126"/>
        <v>14740.510674138641</v>
      </c>
      <c r="V278" s="4">
        <f t="shared" si="127"/>
        <v>0.99610860494185915</v>
      </c>
      <c r="W278">
        <v>313.14999999999998</v>
      </c>
      <c r="X278">
        <f t="shared" si="128"/>
        <v>1.9073334166666699E-2</v>
      </c>
      <c r="Y278">
        <v>2E-3</v>
      </c>
      <c r="Z278">
        <f t="shared" si="129"/>
        <v>7.2765497523200454E-2</v>
      </c>
      <c r="AB278">
        <f t="shared" si="130"/>
        <v>1.7715364489202085E-6</v>
      </c>
      <c r="AC278">
        <f t="shared" si="131"/>
        <v>1.3788341677208276E-10</v>
      </c>
      <c r="AD278">
        <v>0</v>
      </c>
      <c r="AE278" s="11">
        <f t="shared" si="132"/>
        <v>3.7066733484203887E-11</v>
      </c>
      <c r="AF278" s="11">
        <f t="shared" si="133"/>
        <v>1.7495015025628666E-10</v>
      </c>
      <c r="AG278" s="15">
        <f t="shared" si="134"/>
        <v>1.097002469958351E-3</v>
      </c>
      <c r="AI278">
        <f t="shared" si="135"/>
        <v>1.9749245085779039E-2</v>
      </c>
      <c r="AJ278">
        <f t="shared" si="136"/>
        <v>1.5371365306969923E-6</v>
      </c>
      <c r="AK278">
        <v>0</v>
      </c>
      <c r="AL278" s="11">
        <f t="shared" si="137"/>
        <v>8.5654878894998765E-6</v>
      </c>
      <c r="AM278" s="11">
        <f t="shared" si="138"/>
        <v>1.010262442019687E-5</v>
      </c>
      <c r="AN278" s="15">
        <f t="shared" si="139"/>
        <v>2.2739189884214046E-2</v>
      </c>
      <c r="AO278" s="15"/>
      <c r="AP278" t="e">
        <f t="shared" si="140"/>
        <v>#VALUE!</v>
      </c>
      <c r="AQ278" t="e">
        <f t="shared" si="141"/>
        <v>#VALUE!</v>
      </c>
      <c r="AR278">
        <v>0</v>
      </c>
      <c r="AS278" s="11" t="e">
        <f t="shared" si="142"/>
        <v>#VALUE!</v>
      </c>
      <c r="AT278" s="11" t="e">
        <f t="shared" si="143"/>
        <v>#VALUE!</v>
      </c>
      <c r="AU278" s="15">
        <f t="shared" si="144"/>
        <v>1.5759424160826513E-2</v>
      </c>
      <c r="AW278">
        <f t="shared" si="145"/>
        <v>78.81297419298906</v>
      </c>
      <c r="AX278">
        <f t="shared" si="146"/>
        <v>15.215219993965084</v>
      </c>
      <c r="AY278" t="e">
        <f t="shared" si="147"/>
        <v>#VALUE!</v>
      </c>
    </row>
    <row r="279" spans="1:51" x14ac:dyDescent="0.3">
      <c r="A279" s="69">
        <v>44375.64166666667</v>
      </c>
      <c r="B279">
        <v>9</v>
      </c>
      <c r="C279" t="s">
        <v>298</v>
      </c>
      <c r="D279" s="76">
        <v>2</v>
      </c>
      <c r="E279" s="47">
        <v>44377.111516203702</v>
      </c>
      <c r="F279" s="45">
        <v>186</v>
      </c>
      <c r="H279" s="5">
        <v>23.2</v>
      </c>
      <c r="I279" s="5">
        <v>30.222000000000001</v>
      </c>
      <c r="J279" s="5">
        <v>13.01919885125</v>
      </c>
      <c r="K279" s="5">
        <v>19802.734761696003</v>
      </c>
      <c r="L279" s="5" t="s">
        <v>88</v>
      </c>
      <c r="M279" s="6">
        <f t="shared" si="120"/>
        <v>6.7147301178619542E-2</v>
      </c>
      <c r="N279" s="6">
        <f t="shared" si="119"/>
        <v>529.04054001328473</v>
      </c>
      <c r="O279" s="6" t="e">
        <f t="shared" si="121"/>
        <v>#VALUE!</v>
      </c>
      <c r="P279">
        <f t="shared" si="122"/>
        <v>1.0743568188579127</v>
      </c>
      <c r="Q279">
        <f t="shared" si="123"/>
        <v>23277.783760584527</v>
      </c>
      <c r="R279">
        <f t="shared" si="124"/>
        <v>1.8686738213581122</v>
      </c>
      <c r="S279">
        <f t="shared" si="125"/>
        <v>14722.917975961285</v>
      </c>
      <c r="T279">
        <f t="shared" si="126"/>
        <v>14722.917975961289</v>
      </c>
      <c r="V279" s="4">
        <f t="shared" si="127"/>
        <v>0.99610860494185915</v>
      </c>
      <c r="W279">
        <v>313.14999999999998</v>
      </c>
      <c r="X279">
        <f t="shared" si="128"/>
        <v>1.9073334166666699E-2</v>
      </c>
      <c r="Y279">
        <v>2E-3</v>
      </c>
      <c r="Z279">
        <f t="shared" si="129"/>
        <v>7.2765497523200454E-2</v>
      </c>
      <c r="AB279">
        <f t="shared" si="130"/>
        <v>1.2968536005179293E-5</v>
      </c>
      <c r="AC279">
        <f t="shared" si="131"/>
        <v>1.0093758195129505E-9</v>
      </c>
      <c r="AD279">
        <v>0</v>
      </c>
      <c r="AE279" s="11">
        <f t="shared" si="132"/>
        <v>2.7134709425667268E-10</v>
      </c>
      <c r="AF279" s="11">
        <f t="shared" si="133"/>
        <v>1.2807229137696232E-9</v>
      </c>
      <c r="AG279" s="15">
        <f t="shared" si="134"/>
        <v>1.097002469958351E-3</v>
      </c>
      <c r="AI279">
        <f t="shared" si="135"/>
        <v>1.9725674497506666E-2</v>
      </c>
      <c r="AJ279">
        <f t="shared" si="136"/>
        <v>1.5353019688124182E-6</v>
      </c>
      <c r="AK279">
        <v>0</v>
      </c>
      <c r="AL279" s="11">
        <f t="shared" si="137"/>
        <v>8.5552650385747649E-6</v>
      </c>
      <c r="AM279" s="11">
        <f t="shared" si="138"/>
        <v>1.0090567007387184E-5</v>
      </c>
      <c r="AN279" s="15">
        <f t="shared" si="139"/>
        <v>2.2739189884214046E-2</v>
      </c>
      <c r="AO279" s="15"/>
      <c r="AP279" t="e">
        <f t="shared" si="140"/>
        <v>#VALUE!</v>
      </c>
      <c r="AQ279" t="e">
        <f t="shared" si="141"/>
        <v>#VALUE!</v>
      </c>
      <c r="AR279">
        <v>0</v>
      </c>
      <c r="AS279" s="11" t="e">
        <f t="shared" si="142"/>
        <v>#VALUE!</v>
      </c>
      <c r="AT279" s="11" t="e">
        <f t="shared" si="143"/>
        <v>#VALUE!</v>
      </c>
      <c r="AU279" s="15">
        <f t="shared" si="144"/>
        <v>1.5759424160826513E-2</v>
      </c>
      <c r="AW279">
        <f t="shared" si="145"/>
        <v>78.812974192989046</v>
      </c>
      <c r="AX279">
        <f t="shared" si="146"/>
        <v>15.215219993965082</v>
      </c>
      <c r="AY279" t="e">
        <f t="shared" si="147"/>
        <v>#VALUE!</v>
      </c>
    </row>
    <row r="280" spans="1:51" x14ac:dyDescent="0.3">
      <c r="A280" s="69">
        <v>44384.5</v>
      </c>
      <c r="D280" s="36"/>
      <c r="E280" s="47">
        <v>44386.50509259259</v>
      </c>
      <c r="F280" s="45">
        <v>163</v>
      </c>
      <c r="G280" t="s">
        <v>288</v>
      </c>
      <c r="H280" s="5">
        <v>22.5</v>
      </c>
      <c r="I280" s="5">
        <v>29.928999999999998</v>
      </c>
      <c r="J280" s="5">
        <v>1318.0829278824374</v>
      </c>
      <c r="K280" s="5">
        <v>1791.4125833176602</v>
      </c>
      <c r="L280" s="5" t="s">
        <v>88</v>
      </c>
      <c r="M280" s="6">
        <f t="shared" si="120"/>
        <v>6.7433910324206305</v>
      </c>
      <c r="N280" s="6">
        <f t="shared" si="119"/>
        <v>47.473440858660886</v>
      </c>
      <c r="O280" s="6" t="e">
        <f t="shared" si="121"/>
        <v>#VALUE!</v>
      </c>
      <c r="P280">
        <f t="shared" si="122"/>
        <v>107.89425651873009</v>
      </c>
      <c r="Q280">
        <f t="shared" si="123"/>
        <v>2088.831397781079</v>
      </c>
      <c r="R280">
        <f t="shared" si="124"/>
        <v>189.30831630709318</v>
      </c>
      <c r="S280">
        <f t="shared" si="125"/>
        <v>1332.7296481917658</v>
      </c>
      <c r="T280">
        <f t="shared" si="126"/>
        <v>1332.729648191766</v>
      </c>
      <c r="V280" s="4">
        <f t="shared" si="127"/>
        <v>0.9880934018827664</v>
      </c>
      <c r="W280">
        <v>313.14999999999998</v>
      </c>
      <c r="X280">
        <f t="shared" si="128"/>
        <v>1.9073334166666699E-2</v>
      </c>
      <c r="Y280">
        <v>2E-3</v>
      </c>
      <c r="Z280">
        <f t="shared" si="129"/>
        <v>7.2765497523200454E-2</v>
      </c>
      <c r="AB280">
        <f t="shared" si="130"/>
        <v>1.3023890441749546E-3</v>
      </c>
      <c r="AC280">
        <f t="shared" si="131"/>
        <v>1.0136842032622391E-7</v>
      </c>
      <c r="AD280">
        <v>0</v>
      </c>
      <c r="AE280" s="11">
        <f t="shared" si="132"/>
        <v>2.7250530251638334E-8</v>
      </c>
      <c r="AF280" s="11">
        <f t="shared" si="133"/>
        <v>1.2861895057786223E-7</v>
      </c>
      <c r="AG280" s="15">
        <f t="shared" si="134"/>
        <v>1.097002469958351E-3</v>
      </c>
      <c r="AI280">
        <f t="shared" si="135"/>
        <v>1.7700829536259415E-3</v>
      </c>
      <c r="AJ280">
        <f t="shared" si="136"/>
        <v>1.3777028734843595E-7</v>
      </c>
      <c r="AK280">
        <v>0</v>
      </c>
      <c r="AL280" s="11">
        <f t="shared" si="137"/>
        <v>7.6770651419029155E-7</v>
      </c>
      <c r="AM280" s="11">
        <f t="shared" si="138"/>
        <v>9.0547680153872753E-7</v>
      </c>
      <c r="AN280" s="15">
        <f t="shared" si="139"/>
        <v>2.2739189884214046E-2</v>
      </c>
      <c r="AO280" s="15"/>
      <c r="AP280" t="e">
        <f t="shared" si="140"/>
        <v>#VALUE!</v>
      </c>
      <c r="AQ280" t="e">
        <f t="shared" si="141"/>
        <v>#VALUE!</v>
      </c>
      <c r="AR280">
        <v>0</v>
      </c>
      <c r="AS280" s="11" t="e">
        <f t="shared" si="142"/>
        <v>#VALUE!</v>
      </c>
      <c r="AT280" s="11" t="e">
        <f t="shared" si="143"/>
        <v>#VALUE!</v>
      </c>
      <c r="AU280" s="15">
        <f t="shared" si="144"/>
        <v>1.5759424160826513E-2</v>
      </c>
      <c r="AW280">
        <f t="shared" si="145"/>
        <v>78.812974192989046</v>
      </c>
      <c r="AX280">
        <f t="shared" si="146"/>
        <v>15.21521999396508</v>
      </c>
      <c r="AY280" t="e">
        <f t="shared" si="147"/>
        <v>#VALUE!</v>
      </c>
    </row>
    <row r="281" spans="1:51" x14ac:dyDescent="0.3">
      <c r="A281" s="69">
        <v>44384.5</v>
      </c>
      <c r="D281" s="36"/>
      <c r="E281" s="47">
        <v>44386.526354166665</v>
      </c>
      <c r="F281" s="45">
        <v>77</v>
      </c>
      <c r="G281" t="s">
        <v>288</v>
      </c>
      <c r="H281" s="5">
        <v>22.5</v>
      </c>
      <c r="I281" s="5">
        <v>29.928999999999998</v>
      </c>
      <c r="J281" s="5">
        <v>1031.4729540711023</v>
      </c>
      <c r="K281" s="5">
        <v>13033.864428024541</v>
      </c>
      <c r="L281" s="5" t="s">
        <v>88</v>
      </c>
      <c r="M281" s="6">
        <f t="shared" si="120"/>
        <v>5.277077277559485</v>
      </c>
      <c r="N281" s="6">
        <f t="shared" si="119"/>
        <v>345.40473693541406</v>
      </c>
      <c r="O281" s="6" t="e">
        <f t="shared" si="121"/>
        <v>#VALUE!</v>
      </c>
      <c r="P281">
        <f t="shared" si="122"/>
        <v>84.43323644095176</v>
      </c>
      <c r="Q281">
        <f t="shared" si="123"/>
        <v>15197.808425158219</v>
      </c>
      <c r="R281">
        <f t="shared" si="124"/>
        <v>148.14425110960866</v>
      </c>
      <c r="S281">
        <f t="shared" si="125"/>
        <v>9696.6035158524337</v>
      </c>
      <c r="T281">
        <f t="shared" si="126"/>
        <v>9696.6035158524373</v>
      </c>
      <c r="V281" s="4">
        <f t="shared" si="127"/>
        <v>0.9880934018827664</v>
      </c>
      <c r="W281">
        <v>313.14999999999998</v>
      </c>
      <c r="X281">
        <f t="shared" si="128"/>
        <v>1.9073334166666699E-2</v>
      </c>
      <c r="Y281">
        <v>2E-3</v>
      </c>
      <c r="Z281">
        <f t="shared" si="129"/>
        <v>7.2765497523200454E-2</v>
      </c>
      <c r="AB281">
        <f t="shared" si="130"/>
        <v>1.0191916201381819E-3</v>
      </c>
      <c r="AC281">
        <f t="shared" si="131"/>
        <v>7.932640788496516E-8</v>
      </c>
      <c r="AD281">
        <v>0</v>
      </c>
      <c r="AE281" s="11">
        <f t="shared" si="132"/>
        <v>2.1325050453250659E-8</v>
      </c>
      <c r="AF281" s="11">
        <f t="shared" si="133"/>
        <v>1.0065145833821582E-7</v>
      </c>
      <c r="AG281" s="15">
        <f t="shared" si="134"/>
        <v>1.097002469958351E-3</v>
      </c>
      <c r="AI281">
        <f t="shared" si="135"/>
        <v>1.2878675442365546E-2</v>
      </c>
      <c r="AJ281">
        <f t="shared" si="136"/>
        <v>1.0023817317303514E-6</v>
      </c>
      <c r="AK281">
        <v>0</v>
      </c>
      <c r="AL281" s="11">
        <f t="shared" si="137"/>
        <v>5.5856382385884045E-6</v>
      </c>
      <c r="AM281" s="11">
        <f t="shared" si="138"/>
        <v>6.588019970318756E-6</v>
      </c>
      <c r="AN281" s="15">
        <f t="shared" si="139"/>
        <v>2.2739189884214046E-2</v>
      </c>
      <c r="AO281" s="15"/>
      <c r="AP281" t="e">
        <f t="shared" si="140"/>
        <v>#VALUE!</v>
      </c>
      <c r="AQ281" t="e">
        <f t="shared" si="141"/>
        <v>#VALUE!</v>
      </c>
      <c r="AR281">
        <v>0</v>
      </c>
      <c r="AS281" s="11" t="e">
        <f t="shared" si="142"/>
        <v>#VALUE!</v>
      </c>
      <c r="AT281" s="11" t="e">
        <f t="shared" si="143"/>
        <v>#VALUE!</v>
      </c>
      <c r="AU281" s="15">
        <f t="shared" si="144"/>
        <v>1.5759424160826513E-2</v>
      </c>
      <c r="AW281">
        <f t="shared" si="145"/>
        <v>78.81297419298906</v>
      </c>
      <c r="AX281">
        <f t="shared" si="146"/>
        <v>15.215219993965075</v>
      </c>
      <c r="AY281" t="e">
        <f t="shared" si="147"/>
        <v>#VALUE!</v>
      </c>
    </row>
    <row r="282" spans="1:51" x14ac:dyDescent="0.3">
      <c r="A282" s="69">
        <v>44384.5</v>
      </c>
      <c r="D282" s="36"/>
      <c r="E282" s="47">
        <v>44386.547615740739</v>
      </c>
      <c r="F282" s="45">
        <v>16</v>
      </c>
      <c r="G282" t="s">
        <v>288</v>
      </c>
      <c r="H282" s="5">
        <v>22.5</v>
      </c>
      <c r="I282" s="5">
        <v>29.928999999999998</v>
      </c>
      <c r="J282" s="5">
        <v>1438.7018876136431</v>
      </c>
      <c r="K282" s="5">
        <v>1056.2280926616602</v>
      </c>
      <c r="L282" s="5" t="s">
        <v>88</v>
      </c>
      <c r="M282" s="6">
        <f t="shared" si="120"/>
        <v>7.3604848390281195</v>
      </c>
      <c r="N282" s="6">
        <f t="shared" si="119"/>
        <v>27.99063842532918</v>
      </c>
      <c r="O282" s="6" t="e">
        <f t="shared" si="121"/>
        <v>#VALUE!</v>
      </c>
      <c r="P282">
        <f t="shared" si="122"/>
        <v>117.76775742444991</v>
      </c>
      <c r="Q282">
        <f t="shared" si="123"/>
        <v>1231.588090714484</v>
      </c>
      <c r="R282">
        <f t="shared" si="124"/>
        <v>206.63209138861387</v>
      </c>
      <c r="S282">
        <f t="shared" si="125"/>
        <v>785.7857578159153</v>
      </c>
      <c r="T282">
        <f t="shared" si="126"/>
        <v>785.78575781591542</v>
      </c>
      <c r="V282" s="4">
        <f t="shared" si="127"/>
        <v>0.9880934018827664</v>
      </c>
      <c r="W282">
        <v>313.14999999999998</v>
      </c>
      <c r="X282">
        <f t="shared" si="128"/>
        <v>1.9073334166666699E-2</v>
      </c>
      <c r="Y282">
        <v>2E-3</v>
      </c>
      <c r="Z282">
        <f t="shared" si="129"/>
        <v>7.2765497523200454E-2</v>
      </c>
      <c r="AB282">
        <f t="shared" si="130"/>
        <v>1.4215718424273221E-3</v>
      </c>
      <c r="AC282">
        <f t="shared" si="131"/>
        <v>1.1064473606531622E-7</v>
      </c>
      <c r="AD282">
        <v>0</v>
      </c>
      <c r="AE282" s="11">
        <f t="shared" si="132"/>
        <v>2.974425089815105E-8</v>
      </c>
      <c r="AF282" s="11">
        <f t="shared" si="133"/>
        <v>1.4038898696346726E-7</v>
      </c>
      <c r="AG282" s="15">
        <f t="shared" si="134"/>
        <v>1.097002469958351E-3</v>
      </c>
      <c r="AI282">
        <f t="shared" si="135"/>
        <v>1.0436520092422057E-3</v>
      </c>
      <c r="AJ282">
        <f t="shared" si="136"/>
        <v>8.1230225346521274E-8</v>
      </c>
      <c r="AK282">
        <v>0</v>
      </c>
      <c r="AL282" s="11">
        <f t="shared" si="137"/>
        <v>4.5264457487812359E-7</v>
      </c>
      <c r="AM282" s="11">
        <f t="shared" si="138"/>
        <v>5.3387480022464483E-7</v>
      </c>
      <c r="AN282" s="15">
        <f t="shared" si="139"/>
        <v>2.2739189884214046E-2</v>
      </c>
      <c r="AO282" s="15"/>
      <c r="AP282" t="e">
        <f t="shared" si="140"/>
        <v>#VALUE!</v>
      </c>
      <c r="AQ282" t="e">
        <f t="shared" si="141"/>
        <v>#VALUE!</v>
      </c>
      <c r="AR282">
        <v>0</v>
      </c>
      <c r="AS282" s="11" t="e">
        <f t="shared" si="142"/>
        <v>#VALUE!</v>
      </c>
      <c r="AT282" s="11" t="e">
        <f t="shared" si="143"/>
        <v>#VALUE!</v>
      </c>
      <c r="AU282" s="15">
        <f t="shared" si="144"/>
        <v>1.5759424160826513E-2</v>
      </c>
      <c r="AW282">
        <f t="shared" si="145"/>
        <v>78.812974192989046</v>
      </c>
      <c r="AX282">
        <f t="shared" si="146"/>
        <v>15.215219993965071</v>
      </c>
      <c r="AY282" t="e">
        <f t="shared" si="147"/>
        <v>#VALUE!</v>
      </c>
    </row>
    <row r="283" spans="1:51" x14ac:dyDescent="0.3">
      <c r="A283" s="69">
        <v>44384.5</v>
      </c>
      <c r="D283" s="36"/>
      <c r="E283" s="47">
        <v>44386.611400462964</v>
      </c>
      <c r="F283" s="45">
        <v>68</v>
      </c>
      <c r="G283" t="s">
        <v>288</v>
      </c>
      <c r="H283" s="5">
        <v>22.5</v>
      </c>
      <c r="I283" s="5">
        <v>29.928999999999998</v>
      </c>
      <c r="J283" s="5">
        <v>8.4127307272000014</v>
      </c>
      <c r="K283" s="5">
        <v>2376.35119852056</v>
      </c>
      <c r="L283" s="5" t="s">
        <v>88</v>
      </c>
      <c r="M283" s="6">
        <f t="shared" si="120"/>
        <v>4.3040033175385968E-2</v>
      </c>
      <c r="N283" s="6">
        <f t="shared" si="119"/>
        <v>62.974643101727715</v>
      </c>
      <c r="O283" s="6" t="e">
        <f t="shared" si="121"/>
        <v>#VALUE!</v>
      </c>
      <c r="P283">
        <f t="shared" si="122"/>
        <v>0.68864053080617549</v>
      </c>
      <c r="Q283">
        <f t="shared" si="123"/>
        <v>2770.8842964760192</v>
      </c>
      <c r="R283">
        <f t="shared" si="124"/>
        <v>1.2082698712058781</v>
      </c>
      <c r="S283">
        <f t="shared" si="125"/>
        <v>1767.897427023262</v>
      </c>
      <c r="T283">
        <f t="shared" si="126"/>
        <v>1767.8974270232625</v>
      </c>
      <c r="V283" s="4">
        <f t="shared" si="127"/>
        <v>0.9880934018827664</v>
      </c>
      <c r="W283">
        <v>313.14999999999998</v>
      </c>
      <c r="X283">
        <f t="shared" si="128"/>
        <v>1.9073334166666699E-2</v>
      </c>
      <c r="Y283">
        <v>2E-3</v>
      </c>
      <c r="Z283">
        <f t="shared" si="129"/>
        <v>7.2765497523200454E-2</v>
      </c>
      <c r="AB283">
        <f t="shared" si="130"/>
        <v>8.3125637233627279E-6</v>
      </c>
      <c r="AC283">
        <f t="shared" si="131"/>
        <v>6.4698905236272868E-10</v>
      </c>
      <c r="AD283">
        <v>0</v>
      </c>
      <c r="AE283" s="11">
        <f t="shared" si="132"/>
        <v>1.7392788293582874E-10</v>
      </c>
      <c r="AF283" s="11">
        <f t="shared" si="133"/>
        <v>8.2091693529855739E-10</v>
      </c>
      <c r="AG283" s="15">
        <f t="shared" si="134"/>
        <v>1.097002469958351E-3</v>
      </c>
      <c r="AI283">
        <f t="shared" si="135"/>
        <v>2.348056939814369E-3</v>
      </c>
      <c r="AJ283">
        <f t="shared" si="136"/>
        <v>1.827555474990897E-7</v>
      </c>
      <c r="AK283">
        <v>0</v>
      </c>
      <c r="AL283" s="11">
        <f t="shared" si="137"/>
        <v>1.0183808644067347E-6</v>
      </c>
      <c r="AM283" s="11">
        <f t="shared" si="138"/>
        <v>1.2011364119058245E-6</v>
      </c>
      <c r="AN283" s="15">
        <f t="shared" si="139"/>
        <v>2.2739189884214046E-2</v>
      </c>
      <c r="AO283" s="15"/>
      <c r="AP283" t="e">
        <f t="shared" si="140"/>
        <v>#VALUE!</v>
      </c>
      <c r="AQ283" t="e">
        <f t="shared" si="141"/>
        <v>#VALUE!</v>
      </c>
      <c r="AR283">
        <v>0</v>
      </c>
      <c r="AS283" s="11" t="e">
        <f t="shared" si="142"/>
        <v>#VALUE!</v>
      </c>
      <c r="AT283" s="11" t="e">
        <f t="shared" si="143"/>
        <v>#VALUE!</v>
      </c>
      <c r="AU283" s="15">
        <f t="shared" si="144"/>
        <v>1.5759424160826513E-2</v>
      </c>
      <c r="AW283">
        <f t="shared" si="145"/>
        <v>78.81297419298906</v>
      </c>
      <c r="AX283">
        <f t="shared" si="146"/>
        <v>15.21521999396508</v>
      </c>
      <c r="AY283" t="e">
        <f t="shared" si="147"/>
        <v>#VALUE!</v>
      </c>
    </row>
    <row r="284" spans="1:51" x14ac:dyDescent="0.3">
      <c r="A284" s="69">
        <v>44384.5</v>
      </c>
      <c r="D284" s="36"/>
      <c r="E284" s="47">
        <v>44386.632638888892</v>
      </c>
      <c r="F284" s="45">
        <v>57</v>
      </c>
      <c r="G284" t="s">
        <v>288</v>
      </c>
      <c r="H284" s="5">
        <v>22.5</v>
      </c>
      <c r="I284" s="5">
        <v>29.928999999999998</v>
      </c>
      <c r="J284" s="5">
        <v>-2.9165907939500002</v>
      </c>
      <c r="K284" s="5">
        <v>11537.53075837024</v>
      </c>
      <c r="L284" s="5" t="s">
        <v>88</v>
      </c>
      <c r="M284" s="6">
        <f t="shared" si="120"/>
        <v>-1.4921452807798753E-2</v>
      </c>
      <c r="N284" s="6">
        <f t="shared" si="119"/>
        <v>305.75105322643901</v>
      </c>
      <c r="O284" s="6" t="e">
        <f t="shared" si="121"/>
        <v>#VALUE!</v>
      </c>
      <c r="P284">
        <f t="shared" si="122"/>
        <v>-0.23874324492478005</v>
      </c>
      <c r="Q284">
        <f t="shared" si="123"/>
        <v>13453.046341963316</v>
      </c>
      <c r="R284">
        <f t="shared" si="124"/>
        <v>-0.41889237837749205</v>
      </c>
      <c r="S284">
        <f t="shared" si="125"/>
        <v>8583.3991855341592</v>
      </c>
      <c r="T284">
        <f t="shared" si="126"/>
        <v>8583.399185534161</v>
      </c>
      <c r="V284" s="4">
        <f t="shared" si="127"/>
        <v>0.9880934018827664</v>
      </c>
      <c r="W284">
        <v>313.14999999999998</v>
      </c>
      <c r="X284">
        <f t="shared" si="128"/>
        <v>1.9073334166666699E-2</v>
      </c>
      <c r="Y284">
        <v>2E-3</v>
      </c>
      <c r="Z284">
        <f t="shared" si="129"/>
        <v>7.2765497523200454E-2</v>
      </c>
      <c r="AB284">
        <f t="shared" si="130"/>
        <v>-2.881864119494014E-6</v>
      </c>
      <c r="AC284">
        <f t="shared" si="131"/>
        <v>-2.2430318705037378E-10</v>
      </c>
      <c r="AD284">
        <v>0</v>
      </c>
      <c r="AE284" s="11">
        <f t="shared" si="132"/>
        <v>-6.0298668604918922E-11</v>
      </c>
      <c r="AF284" s="11">
        <f t="shared" si="133"/>
        <v>-2.8460185565529271E-10</v>
      </c>
      <c r="AG284" s="15">
        <f t="shared" si="134"/>
        <v>1.097002469958351E-3</v>
      </c>
      <c r="AI284">
        <f t="shared" si="135"/>
        <v>1.1400158016365104E-2</v>
      </c>
      <c r="AJ284">
        <f t="shared" si="136"/>
        <v>8.8730476869170499E-7</v>
      </c>
      <c r="AK284">
        <v>0</v>
      </c>
      <c r="AL284" s="11">
        <f t="shared" si="137"/>
        <v>4.9443872413064618E-6</v>
      </c>
      <c r="AM284" s="11">
        <f t="shared" si="138"/>
        <v>5.831692009998167E-6</v>
      </c>
      <c r="AN284" s="15">
        <f t="shared" si="139"/>
        <v>2.2739189884214046E-2</v>
      </c>
      <c r="AO284" s="15"/>
      <c r="AP284" t="e">
        <f t="shared" si="140"/>
        <v>#VALUE!</v>
      </c>
      <c r="AQ284" t="e">
        <f t="shared" si="141"/>
        <v>#VALUE!</v>
      </c>
      <c r="AR284">
        <v>0</v>
      </c>
      <c r="AS284" s="11" t="e">
        <f t="shared" si="142"/>
        <v>#VALUE!</v>
      </c>
      <c r="AT284" s="11" t="e">
        <f t="shared" si="143"/>
        <v>#VALUE!</v>
      </c>
      <c r="AU284" s="15">
        <f t="shared" si="144"/>
        <v>1.5759424160826513E-2</v>
      </c>
      <c r="AW284">
        <f t="shared" si="145"/>
        <v>78.81297419298906</v>
      </c>
      <c r="AX284">
        <f t="shared" si="146"/>
        <v>15.21521999396508</v>
      </c>
      <c r="AY284" t="e">
        <f t="shared" si="147"/>
        <v>#VALUE!</v>
      </c>
    </row>
    <row r="285" spans="1:51" x14ac:dyDescent="0.3">
      <c r="A285" s="69">
        <v>44384.5</v>
      </c>
      <c r="D285" s="36"/>
      <c r="E285" s="47">
        <v>44386.653900462959</v>
      </c>
      <c r="F285" s="45">
        <v>131</v>
      </c>
      <c r="G285" t="s">
        <v>288</v>
      </c>
      <c r="H285" s="5">
        <v>22.5</v>
      </c>
      <c r="I285" s="5">
        <v>29.928999999999998</v>
      </c>
      <c r="J285" s="5">
        <v>1086.7988233519375</v>
      </c>
      <c r="K285" s="5">
        <v>11664.1162212535</v>
      </c>
      <c r="L285" s="5" t="s">
        <v>88</v>
      </c>
      <c r="M285" s="6">
        <f t="shared" si="120"/>
        <v>5.5601277312730746</v>
      </c>
      <c r="N285" s="6">
        <f t="shared" si="119"/>
        <v>309.10563917817171</v>
      </c>
      <c r="O285" s="6" t="e">
        <f t="shared" si="121"/>
        <v>#VALUE!</v>
      </c>
      <c r="P285">
        <f t="shared" si="122"/>
        <v>88.962043700369193</v>
      </c>
      <c r="Q285">
        <f t="shared" si="123"/>
        <v>13600.648123839555</v>
      </c>
      <c r="R285">
        <f t="shared" si="124"/>
        <v>156.0903726625277</v>
      </c>
      <c r="S285">
        <f t="shared" si="125"/>
        <v>8677.5730240935391</v>
      </c>
      <c r="T285">
        <f t="shared" si="126"/>
        <v>8677.5730240935391</v>
      </c>
      <c r="V285" s="4">
        <f t="shared" si="127"/>
        <v>0.9880934018827664</v>
      </c>
      <c r="W285">
        <v>313.14999999999998</v>
      </c>
      <c r="X285">
        <f t="shared" si="128"/>
        <v>1.9073334166666699E-2</v>
      </c>
      <c r="Y285">
        <v>2E-3</v>
      </c>
      <c r="Z285">
        <f t="shared" si="129"/>
        <v>7.2765497523200454E-2</v>
      </c>
      <c r="AB285">
        <f t="shared" si="130"/>
        <v>1.0738587465280037E-3</v>
      </c>
      <c r="AC285">
        <f t="shared" si="131"/>
        <v>8.3581296445871884E-8</v>
      </c>
      <c r="AD285">
        <v>0</v>
      </c>
      <c r="AE285" s="11">
        <f t="shared" si="132"/>
        <v>2.2468877782049855E-8</v>
      </c>
      <c r="AF285" s="11">
        <f t="shared" si="133"/>
        <v>1.0605017422792174E-7</v>
      </c>
      <c r="AG285" s="15">
        <f t="shared" si="134"/>
        <v>1.097002469958351E-3</v>
      </c>
      <c r="AI285">
        <f t="shared" si="135"/>
        <v>1.1525236277014329E-2</v>
      </c>
      <c r="AJ285">
        <f t="shared" si="136"/>
        <v>8.9703994402650324E-7</v>
      </c>
      <c r="AK285">
        <v>0</v>
      </c>
      <c r="AL285" s="11">
        <f t="shared" si="137"/>
        <v>4.9986352048198679E-6</v>
      </c>
      <c r="AM285" s="11">
        <f t="shared" si="138"/>
        <v>5.8956751488463708E-6</v>
      </c>
      <c r="AN285" s="15">
        <f t="shared" si="139"/>
        <v>2.2739189884214046E-2</v>
      </c>
      <c r="AO285" s="15"/>
      <c r="AP285" t="e">
        <f t="shared" si="140"/>
        <v>#VALUE!</v>
      </c>
      <c r="AQ285" t="e">
        <f t="shared" si="141"/>
        <v>#VALUE!</v>
      </c>
      <c r="AR285">
        <v>0</v>
      </c>
      <c r="AS285" s="11" t="e">
        <f t="shared" si="142"/>
        <v>#VALUE!</v>
      </c>
      <c r="AT285" s="11" t="e">
        <f t="shared" si="143"/>
        <v>#VALUE!</v>
      </c>
      <c r="AU285" s="15">
        <f t="shared" si="144"/>
        <v>1.5759424160826513E-2</v>
      </c>
      <c r="AW285">
        <f t="shared" si="145"/>
        <v>78.812974192989046</v>
      </c>
      <c r="AX285">
        <f t="shared" si="146"/>
        <v>15.21521999396507</v>
      </c>
      <c r="AY285" t="e">
        <f t="shared" si="147"/>
        <v>#VALUE!</v>
      </c>
    </row>
    <row r="286" spans="1:51" x14ac:dyDescent="0.3">
      <c r="A286" s="69">
        <v>44384.5</v>
      </c>
      <c r="D286" s="36"/>
      <c r="E286" s="47">
        <v>44386.760196759256</v>
      </c>
      <c r="F286" s="45">
        <v>12</v>
      </c>
      <c r="G286" t="s">
        <v>288</v>
      </c>
      <c r="H286" s="5">
        <v>22.5</v>
      </c>
      <c r="I286" s="5">
        <v>29.928999999999998</v>
      </c>
      <c r="J286" s="5">
        <v>1707.8832146256796</v>
      </c>
      <c r="K286" s="5">
        <v>1858.0327517698402</v>
      </c>
      <c r="L286" s="5" t="s">
        <v>88</v>
      </c>
      <c r="M286" s="6">
        <f t="shared" si="120"/>
        <v>8.737632595265465</v>
      </c>
      <c r="N286" s="6">
        <f t="shared" si="119"/>
        <v>49.238912786490808</v>
      </c>
      <c r="O286" s="6" t="e">
        <f t="shared" si="121"/>
        <v>#VALUE!</v>
      </c>
      <c r="P286">
        <f t="shared" si="122"/>
        <v>139.80212152424744</v>
      </c>
      <c r="Q286">
        <f t="shared" si="123"/>
        <v>2166.5121626055957</v>
      </c>
      <c r="R286">
        <f t="shared" si="124"/>
        <v>245.29298496366718</v>
      </c>
      <c r="S286">
        <f t="shared" si="125"/>
        <v>1382.2920295720053</v>
      </c>
      <c r="T286">
        <f t="shared" si="126"/>
        <v>1382.2920295720057</v>
      </c>
      <c r="V286" s="4">
        <f t="shared" si="127"/>
        <v>0.9880934018827664</v>
      </c>
      <c r="W286">
        <v>313.14999999999998</v>
      </c>
      <c r="X286">
        <f t="shared" si="128"/>
        <v>1.9073334166666699E-2</v>
      </c>
      <c r="Y286">
        <v>2E-3</v>
      </c>
      <c r="Z286">
        <f t="shared" si="129"/>
        <v>7.2765497523200454E-2</v>
      </c>
      <c r="AB286">
        <f t="shared" si="130"/>
        <v>1.6875481355579625E-3</v>
      </c>
      <c r="AC286">
        <f t="shared" si="131"/>
        <v>1.3134638185960919E-7</v>
      </c>
      <c r="AD286">
        <v>0</v>
      </c>
      <c r="AE286" s="11">
        <f t="shared" si="132"/>
        <v>3.5309404455448244E-8</v>
      </c>
      <c r="AF286" s="11">
        <f t="shared" si="133"/>
        <v>1.6665578631505742E-7</v>
      </c>
      <c r="AG286" s="15">
        <f t="shared" si="134"/>
        <v>1.097002469958351E-3</v>
      </c>
      <c r="AI286">
        <f t="shared" si="135"/>
        <v>1.835909902505859E-3</v>
      </c>
      <c r="AJ286">
        <f t="shared" si="136"/>
        <v>1.4289377472165739E-7</v>
      </c>
      <c r="AK286">
        <v>0</v>
      </c>
      <c r="AL286" s="11">
        <f t="shared" si="137"/>
        <v>7.9625646285843945E-7</v>
      </c>
      <c r="AM286" s="11">
        <f t="shared" si="138"/>
        <v>9.3915023758009682E-7</v>
      </c>
      <c r="AN286" s="15">
        <f t="shared" si="139"/>
        <v>2.2739189884214046E-2</v>
      </c>
      <c r="AO286" s="15"/>
      <c r="AP286" t="e">
        <f t="shared" si="140"/>
        <v>#VALUE!</v>
      </c>
      <c r="AQ286" t="e">
        <f t="shared" si="141"/>
        <v>#VALUE!</v>
      </c>
      <c r="AR286">
        <v>0</v>
      </c>
      <c r="AS286" s="11" t="e">
        <f t="shared" si="142"/>
        <v>#VALUE!</v>
      </c>
      <c r="AT286" s="11" t="e">
        <f t="shared" si="143"/>
        <v>#VALUE!</v>
      </c>
      <c r="AU286" s="15">
        <f t="shared" si="144"/>
        <v>1.5759424160826513E-2</v>
      </c>
      <c r="AW286">
        <f t="shared" si="145"/>
        <v>78.812974192989046</v>
      </c>
      <c r="AX286">
        <f t="shared" si="146"/>
        <v>15.215219993965071</v>
      </c>
      <c r="AY286" t="e">
        <f t="shared" si="147"/>
        <v>#VALUE!</v>
      </c>
    </row>
    <row r="287" spans="1:51" x14ac:dyDescent="0.3">
      <c r="A287" s="69">
        <v>44384.5</v>
      </c>
      <c r="D287" s="36"/>
      <c r="E287" s="47">
        <v>44386.823993055557</v>
      </c>
      <c r="F287" s="45">
        <v>76</v>
      </c>
      <c r="G287" t="s">
        <v>288</v>
      </c>
      <c r="H287" s="5">
        <v>22.5</v>
      </c>
      <c r="I287" s="5">
        <v>29.928999999999998</v>
      </c>
      <c r="J287" s="5">
        <v>1169.1412525094399</v>
      </c>
      <c r="K287" s="5">
        <v>11759.84981877174</v>
      </c>
      <c r="L287" s="5" t="s">
        <v>88</v>
      </c>
      <c r="M287" s="6">
        <f t="shared" si="120"/>
        <v>5.9813965199224315</v>
      </c>
      <c r="N287" s="6">
        <f t="shared" si="119"/>
        <v>311.64263334818696</v>
      </c>
      <c r="O287" s="6" t="e">
        <f t="shared" si="121"/>
        <v>#VALUE!</v>
      </c>
      <c r="P287">
        <f t="shared" si="122"/>
        <v>95.702344318758904</v>
      </c>
      <c r="Q287">
        <f t="shared" si="123"/>
        <v>13712.275867320226</v>
      </c>
      <c r="R287">
        <f t="shared" si="124"/>
        <v>167.91672007564975</v>
      </c>
      <c r="S287">
        <f t="shared" si="125"/>
        <v>8748.7944752147105</v>
      </c>
      <c r="T287">
        <f t="shared" si="126"/>
        <v>8748.7944752147123</v>
      </c>
      <c r="V287" s="4">
        <f t="shared" si="127"/>
        <v>0.9880934018827664</v>
      </c>
      <c r="W287">
        <v>313.14999999999998</v>
      </c>
      <c r="X287">
        <f t="shared" si="128"/>
        <v>1.9073334166666699E-2</v>
      </c>
      <c r="Y287">
        <v>2E-3</v>
      </c>
      <c r="Z287">
        <f t="shared" si="129"/>
        <v>7.2765497523200454E-2</v>
      </c>
      <c r="AB287">
        <f t="shared" si="130"/>
        <v>1.1552207574735307E-3</v>
      </c>
      <c r="AC287">
        <f t="shared" si="131"/>
        <v>8.9913919221685944E-8</v>
      </c>
      <c r="AD287">
        <v>0</v>
      </c>
      <c r="AE287" s="11">
        <f t="shared" si="132"/>
        <v>2.4171255386131858E-8</v>
      </c>
      <c r="AF287" s="11">
        <f t="shared" si="133"/>
        <v>1.1408517460781779E-7</v>
      </c>
      <c r="AG287" s="15">
        <f t="shared" si="134"/>
        <v>1.097002469958351E-3</v>
      </c>
      <c r="AI287">
        <f t="shared" si="135"/>
        <v>1.1619830013060601E-2</v>
      </c>
      <c r="AJ287">
        <f t="shared" si="136"/>
        <v>9.0440242733258853E-7</v>
      </c>
      <c r="AK287">
        <v>0</v>
      </c>
      <c r="AL287" s="11">
        <f t="shared" si="137"/>
        <v>5.0396616590973691E-6</v>
      </c>
      <c r="AM287" s="11">
        <f t="shared" si="138"/>
        <v>5.9440640864299572E-6</v>
      </c>
      <c r="AN287" s="15">
        <f t="shared" si="139"/>
        <v>2.2739189884214046E-2</v>
      </c>
      <c r="AO287" s="15"/>
      <c r="AP287" t="e">
        <f t="shared" si="140"/>
        <v>#VALUE!</v>
      </c>
      <c r="AQ287" t="e">
        <f t="shared" si="141"/>
        <v>#VALUE!</v>
      </c>
      <c r="AR287">
        <v>0</v>
      </c>
      <c r="AS287" s="11" t="e">
        <f t="shared" si="142"/>
        <v>#VALUE!</v>
      </c>
      <c r="AT287" s="11" t="e">
        <f t="shared" si="143"/>
        <v>#VALUE!</v>
      </c>
      <c r="AU287" s="15">
        <f t="shared" si="144"/>
        <v>1.5759424160826513E-2</v>
      </c>
      <c r="AW287">
        <f t="shared" si="145"/>
        <v>78.812974192989046</v>
      </c>
      <c r="AX287">
        <f t="shared" si="146"/>
        <v>15.215219993965071</v>
      </c>
      <c r="AY287" t="e">
        <f t="shared" si="147"/>
        <v>#VALUE!</v>
      </c>
    </row>
    <row r="288" spans="1:51" x14ac:dyDescent="0.3">
      <c r="A288" s="69">
        <v>44384.618055555555</v>
      </c>
      <c r="B288">
        <v>0.1</v>
      </c>
      <c r="C288" t="s">
        <v>298</v>
      </c>
      <c r="D288" s="36">
        <v>1</v>
      </c>
      <c r="E288" s="47">
        <v>44386.696412037039</v>
      </c>
      <c r="F288" s="45">
        <v>136</v>
      </c>
      <c r="H288" s="5">
        <v>22.5</v>
      </c>
      <c r="I288" s="5">
        <v>29.928999999999998</v>
      </c>
      <c r="J288" s="5">
        <v>113.7805411672839</v>
      </c>
      <c r="K288" s="5">
        <v>1871.0127246690402</v>
      </c>
      <c r="L288" s="5" t="s">
        <v>88</v>
      </c>
      <c r="M288" s="6">
        <f t="shared" si="120"/>
        <v>0.58210804854598863</v>
      </c>
      <c r="N288" s="6">
        <f t="shared" si="119"/>
        <v>49.582889367606462</v>
      </c>
      <c r="O288" s="6" t="e">
        <f t="shared" si="121"/>
        <v>#VALUE!</v>
      </c>
      <c r="P288">
        <f t="shared" si="122"/>
        <v>9.3137287767358181</v>
      </c>
      <c r="Q288">
        <f t="shared" si="123"/>
        <v>2181.6471321746844</v>
      </c>
      <c r="R288">
        <f t="shared" si="124"/>
        <v>16.341614189247412</v>
      </c>
      <c r="S288">
        <f t="shared" si="125"/>
        <v>1391.9485402365963</v>
      </c>
      <c r="T288">
        <f t="shared" si="126"/>
        <v>1391.9485402365965</v>
      </c>
      <c r="V288" s="4">
        <f t="shared" si="127"/>
        <v>0.9880934018827664</v>
      </c>
      <c r="W288">
        <v>313.14999999999998</v>
      </c>
      <c r="X288">
        <f t="shared" si="128"/>
        <v>1.9073334166666699E-2</v>
      </c>
      <c r="Y288">
        <v>2E-3</v>
      </c>
      <c r="Z288">
        <f t="shared" si="129"/>
        <v>7.2765497523200454E-2</v>
      </c>
      <c r="AB288">
        <f t="shared" si="130"/>
        <v>1.1242580199004371E-4</v>
      </c>
      <c r="AC288">
        <f t="shared" si="131"/>
        <v>8.7504006599341812E-9</v>
      </c>
      <c r="AD288">
        <v>0</v>
      </c>
      <c r="AE288" s="11">
        <f t="shared" si="132"/>
        <v>2.3523406710897009E-9</v>
      </c>
      <c r="AF288" s="11">
        <f t="shared" si="133"/>
        <v>1.1102741331023882E-8</v>
      </c>
      <c r="AG288" s="15">
        <f t="shared" si="134"/>
        <v>1.097002469958351E-3</v>
      </c>
      <c r="AI288">
        <f t="shared" si="135"/>
        <v>1.8487353280841755E-3</v>
      </c>
      <c r="AJ288">
        <f t="shared" si="136"/>
        <v>1.4389201187414286E-7</v>
      </c>
      <c r="AK288">
        <v>0</v>
      </c>
      <c r="AL288" s="11">
        <f t="shared" si="137"/>
        <v>8.0181900598308042E-7</v>
      </c>
      <c r="AM288" s="11">
        <f t="shared" si="138"/>
        <v>9.4571101785722334E-7</v>
      </c>
      <c r="AN288" s="15">
        <f t="shared" si="139"/>
        <v>2.2739189884214046E-2</v>
      </c>
      <c r="AO288" s="15"/>
      <c r="AP288" t="e">
        <f t="shared" si="140"/>
        <v>#VALUE!</v>
      </c>
      <c r="AQ288" t="e">
        <f t="shared" si="141"/>
        <v>#VALUE!</v>
      </c>
      <c r="AR288">
        <v>0</v>
      </c>
      <c r="AS288" s="11" t="e">
        <f t="shared" si="142"/>
        <v>#VALUE!</v>
      </c>
      <c r="AT288" s="11" t="e">
        <f t="shared" si="143"/>
        <v>#VALUE!</v>
      </c>
      <c r="AU288" s="15">
        <f t="shared" si="144"/>
        <v>1.5759424160826513E-2</v>
      </c>
      <c r="AW288">
        <f t="shared" si="145"/>
        <v>78.812974192989046</v>
      </c>
      <c r="AX288">
        <f t="shared" si="146"/>
        <v>15.21521999396508</v>
      </c>
      <c r="AY288" t="e">
        <f t="shared" si="147"/>
        <v>#VALUE!</v>
      </c>
    </row>
    <row r="289" spans="1:51" x14ac:dyDescent="0.3">
      <c r="A289" s="69">
        <v>44384.618055555555</v>
      </c>
      <c r="B289">
        <v>0.1</v>
      </c>
      <c r="C289" t="s">
        <v>298</v>
      </c>
      <c r="D289" s="36">
        <v>2</v>
      </c>
      <c r="E289" s="47">
        <v>44386.590138888889</v>
      </c>
      <c r="F289" s="45">
        <v>81</v>
      </c>
      <c r="H289" s="5">
        <v>22.5</v>
      </c>
      <c r="I289" s="5">
        <v>29.928999999999998</v>
      </c>
      <c r="J289" s="5">
        <v>121.72641962601909</v>
      </c>
      <c r="K289" s="5">
        <v>1534.6301877129602</v>
      </c>
      <c r="L289" s="5" t="s">
        <v>88</v>
      </c>
      <c r="M289" s="6">
        <f t="shared" si="120"/>
        <v>0.62275963761513875</v>
      </c>
      <c r="N289" s="6">
        <f t="shared" si="119"/>
        <v>40.668562973573856</v>
      </c>
      <c r="O289" s="6" t="e">
        <f t="shared" si="121"/>
        <v>#VALUE!</v>
      </c>
      <c r="P289">
        <f t="shared" si="122"/>
        <v>9.96415420184222</v>
      </c>
      <c r="Q289">
        <f t="shared" si="123"/>
        <v>1789.4167708372497</v>
      </c>
      <c r="R289">
        <f t="shared" si="124"/>
        <v>17.482832879501267</v>
      </c>
      <c r="S289">
        <f t="shared" si="125"/>
        <v>1141.6952014412004</v>
      </c>
      <c r="T289">
        <f t="shared" si="126"/>
        <v>1141.6952014412007</v>
      </c>
      <c r="V289" s="4">
        <f t="shared" si="127"/>
        <v>0.9880934018827664</v>
      </c>
      <c r="W289">
        <v>313.14999999999998</v>
      </c>
      <c r="X289">
        <f t="shared" si="128"/>
        <v>1.9073334166666699E-2</v>
      </c>
      <c r="Y289">
        <v>2E-3</v>
      </c>
      <c r="Z289">
        <f t="shared" si="129"/>
        <v>7.2765497523200454E-2</v>
      </c>
      <c r="AB289">
        <f t="shared" si="130"/>
        <v>1.2027707206728235E-4</v>
      </c>
      <c r="AC289">
        <f t="shared" si="131"/>
        <v>9.3614859948760178E-9</v>
      </c>
      <c r="AD289">
        <v>0</v>
      </c>
      <c r="AE289" s="11">
        <f t="shared" si="132"/>
        <v>2.5166166788697797E-9</v>
      </c>
      <c r="AF289" s="11">
        <f t="shared" si="133"/>
        <v>1.1878102673745797E-8</v>
      </c>
      <c r="AG289" s="15">
        <f t="shared" si="134"/>
        <v>1.097002469958351E-3</v>
      </c>
      <c r="AI289">
        <f t="shared" si="135"/>
        <v>1.5163579628092872E-3</v>
      </c>
      <c r="AJ289">
        <f t="shared" si="136"/>
        <v>1.1802219315845219E-7</v>
      </c>
      <c r="AK289">
        <v>0</v>
      </c>
      <c r="AL289" s="11">
        <f t="shared" si="137"/>
        <v>6.5766289851465018E-7</v>
      </c>
      <c r="AM289" s="11">
        <f t="shared" si="138"/>
        <v>7.7568509167310242E-7</v>
      </c>
      <c r="AN289" s="15">
        <f t="shared" si="139"/>
        <v>2.2739189884214046E-2</v>
      </c>
      <c r="AO289" s="15"/>
      <c r="AP289" t="e">
        <f t="shared" si="140"/>
        <v>#VALUE!</v>
      </c>
      <c r="AQ289" t="e">
        <f t="shared" si="141"/>
        <v>#VALUE!</v>
      </c>
      <c r="AR289">
        <v>0</v>
      </c>
      <c r="AS289" s="11" t="e">
        <f t="shared" si="142"/>
        <v>#VALUE!</v>
      </c>
      <c r="AT289" s="11" t="e">
        <f t="shared" si="143"/>
        <v>#VALUE!</v>
      </c>
      <c r="AU289" s="15">
        <f t="shared" si="144"/>
        <v>1.5759424160826513E-2</v>
      </c>
      <c r="AW289">
        <f t="shared" si="145"/>
        <v>78.812974192989046</v>
      </c>
      <c r="AX289">
        <f t="shared" si="146"/>
        <v>15.21521999396508</v>
      </c>
      <c r="AY289" t="e">
        <f t="shared" si="147"/>
        <v>#VALUE!</v>
      </c>
    </row>
    <row r="290" spans="1:51" x14ac:dyDescent="0.3">
      <c r="A290" s="69">
        <v>44384.62222222222</v>
      </c>
      <c r="B290">
        <v>1.6</v>
      </c>
      <c r="C290" t="s">
        <v>298</v>
      </c>
      <c r="D290" s="36">
        <v>1</v>
      </c>
      <c r="E290" s="47">
        <v>44386.738946759258</v>
      </c>
      <c r="F290" s="45">
        <v>26</v>
      </c>
      <c r="H290" s="5">
        <v>22.5</v>
      </c>
      <c r="I290" s="5">
        <v>29.928999999999998</v>
      </c>
      <c r="J290" s="5">
        <v>1.973872730450001</v>
      </c>
      <c r="K290" s="5">
        <v>5922.3608183544602</v>
      </c>
      <c r="L290" s="5" t="s">
        <v>88</v>
      </c>
      <c r="M290" s="6">
        <f t="shared" si="120"/>
        <v>1.0098450854712353E-2</v>
      </c>
      <c r="N290" s="6">
        <f t="shared" si="119"/>
        <v>156.94589212559168</v>
      </c>
      <c r="O290" s="6" t="e">
        <f t="shared" si="121"/>
        <v>#VALUE!</v>
      </c>
      <c r="P290">
        <f t="shared" si="122"/>
        <v>0.16157521367539765</v>
      </c>
      <c r="Q290">
        <f t="shared" si="123"/>
        <v>6905.6192535260343</v>
      </c>
      <c r="R290">
        <f t="shared" si="124"/>
        <v>0.28349545791196451</v>
      </c>
      <c r="S290">
        <f t="shared" si="125"/>
        <v>4405.9676276766668</v>
      </c>
      <c r="T290">
        <f t="shared" si="126"/>
        <v>4405.9676276766668</v>
      </c>
      <c r="V290" s="4">
        <f t="shared" si="127"/>
        <v>0.9880934018827664</v>
      </c>
      <c r="W290">
        <v>313.14999999999998</v>
      </c>
      <c r="X290">
        <f t="shared" si="128"/>
        <v>1.9073334166666699E-2</v>
      </c>
      <c r="Y290">
        <v>2E-3</v>
      </c>
      <c r="Z290">
        <f t="shared" si="129"/>
        <v>7.2765497523200454E-2</v>
      </c>
      <c r="AB290">
        <f t="shared" si="130"/>
        <v>1.9503706211139662E-6</v>
      </c>
      <c r="AC290">
        <f t="shared" si="131"/>
        <v>1.5180255838088912E-10</v>
      </c>
      <c r="AD290">
        <v>0</v>
      </c>
      <c r="AE290" s="11">
        <f t="shared" si="132"/>
        <v>4.0808569336700541E-11</v>
      </c>
      <c r="AF290" s="11">
        <f t="shared" si="133"/>
        <v>1.9261112771758966E-10</v>
      </c>
      <c r="AG290" s="15">
        <f t="shared" si="134"/>
        <v>1.097002469958351E-3</v>
      </c>
      <c r="AI290">
        <f t="shared" si="135"/>
        <v>5.8518456481850634E-3</v>
      </c>
      <c r="AJ290">
        <f t="shared" si="136"/>
        <v>4.5546478757826678E-7</v>
      </c>
      <c r="AK290">
        <v>0</v>
      </c>
      <c r="AL290" s="11">
        <f t="shared" si="137"/>
        <v>2.5380166590187669E-6</v>
      </c>
      <c r="AM290" s="11">
        <f t="shared" si="138"/>
        <v>2.9934814465970338E-6</v>
      </c>
      <c r="AN290" s="15">
        <f t="shared" si="139"/>
        <v>2.2739189884214046E-2</v>
      </c>
      <c r="AO290" s="15"/>
      <c r="AP290" t="e">
        <f t="shared" si="140"/>
        <v>#VALUE!</v>
      </c>
      <c r="AQ290" t="e">
        <f t="shared" si="141"/>
        <v>#VALUE!</v>
      </c>
      <c r="AR290">
        <v>0</v>
      </c>
      <c r="AS290" s="11" t="e">
        <f t="shared" si="142"/>
        <v>#VALUE!</v>
      </c>
      <c r="AT290" s="11" t="e">
        <f t="shared" si="143"/>
        <v>#VALUE!</v>
      </c>
      <c r="AU290" s="15">
        <f t="shared" si="144"/>
        <v>1.5759424160826513E-2</v>
      </c>
      <c r="AW290">
        <f t="shared" si="145"/>
        <v>78.812974192989046</v>
      </c>
      <c r="AX290">
        <f t="shared" si="146"/>
        <v>15.215219993965075</v>
      </c>
      <c r="AY290" t="e">
        <f t="shared" si="147"/>
        <v>#VALUE!</v>
      </c>
    </row>
    <row r="291" spans="1:51" x14ac:dyDescent="0.3">
      <c r="A291" s="69">
        <v>44384.62222222222</v>
      </c>
      <c r="B291">
        <v>1.6</v>
      </c>
      <c r="C291" t="s">
        <v>298</v>
      </c>
      <c r="D291" s="36">
        <v>2</v>
      </c>
      <c r="E291" s="47">
        <v>44386.887754629628</v>
      </c>
      <c r="F291" s="45">
        <v>21</v>
      </c>
      <c r="H291" s="5">
        <v>22.5</v>
      </c>
      <c r="I291" s="5">
        <v>29.928999999999998</v>
      </c>
      <c r="J291" s="5">
        <v>1.6040642784500001</v>
      </c>
      <c r="K291" s="5">
        <v>5979.60634734616</v>
      </c>
      <c r="L291" s="5" t="s">
        <v>88</v>
      </c>
      <c r="M291" s="6">
        <f t="shared" si="120"/>
        <v>8.2064887131978511E-3</v>
      </c>
      <c r="N291" s="6">
        <f t="shared" si="119"/>
        <v>158.46293083589094</v>
      </c>
      <c r="O291" s="6" t="e">
        <f t="shared" si="121"/>
        <v>#VALUE!</v>
      </c>
      <c r="P291">
        <f t="shared" si="122"/>
        <v>0.13130381941116562</v>
      </c>
      <c r="Q291">
        <f t="shared" si="123"/>
        <v>6972.3689567792017</v>
      </c>
      <c r="R291">
        <f t="shared" si="124"/>
        <v>0.2303820961322747</v>
      </c>
      <c r="S291">
        <f t="shared" si="125"/>
        <v>4448.5557028214571</v>
      </c>
      <c r="T291">
        <f t="shared" si="126"/>
        <v>4448.555702821458</v>
      </c>
      <c r="V291" s="4">
        <f t="shared" si="127"/>
        <v>0.9880934018827664</v>
      </c>
      <c r="W291">
        <v>313.14999999999998</v>
      </c>
      <c r="X291">
        <f t="shared" si="128"/>
        <v>1.9073334166666699E-2</v>
      </c>
      <c r="Y291">
        <v>2E-3</v>
      </c>
      <c r="Z291">
        <f t="shared" si="129"/>
        <v>7.2765497523200454E-2</v>
      </c>
      <c r="AB291">
        <f t="shared" si="130"/>
        <v>1.5849653297322856E-6</v>
      </c>
      <c r="AC291">
        <f t="shared" si="131"/>
        <v>1.2336208789945228E-10</v>
      </c>
      <c r="AD291">
        <v>0</v>
      </c>
      <c r="AE291" s="11">
        <f t="shared" si="132"/>
        <v>3.3163013662348919E-11</v>
      </c>
      <c r="AF291" s="11">
        <f t="shared" si="133"/>
        <v>1.565251015618012E-10</v>
      </c>
      <c r="AG291" s="15">
        <f t="shared" si="134"/>
        <v>1.097002469958351E-3</v>
      </c>
      <c r="AI291">
        <f t="shared" si="135"/>
        <v>5.9084095776690496E-3</v>
      </c>
      <c r="AJ291">
        <f t="shared" si="136"/>
        <v>4.5986730939375696E-7</v>
      </c>
      <c r="AK291">
        <v>0</v>
      </c>
      <c r="AL291" s="11">
        <f t="shared" si="137"/>
        <v>2.5625491234685842E-6</v>
      </c>
      <c r="AM291" s="11">
        <f t="shared" si="138"/>
        <v>3.0224164328623409E-6</v>
      </c>
      <c r="AN291" s="15">
        <f t="shared" si="139"/>
        <v>2.2739189884214046E-2</v>
      </c>
      <c r="AO291" s="15"/>
      <c r="AP291" t="e">
        <f t="shared" si="140"/>
        <v>#VALUE!</v>
      </c>
      <c r="AQ291" t="e">
        <f t="shared" si="141"/>
        <v>#VALUE!</v>
      </c>
      <c r="AR291">
        <v>0</v>
      </c>
      <c r="AS291" s="11" t="e">
        <f t="shared" si="142"/>
        <v>#VALUE!</v>
      </c>
      <c r="AT291" s="11" t="e">
        <f t="shared" si="143"/>
        <v>#VALUE!</v>
      </c>
      <c r="AU291" s="15">
        <f t="shared" si="144"/>
        <v>1.5759424160826513E-2</v>
      </c>
      <c r="AW291">
        <f t="shared" si="145"/>
        <v>78.812974192989046</v>
      </c>
      <c r="AX291">
        <f t="shared" si="146"/>
        <v>15.21521999396507</v>
      </c>
      <c r="AY291" t="e">
        <f t="shared" si="147"/>
        <v>#VALUE!</v>
      </c>
    </row>
    <row r="292" spans="1:51" x14ac:dyDescent="0.3">
      <c r="A292" s="69">
        <v>44384.626388888886</v>
      </c>
      <c r="B292">
        <v>3.8</v>
      </c>
      <c r="C292" t="s">
        <v>298</v>
      </c>
      <c r="D292" s="36">
        <v>1</v>
      </c>
      <c r="E292" s="47">
        <v>44386.90902777778</v>
      </c>
      <c r="F292" s="45">
        <v>138</v>
      </c>
      <c r="H292" s="5">
        <v>22.5</v>
      </c>
      <c r="I292" s="5">
        <v>29.928999999999998</v>
      </c>
      <c r="J292" s="5">
        <v>8.2425982844500005</v>
      </c>
      <c r="K292" s="5">
        <v>14529.671535574002</v>
      </c>
      <c r="L292" s="5" t="s">
        <v>88</v>
      </c>
      <c r="M292" s="6">
        <f t="shared" si="120"/>
        <v>4.2169625430550584E-2</v>
      </c>
      <c r="N292" s="6">
        <f t="shared" si="119"/>
        <v>385.04446645249868</v>
      </c>
      <c r="O292" s="6" t="e">
        <f t="shared" si="121"/>
        <v>#VALUE!</v>
      </c>
      <c r="P292">
        <f t="shared" si="122"/>
        <v>0.67471400688880934</v>
      </c>
      <c r="Q292">
        <f t="shared" si="123"/>
        <v>16941.956523909943</v>
      </c>
      <c r="R292">
        <f t="shared" si="124"/>
        <v>1.1838347726207246</v>
      </c>
      <c r="S292">
        <f t="shared" si="125"/>
        <v>10809.416107865829</v>
      </c>
      <c r="T292">
        <f t="shared" si="126"/>
        <v>10809.416107865829</v>
      </c>
      <c r="V292" s="4">
        <f t="shared" si="127"/>
        <v>0.9880934018827664</v>
      </c>
      <c r="W292">
        <v>313.14999999999998</v>
      </c>
      <c r="X292">
        <f t="shared" si="128"/>
        <v>1.9073334166666699E-2</v>
      </c>
      <c r="Y292">
        <v>2E-3</v>
      </c>
      <c r="Z292">
        <f t="shared" si="129"/>
        <v>7.2765497523200454E-2</v>
      </c>
      <c r="AB292">
        <f t="shared" si="130"/>
        <v>8.1444569792352554E-6</v>
      </c>
      <c r="AC292">
        <f t="shared" si="131"/>
        <v>6.3390485515253042E-10</v>
      </c>
      <c r="AD292">
        <v>0</v>
      </c>
      <c r="AE292" s="11">
        <f t="shared" si="132"/>
        <v>1.7041050236752697E-10</v>
      </c>
      <c r="AF292" s="11">
        <f t="shared" si="133"/>
        <v>8.0431535752005739E-10</v>
      </c>
      <c r="AG292" s="15">
        <f t="shared" si="134"/>
        <v>1.097002469958351E-3</v>
      </c>
      <c r="AI292">
        <f t="shared" si="135"/>
        <v>1.4356672575824512E-2</v>
      </c>
      <c r="AJ292">
        <f t="shared" si="136"/>
        <v>1.11741819900986E-6</v>
      </c>
      <c r="AK292">
        <v>0</v>
      </c>
      <c r="AL292" s="11">
        <f t="shared" si="137"/>
        <v>6.2266635786645328E-6</v>
      </c>
      <c r="AM292" s="11">
        <f t="shared" si="138"/>
        <v>7.3440817776743924E-6</v>
      </c>
      <c r="AN292" s="15">
        <f t="shared" si="139"/>
        <v>2.2739189884214046E-2</v>
      </c>
      <c r="AO292" s="15"/>
      <c r="AP292" t="e">
        <f t="shared" si="140"/>
        <v>#VALUE!</v>
      </c>
      <c r="AQ292" t="e">
        <f t="shared" si="141"/>
        <v>#VALUE!</v>
      </c>
      <c r="AR292">
        <v>0</v>
      </c>
      <c r="AS292" s="11" t="e">
        <f t="shared" si="142"/>
        <v>#VALUE!</v>
      </c>
      <c r="AT292" s="11" t="e">
        <f t="shared" si="143"/>
        <v>#VALUE!</v>
      </c>
      <c r="AU292" s="15">
        <f t="shared" si="144"/>
        <v>1.5759424160826513E-2</v>
      </c>
      <c r="AW292">
        <f t="shared" si="145"/>
        <v>78.812974192989046</v>
      </c>
      <c r="AX292">
        <f t="shared" si="146"/>
        <v>15.215219993965071</v>
      </c>
      <c r="AY292" t="e">
        <f t="shared" si="147"/>
        <v>#VALUE!</v>
      </c>
    </row>
    <row r="293" spans="1:51" x14ac:dyDescent="0.3">
      <c r="A293" s="69">
        <v>44384.626388888886</v>
      </c>
      <c r="B293">
        <v>3.8</v>
      </c>
      <c r="C293" t="s">
        <v>298</v>
      </c>
      <c r="D293" s="36">
        <v>2</v>
      </c>
      <c r="E293" s="47">
        <v>44386.86650462963</v>
      </c>
      <c r="F293" s="45">
        <v>182</v>
      </c>
      <c r="H293" s="5">
        <v>22.5</v>
      </c>
      <c r="I293" s="5">
        <v>29.928999999999998</v>
      </c>
      <c r="J293" s="5">
        <v>28.938325581817601</v>
      </c>
      <c r="K293" s="5">
        <v>13909.199858326459</v>
      </c>
      <c r="L293" s="5" t="s">
        <v>88</v>
      </c>
      <c r="M293" s="6">
        <f t="shared" si="120"/>
        <v>0.14805020313494457</v>
      </c>
      <c r="N293" s="6">
        <f t="shared" si="119"/>
        <v>368.60161808323386</v>
      </c>
      <c r="O293" s="6" t="e">
        <f t="shared" si="121"/>
        <v>#VALUE!</v>
      </c>
      <c r="P293">
        <f t="shared" si="122"/>
        <v>2.3688032501591132</v>
      </c>
      <c r="Q293">
        <f t="shared" si="123"/>
        <v>16218.47119566229</v>
      </c>
      <c r="R293">
        <f t="shared" si="124"/>
        <v>4.1562374997462905</v>
      </c>
      <c r="S293">
        <f t="shared" si="125"/>
        <v>10347.813343750133</v>
      </c>
      <c r="T293">
        <f t="shared" si="126"/>
        <v>10347.813343750135</v>
      </c>
      <c r="V293" s="4">
        <f t="shared" si="127"/>
        <v>0.9880934018827664</v>
      </c>
      <c r="W293">
        <v>313.14999999999998</v>
      </c>
      <c r="X293">
        <f t="shared" si="128"/>
        <v>1.9073334166666699E-2</v>
      </c>
      <c r="Y293">
        <v>2E-3</v>
      </c>
      <c r="Z293">
        <f t="shared" si="129"/>
        <v>7.2765497523200454E-2</v>
      </c>
      <c r="AB293">
        <f t="shared" si="130"/>
        <v>2.8593768568929242E-5</v>
      </c>
      <c r="AC293">
        <f t="shared" si="131"/>
        <v>2.2255294329830238E-9</v>
      </c>
      <c r="AD293">
        <v>0</v>
      </c>
      <c r="AE293" s="11">
        <f t="shared" si="132"/>
        <v>5.9828156485265966E-10</v>
      </c>
      <c r="AF293" s="11">
        <f t="shared" si="133"/>
        <v>2.8238109978356835E-9</v>
      </c>
      <c r="AG293" s="15">
        <f t="shared" si="134"/>
        <v>1.097002469958351E-3</v>
      </c>
      <c r="AI293">
        <f t="shared" si="135"/>
        <v>1.3743588605481083E-2</v>
      </c>
      <c r="AJ293">
        <f t="shared" si="136"/>
        <v>1.0697002349506548E-6</v>
      </c>
      <c r="AK293">
        <v>0</v>
      </c>
      <c r="AL293" s="11">
        <f t="shared" si="137"/>
        <v>5.9607616011249193E-6</v>
      </c>
      <c r="AM293" s="11">
        <f t="shared" si="138"/>
        <v>7.0304618360755739E-6</v>
      </c>
      <c r="AN293" s="15">
        <f t="shared" si="139"/>
        <v>2.2739189884214046E-2</v>
      </c>
      <c r="AO293" s="15"/>
      <c r="AP293" t="e">
        <f t="shared" si="140"/>
        <v>#VALUE!</v>
      </c>
      <c r="AQ293" t="e">
        <f t="shared" si="141"/>
        <v>#VALUE!</v>
      </c>
      <c r="AR293">
        <v>0</v>
      </c>
      <c r="AS293" s="11" t="e">
        <f t="shared" si="142"/>
        <v>#VALUE!</v>
      </c>
      <c r="AT293" s="11" t="e">
        <f t="shared" si="143"/>
        <v>#VALUE!</v>
      </c>
      <c r="AU293" s="15">
        <f t="shared" si="144"/>
        <v>1.5759424160826513E-2</v>
      </c>
      <c r="AW293">
        <f t="shared" si="145"/>
        <v>78.812974192989046</v>
      </c>
      <c r="AX293">
        <f t="shared" si="146"/>
        <v>15.215219993965071</v>
      </c>
      <c r="AY293" t="e">
        <f t="shared" si="147"/>
        <v>#VALUE!</v>
      </c>
    </row>
    <row r="294" spans="1:51" x14ac:dyDescent="0.3">
      <c r="A294" s="69">
        <v>44384.629861111112</v>
      </c>
      <c r="B294">
        <v>5</v>
      </c>
      <c r="C294" t="s">
        <v>298</v>
      </c>
      <c r="D294" s="36">
        <v>1</v>
      </c>
      <c r="E294" s="47">
        <v>44386.717673611114</v>
      </c>
      <c r="F294" s="45">
        <v>190</v>
      </c>
      <c r="H294" s="5">
        <v>22.5</v>
      </c>
      <c r="I294" s="5">
        <v>29.928999999999998</v>
      </c>
      <c r="J294" s="5">
        <v>115.4496744663471</v>
      </c>
      <c r="K294" s="5">
        <v>15571.24281086976</v>
      </c>
      <c r="L294" s="5" t="s">
        <v>88</v>
      </c>
      <c r="M294" s="6">
        <f t="shared" si="120"/>
        <v>0.59064743425740218</v>
      </c>
      <c r="N294" s="6">
        <f t="shared" si="119"/>
        <v>412.6466909753712</v>
      </c>
      <c r="O294" s="6" t="e">
        <f t="shared" si="121"/>
        <v>#VALUE!</v>
      </c>
      <c r="P294">
        <f t="shared" si="122"/>
        <v>9.4503589481184349</v>
      </c>
      <c r="Q294">
        <f t="shared" si="123"/>
        <v>18156.454402916333</v>
      </c>
      <c r="R294">
        <f t="shared" si="124"/>
        <v>16.58134175710644</v>
      </c>
      <c r="S294">
        <f t="shared" si="125"/>
        <v>11584.297858847374</v>
      </c>
      <c r="T294">
        <f t="shared" si="126"/>
        <v>11584.297858847376</v>
      </c>
      <c r="V294" s="4">
        <f t="shared" si="127"/>
        <v>0.9880934018827664</v>
      </c>
      <c r="W294">
        <v>313.14999999999998</v>
      </c>
      <c r="X294">
        <f t="shared" si="128"/>
        <v>1.9073334166666699E-2</v>
      </c>
      <c r="Y294">
        <v>2E-3</v>
      </c>
      <c r="Z294">
        <f t="shared" si="129"/>
        <v>7.2765497523200454E-2</v>
      </c>
      <c r="AB294">
        <f t="shared" si="130"/>
        <v>1.1407506158971086E-4</v>
      </c>
      <c r="AC294">
        <f t="shared" si="131"/>
        <v>8.8787669427080263E-9</v>
      </c>
      <c r="AD294">
        <v>0</v>
      </c>
      <c r="AE294" s="11">
        <f t="shared" si="132"/>
        <v>2.3868489455677053E-9</v>
      </c>
      <c r="AF294" s="11">
        <f t="shared" si="133"/>
        <v>1.1265615888275732E-8</v>
      </c>
      <c r="AG294" s="15">
        <f t="shared" si="134"/>
        <v>1.097002469958351E-3</v>
      </c>
      <c r="AI294">
        <f t="shared" si="135"/>
        <v>1.5385842280534872E-2</v>
      </c>
      <c r="AJ294">
        <f t="shared" si="136"/>
        <v>1.1975212278864458E-6</v>
      </c>
      <c r="AK294">
        <v>0</v>
      </c>
      <c r="AL294" s="11">
        <f t="shared" si="137"/>
        <v>6.6730270018560576E-6</v>
      </c>
      <c r="AM294" s="11">
        <f t="shared" si="138"/>
        <v>7.8705482297425029E-6</v>
      </c>
      <c r="AN294" s="15">
        <f t="shared" si="139"/>
        <v>2.2739189884214046E-2</v>
      </c>
      <c r="AO294" s="15"/>
      <c r="AP294" t="e">
        <f t="shared" si="140"/>
        <v>#VALUE!</v>
      </c>
      <c r="AQ294" t="e">
        <f t="shared" si="141"/>
        <v>#VALUE!</v>
      </c>
      <c r="AR294">
        <v>0</v>
      </c>
      <c r="AS294" s="11" t="e">
        <f t="shared" si="142"/>
        <v>#VALUE!</v>
      </c>
      <c r="AT294" s="11" t="e">
        <f t="shared" si="143"/>
        <v>#VALUE!</v>
      </c>
      <c r="AU294" s="15">
        <f t="shared" si="144"/>
        <v>1.5759424160826513E-2</v>
      </c>
      <c r="AW294">
        <f t="shared" si="145"/>
        <v>78.812974192989046</v>
      </c>
      <c r="AX294">
        <f t="shared" si="146"/>
        <v>15.215219993965073</v>
      </c>
      <c r="AY294" t="e">
        <f t="shared" si="147"/>
        <v>#VALUE!</v>
      </c>
    </row>
    <row r="295" spans="1:51" x14ac:dyDescent="0.3">
      <c r="A295" s="69">
        <v>44384.629861111112</v>
      </c>
      <c r="B295">
        <v>5</v>
      </c>
      <c r="C295" t="s">
        <v>298</v>
      </c>
      <c r="D295" s="36">
        <v>2</v>
      </c>
      <c r="E295" s="47">
        <v>44386.845243055555</v>
      </c>
      <c r="F295" s="45">
        <v>45</v>
      </c>
      <c r="H295" s="5">
        <v>22.5</v>
      </c>
      <c r="I295" s="5">
        <v>29.928999999999998</v>
      </c>
      <c r="J295" s="5">
        <v>700.24910843845521</v>
      </c>
      <c r="K295" s="5">
        <v>15416.823934740059</v>
      </c>
      <c r="L295" s="5" t="s">
        <v>88</v>
      </c>
      <c r="M295" s="6">
        <f t="shared" si="120"/>
        <v>3.5825162881751469</v>
      </c>
      <c r="N295" s="6">
        <f t="shared" si="119"/>
        <v>408.55450392048982</v>
      </c>
      <c r="O295" s="6" t="e">
        <f t="shared" si="121"/>
        <v>#VALUE!</v>
      </c>
      <c r="P295">
        <f t="shared" si="122"/>
        <v>57.32026061080235</v>
      </c>
      <c r="Q295">
        <f t="shared" si="123"/>
        <v>17976.398172501551</v>
      </c>
      <c r="R295">
        <f t="shared" si="124"/>
        <v>100.57256406999804</v>
      </c>
      <c r="S295">
        <f t="shared" si="125"/>
        <v>11469.417224215811</v>
      </c>
      <c r="T295">
        <f t="shared" si="126"/>
        <v>11469.417224215813</v>
      </c>
      <c r="V295" s="4">
        <f t="shared" si="127"/>
        <v>0.9880934018827664</v>
      </c>
      <c r="W295">
        <v>313.14999999999998</v>
      </c>
      <c r="X295">
        <f t="shared" si="128"/>
        <v>1.9073334166666699E-2</v>
      </c>
      <c r="Y295">
        <v>2E-3</v>
      </c>
      <c r="Z295">
        <f t="shared" si="129"/>
        <v>7.2765497523200454E-2</v>
      </c>
      <c r="AB295">
        <f t="shared" si="130"/>
        <v>6.9191152372232736E-4</v>
      </c>
      <c r="AC295">
        <f t="shared" si="131"/>
        <v>5.3853323228524506E-8</v>
      </c>
      <c r="AD295">
        <v>0</v>
      </c>
      <c r="AE295" s="11">
        <f t="shared" si="132"/>
        <v>1.4477207093366489E-8</v>
      </c>
      <c r="AF295" s="11">
        <f t="shared" si="133"/>
        <v>6.833053032189099E-8</v>
      </c>
      <c r="AG295" s="15">
        <f t="shared" si="134"/>
        <v>1.097002469958351E-3</v>
      </c>
      <c r="AI295">
        <f t="shared" si="135"/>
        <v>1.5233262007904961E-2</v>
      </c>
      <c r="AJ295">
        <f t="shared" si="136"/>
        <v>1.1856454974519682E-6</v>
      </c>
      <c r="AK295">
        <v>0</v>
      </c>
      <c r="AL295" s="11">
        <f t="shared" si="137"/>
        <v>6.6068510811202737E-6</v>
      </c>
      <c r="AM295" s="11">
        <f t="shared" si="138"/>
        <v>7.7924965785722423E-6</v>
      </c>
      <c r="AN295" s="15">
        <f t="shared" si="139"/>
        <v>2.2739189884214046E-2</v>
      </c>
      <c r="AO295" s="15"/>
      <c r="AP295" t="e">
        <f t="shared" si="140"/>
        <v>#VALUE!</v>
      </c>
      <c r="AQ295" t="e">
        <f t="shared" si="141"/>
        <v>#VALUE!</v>
      </c>
      <c r="AR295">
        <v>0</v>
      </c>
      <c r="AS295" s="11" t="e">
        <f t="shared" si="142"/>
        <v>#VALUE!</v>
      </c>
      <c r="AT295" s="11" t="e">
        <f t="shared" si="143"/>
        <v>#VALUE!</v>
      </c>
      <c r="AU295" s="15">
        <f t="shared" si="144"/>
        <v>1.5759424160826513E-2</v>
      </c>
      <c r="AW295">
        <f t="shared" si="145"/>
        <v>78.812974192989046</v>
      </c>
      <c r="AX295">
        <f t="shared" si="146"/>
        <v>15.21521999396508</v>
      </c>
      <c r="AY295" t="e">
        <f t="shared" si="147"/>
        <v>#VALUE!</v>
      </c>
    </row>
    <row r="296" spans="1:51" x14ac:dyDescent="0.3">
      <c r="A296" s="69">
        <v>44384.640277777777</v>
      </c>
      <c r="B296">
        <v>6.2</v>
      </c>
      <c r="C296" t="s">
        <v>298</v>
      </c>
      <c r="D296" s="36">
        <v>1</v>
      </c>
      <c r="E296" s="47">
        <v>44386.930300925924</v>
      </c>
      <c r="F296" s="45">
        <v>159</v>
      </c>
      <c r="H296" s="5">
        <v>22.5</v>
      </c>
      <c r="I296" s="5">
        <v>29.928999999999998</v>
      </c>
      <c r="J296" s="5">
        <v>2495.2888185981201</v>
      </c>
      <c r="K296" s="5">
        <v>18705.234317633342</v>
      </c>
      <c r="L296" s="5" t="s">
        <v>88</v>
      </c>
      <c r="M296" s="6">
        <f t="shared" si="120"/>
        <v>12.766046723377974</v>
      </c>
      <c r="N296" s="6">
        <f t="shared" si="119"/>
        <v>495.69922830451418</v>
      </c>
      <c r="O296" s="6" t="e">
        <f t="shared" si="121"/>
        <v>#VALUE!</v>
      </c>
      <c r="P296">
        <f t="shared" si="122"/>
        <v>204.25674757404758</v>
      </c>
      <c r="Q296">
        <f t="shared" si="123"/>
        <v>21810.766045398625</v>
      </c>
      <c r="R296">
        <f t="shared" si="124"/>
        <v>358.38331182061881</v>
      </c>
      <c r="S296">
        <f t="shared" si="125"/>
        <v>13915.845285241872</v>
      </c>
      <c r="T296">
        <f t="shared" si="126"/>
        <v>13915.845285241874</v>
      </c>
      <c r="V296" s="4">
        <f t="shared" si="127"/>
        <v>0.9880934018827664</v>
      </c>
      <c r="W296">
        <v>313.14999999999998</v>
      </c>
      <c r="X296">
        <f t="shared" si="128"/>
        <v>1.9073334166666699E-2</v>
      </c>
      <c r="Y296">
        <v>2E-3</v>
      </c>
      <c r="Z296">
        <f t="shared" si="129"/>
        <v>7.2765497523200454E-2</v>
      </c>
      <c r="AB296">
        <f t="shared" si="130"/>
        <v>2.4655784174486459E-3</v>
      </c>
      <c r="AC296">
        <f t="shared" si="131"/>
        <v>1.9190255821410767E-7</v>
      </c>
      <c r="AD296">
        <v>0</v>
      </c>
      <c r="AE296" s="11">
        <f t="shared" si="132"/>
        <v>5.158851692816086E-8</v>
      </c>
      <c r="AF296" s="11">
        <f t="shared" si="133"/>
        <v>2.4349107514226855E-7</v>
      </c>
      <c r="AG296" s="15">
        <f t="shared" si="134"/>
        <v>1.097002469958351E-3</v>
      </c>
      <c r="AI296">
        <f t="shared" si="135"/>
        <v>1.8482518609924593E-2</v>
      </c>
      <c r="AJ296">
        <f t="shared" si="136"/>
        <v>1.4385438233818648E-6</v>
      </c>
      <c r="AK296">
        <v>0</v>
      </c>
      <c r="AL296" s="11">
        <f t="shared" si="137"/>
        <v>8.0160932042289408E-6</v>
      </c>
      <c r="AM296" s="11">
        <f t="shared" si="138"/>
        <v>9.4546370276108063E-6</v>
      </c>
      <c r="AN296" s="15">
        <f t="shared" si="139"/>
        <v>2.2739189884214046E-2</v>
      </c>
      <c r="AO296" s="15"/>
      <c r="AP296" t="e">
        <f t="shared" si="140"/>
        <v>#VALUE!</v>
      </c>
      <c r="AQ296" t="e">
        <f t="shared" si="141"/>
        <v>#VALUE!</v>
      </c>
      <c r="AR296">
        <v>0</v>
      </c>
      <c r="AS296" s="11" t="e">
        <f t="shared" si="142"/>
        <v>#VALUE!</v>
      </c>
      <c r="AT296" s="11" t="e">
        <f t="shared" si="143"/>
        <v>#VALUE!</v>
      </c>
      <c r="AU296" s="15">
        <f t="shared" si="144"/>
        <v>1.5759424160826513E-2</v>
      </c>
      <c r="AW296">
        <f t="shared" si="145"/>
        <v>78.81297419298906</v>
      </c>
      <c r="AX296">
        <f t="shared" si="146"/>
        <v>15.215219993965082</v>
      </c>
      <c r="AY296" t="e">
        <f t="shared" si="147"/>
        <v>#VALUE!</v>
      </c>
    </row>
    <row r="297" spans="1:51" x14ac:dyDescent="0.3">
      <c r="A297" s="69">
        <v>44384.640277777777</v>
      </c>
      <c r="B297">
        <v>6.2</v>
      </c>
      <c r="C297" t="s">
        <v>298</v>
      </c>
      <c r="D297" s="36">
        <v>2</v>
      </c>
      <c r="E297" s="47">
        <v>44386.781446759262</v>
      </c>
      <c r="F297" s="45">
        <v>192</v>
      </c>
      <c r="H297" s="5">
        <v>22.5</v>
      </c>
      <c r="I297" s="5">
        <v>29.928999999999998</v>
      </c>
      <c r="J297" s="5">
        <v>1706.8419440270081</v>
      </c>
      <c r="K297" s="5">
        <v>18167.447174826142</v>
      </c>
      <c r="L297" s="5" t="s">
        <v>88</v>
      </c>
      <c r="M297" s="6">
        <f t="shared" si="120"/>
        <v>8.7323053926525898</v>
      </c>
      <c r="N297" s="6">
        <f t="shared" si="119"/>
        <v>481.44756659556072</v>
      </c>
      <c r="O297" s="6" t="e">
        <f t="shared" si="121"/>
        <v>#VALUE!</v>
      </c>
      <c r="P297">
        <f t="shared" si="122"/>
        <v>139.71688628244144</v>
      </c>
      <c r="Q297">
        <f t="shared" si="123"/>
        <v>21183.69293020467</v>
      </c>
      <c r="R297">
        <f t="shared" si="124"/>
        <v>245.14343353584374</v>
      </c>
      <c r="S297">
        <f t="shared" si="125"/>
        <v>13515.756061625876</v>
      </c>
      <c r="T297">
        <f t="shared" si="126"/>
        <v>13515.756061625876</v>
      </c>
      <c r="V297" s="4">
        <f t="shared" si="127"/>
        <v>0.9880934018827664</v>
      </c>
      <c r="W297">
        <v>313.14999999999998</v>
      </c>
      <c r="X297">
        <f t="shared" si="128"/>
        <v>1.9073334166666699E-2</v>
      </c>
      <c r="Y297">
        <v>2E-3</v>
      </c>
      <c r="Z297">
        <f t="shared" si="129"/>
        <v>7.2765497523200454E-2</v>
      </c>
      <c r="AB297">
        <f t="shared" si="130"/>
        <v>1.686519262949841E-3</v>
      </c>
      <c r="AC297">
        <f t="shared" si="131"/>
        <v>1.3126630195455418E-7</v>
      </c>
      <c r="AD297">
        <v>0</v>
      </c>
      <c r="AE297" s="11">
        <f t="shared" si="132"/>
        <v>3.528787684489432E-8</v>
      </c>
      <c r="AF297" s="11">
        <f t="shared" si="133"/>
        <v>1.665541787994485E-7</v>
      </c>
      <c r="AG297" s="15">
        <f t="shared" si="134"/>
        <v>1.097002469958351E-3</v>
      </c>
      <c r="AI297">
        <f t="shared" si="135"/>
        <v>1.7951134682499419E-2</v>
      </c>
      <c r="AJ297">
        <f t="shared" si="136"/>
        <v>1.3971847920304011E-6</v>
      </c>
      <c r="AK297">
        <v>0</v>
      </c>
      <c r="AL297" s="11">
        <f t="shared" si="137"/>
        <v>7.7856255293752485E-6</v>
      </c>
      <c r="AM297" s="11">
        <f t="shared" si="138"/>
        <v>9.1828103214056492E-6</v>
      </c>
      <c r="AN297" s="15">
        <f t="shared" si="139"/>
        <v>2.2739189884214046E-2</v>
      </c>
      <c r="AO297" s="15"/>
      <c r="AP297" t="e">
        <f t="shared" si="140"/>
        <v>#VALUE!</v>
      </c>
      <c r="AQ297" t="e">
        <f t="shared" si="141"/>
        <v>#VALUE!</v>
      </c>
      <c r="AR297">
        <v>0</v>
      </c>
      <c r="AS297" s="11" t="e">
        <f t="shared" si="142"/>
        <v>#VALUE!</v>
      </c>
      <c r="AT297" s="11" t="e">
        <f t="shared" si="143"/>
        <v>#VALUE!</v>
      </c>
      <c r="AU297" s="15">
        <f t="shared" si="144"/>
        <v>1.5759424160826513E-2</v>
      </c>
      <c r="AW297">
        <f t="shared" si="145"/>
        <v>78.812974192989046</v>
      </c>
      <c r="AX297">
        <f t="shared" si="146"/>
        <v>15.215219993965071</v>
      </c>
      <c r="AY297" t="e">
        <f t="shared" si="147"/>
        <v>#VALUE!</v>
      </c>
    </row>
    <row r="298" spans="1:51" x14ac:dyDescent="0.3">
      <c r="A298" s="69">
        <v>44384.648611111108</v>
      </c>
      <c r="B298">
        <v>8</v>
      </c>
      <c r="C298" t="s">
        <v>298</v>
      </c>
      <c r="D298" s="36">
        <v>1</v>
      </c>
      <c r="E298" s="47">
        <v>44386.568877314814</v>
      </c>
      <c r="F298" s="45">
        <v>46</v>
      </c>
      <c r="H298" s="5">
        <v>22.5</v>
      </c>
      <c r="I298" s="5">
        <v>29.928999999999998</v>
      </c>
      <c r="J298" s="5">
        <v>2047.9013789062501</v>
      </c>
      <c r="K298" s="5">
        <v>21419.996233464561</v>
      </c>
      <c r="L298" s="5" t="s">
        <v>88</v>
      </c>
      <c r="M298" s="6">
        <f t="shared" si="120"/>
        <v>10.477185844432679</v>
      </c>
      <c r="N298" s="6">
        <f t="shared" si="119"/>
        <v>567.64194572021802</v>
      </c>
      <c r="O298" s="6" t="e">
        <f t="shared" si="121"/>
        <v>#VALUE!</v>
      </c>
      <c r="P298">
        <f t="shared" si="122"/>
        <v>167.63497351092286</v>
      </c>
      <c r="Q298">
        <f t="shared" si="123"/>
        <v>24976.245611689592</v>
      </c>
      <c r="R298">
        <f t="shared" si="124"/>
        <v>294.12774705044592</v>
      </c>
      <c r="S298">
        <f t="shared" si="125"/>
        <v>15935.504925183446</v>
      </c>
      <c r="T298">
        <f t="shared" si="126"/>
        <v>15935.504925183448</v>
      </c>
      <c r="V298" s="4">
        <f t="shared" si="127"/>
        <v>0.9880934018827664</v>
      </c>
      <c r="W298">
        <v>313.14999999999998</v>
      </c>
      <c r="X298">
        <f t="shared" si="128"/>
        <v>1.9073334166666699E-2</v>
      </c>
      <c r="Y298">
        <v>2E-3</v>
      </c>
      <c r="Z298">
        <f t="shared" si="129"/>
        <v>7.2765497523200454E-2</v>
      </c>
      <c r="AB298">
        <f t="shared" si="130"/>
        <v>2.023517840203885E-3</v>
      </c>
      <c r="AC298">
        <f t="shared" si="131"/>
        <v>1.5749580195013188E-7</v>
      </c>
      <c r="AD298">
        <v>0</v>
      </c>
      <c r="AE298" s="11">
        <f t="shared" si="132"/>
        <v>4.2339064787002624E-8</v>
      </c>
      <c r="AF298" s="11">
        <f t="shared" si="133"/>
        <v>1.998348667371345E-7</v>
      </c>
      <c r="AG298" s="15">
        <f t="shared" si="134"/>
        <v>1.097002469958351E-3</v>
      </c>
      <c r="AI298">
        <f t="shared" si="135"/>
        <v>2.1164956946640039E-2</v>
      </c>
      <c r="AJ298">
        <f t="shared" si="136"/>
        <v>1.6473251687344757E-6</v>
      </c>
      <c r="AK298">
        <v>0</v>
      </c>
      <c r="AL298" s="11">
        <f t="shared" si="137"/>
        <v>9.1794993490041217E-6</v>
      </c>
      <c r="AM298" s="11">
        <f t="shared" si="138"/>
        <v>1.0826824517738598E-5</v>
      </c>
      <c r="AN298" s="15">
        <f t="shared" si="139"/>
        <v>2.2739189884214046E-2</v>
      </c>
      <c r="AO298" s="15"/>
      <c r="AP298" t="e">
        <f t="shared" si="140"/>
        <v>#VALUE!</v>
      </c>
      <c r="AQ298" t="e">
        <f t="shared" si="141"/>
        <v>#VALUE!</v>
      </c>
      <c r="AR298">
        <v>0</v>
      </c>
      <c r="AS298" s="11" t="e">
        <f t="shared" si="142"/>
        <v>#VALUE!</v>
      </c>
      <c r="AT298" s="11" t="e">
        <f t="shared" si="143"/>
        <v>#VALUE!</v>
      </c>
      <c r="AU298" s="15">
        <f t="shared" si="144"/>
        <v>1.5759424160826513E-2</v>
      </c>
      <c r="AW298">
        <f t="shared" si="145"/>
        <v>78.81297419298906</v>
      </c>
      <c r="AX298">
        <f t="shared" si="146"/>
        <v>15.215219993965075</v>
      </c>
      <c r="AY298" t="e">
        <f t="shared" si="147"/>
        <v>#VALUE!</v>
      </c>
    </row>
    <row r="299" spans="1:51" x14ac:dyDescent="0.3">
      <c r="A299" s="69">
        <v>44384.648611111108</v>
      </c>
      <c r="B299">
        <v>8</v>
      </c>
      <c r="C299" t="s">
        <v>298</v>
      </c>
      <c r="D299" s="36">
        <v>2</v>
      </c>
      <c r="E299" s="47">
        <v>44386.951550925929</v>
      </c>
      <c r="F299" s="45">
        <v>41</v>
      </c>
      <c r="H299" s="5">
        <v>22.5</v>
      </c>
      <c r="I299" s="5">
        <v>29.928999999999998</v>
      </c>
      <c r="J299" s="5">
        <v>983.59624202919758</v>
      </c>
      <c r="K299" s="5">
        <v>18269.00777511494</v>
      </c>
      <c r="L299" s="5" t="s">
        <v>88</v>
      </c>
      <c r="M299" s="6">
        <f t="shared" si="120"/>
        <v>5.0321371574686804</v>
      </c>
      <c r="N299" s="6">
        <f t="shared" si="119"/>
        <v>484.13897961581057</v>
      </c>
      <c r="O299" s="6" t="e">
        <f t="shared" si="121"/>
        <v>#VALUE!</v>
      </c>
      <c r="P299">
        <f t="shared" si="122"/>
        <v>80.514194519498886</v>
      </c>
      <c r="Q299">
        <f t="shared" si="123"/>
        <v>21302.115103095664</v>
      </c>
      <c r="R299">
        <f t="shared" si="124"/>
        <v>141.26800716831633</v>
      </c>
      <c r="S299">
        <f t="shared" si="125"/>
        <v>13591.312538315555</v>
      </c>
      <c r="T299">
        <f t="shared" si="126"/>
        <v>13591.312538315557</v>
      </c>
      <c r="V299" s="4">
        <f t="shared" si="127"/>
        <v>0.9880934018827664</v>
      </c>
      <c r="W299">
        <v>313.14999999999998</v>
      </c>
      <c r="X299">
        <f t="shared" si="128"/>
        <v>1.9073334166666699E-2</v>
      </c>
      <c r="Y299">
        <v>2E-3</v>
      </c>
      <c r="Z299">
        <f t="shared" si="129"/>
        <v>7.2765497523200454E-2</v>
      </c>
      <c r="AB299">
        <f t="shared" si="130"/>
        <v>9.7188495686573477E-4</v>
      </c>
      <c r="AC299">
        <f t="shared" si="131"/>
        <v>7.5644403841487983E-8</v>
      </c>
      <c r="AD299">
        <v>0</v>
      </c>
      <c r="AE299" s="11">
        <f t="shared" si="132"/>
        <v>2.0335229735412438E-8</v>
      </c>
      <c r="AF299" s="11">
        <f t="shared" si="133"/>
        <v>9.5979633576900424E-8</v>
      </c>
      <c r="AG299" s="15">
        <f t="shared" si="134"/>
        <v>1.097002469958351E-3</v>
      </c>
      <c r="AI299">
        <f t="shared" si="135"/>
        <v>1.805148604153603E-2</v>
      </c>
      <c r="AJ299">
        <f t="shared" si="136"/>
        <v>1.4049954065227667E-6</v>
      </c>
      <c r="AK299">
        <v>0</v>
      </c>
      <c r="AL299" s="11">
        <f t="shared" si="137"/>
        <v>7.829149134798624E-6</v>
      </c>
      <c r="AM299" s="11">
        <f t="shared" si="138"/>
        <v>9.2341445413213913E-6</v>
      </c>
      <c r="AN299" s="15">
        <f t="shared" si="139"/>
        <v>2.2739189884214046E-2</v>
      </c>
      <c r="AO299" s="15"/>
      <c r="AP299" t="e">
        <f t="shared" si="140"/>
        <v>#VALUE!</v>
      </c>
      <c r="AQ299" t="e">
        <f t="shared" si="141"/>
        <v>#VALUE!</v>
      </c>
      <c r="AR299">
        <v>0</v>
      </c>
      <c r="AS299" s="11" t="e">
        <f t="shared" si="142"/>
        <v>#VALUE!</v>
      </c>
      <c r="AT299" s="11" t="e">
        <f t="shared" si="143"/>
        <v>#VALUE!</v>
      </c>
      <c r="AU299" s="15">
        <f t="shared" si="144"/>
        <v>1.5759424160826513E-2</v>
      </c>
      <c r="AW299">
        <f t="shared" si="145"/>
        <v>78.812974192989046</v>
      </c>
      <c r="AX299">
        <f t="shared" si="146"/>
        <v>15.215219993965079</v>
      </c>
      <c r="AY299" t="e">
        <f t="shared" si="147"/>
        <v>#VALUE!</v>
      </c>
    </row>
    <row r="300" spans="1:51" x14ac:dyDescent="0.3">
      <c r="A300" s="71">
        <v>44384.656944444447</v>
      </c>
      <c r="B300" s="43">
        <v>9</v>
      </c>
      <c r="C300" s="43" t="s">
        <v>298</v>
      </c>
      <c r="D300" s="36">
        <v>1</v>
      </c>
      <c r="E300" s="47">
        <v>44386.483854166669</v>
      </c>
      <c r="F300" s="45">
        <v>91</v>
      </c>
      <c r="H300" s="5">
        <v>22.5</v>
      </c>
      <c r="I300" s="5">
        <v>29.928999999999998</v>
      </c>
      <c r="J300" s="5">
        <v>1783.1464818395102</v>
      </c>
      <c r="K300" s="5">
        <v>17276.881518221042</v>
      </c>
      <c r="L300" s="5" t="s">
        <v>88</v>
      </c>
      <c r="M300" s="6">
        <f t="shared" si="120"/>
        <v>9.1226839683348331</v>
      </c>
      <c r="N300" s="6">
        <f t="shared" si="119"/>
        <v>457.84707588598991</v>
      </c>
      <c r="O300" s="6" t="e">
        <f t="shared" si="121"/>
        <v>#VALUE!</v>
      </c>
      <c r="P300">
        <f t="shared" si="122"/>
        <v>145.96294349335733</v>
      </c>
      <c r="Q300">
        <f t="shared" si="123"/>
        <v>20145.271338983555</v>
      </c>
      <c r="R300">
        <f t="shared" si="124"/>
        <v>256.10259496211495</v>
      </c>
      <c r="S300">
        <f t="shared" si="125"/>
        <v>12853.21563667201</v>
      </c>
      <c r="T300">
        <f t="shared" si="126"/>
        <v>12853.215636672012</v>
      </c>
      <c r="V300" s="4">
        <f t="shared" si="127"/>
        <v>0.9880934018827664</v>
      </c>
      <c r="W300">
        <v>313.14999999999998</v>
      </c>
      <c r="X300">
        <f t="shared" si="128"/>
        <v>1.9073334166666699E-2</v>
      </c>
      <c r="Y300">
        <v>2E-3</v>
      </c>
      <c r="Z300">
        <f t="shared" si="129"/>
        <v>7.2765497523200454E-2</v>
      </c>
      <c r="AB300">
        <f t="shared" si="130"/>
        <v>1.7619152732960882E-3</v>
      </c>
      <c r="AC300">
        <f t="shared" si="131"/>
        <v>1.3713457495783357E-7</v>
      </c>
      <c r="AD300">
        <v>0</v>
      </c>
      <c r="AE300" s="11">
        <f t="shared" si="132"/>
        <v>3.6865424867109748E-8</v>
      </c>
      <c r="AF300" s="11">
        <f t="shared" si="133"/>
        <v>1.7399999982494333E-7</v>
      </c>
      <c r="AG300" s="15">
        <f t="shared" si="134"/>
        <v>1.097002469958351E-3</v>
      </c>
      <c r="AI300">
        <f t="shared" si="135"/>
        <v>1.7071172633264523E-2</v>
      </c>
      <c r="AJ300">
        <f t="shared" si="136"/>
        <v>1.3286949937808501E-6</v>
      </c>
      <c r="AK300">
        <v>0</v>
      </c>
      <c r="AL300" s="11">
        <f t="shared" si="137"/>
        <v>7.4039752818238414E-6</v>
      </c>
      <c r="AM300" s="11">
        <f t="shared" si="138"/>
        <v>8.7326702756046919E-6</v>
      </c>
      <c r="AN300" s="15">
        <f t="shared" si="139"/>
        <v>2.2739189884214046E-2</v>
      </c>
      <c r="AO300" s="15"/>
      <c r="AP300" t="e">
        <f t="shared" si="140"/>
        <v>#VALUE!</v>
      </c>
      <c r="AQ300" t="e">
        <f t="shared" si="141"/>
        <v>#VALUE!</v>
      </c>
      <c r="AR300">
        <v>0</v>
      </c>
      <c r="AS300" s="11" t="e">
        <f t="shared" si="142"/>
        <v>#VALUE!</v>
      </c>
      <c r="AT300" s="11" t="e">
        <f t="shared" si="143"/>
        <v>#VALUE!</v>
      </c>
      <c r="AU300" s="15">
        <f t="shared" si="144"/>
        <v>1.5759424160826513E-2</v>
      </c>
      <c r="AW300">
        <f t="shared" si="145"/>
        <v>78.812974192989046</v>
      </c>
      <c r="AX300">
        <f t="shared" si="146"/>
        <v>15.21521999396508</v>
      </c>
      <c r="AY300" t="e">
        <f t="shared" si="147"/>
        <v>#VALUE!</v>
      </c>
    </row>
    <row r="301" spans="1:51" x14ac:dyDescent="0.3">
      <c r="A301" s="69">
        <v>44384.656944444447</v>
      </c>
      <c r="B301">
        <v>9</v>
      </c>
      <c r="C301" t="s">
        <v>298</v>
      </c>
      <c r="D301" s="36">
        <v>2</v>
      </c>
      <c r="E301" s="47">
        <v>44386.675162037034</v>
      </c>
      <c r="F301" s="45">
        <v>51</v>
      </c>
      <c r="H301" s="5">
        <v>22.5</v>
      </c>
      <c r="I301" s="5">
        <v>29.928999999999998</v>
      </c>
      <c r="J301" s="5">
        <v>446.79168815894712</v>
      </c>
      <c r="K301" s="5">
        <v>19265.490873944</v>
      </c>
      <c r="L301" s="5" t="s">
        <v>88</v>
      </c>
      <c r="M301" s="6">
        <f t="shared" si="120"/>
        <v>2.2858129784986065</v>
      </c>
      <c r="N301" s="6">
        <f t="shared" si="119"/>
        <v>510.54634210698248</v>
      </c>
      <c r="O301" s="6" t="e">
        <f t="shared" si="121"/>
        <v>#VALUE!</v>
      </c>
      <c r="P301">
        <f t="shared" si="122"/>
        <v>36.573007655977705</v>
      </c>
      <c r="Q301">
        <f t="shared" si="123"/>
        <v>22464.03905270723</v>
      </c>
      <c r="R301">
        <f t="shared" si="124"/>
        <v>64.170000563817382</v>
      </c>
      <c r="S301">
        <f t="shared" si="125"/>
        <v>14332.650732597955</v>
      </c>
      <c r="T301">
        <f t="shared" si="126"/>
        <v>14332.650732597956</v>
      </c>
      <c r="V301" s="4">
        <f t="shared" si="127"/>
        <v>0.9880934018827664</v>
      </c>
      <c r="W301">
        <v>313.14999999999998</v>
      </c>
      <c r="X301">
        <f t="shared" si="128"/>
        <v>1.9073334166666699E-2</v>
      </c>
      <c r="Y301">
        <v>2E-3</v>
      </c>
      <c r="Z301">
        <f t="shared" si="129"/>
        <v>7.2765497523200454E-2</v>
      </c>
      <c r="AB301">
        <f t="shared" si="130"/>
        <v>4.4147191908591819E-4</v>
      </c>
      <c r="AC301">
        <f t="shared" si="131"/>
        <v>3.4360939426110879E-8</v>
      </c>
      <c r="AD301">
        <v>0</v>
      </c>
      <c r="AE301" s="11">
        <f t="shared" si="132"/>
        <v>9.2371353552967729E-9</v>
      </c>
      <c r="AF301" s="11">
        <f t="shared" si="133"/>
        <v>4.3598074781407648E-8</v>
      </c>
      <c r="AG301" s="15">
        <f t="shared" si="134"/>
        <v>1.097002469958351E-3</v>
      </c>
      <c r="AI301">
        <f t="shared" si="135"/>
        <v>1.9036104416576716E-2</v>
      </c>
      <c r="AJ301">
        <f t="shared" si="136"/>
        <v>1.4816308863346193E-6</v>
      </c>
      <c r="AK301">
        <v>0</v>
      </c>
      <c r="AL301" s="11">
        <f t="shared" si="137"/>
        <v>8.2561901042411955E-6</v>
      </c>
      <c r="AM301" s="11">
        <f t="shared" si="138"/>
        <v>9.7378209905758141E-6</v>
      </c>
      <c r="AN301" s="15">
        <f t="shared" si="139"/>
        <v>2.2739189884214046E-2</v>
      </c>
      <c r="AO301" s="15"/>
      <c r="AP301" t="e">
        <f t="shared" si="140"/>
        <v>#VALUE!</v>
      </c>
      <c r="AQ301" t="e">
        <f t="shared" si="141"/>
        <v>#VALUE!</v>
      </c>
      <c r="AR301">
        <v>0</v>
      </c>
      <c r="AS301" s="11" t="e">
        <f t="shared" si="142"/>
        <v>#VALUE!</v>
      </c>
      <c r="AT301" s="11" t="e">
        <f t="shared" si="143"/>
        <v>#VALUE!</v>
      </c>
      <c r="AU301" s="15">
        <f t="shared" si="144"/>
        <v>1.5759424160826513E-2</v>
      </c>
      <c r="AW301">
        <f t="shared" si="145"/>
        <v>78.812974192989032</v>
      </c>
      <c r="AX301">
        <f t="shared" si="146"/>
        <v>15.215219993965068</v>
      </c>
      <c r="AY301" t="e">
        <f t="shared" si="147"/>
        <v>#VALUE!</v>
      </c>
    </row>
    <row r="302" spans="1:51" x14ac:dyDescent="0.3">
      <c r="A302" s="69">
        <v>44384.663194444445</v>
      </c>
      <c r="B302">
        <v>1.1000000000000001</v>
      </c>
      <c r="C302" t="s">
        <v>298</v>
      </c>
      <c r="D302" s="36">
        <v>1</v>
      </c>
      <c r="E302" s="47">
        <v>44386.802731481483</v>
      </c>
      <c r="F302" s="45">
        <v>10</v>
      </c>
      <c r="G302" t="s">
        <v>283</v>
      </c>
      <c r="H302" s="5">
        <v>22.5</v>
      </c>
      <c r="I302" s="5">
        <v>29.928999999999998</v>
      </c>
      <c r="J302" s="5">
        <v>412.35541999231003</v>
      </c>
      <c r="K302" s="5">
        <v>19608.155463957442</v>
      </c>
      <c r="L302" s="5" t="s">
        <v>88</v>
      </c>
      <c r="M302" s="6">
        <f t="shared" si="120"/>
        <v>2.1096349725229131</v>
      </c>
      <c r="N302" s="6">
        <f t="shared" ref="N302:N365" si="148">1000000*(AM302-AK302)/X302</f>
        <v>519.62714643974743</v>
      </c>
      <c r="O302" s="6" t="e">
        <f t="shared" si="121"/>
        <v>#VALUE!</v>
      </c>
      <c r="P302">
        <f t="shared" si="122"/>
        <v>33.75415956036661</v>
      </c>
      <c r="Q302">
        <f t="shared" si="123"/>
        <v>22863.594443348888</v>
      </c>
      <c r="R302">
        <f t="shared" si="124"/>
        <v>59.224126667249429</v>
      </c>
      <c r="S302">
        <f t="shared" si="125"/>
        <v>14587.577633720104</v>
      </c>
      <c r="T302">
        <f t="shared" si="126"/>
        <v>14587.577633720108</v>
      </c>
      <c r="V302" s="4">
        <f t="shared" si="127"/>
        <v>0.9880934018827664</v>
      </c>
      <c r="W302">
        <v>313.14999999999998</v>
      </c>
      <c r="X302">
        <f t="shared" si="128"/>
        <v>1.9073334166666699E-2</v>
      </c>
      <c r="Y302">
        <v>2E-3</v>
      </c>
      <c r="Z302">
        <f t="shared" si="129"/>
        <v>7.2765497523200454E-2</v>
      </c>
      <c r="AB302">
        <f t="shared" si="130"/>
        <v>4.0744566972499854E-4</v>
      </c>
      <c r="AC302">
        <f t="shared" si="131"/>
        <v>3.1712585493183244E-8</v>
      </c>
      <c r="AD302">
        <v>0</v>
      </c>
      <c r="AE302" s="11">
        <f t="shared" si="132"/>
        <v>8.5251873074329941E-9</v>
      </c>
      <c r="AF302" s="11">
        <f t="shared" si="133"/>
        <v>4.0237772800616236E-8</v>
      </c>
      <c r="AG302" s="15">
        <f t="shared" si="134"/>
        <v>1.097002469958351E-3</v>
      </c>
      <c r="AI302">
        <f t="shared" si="135"/>
        <v>1.9374689037027864E-2</v>
      </c>
      <c r="AJ302">
        <f t="shared" si="136"/>
        <v>1.5079838323113949E-6</v>
      </c>
      <c r="AK302">
        <v>0</v>
      </c>
      <c r="AL302" s="11">
        <f t="shared" si="137"/>
        <v>8.4030383738053598E-6</v>
      </c>
      <c r="AM302" s="11">
        <f t="shared" si="138"/>
        <v>9.9110222061167541E-6</v>
      </c>
      <c r="AN302" s="15">
        <f t="shared" si="139"/>
        <v>2.2739189884214046E-2</v>
      </c>
      <c r="AO302" s="15"/>
      <c r="AP302" t="e">
        <f t="shared" si="140"/>
        <v>#VALUE!</v>
      </c>
      <c r="AQ302" t="e">
        <f t="shared" si="141"/>
        <v>#VALUE!</v>
      </c>
      <c r="AR302">
        <v>0</v>
      </c>
      <c r="AS302" s="11" t="e">
        <f t="shared" si="142"/>
        <v>#VALUE!</v>
      </c>
      <c r="AT302" s="11" t="e">
        <f t="shared" si="143"/>
        <v>#VALUE!</v>
      </c>
      <c r="AU302" s="15">
        <f t="shared" si="144"/>
        <v>1.5759424160826513E-2</v>
      </c>
      <c r="AW302">
        <f t="shared" si="145"/>
        <v>78.812974192989046</v>
      </c>
      <c r="AX302">
        <f t="shared" si="146"/>
        <v>15.21521999396507</v>
      </c>
      <c r="AY302" t="e">
        <f t="shared" si="147"/>
        <v>#VALUE!</v>
      </c>
    </row>
    <row r="303" spans="1:51" x14ac:dyDescent="0.3">
      <c r="A303" s="69">
        <v>44384.663194444445</v>
      </c>
      <c r="B303">
        <v>1.1000000000000001</v>
      </c>
      <c r="C303" t="s">
        <v>298</v>
      </c>
      <c r="D303" s="36">
        <v>2</v>
      </c>
      <c r="E303" s="47">
        <v>44386.97278935185</v>
      </c>
      <c r="F303" s="45">
        <v>111</v>
      </c>
      <c r="G303" t="s">
        <v>283</v>
      </c>
      <c r="H303" s="5">
        <v>22.5</v>
      </c>
      <c r="I303" s="5">
        <v>29.928999999999998</v>
      </c>
      <c r="J303" s="5">
        <v>395.94891534347164</v>
      </c>
      <c r="K303" s="5">
        <v>20412.540905941762</v>
      </c>
      <c r="L303" s="5" t="s">
        <v>88</v>
      </c>
      <c r="M303" s="6">
        <f t="shared" si="120"/>
        <v>2.0256983142277583</v>
      </c>
      <c r="N303" s="6">
        <f t="shared" si="148"/>
        <v>540.94381299842962</v>
      </c>
      <c r="O303" s="6" t="e">
        <f t="shared" si="121"/>
        <v>#VALUE!</v>
      </c>
      <c r="P303">
        <f t="shared" si="122"/>
        <v>32.411173027644132</v>
      </c>
      <c r="Q303">
        <f t="shared" si="123"/>
        <v>23801.527771930902</v>
      </c>
      <c r="R303">
        <f t="shared" si="124"/>
        <v>56.867759168775066</v>
      </c>
      <c r="S303">
        <f t="shared" si="125"/>
        <v>15186.003890792028</v>
      </c>
      <c r="T303">
        <f t="shared" si="126"/>
        <v>15186.00389079203</v>
      </c>
      <c r="V303" s="4">
        <f t="shared" si="127"/>
        <v>0.9880934018827664</v>
      </c>
      <c r="W303">
        <v>313.14999999999998</v>
      </c>
      <c r="X303">
        <f t="shared" si="128"/>
        <v>1.9073334166666699E-2</v>
      </c>
      <c r="Y303">
        <v>2E-3</v>
      </c>
      <c r="Z303">
        <f t="shared" si="129"/>
        <v>7.2765497523200454E-2</v>
      </c>
      <c r="AB303">
        <f t="shared" si="130"/>
        <v>3.9123451073352233E-4</v>
      </c>
      <c r="AC303">
        <f t="shared" si="131"/>
        <v>3.0450827659782385E-8</v>
      </c>
      <c r="AD303">
        <v>0</v>
      </c>
      <c r="AE303" s="11">
        <f t="shared" si="132"/>
        <v>8.1859932083370582E-9</v>
      </c>
      <c r="AF303" s="11">
        <f t="shared" si="133"/>
        <v>3.8636820868119441E-8</v>
      </c>
      <c r="AG303" s="15">
        <f t="shared" si="134"/>
        <v>1.097002469958351E-3</v>
      </c>
      <c r="AI303">
        <f t="shared" si="135"/>
        <v>2.0169496984823121E-2</v>
      </c>
      <c r="AJ303">
        <f t="shared" si="136"/>
        <v>1.569845859246497E-6</v>
      </c>
      <c r="AK303">
        <v>0</v>
      </c>
      <c r="AL303" s="11">
        <f t="shared" si="137"/>
        <v>8.7477562514634136E-6</v>
      </c>
      <c r="AM303" s="11">
        <f t="shared" si="138"/>
        <v>1.031760211070991E-5</v>
      </c>
      <c r="AN303" s="15">
        <f t="shared" si="139"/>
        <v>2.2739189884214046E-2</v>
      </c>
      <c r="AO303" s="15"/>
      <c r="AP303" t="e">
        <f t="shared" si="140"/>
        <v>#VALUE!</v>
      </c>
      <c r="AQ303" t="e">
        <f t="shared" si="141"/>
        <v>#VALUE!</v>
      </c>
      <c r="AR303">
        <v>0</v>
      </c>
      <c r="AS303" s="11" t="e">
        <f t="shared" si="142"/>
        <v>#VALUE!</v>
      </c>
      <c r="AT303" s="11" t="e">
        <f t="shared" si="143"/>
        <v>#VALUE!</v>
      </c>
      <c r="AU303" s="15">
        <f t="shared" si="144"/>
        <v>1.5759424160826513E-2</v>
      </c>
      <c r="AW303">
        <f t="shared" si="145"/>
        <v>78.812974192989046</v>
      </c>
      <c r="AX303">
        <f t="shared" si="146"/>
        <v>15.215219993965068</v>
      </c>
      <c r="AY303" t="e">
        <f t="shared" si="147"/>
        <v>#VALUE!</v>
      </c>
    </row>
    <row r="304" spans="1:51" x14ac:dyDescent="0.3">
      <c r="A304" s="69">
        <v>44389.388888888891</v>
      </c>
      <c r="B304">
        <v>0.1</v>
      </c>
      <c r="C304" t="s">
        <v>298</v>
      </c>
      <c r="D304" s="76">
        <v>1</v>
      </c>
      <c r="E304" s="47">
        <v>44391.292361111111</v>
      </c>
      <c r="F304" s="45">
        <v>215</v>
      </c>
      <c r="H304" s="64">
        <v>23.8</v>
      </c>
      <c r="I304" s="64">
        <v>30.183</v>
      </c>
      <c r="J304" s="64">
        <v>195.0474191747584</v>
      </c>
      <c r="K304" s="64">
        <v>2505.702554904</v>
      </c>
      <c r="L304" s="64" t="s">
        <v>88</v>
      </c>
      <c r="M304" s="65">
        <f t="shared" si="120"/>
        <v>1.0025478372076109</v>
      </c>
      <c r="N304" s="65">
        <f t="shared" si="148"/>
        <v>66.713525676563677</v>
      </c>
      <c r="O304" s="65" t="e">
        <f t="shared" si="121"/>
        <v>#VALUE!</v>
      </c>
      <c r="P304">
        <f t="shared" si="122"/>
        <v>16.040765395321774</v>
      </c>
      <c r="Q304">
        <f t="shared" si="123"/>
        <v>2935.3951297688018</v>
      </c>
      <c r="R304">
        <f t="shared" si="124"/>
        <v>28.003108991944494</v>
      </c>
      <c r="S304">
        <f t="shared" si="125"/>
        <v>1863.4383930857061</v>
      </c>
      <c r="T304">
        <f t="shared" si="126"/>
        <v>1863.4383930857064</v>
      </c>
      <c r="V304" s="4">
        <f t="shared" si="127"/>
        <v>0.99272117684889705</v>
      </c>
      <c r="W304">
        <v>313.14999999999998</v>
      </c>
      <c r="X304">
        <f t="shared" si="128"/>
        <v>1.9073334166666699E-2</v>
      </c>
      <c r="Y304">
        <v>2E-3</v>
      </c>
      <c r="Z304">
        <f t="shared" si="129"/>
        <v>7.2765497523200454E-2</v>
      </c>
      <c r="AB304">
        <f t="shared" si="130"/>
        <v>1.9362770350450629E-4</v>
      </c>
      <c r="AC304">
        <f t="shared" si="131"/>
        <v>1.5070561690788904E-8</v>
      </c>
      <c r="AD304">
        <v>0</v>
      </c>
      <c r="AE304" s="76">
        <f t="shared" si="132"/>
        <v>4.0513682263408231E-9</v>
      </c>
      <c r="AF304" s="76">
        <f t="shared" si="133"/>
        <v>1.9121929917129726E-8</v>
      </c>
      <c r="AG304" s="76">
        <f t="shared" si="134"/>
        <v>1.097002469958351E-3</v>
      </c>
      <c r="AI304">
        <f t="shared" si="135"/>
        <v>2.4874639891375866E-3</v>
      </c>
      <c r="AJ304">
        <f t="shared" si="136"/>
        <v>1.9360597075429043E-7</v>
      </c>
      <c r="AK304">
        <v>0</v>
      </c>
      <c r="AL304" s="76">
        <f t="shared" si="137"/>
        <v>1.0788433979113074E-6</v>
      </c>
      <c r="AM304" s="76">
        <f t="shared" si="138"/>
        <v>1.2724493686655979E-6</v>
      </c>
      <c r="AN304" s="76">
        <f t="shared" si="139"/>
        <v>2.2739189884214046E-2</v>
      </c>
      <c r="AO304" s="76"/>
      <c r="AP304" t="e">
        <f t="shared" si="140"/>
        <v>#VALUE!</v>
      </c>
      <c r="AQ304" t="e">
        <f t="shared" si="141"/>
        <v>#VALUE!</v>
      </c>
      <c r="AR304">
        <v>0</v>
      </c>
      <c r="AS304" s="76" t="e">
        <f t="shared" si="142"/>
        <v>#VALUE!</v>
      </c>
      <c r="AT304" s="76" t="e">
        <f t="shared" si="143"/>
        <v>#VALUE!</v>
      </c>
      <c r="AU304" s="76">
        <f t="shared" si="144"/>
        <v>1.5759424160826513E-2</v>
      </c>
      <c r="AW304">
        <f t="shared" si="145"/>
        <v>78.81297419298906</v>
      </c>
      <c r="AX304">
        <f t="shared" si="146"/>
        <v>15.215219993965079</v>
      </c>
      <c r="AY304" t="e">
        <f t="shared" si="147"/>
        <v>#VALUE!</v>
      </c>
    </row>
    <row r="305" spans="1:51" x14ac:dyDescent="0.3">
      <c r="A305" s="69">
        <v>44389.388888888891</v>
      </c>
      <c r="B305">
        <v>0.1</v>
      </c>
      <c r="C305" t="s">
        <v>298</v>
      </c>
      <c r="D305" s="76">
        <v>2</v>
      </c>
      <c r="E305" s="47">
        <v>44391.037418981483</v>
      </c>
      <c r="F305" s="45">
        <v>108</v>
      </c>
      <c r="H305" s="64">
        <v>23.8</v>
      </c>
      <c r="I305" s="64">
        <v>30.183</v>
      </c>
      <c r="J305" s="64">
        <v>153.79964152570841</v>
      </c>
      <c r="K305" s="64">
        <v>2406.8779399861596</v>
      </c>
      <c r="L305" s="64" t="s">
        <v>88</v>
      </c>
      <c r="M305" s="65">
        <f t="shared" si="120"/>
        <v>0.79053339248109933</v>
      </c>
      <c r="N305" s="65">
        <f t="shared" si="148"/>
        <v>64.082352047477258</v>
      </c>
      <c r="O305" s="65" t="e">
        <f t="shared" si="121"/>
        <v>#VALUE!</v>
      </c>
      <c r="P305">
        <f t="shared" si="122"/>
        <v>12.648534279697589</v>
      </c>
      <c r="Q305">
        <f t="shared" si="123"/>
        <v>2819.6234900889995</v>
      </c>
      <c r="R305">
        <f t="shared" si="124"/>
        <v>22.08113361760271</v>
      </c>
      <c r="S305">
        <f t="shared" si="125"/>
        <v>1789.9446013906779</v>
      </c>
      <c r="T305">
        <f t="shared" si="126"/>
        <v>1789.9446013906781</v>
      </c>
      <c r="V305" s="4">
        <f t="shared" si="127"/>
        <v>0.99272117684889705</v>
      </c>
      <c r="W305">
        <v>313.14999999999998</v>
      </c>
      <c r="X305">
        <f t="shared" si="128"/>
        <v>1.9073334166666699E-2</v>
      </c>
      <c r="Y305">
        <v>2E-3</v>
      </c>
      <c r="Z305">
        <f t="shared" si="129"/>
        <v>7.2765497523200454E-2</v>
      </c>
      <c r="AB305">
        <f t="shared" si="130"/>
        <v>1.5268016113433974E-4</v>
      </c>
      <c r="AC305">
        <f t="shared" si="131"/>
        <v>1.1883505023758684E-8</v>
      </c>
      <c r="AD305">
        <v>0</v>
      </c>
      <c r="AE305" s="76">
        <f t="shared" si="132"/>
        <v>3.1946025409420055E-9</v>
      </c>
      <c r="AF305" s="76">
        <f t="shared" si="133"/>
        <v>1.5078107564700688E-8</v>
      </c>
      <c r="AG305" s="76">
        <f t="shared" si="134"/>
        <v>1.097002469958351E-3</v>
      </c>
      <c r="AI305">
        <f t="shared" si="135"/>
        <v>2.3893587011147095E-3</v>
      </c>
      <c r="AJ305">
        <f t="shared" si="136"/>
        <v>1.8597017397220971E-7</v>
      </c>
      <c r="AK305">
        <v>0</v>
      </c>
      <c r="AL305" s="76">
        <f t="shared" si="137"/>
        <v>1.036293940815302E-6</v>
      </c>
      <c r="AM305" s="76">
        <f t="shared" si="138"/>
        <v>1.2222641147875117E-6</v>
      </c>
      <c r="AN305" s="76">
        <f t="shared" si="139"/>
        <v>2.2739189884214046E-2</v>
      </c>
      <c r="AO305" s="76"/>
      <c r="AP305" t="e">
        <f t="shared" si="140"/>
        <v>#VALUE!</v>
      </c>
      <c r="AQ305" t="e">
        <f t="shared" si="141"/>
        <v>#VALUE!</v>
      </c>
      <c r="AR305">
        <v>0</v>
      </c>
      <c r="AS305" s="76" t="e">
        <f t="shared" si="142"/>
        <v>#VALUE!</v>
      </c>
      <c r="AT305" s="76" t="e">
        <f t="shared" si="143"/>
        <v>#VALUE!</v>
      </c>
      <c r="AU305" s="76">
        <f t="shared" si="144"/>
        <v>1.5759424160826513E-2</v>
      </c>
      <c r="AW305">
        <f t="shared" si="145"/>
        <v>78.812974192989046</v>
      </c>
      <c r="AX305">
        <f t="shared" si="146"/>
        <v>15.215219993965075</v>
      </c>
      <c r="AY305" t="e">
        <f t="shared" si="147"/>
        <v>#VALUE!</v>
      </c>
    </row>
    <row r="306" spans="1:51" x14ac:dyDescent="0.3">
      <c r="A306" s="69">
        <v>44389.397222222222</v>
      </c>
      <c r="B306">
        <v>1.6</v>
      </c>
      <c r="C306" t="s">
        <v>298</v>
      </c>
      <c r="D306" s="76">
        <v>1</v>
      </c>
      <c r="E306" s="47">
        <v>44390.782314814816</v>
      </c>
      <c r="F306" s="45">
        <v>145</v>
      </c>
      <c r="H306" s="64">
        <v>23.8</v>
      </c>
      <c r="I306" s="64">
        <v>30.183</v>
      </c>
      <c r="J306" s="64">
        <v>121.36433731914789</v>
      </c>
      <c r="K306" s="64">
        <v>2775.4226244258398</v>
      </c>
      <c r="L306" s="64" t="s">
        <v>88</v>
      </c>
      <c r="M306" s="65">
        <f t="shared" si="120"/>
        <v>0.62381524661154175</v>
      </c>
      <c r="N306" s="65">
        <f t="shared" si="148"/>
        <v>73.894735891763844</v>
      </c>
      <c r="O306" s="65" t="e">
        <f t="shared" si="121"/>
        <v>#VALUE!</v>
      </c>
      <c r="P306">
        <f t="shared" si="122"/>
        <v>9.981043945784668</v>
      </c>
      <c r="Q306">
        <f t="shared" si="123"/>
        <v>3251.3683792376091</v>
      </c>
      <c r="R306">
        <f t="shared" si="124"/>
        <v>17.42437187870792</v>
      </c>
      <c r="S306">
        <f t="shared" si="125"/>
        <v>2064.0235471172855</v>
      </c>
      <c r="T306">
        <f t="shared" si="126"/>
        <v>2064.0235471172859</v>
      </c>
      <c r="V306" s="4">
        <f t="shared" si="127"/>
        <v>0.99272117684889705</v>
      </c>
      <c r="W306">
        <v>313.14999999999998</v>
      </c>
      <c r="X306">
        <f t="shared" si="128"/>
        <v>1.9073334166666699E-2</v>
      </c>
      <c r="Y306">
        <v>2E-3</v>
      </c>
      <c r="Z306">
        <f t="shared" si="129"/>
        <v>7.2765497523200454E-2</v>
      </c>
      <c r="AB306">
        <f t="shared" si="130"/>
        <v>1.2048094777095101E-4</v>
      </c>
      <c r="AC306">
        <f t="shared" si="131"/>
        <v>9.3773541858103806E-9</v>
      </c>
      <c r="AD306">
        <v>0</v>
      </c>
      <c r="AE306" s="76">
        <f t="shared" si="132"/>
        <v>2.5208824710731508E-9</v>
      </c>
      <c r="AF306" s="76">
        <f t="shared" si="133"/>
        <v>1.1898236656883531E-8</v>
      </c>
      <c r="AG306" s="76">
        <f t="shared" si="134"/>
        <v>1.097002469958351E-3</v>
      </c>
      <c r="AI306">
        <f t="shared" si="135"/>
        <v>2.7552208139730739E-3</v>
      </c>
      <c r="AJ306">
        <f t="shared" si="136"/>
        <v>2.1444620009016671E-7</v>
      </c>
      <c r="AK306">
        <v>0</v>
      </c>
      <c r="AL306" s="76">
        <f t="shared" si="137"/>
        <v>1.1949727907310246E-6</v>
      </c>
      <c r="AM306" s="76">
        <f t="shared" si="138"/>
        <v>1.4094189908211913E-6</v>
      </c>
      <c r="AN306" s="76">
        <f t="shared" si="139"/>
        <v>2.2739189884214046E-2</v>
      </c>
      <c r="AO306" s="76"/>
      <c r="AP306" t="e">
        <f t="shared" si="140"/>
        <v>#VALUE!</v>
      </c>
      <c r="AQ306" t="e">
        <f t="shared" si="141"/>
        <v>#VALUE!</v>
      </c>
      <c r="AR306">
        <v>0</v>
      </c>
      <c r="AS306" s="76" t="e">
        <f t="shared" si="142"/>
        <v>#VALUE!</v>
      </c>
      <c r="AT306" s="76" t="e">
        <f t="shared" si="143"/>
        <v>#VALUE!</v>
      </c>
      <c r="AU306" s="76">
        <f t="shared" si="144"/>
        <v>1.5759424160826513E-2</v>
      </c>
      <c r="AW306">
        <f t="shared" si="145"/>
        <v>78.812974192989046</v>
      </c>
      <c r="AX306">
        <f t="shared" si="146"/>
        <v>15.21521999396508</v>
      </c>
      <c r="AY306" t="e">
        <f t="shared" si="147"/>
        <v>#VALUE!</v>
      </c>
    </row>
    <row r="307" spans="1:51" x14ac:dyDescent="0.3">
      <c r="A307" s="69">
        <v>44389.397222222222</v>
      </c>
      <c r="B307">
        <v>1.6</v>
      </c>
      <c r="C307" t="s">
        <v>298</v>
      </c>
      <c r="D307" s="76">
        <v>2</v>
      </c>
      <c r="E307" s="47">
        <v>44391.101145833331</v>
      </c>
      <c r="F307" s="45">
        <v>213</v>
      </c>
      <c r="H307" s="64">
        <v>23.8</v>
      </c>
      <c r="I307" s="64">
        <v>30.183</v>
      </c>
      <c r="J307" s="64">
        <v>109.75952292398711</v>
      </c>
      <c r="K307" s="64">
        <v>2800.7889884240603</v>
      </c>
      <c r="L307" s="64" t="s">
        <v>88</v>
      </c>
      <c r="M307" s="65">
        <f t="shared" si="120"/>
        <v>0.56416625652344399</v>
      </c>
      <c r="N307" s="65">
        <f t="shared" si="148"/>
        <v>74.570107185377424</v>
      </c>
      <c r="O307" s="65" t="e">
        <f t="shared" si="121"/>
        <v>#VALUE!</v>
      </c>
      <c r="P307">
        <f t="shared" si="122"/>
        <v>9.0266601043751038</v>
      </c>
      <c r="Q307">
        <f t="shared" si="123"/>
        <v>3281.0847161566066</v>
      </c>
      <c r="R307">
        <f t="shared" si="124"/>
        <v>15.758259690636322</v>
      </c>
      <c r="S307">
        <f t="shared" si="125"/>
        <v>2082.8879795595008</v>
      </c>
      <c r="T307">
        <f t="shared" si="126"/>
        <v>2082.8879795595008</v>
      </c>
      <c r="V307" s="4">
        <f t="shared" si="127"/>
        <v>0.99272117684889705</v>
      </c>
      <c r="W307">
        <v>313.14999999999998</v>
      </c>
      <c r="X307">
        <f t="shared" si="128"/>
        <v>1.9073334166666699E-2</v>
      </c>
      <c r="Y307">
        <v>2E-3</v>
      </c>
      <c r="Z307">
        <f t="shared" si="129"/>
        <v>7.2765497523200454E-2</v>
      </c>
      <c r="AB307">
        <f t="shared" si="130"/>
        <v>1.0896060276747397E-4</v>
      </c>
      <c r="AC307">
        <f t="shared" si="131"/>
        <v>8.4806949426766519E-9</v>
      </c>
      <c r="AD307">
        <v>0</v>
      </c>
      <c r="AE307" s="11">
        <f t="shared" si="132"/>
        <v>2.2798365935524013E-9</v>
      </c>
      <c r="AF307" s="11">
        <f t="shared" si="133"/>
        <v>1.0760531536229052E-8</v>
      </c>
      <c r="AG307" s="15">
        <f t="shared" si="134"/>
        <v>1.097002469958351E-3</v>
      </c>
      <c r="AI307">
        <f t="shared" si="135"/>
        <v>2.7804025406937649E-3</v>
      </c>
      <c r="AJ307">
        <f t="shared" si="136"/>
        <v>2.1640616118641516E-7</v>
      </c>
      <c r="AK307">
        <v>0</v>
      </c>
      <c r="AL307" s="11">
        <f t="shared" si="137"/>
        <v>1.2058944120044419E-6</v>
      </c>
      <c r="AM307" s="11">
        <f t="shared" si="138"/>
        <v>1.422300573190857E-6</v>
      </c>
      <c r="AN307" s="15">
        <f t="shared" si="139"/>
        <v>2.2739189884214046E-2</v>
      </c>
      <c r="AO307" s="15"/>
      <c r="AP307" t="e">
        <f t="shared" si="140"/>
        <v>#VALUE!</v>
      </c>
      <c r="AQ307" t="e">
        <f t="shared" si="141"/>
        <v>#VALUE!</v>
      </c>
      <c r="AR307">
        <v>0</v>
      </c>
      <c r="AS307" s="11" t="e">
        <f t="shared" si="142"/>
        <v>#VALUE!</v>
      </c>
      <c r="AT307" s="11" t="e">
        <f t="shared" si="143"/>
        <v>#VALUE!</v>
      </c>
      <c r="AU307" s="15">
        <f t="shared" si="144"/>
        <v>1.5759424160826513E-2</v>
      </c>
      <c r="AW307">
        <f t="shared" si="145"/>
        <v>78.81297419298906</v>
      </c>
      <c r="AX307">
        <f t="shared" si="146"/>
        <v>15.215219993965077</v>
      </c>
      <c r="AY307" t="e">
        <f t="shared" si="147"/>
        <v>#VALUE!</v>
      </c>
    </row>
    <row r="308" spans="1:51" x14ac:dyDescent="0.3">
      <c r="A308" s="69">
        <v>44389.402777777781</v>
      </c>
      <c r="B308">
        <v>3.8</v>
      </c>
      <c r="C308" t="s">
        <v>298</v>
      </c>
      <c r="D308" s="76">
        <v>1</v>
      </c>
      <c r="E308" s="47">
        <v>44390.867407407408</v>
      </c>
      <c r="F308" s="45">
        <v>93</v>
      </c>
      <c r="H308" s="64">
        <v>23.8</v>
      </c>
      <c r="I308" s="64">
        <v>30.183</v>
      </c>
      <c r="J308" s="64">
        <v>21.865512032799998</v>
      </c>
      <c r="K308" s="64">
        <v>13371.87879750616</v>
      </c>
      <c r="L308" s="64" t="s">
        <v>88</v>
      </c>
      <c r="M308" s="65">
        <f t="shared" si="120"/>
        <v>0.11238919177023141</v>
      </c>
      <c r="N308" s="65">
        <f t="shared" si="148"/>
        <v>356.02197785024117</v>
      </c>
      <c r="O308" s="65" t="e">
        <f t="shared" si="121"/>
        <v>#VALUE!</v>
      </c>
      <c r="P308">
        <f t="shared" si="122"/>
        <v>1.7982270683237025</v>
      </c>
      <c r="Q308">
        <f t="shared" si="123"/>
        <v>15664.967025410611</v>
      </c>
      <c r="R308">
        <f t="shared" si="124"/>
        <v>3.1392484925450992</v>
      </c>
      <c r="S308">
        <f t="shared" si="125"/>
        <v>9944.3855736964615</v>
      </c>
      <c r="T308">
        <f t="shared" si="126"/>
        <v>9944.3855736964615</v>
      </c>
      <c r="V308" s="4">
        <f t="shared" si="127"/>
        <v>0.99272117684889705</v>
      </c>
      <c r="W308">
        <v>313.14999999999998</v>
      </c>
      <c r="X308">
        <f t="shared" si="128"/>
        <v>1.9073334166666699E-2</v>
      </c>
      <c r="Y308">
        <v>2E-3</v>
      </c>
      <c r="Z308">
        <f t="shared" si="129"/>
        <v>7.2765497523200454E-2</v>
      </c>
      <c r="AB308">
        <f t="shared" si="130"/>
        <v>2.1706356837604934E-5</v>
      </c>
      <c r="AC308">
        <f t="shared" si="131"/>
        <v>1.6894637692988469E-9</v>
      </c>
      <c r="AD308">
        <v>0</v>
      </c>
      <c r="AE308" s="76">
        <f t="shared" si="132"/>
        <v>4.5417284205636343E-10</v>
      </c>
      <c r="AF308" s="76">
        <f t="shared" si="133"/>
        <v>2.1436366113552104E-9</v>
      </c>
      <c r="AG308" s="76">
        <f t="shared" si="134"/>
        <v>1.097002469958351E-3</v>
      </c>
      <c r="AI308">
        <f t="shared" si="135"/>
        <v>1.327454725654113E-2</v>
      </c>
      <c r="AJ308">
        <f t="shared" si="136"/>
        <v>1.0331934931115878E-6</v>
      </c>
      <c r="AK308">
        <v>0</v>
      </c>
      <c r="AL308" s="76">
        <f t="shared" si="137"/>
        <v>5.7573326611036715E-6</v>
      </c>
      <c r="AM308" s="76">
        <f t="shared" si="138"/>
        <v>6.7905261542152593E-6</v>
      </c>
      <c r="AN308" s="76">
        <f t="shared" si="139"/>
        <v>2.2739189884214046E-2</v>
      </c>
      <c r="AO308" s="76"/>
      <c r="AP308" t="e">
        <f t="shared" si="140"/>
        <v>#VALUE!</v>
      </c>
      <c r="AQ308" t="e">
        <f t="shared" si="141"/>
        <v>#VALUE!</v>
      </c>
      <c r="AR308">
        <v>0</v>
      </c>
      <c r="AS308" s="76" t="e">
        <f t="shared" si="142"/>
        <v>#VALUE!</v>
      </c>
      <c r="AT308" s="76" t="e">
        <f t="shared" si="143"/>
        <v>#VALUE!</v>
      </c>
      <c r="AU308" s="76">
        <f t="shared" si="144"/>
        <v>1.5759424160826513E-2</v>
      </c>
      <c r="AW308">
        <f t="shared" si="145"/>
        <v>78.812974192989046</v>
      </c>
      <c r="AX308">
        <f t="shared" si="146"/>
        <v>15.215219993965075</v>
      </c>
      <c r="AY308" t="e">
        <f t="shared" si="147"/>
        <v>#VALUE!</v>
      </c>
    </row>
    <row r="309" spans="1:51" x14ac:dyDescent="0.3">
      <c r="A309" s="69">
        <v>44389.402777777781</v>
      </c>
      <c r="B309">
        <v>3.8</v>
      </c>
      <c r="C309" t="s">
        <v>298</v>
      </c>
      <c r="D309" s="76">
        <v>2</v>
      </c>
      <c r="E309" s="47">
        <v>44391.207372685189</v>
      </c>
      <c r="F309" s="45">
        <v>71</v>
      </c>
      <c r="H309" s="64">
        <v>23.8</v>
      </c>
      <c r="I309" s="64">
        <v>30.183</v>
      </c>
      <c r="J309" s="64">
        <v>69.478698764657594</v>
      </c>
      <c r="K309" s="64">
        <v>14909.48269153846</v>
      </c>
      <c r="L309" s="64" t="s">
        <v>88</v>
      </c>
      <c r="M309" s="65">
        <f t="shared" si="120"/>
        <v>0.35712197307310439</v>
      </c>
      <c r="N309" s="65">
        <f t="shared" si="148"/>
        <v>396.96018764060398</v>
      </c>
      <c r="O309" s="65" t="e">
        <f t="shared" si="121"/>
        <v>#VALUE!</v>
      </c>
      <c r="P309">
        <f t="shared" si="122"/>
        <v>5.7139515691696703</v>
      </c>
      <c r="Q309">
        <f t="shared" si="123"/>
        <v>17466.248256186576</v>
      </c>
      <c r="R309">
        <f t="shared" si="124"/>
        <v>9.9751105775050117</v>
      </c>
      <c r="S309">
        <f t="shared" si="125"/>
        <v>11087.869313971309</v>
      </c>
      <c r="T309">
        <f t="shared" si="126"/>
        <v>11087.86931397131</v>
      </c>
      <c r="V309" s="4">
        <f t="shared" si="127"/>
        <v>0.99272117684889705</v>
      </c>
      <c r="W309">
        <v>313.14999999999998</v>
      </c>
      <c r="X309">
        <f t="shared" si="128"/>
        <v>1.9073334166666699E-2</v>
      </c>
      <c r="Y309">
        <v>2E-3</v>
      </c>
      <c r="Z309">
        <f t="shared" si="129"/>
        <v>7.2765497523200454E-2</v>
      </c>
      <c r="AB309">
        <f t="shared" si="130"/>
        <v>6.8972975603580889E-5</v>
      </c>
      <c r="AC309">
        <f t="shared" si="131"/>
        <v>5.3683510418066419E-9</v>
      </c>
      <c r="AD309">
        <v>0</v>
      </c>
      <c r="AE309" s="76">
        <f t="shared" si="132"/>
        <v>1.4431556888760245E-9</v>
      </c>
      <c r="AF309" s="76">
        <f t="shared" si="133"/>
        <v>6.8115067306826667E-9</v>
      </c>
      <c r="AG309" s="76">
        <f t="shared" si="134"/>
        <v>1.097002469958351E-3</v>
      </c>
      <c r="AI309">
        <f t="shared" si="135"/>
        <v>1.4800959203752321E-2</v>
      </c>
      <c r="AJ309">
        <f t="shared" si="136"/>
        <v>1.1519982147482732E-6</v>
      </c>
      <c r="AK309">
        <v>0</v>
      </c>
      <c r="AL309" s="76">
        <f t="shared" si="137"/>
        <v>6.4193560949836832E-6</v>
      </c>
      <c r="AM309" s="76">
        <f t="shared" si="138"/>
        <v>7.5713543097319561E-6</v>
      </c>
      <c r="AN309" s="76">
        <f t="shared" si="139"/>
        <v>2.2739189884214046E-2</v>
      </c>
      <c r="AO309" s="76"/>
      <c r="AP309" t="e">
        <f t="shared" si="140"/>
        <v>#VALUE!</v>
      </c>
      <c r="AQ309" t="e">
        <f t="shared" si="141"/>
        <v>#VALUE!</v>
      </c>
      <c r="AR309">
        <v>0</v>
      </c>
      <c r="AS309" s="76" t="e">
        <f t="shared" si="142"/>
        <v>#VALUE!</v>
      </c>
      <c r="AT309" s="76" t="e">
        <f t="shared" si="143"/>
        <v>#VALUE!</v>
      </c>
      <c r="AU309" s="76">
        <f t="shared" si="144"/>
        <v>1.5759424160826513E-2</v>
      </c>
      <c r="AW309">
        <f t="shared" si="145"/>
        <v>78.812974192989032</v>
      </c>
      <c r="AX309">
        <f t="shared" si="146"/>
        <v>15.215219993965075</v>
      </c>
      <c r="AY309" t="e">
        <f t="shared" si="147"/>
        <v>#VALUE!</v>
      </c>
    </row>
    <row r="310" spans="1:51" x14ac:dyDescent="0.3">
      <c r="A310" s="69">
        <v>44389.413888888892</v>
      </c>
      <c r="B310">
        <v>3.8</v>
      </c>
      <c r="C310" t="s">
        <v>298</v>
      </c>
      <c r="D310" s="76">
        <v>1</v>
      </c>
      <c r="E310" s="47">
        <v>44391.016157407408</v>
      </c>
      <c r="F310" s="45">
        <v>72</v>
      </c>
      <c r="H310" s="64">
        <v>23.8</v>
      </c>
      <c r="I310" s="64">
        <v>30.183</v>
      </c>
      <c r="J310" s="64">
        <v>2104.7599261013702</v>
      </c>
      <c r="K310" s="64">
        <v>17774.656964130139</v>
      </c>
      <c r="L310" s="64" t="s">
        <v>88</v>
      </c>
      <c r="M310" s="65">
        <f t="shared" si="120"/>
        <v>10.818510291918063</v>
      </c>
      <c r="N310" s="65">
        <f t="shared" si="148"/>
        <v>473.24453233597751</v>
      </c>
      <c r="O310" s="65" t="e">
        <f t="shared" si="121"/>
        <v>#VALUE!</v>
      </c>
      <c r="P310">
        <f t="shared" si="122"/>
        <v>173.09616467068901</v>
      </c>
      <c r="Q310">
        <f t="shared" si="123"/>
        <v>20822.759422783012</v>
      </c>
      <c r="R310">
        <f t="shared" si="124"/>
        <v>302.18201226074615</v>
      </c>
      <c r="S310">
        <f t="shared" si="125"/>
        <v>13218.639277860064</v>
      </c>
      <c r="T310">
        <f t="shared" si="126"/>
        <v>13218.639277860064</v>
      </c>
      <c r="V310" s="4">
        <f t="shared" si="127"/>
        <v>0.99272117684889705</v>
      </c>
      <c r="W310">
        <v>313.14999999999998</v>
      </c>
      <c r="X310">
        <f t="shared" si="128"/>
        <v>1.9073334166666699E-2</v>
      </c>
      <c r="Y310">
        <v>2E-3</v>
      </c>
      <c r="Z310">
        <f t="shared" si="129"/>
        <v>7.2765497523200454E-2</v>
      </c>
      <c r="AB310">
        <f t="shared" si="130"/>
        <v>2.0894397508237502E-3</v>
      </c>
      <c r="AC310">
        <f t="shared" si="131"/>
        <v>1.6262668044938665E-7</v>
      </c>
      <c r="AD310">
        <v>0</v>
      </c>
      <c r="AE310" s="11">
        <f t="shared" si="132"/>
        <v>4.3718381533889446E-8</v>
      </c>
      <c r="AF310" s="11">
        <f t="shared" si="133"/>
        <v>2.063450619832761E-7</v>
      </c>
      <c r="AG310" s="15">
        <f t="shared" si="134"/>
        <v>1.097002469958351E-3</v>
      </c>
      <c r="AI310">
        <f t="shared" si="135"/>
        <v>1.7645278379516717E-2</v>
      </c>
      <c r="AJ310">
        <f t="shared" si="136"/>
        <v>1.3733791784782572E-6</v>
      </c>
      <c r="AK310">
        <v>0</v>
      </c>
      <c r="AL310" s="11">
        <f t="shared" si="137"/>
        <v>7.6529719293137465E-6</v>
      </c>
      <c r="AM310" s="11">
        <f t="shared" si="138"/>
        <v>9.0263511077920032E-6</v>
      </c>
      <c r="AN310" s="15">
        <f t="shared" si="139"/>
        <v>2.2739189884214046E-2</v>
      </c>
      <c r="AO310" s="15"/>
      <c r="AP310" t="e">
        <f t="shared" si="140"/>
        <v>#VALUE!</v>
      </c>
      <c r="AQ310" t="e">
        <f t="shared" si="141"/>
        <v>#VALUE!</v>
      </c>
      <c r="AR310">
        <v>0</v>
      </c>
      <c r="AS310" s="11" t="e">
        <f t="shared" si="142"/>
        <v>#VALUE!</v>
      </c>
      <c r="AT310" s="11" t="e">
        <f t="shared" si="143"/>
        <v>#VALUE!</v>
      </c>
      <c r="AU310" s="15">
        <f t="shared" si="144"/>
        <v>1.5759424160826513E-2</v>
      </c>
      <c r="AW310">
        <f t="shared" si="145"/>
        <v>78.812974192989046</v>
      </c>
      <c r="AX310">
        <f t="shared" si="146"/>
        <v>15.215219993965073</v>
      </c>
      <c r="AY310" t="e">
        <f t="shared" si="147"/>
        <v>#VALUE!</v>
      </c>
    </row>
    <row r="311" spans="1:51" x14ac:dyDescent="0.3">
      <c r="A311" s="69">
        <v>44389.413888888892</v>
      </c>
      <c r="B311">
        <v>5</v>
      </c>
      <c r="C311" t="s">
        <v>298</v>
      </c>
      <c r="D311" s="76">
        <v>2</v>
      </c>
      <c r="E311" s="47">
        <v>44390.803599537037</v>
      </c>
      <c r="F311" s="45">
        <v>115</v>
      </c>
      <c r="H311" s="64">
        <v>23.8</v>
      </c>
      <c r="I311" s="64">
        <v>30.183</v>
      </c>
      <c r="J311" s="64">
        <v>802.50091270892767</v>
      </c>
      <c r="K311" s="64">
        <v>16881.698562892059</v>
      </c>
      <c r="L311" s="64" t="s">
        <v>88</v>
      </c>
      <c r="M311" s="65">
        <f t="shared" si="120"/>
        <v>4.124871571218347</v>
      </c>
      <c r="N311" s="65">
        <f t="shared" si="148"/>
        <v>449.46980172698767</v>
      </c>
      <c r="O311" s="65" t="e">
        <f t="shared" si="121"/>
        <v>#VALUE!</v>
      </c>
      <c r="P311">
        <f t="shared" si="122"/>
        <v>65.997945139493552</v>
      </c>
      <c r="Q311">
        <f t="shared" si="123"/>
        <v>19776.671275987457</v>
      </c>
      <c r="R311">
        <f t="shared" si="124"/>
        <v>115.21567739682899</v>
      </c>
      <c r="S311">
        <f t="shared" si="125"/>
        <v>12554.564858875712</v>
      </c>
      <c r="T311">
        <f t="shared" si="126"/>
        <v>12554.564858875712</v>
      </c>
      <c r="V311" s="4">
        <f t="shared" si="127"/>
        <v>0.99272117684889705</v>
      </c>
      <c r="W311">
        <v>313.14999999999998</v>
      </c>
      <c r="X311">
        <f t="shared" si="128"/>
        <v>1.9073334166666699E-2</v>
      </c>
      <c r="Y311">
        <v>2E-3</v>
      </c>
      <c r="Z311">
        <f t="shared" si="129"/>
        <v>7.2765497523200454E-2</v>
      </c>
      <c r="AB311">
        <f t="shared" si="130"/>
        <v>7.9665965048672071E-4</v>
      </c>
      <c r="AC311">
        <f t="shared" si="131"/>
        <v>6.2006149904799314E-8</v>
      </c>
      <c r="AD311">
        <v>0</v>
      </c>
      <c r="AE311" s="76">
        <f t="shared" si="132"/>
        <v>1.6668903967631732E-8</v>
      </c>
      <c r="AF311" s="76">
        <f t="shared" si="133"/>
        <v>7.8675053872431047E-8</v>
      </c>
      <c r="AG311" s="76">
        <f t="shared" si="134"/>
        <v>1.097002469958351E-3</v>
      </c>
      <c r="AI311">
        <f t="shared" si="135"/>
        <v>1.6758819664562538E-2</v>
      </c>
      <c r="AJ311">
        <f t="shared" si="136"/>
        <v>1.3043837273715227E-6</v>
      </c>
      <c r="AK311">
        <v>0</v>
      </c>
      <c r="AL311" s="76">
        <f t="shared" si="137"/>
        <v>7.2685039987927392E-6</v>
      </c>
      <c r="AM311" s="76">
        <f t="shared" si="138"/>
        <v>8.5728877261642611E-6</v>
      </c>
      <c r="AN311" s="76">
        <f t="shared" si="139"/>
        <v>2.2739189884214046E-2</v>
      </c>
      <c r="AO311" s="76"/>
      <c r="AP311" t="e">
        <f t="shared" si="140"/>
        <v>#VALUE!</v>
      </c>
      <c r="AQ311" t="e">
        <f t="shared" si="141"/>
        <v>#VALUE!</v>
      </c>
      <c r="AR311">
        <v>0</v>
      </c>
      <c r="AS311" s="76" t="e">
        <f t="shared" si="142"/>
        <v>#VALUE!</v>
      </c>
      <c r="AT311" s="76" t="e">
        <f t="shared" si="143"/>
        <v>#VALUE!</v>
      </c>
      <c r="AU311" s="76">
        <f t="shared" si="144"/>
        <v>1.5759424160826513E-2</v>
      </c>
      <c r="AW311">
        <f t="shared" si="145"/>
        <v>78.812974192989046</v>
      </c>
      <c r="AX311">
        <f t="shared" si="146"/>
        <v>15.215219993965066</v>
      </c>
      <c r="AY311" t="e">
        <f t="shared" si="147"/>
        <v>#VALUE!</v>
      </c>
    </row>
    <row r="312" spans="1:51" x14ac:dyDescent="0.3">
      <c r="A312" s="69">
        <v>44389.418055555558</v>
      </c>
      <c r="B312">
        <v>6.2</v>
      </c>
      <c r="C312" t="s">
        <v>298</v>
      </c>
      <c r="D312" s="76">
        <v>1</v>
      </c>
      <c r="E312" s="47">
        <v>44390.952430555553</v>
      </c>
      <c r="F312" s="45">
        <v>22</v>
      </c>
      <c r="H312" s="64">
        <v>23.8</v>
      </c>
      <c r="I312" s="64">
        <v>30.183</v>
      </c>
      <c r="J312" s="64">
        <v>365.78110871679002</v>
      </c>
      <c r="K312" s="64">
        <v>16787.54142651206</v>
      </c>
      <c r="L312" s="64" t="s">
        <v>88</v>
      </c>
      <c r="M312" s="65">
        <f t="shared" si="120"/>
        <v>1.880122592685282</v>
      </c>
      <c r="N312" s="65">
        <f t="shared" si="148"/>
        <v>446.96289821474721</v>
      </c>
      <c r="O312" s="65" t="e">
        <f t="shared" si="121"/>
        <v>#VALUE!</v>
      </c>
      <c r="P312">
        <f t="shared" si="122"/>
        <v>30.081961482964513</v>
      </c>
      <c r="Q312">
        <f t="shared" si="123"/>
        <v>19666.367521448876</v>
      </c>
      <c r="R312">
        <f t="shared" si="124"/>
        <v>52.515476994920142</v>
      </c>
      <c r="S312">
        <f t="shared" si="125"/>
        <v>12484.542172994619</v>
      </c>
      <c r="T312">
        <f t="shared" si="126"/>
        <v>12484.542172994619</v>
      </c>
      <c r="V312" s="4">
        <f t="shared" si="127"/>
        <v>0.99272117684889705</v>
      </c>
      <c r="W312">
        <v>313.14999999999998</v>
      </c>
      <c r="X312">
        <f t="shared" si="128"/>
        <v>1.9073334166666699E-2</v>
      </c>
      <c r="Y312">
        <v>2E-3</v>
      </c>
      <c r="Z312">
        <f t="shared" si="129"/>
        <v>7.2765497523200454E-2</v>
      </c>
      <c r="AB312">
        <f t="shared" si="130"/>
        <v>3.6311865271442613E-4</v>
      </c>
      <c r="AC312">
        <f t="shared" si="131"/>
        <v>2.8262495282249488E-8</v>
      </c>
      <c r="AD312">
        <v>0</v>
      </c>
      <c r="AE312" s="76">
        <f t="shared" si="132"/>
        <v>7.5977112023366862E-9</v>
      </c>
      <c r="AF312" s="76">
        <f t="shared" si="133"/>
        <v>3.586020648458617E-8</v>
      </c>
      <c r="AG312" s="76">
        <f t="shared" si="134"/>
        <v>1.097002469958351E-3</v>
      </c>
      <c r="AI312">
        <f t="shared" si="135"/>
        <v>1.6665347881326665E-2</v>
      </c>
      <c r="AJ312">
        <f t="shared" si="136"/>
        <v>1.29710856865142E-6</v>
      </c>
      <c r="AK312">
        <v>0</v>
      </c>
      <c r="AL312" s="76">
        <f t="shared" si="137"/>
        <v>7.2279641491002891E-6</v>
      </c>
      <c r="AM312" s="76">
        <f t="shared" si="138"/>
        <v>8.5250727177517086E-6</v>
      </c>
      <c r="AN312" s="76">
        <f t="shared" si="139"/>
        <v>2.2739189884214046E-2</v>
      </c>
      <c r="AO312" s="76"/>
      <c r="AP312" t="e">
        <f t="shared" si="140"/>
        <v>#VALUE!</v>
      </c>
      <c r="AQ312" t="e">
        <f t="shared" si="141"/>
        <v>#VALUE!</v>
      </c>
      <c r="AR312">
        <v>0</v>
      </c>
      <c r="AS312" s="76" t="e">
        <f t="shared" si="142"/>
        <v>#VALUE!</v>
      </c>
      <c r="AT312" s="76" t="e">
        <f t="shared" si="143"/>
        <v>#VALUE!</v>
      </c>
      <c r="AU312" s="76">
        <f t="shared" si="144"/>
        <v>1.5759424160826513E-2</v>
      </c>
      <c r="AW312">
        <f t="shared" si="145"/>
        <v>78.812974192989046</v>
      </c>
      <c r="AX312">
        <f t="shared" si="146"/>
        <v>15.215219993965073</v>
      </c>
      <c r="AY312" t="e">
        <f t="shared" si="147"/>
        <v>#VALUE!</v>
      </c>
    </row>
    <row r="313" spans="1:51" x14ac:dyDescent="0.3">
      <c r="A313" s="69">
        <v>44389.418055555558</v>
      </c>
      <c r="B313">
        <v>6.2</v>
      </c>
      <c r="C313" t="s">
        <v>298</v>
      </c>
      <c r="D313" s="76">
        <v>2</v>
      </c>
      <c r="E313" s="47">
        <v>44391.186122685183</v>
      </c>
      <c r="F313" s="45">
        <v>121</v>
      </c>
      <c r="H313" s="64">
        <v>23.8</v>
      </c>
      <c r="I313" s="64">
        <v>30.183</v>
      </c>
      <c r="J313" s="64">
        <v>210.20888768214391</v>
      </c>
      <c r="K313" s="64">
        <v>15920.348896085441</v>
      </c>
      <c r="L313" s="64" t="s">
        <v>88</v>
      </c>
      <c r="M313" s="65">
        <f t="shared" si="120"/>
        <v>1.080478104243606</v>
      </c>
      <c r="N313" s="65">
        <f t="shared" si="148"/>
        <v>423.87417563994956</v>
      </c>
      <c r="O313" s="65" t="e">
        <f t="shared" si="121"/>
        <v>#VALUE!</v>
      </c>
      <c r="P313">
        <f t="shared" si="122"/>
        <v>17.287649667897696</v>
      </c>
      <c r="Q313">
        <f t="shared" si="123"/>
        <v>18650.463728157782</v>
      </c>
      <c r="R313">
        <f t="shared" si="124"/>
        <v>30.179852764749029</v>
      </c>
      <c r="S313">
        <f t="shared" si="125"/>
        <v>11839.62929128348</v>
      </c>
      <c r="T313">
        <f t="shared" si="126"/>
        <v>11839.629291283483</v>
      </c>
      <c r="V313" s="4">
        <f t="shared" si="127"/>
        <v>0.99272117684889705</v>
      </c>
      <c r="W313">
        <v>313.14999999999998</v>
      </c>
      <c r="X313">
        <f t="shared" si="128"/>
        <v>1.9073334166666699E-2</v>
      </c>
      <c r="Y313">
        <v>2E-3</v>
      </c>
      <c r="Z313">
        <f t="shared" si="129"/>
        <v>7.2765497523200454E-2</v>
      </c>
      <c r="AB313">
        <f t="shared" si="130"/>
        <v>2.0867881436391553E-4</v>
      </c>
      <c r="AC313">
        <f t="shared" si="131"/>
        <v>1.6242029877500888E-8</v>
      </c>
      <c r="AD313">
        <v>0</v>
      </c>
      <c r="AE313" s="11">
        <f t="shared" si="132"/>
        <v>4.3662900645039493E-9</v>
      </c>
      <c r="AF313" s="11">
        <f t="shared" si="133"/>
        <v>2.0608319942004836E-8</v>
      </c>
      <c r="AG313" s="15">
        <f t="shared" si="134"/>
        <v>1.097002469958351E-3</v>
      </c>
      <c r="AI313">
        <f t="shared" si="135"/>
        <v>1.580446749196698E-2</v>
      </c>
      <c r="AJ313">
        <f t="shared" si="136"/>
        <v>1.2301039469913096E-6</v>
      </c>
      <c r="AK313">
        <v>0</v>
      </c>
      <c r="AL313" s="11">
        <f t="shared" si="137"/>
        <v>6.8545898496098208E-6</v>
      </c>
      <c r="AM313" s="11">
        <f t="shared" si="138"/>
        <v>8.0846937966011306E-6</v>
      </c>
      <c r="AN313" s="15">
        <f t="shared" si="139"/>
        <v>2.2739189884214046E-2</v>
      </c>
      <c r="AO313" s="15"/>
      <c r="AP313" t="e">
        <f t="shared" si="140"/>
        <v>#VALUE!</v>
      </c>
      <c r="AQ313" t="e">
        <f t="shared" si="141"/>
        <v>#VALUE!</v>
      </c>
      <c r="AR313">
        <v>0</v>
      </c>
      <c r="AS313" s="11" t="e">
        <f t="shared" si="142"/>
        <v>#VALUE!</v>
      </c>
      <c r="AT313" s="11" t="e">
        <f t="shared" si="143"/>
        <v>#VALUE!</v>
      </c>
      <c r="AU313" s="15">
        <f t="shared" si="144"/>
        <v>1.5759424160826513E-2</v>
      </c>
      <c r="AW313">
        <f t="shared" si="145"/>
        <v>78.812974192989046</v>
      </c>
      <c r="AX313">
        <f t="shared" si="146"/>
        <v>15.215219993965079</v>
      </c>
      <c r="AY313" t="e">
        <f t="shared" si="147"/>
        <v>#VALUE!</v>
      </c>
    </row>
    <row r="314" spans="1:51" x14ac:dyDescent="0.3">
      <c r="A314" s="69">
        <v>44389.425000000003</v>
      </c>
      <c r="B314">
        <v>8</v>
      </c>
      <c r="C314" t="s">
        <v>298</v>
      </c>
      <c r="D314" s="76">
        <v>1</v>
      </c>
      <c r="E314" s="47">
        <v>44390.846134259256</v>
      </c>
      <c r="F314" s="45">
        <v>211</v>
      </c>
      <c r="H314" s="64">
        <v>23.8</v>
      </c>
      <c r="I314" s="64">
        <v>30.183</v>
      </c>
      <c r="J314" s="64">
        <v>3622.5609891126801</v>
      </c>
      <c r="K314" s="64">
        <v>21522.377716821444</v>
      </c>
      <c r="L314" s="64" t="s">
        <v>88</v>
      </c>
      <c r="M314" s="65">
        <f t="shared" si="120"/>
        <v>18.620039681394466</v>
      </c>
      <c r="N314" s="65">
        <f t="shared" si="148"/>
        <v>573.02639358440524</v>
      </c>
      <c r="O314" s="65" t="e">
        <f t="shared" si="121"/>
        <v>#VALUE!</v>
      </c>
      <c r="P314">
        <f t="shared" si="122"/>
        <v>297.92063490231146</v>
      </c>
      <c r="Q314">
        <f t="shared" si="123"/>
        <v>25213.161317713832</v>
      </c>
      <c r="R314">
        <f t="shared" si="124"/>
        <v>520.0938860780202</v>
      </c>
      <c r="S314">
        <f t="shared" si="125"/>
        <v>16005.74053353827</v>
      </c>
      <c r="T314">
        <f t="shared" si="126"/>
        <v>16005.740533538274</v>
      </c>
      <c r="V314" s="4">
        <f t="shared" si="127"/>
        <v>0.99272117684889705</v>
      </c>
      <c r="W314">
        <v>313.14999999999998</v>
      </c>
      <c r="X314">
        <f t="shared" si="128"/>
        <v>1.9073334166666699E-2</v>
      </c>
      <c r="Y314">
        <v>2E-3</v>
      </c>
      <c r="Z314">
        <f t="shared" si="129"/>
        <v>7.2765497523200454E-2</v>
      </c>
      <c r="AB314">
        <f t="shared" si="130"/>
        <v>3.5961930083188444E-3</v>
      </c>
      <c r="AC314">
        <f t="shared" si="131"/>
        <v>2.7990131372183302E-7</v>
      </c>
      <c r="AD314">
        <v>0</v>
      </c>
      <c r="AE314" s="11">
        <f t="shared" si="132"/>
        <v>7.5244925317997744E-8</v>
      </c>
      <c r="AF314" s="11">
        <f t="shared" si="133"/>
        <v>3.5514623903983079E-7</v>
      </c>
      <c r="AG314" s="15">
        <f t="shared" si="134"/>
        <v>1.097002469958351E-3</v>
      </c>
      <c r="AI314">
        <f t="shared" si="135"/>
        <v>2.1365720135629464E-2</v>
      </c>
      <c r="AJ314">
        <f t="shared" si="136"/>
        <v>1.6629511043322411E-6</v>
      </c>
      <c r="AK314">
        <v>0</v>
      </c>
      <c r="AL314" s="11">
        <f t="shared" si="137"/>
        <v>9.2665727868229947E-6</v>
      </c>
      <c r="AM314" s="11">
        <f t="shared" si="138"/>
        <v>1.0929523891155236E-5</v>
      </c>
      <c r="AN314" s="15">
        <f t="shared" si="139"/>
        <v>2.2739189884214046E-2</v>
      </c>
      <c r="AO314" s="15"/>
      <c r="AP314" t="e">
        <f t="shared" si="140"/>
        <v>#VALUE!</v>
      </c>
      <c r="AQ314" t="e">
        <f t="shared" si="141"/>
        <v>#VALUE!</v>
      </c>
      <c r="AR314">
        <v>0</v>
      </c>
      <c r="AS314" s="11" t="e">
        <f t="shared" si="142"/>
        <v>#VALUE!</v>
      </c>
      <c r="AT314" s="11" t="e">
        <f t="shared" si="143"/>
        <v>#VALUE!</v>
      </c>
      <c r="AU314" s="15">
        <f t="shared" si="144"/>
        <v>1.5759424160826513E-2</v>
      </c>
      <c r="AW314">
        <f t="shared" si="145"/>
        <v>78.81297419298906</v>
      </c>
      <c r="AX314">
        <f t="shared" si="146"/>
        <v>15.215219993965079</v>
      </c>
      <c r="AY314" t="e">
        <f t="shared" si="147"/>
        <v>#VALUE!</v>
      </c>
    </row>
    <row r="315" spans="1:51" x14ac:dyDescent="0.3">
      <c r="A315" s="69">
        <v>44389.430555555555</v>
      </c>
      <c r="B315">
        <v>9</v>
      </c>
      <c r="C315" t="s">
        <v>298</v>
      </c>
      <c r="D315" s="76">
        <v>1</v>
      </c>
      <c r="E315" s="47">
        <v>44391.164884259262</v>
      </c>
      <c r="F315" s="45">
        <v>127</v>
      </c>
      <c r="H315" s="64">
        <v>23.8</v>
      </c>
      <c r="I315" s="64">
        <v>30.183</v>
      </c>
      <c r="J315" s="64">
        <v>6693.2612880189208</v>
      </c>
      <c r="K315" s="64">
        <v>17044.759488237658</v>
      </c>
      <c r="L315" s="64" t="s">
        <v>88</v>
      </c>
      <c r="M315" s="65">
        <f t="shared" si="120"/>
        <v>34.403503807228006</v>
      </c>
      <c r="N315" s="65">
        <f t="shared" si="148"/>
        <v>453.81124648809777</v>
      </c>
      <c r="O315" s="65" t="e">
        <f t="shared" si="121"/>
        <v>#VALUE!</v>
      </c>
      <c r="P315">
        <f t="shared" si="122"/>
        <v>550.4560609156481</v>
      </c>
      <c r="Q315">
        <f t="shared" si="123"/>
        <v>19967.694845476301</v>
      </c>
      <c r="R315">
        <f t="shared" si="124"/>
        <v>960.95670556923096</v>
      </c>
      <c r="S315">
        <f t="shared" si="125"/>
        <v>12675.829846256755</v>
      </c>
      <c r="T315">
        <f t="shared" si="126"/>
        <v>12675.829846256756</v>
      </c>
      <c r="V315" s="4">
        <f t="shared" si="127"/>
        <v>0.99272117684889705</v>
      </c>
      <c r="W315">
        <v>313.14999999999998</v>
      </c>
      <c r="X315">
        <f t="shared" si="128"/>
        <v>1.9073334166666699E-2</v>
      </c>
      <c r="Y315">
        <v>2E-3</v>
      </c>
      <c r="Z315">
        <f t="shared" si="129"/>
        <v>7.2765497523200454E-2</v>
      </c>
      <c r="AB315">
        <f t="shared" si="130"/>
        <v>6.6445422227993075E-3</v>
      </c>
      <c r="AC315">
        <f t="shared" si="131"/>
        <v>5.1716248069542448E-7</v>
      </c>
      <c r="AD315">
        <v>0</v>
      </c>
      <c r="AE315" s="76">
        <f t="shared" si="132"/>
        <v>1.3902704392402529E-7</v>
      </c>
      <c r="AF315" s="76">
        <f t="shared" si="133"/>
        <v>6.5618952461944977E-7</v>
      </c>
      <c r="AG315" s="76">
        <f t="shared" si="134"/>
        <v>1.097002469958351E-3</v>
      </c>
      <c r="AI315">
        <f t="shared" si="135"/>
        <v>1.6920693698269693E-2</v>
      </c>
      <c r="AJ315">
        <f t="shared" si="136"/>
        <v>1.3169828160709542E-6</v>
      </c>
      <c r="AK315">
        <v>0</v>
      </c>
      <c r="AL315" s="76">
        <f t="shared" si="137"/>
        <v>7.3387107367880834E-6</v>
      </c>
      <c r="AM315" s="76">
        <f t="shared" si="138"/>
        <v>8.6556935528590383E-6</v>
      </c>
      <c r="AN315" s="76">
        <f t="shared" si="139"/>
        <v>2.2739189884214046E-2</v>
      </c>
      <c r="AO315" s="76"/>
      <c r="AP315" t="e">
        <f t="shared" si="140"/>
        <v>#VALUE!</v>
      </c>
      <c r="AQ315" t="e">
        <f t="shared" si="141"/>
        <v>#VALUE!</v>
      </c>
      <c r="AR315">
        <v>0</v>
      </c>
      <c r="AS315" s="76" t="e">
        <f t="shared" si="142"/>
        <v>#VALUE!</v>
      </c>
      <c r="AT315" s="76" t="e">
        <f t="shared" si="143"/>
        <v>#VALUE!</v>
      </c>
      <c r="AU315" s="76">
        <f t="shared" si="144"/>
        <v>1.5759424160826513E-2</v>
      </c>
      <c r="AW315">
        <f t="shared" si="145"/>
        <v>78.81297419298906</v>
      </c>
      <c r="AX315">
        <f t="shared" si="146"/>
        <v>15.215219993965082</v>
      </c>
      <c r="AY315" t="e">
        <f t="shared" si="147"/>
        <v>#VALUE!</v>
      </c>
    </row>
    <row r="316" spans="1:51" x14ac:dyDescent="0.3">
      <c r="A316" s="69">
        <v>44389.430555555555</v>
      </c>
      <c r="B316">
        <v>9</v>
      </c>
      <c r="C316" t="s">
        <v>298</v>
      </c>
      <c r="D316" s="76">
        <v>2</v>
      </c>
      <c r="E316" s="47">
        <v>44391.079895833333</v>
      </c>
      <c r="F316" s="45">
        <v>17</v>
      </c>
      <c r="H316" s="64">
        <v>23.8</v>
      </c>
      <c r="I316" s="64">
        <v>30.183</v>
      </c>
      <c r="J316" s="64">
        <v>7280.5635594829209</v>
      </c>
      <c r="K316" s="64">
        <v>17159.414747800558</v>
      </c>
      <c r="L316" s="64" t="s">
        <v>88</v>
      </c>
      <c r="M316" s="65">
        <f t="shared" si="120"/>
        <v>37.422249835934998</v>
      </c>
      <c r="N316" s="65">
        <f t="shared" si="148"/>
        <v>456.86390594595412</v>
      </c>
      <c r="O316" s="65" t="e">
        <f t="shared" si="121"/>
        <v>#VALUE!</v>
      </c>
      <c r="P316">
        <f t="shared" si="122"/>
        <v>598.75599737495997</v>
      </c>
      <c r="Q316">
        <f t="shared" si="123"/>
        <v>20102.011861621981</v>
      </c>
      <c r="R316">
        <f t="shared" si="124"/>
        <v>1045.276147418843</v>
      </c>
      <c r="S316">
        <f t="shared" si="125"/>
        <v>12761.096556074552</v>
      </c>
      <c r="T316">
        <f t="shared" si="126"/>
        <v>12761.096556074554</v>
      </c>
      <c r="V316" s="4">
        <f t="shared" si="127"/>
        <v>0.99272117684889705</v>
      </c>
      <c r="W316">
        <v>313.14999999999998</v>
      </c>
      <c r="X316">
        <f t="shared" si="128"/>
        <v>1.9073334166666699E-2</v>
      </c>
      <c r="Y316">
        <v>2E-3</v>
      </c>
      <c r="Z316">
        <f t="shared" si="129"/>
        <v>7.2765497523200454E-2</v>
      </c>
      <c r="AB316">
        <f t="shared" si="130"/>
        <v>7.2275696248930805E-3</v>
      </c>
      <c r="AC316">
        <f t="shared" si="131"/>
        <v>5.6254106171273279E-7</v>
      </c>
      <c r="AD316">
        <v>0</v>
      </c>
      <c r="AE316" s="76">
        <f t="shared" si="132"/>
        <v>1.5122601467654354E-7</v>
      </c>
      <c r="AF316" s="76">
        <f t="shared" si="133"/>
        <v>7.1376707638927628E-7</v>
      </c>
      <c r="AG316" s="76">
        <f t="shared" si="134"/>
        <v>1.097002469958351E-3</v>
      </c>
      <c r="AI316">
        <f t="shared" si="135"/>
        <v>1.7034514402474891E-2</v>
      </c>
      <c r="AJ316">
        <f t="shared" si="136"/>
        <v>1.3258417856985806E-6</v>
      </c>
      <c r="AK316">
        <v>0</v>
      </c>
      <c r="AL316" s="76">
        <f t="shared" si="137"/>
        <v>7.3880761610971876E-6</v>
      </c>
      <c r="AM316" s="76">
        <f t="shared" si="138"/>
        <v>8.7139179467957673E-6</v>
      </c>
      <c r="AN316" s="76">
        <f t="shared" si="139"/>
        <v>2.2739189884214046E-2</v>
      </c>
      <c r="AO316" s="76"/>
      <c r="AP316" t="e">
        <f t="shared" si="140"/>
        <v>#VALUE!</v>
      </c>
      <c r="AQ316" t="e">
        <f t="shared" si="141"/>
        <v>#VALUE!</v>
      </c>
      <c r="AR316">
        <v>0</v>
      </c>
      <c r="AS316" s="76" t="e">
        <f t="shared" si="142"/>
        <v>#VALUE!</v>
      </c>
      <c r="AT316" s="76" t="e">
        <f t="shared" si="143"/>
        <v>#VALUE!</v>
      </c>
      <c r="AU316" s="76">
        <f t="shared" si="144"/>
        <v>1.5759424160826513E-2</v>
      </c>
      <c r="AW316">
        <f t="shared" si="145"/>
        <v>78.81297419298906</v>
      </c>
      <c r="AX316">
        <f t="shared" si="146"/>
        <v>15.215219993965066</v>
      </c>
      <c r="AY316" t="e">
        <f t="shared" si="147"/>
        <v>#VALUE!</v>
      </c>
    </row>
    <row r="317" spans="1:51" x14ac:dyDescent="0.3">
      <c r="A317" s="69">
        <v>44389.482638888891</v>
      </c>
      <c r="B317">
        <v>100</v>
      </c>
      <c r="C317" t="s">
        <v>298</v>
      </c>
      <c r="D317" s="76">
        <v>1</v>
      </c>
      <c r="E317" s="47">
        <v>44390.994895833333</v>
      </c>
      <c r="F317" s="45">
        <v>160</v>
      </c>
      <c r="H317" s="64">
        <v>23.8</v>
      </c>
      <c r="I317" s="64">
        <v>30.183</v>
      </c>
      <c r="J317" s="64">
        <v>1.7144267847999988</v>
      </c>
      <c r="K317" s="64">
        <v>1668.4698399536603</v>
      </c>
      <c r="L317" s="64" t="s">
        <v>88</v>
      </c>
      <c r="M317" s="65">
        <f t="shared" si="120"/>
        <v>8.8121897353178134E-3</v>
      </c>
      <c r="N317" s="65">
        <f t="shared" si="148"/>
        <v>44.422473565536656</v>
      </c>
      <c r="O317" s="65" t="e">
        <f t="shared" si="121"/>
        <v>#VALUE!</v>
      </c>
      <c r="P317">
        <f t="shared" si="122"/>
        <v>0.14099503576508501</v>
      </c>
      <c r="Q317">
        <f t="shared" si="123"/>
        <v>1954.5888368836129</v>
      </c>
      <c r="R317">
        <f t="shared" si="124"/>
        <v>0.24614158093754646</v>
      </c>
      <c r="S317">
        <f t="shared" si="125"/>
        <v>1240.8059972602503</v>
      </c>
      <c r="T317">
        <f t="shared" si="126"/>
        <v>1240.80599726025</v>
      </c>
      <c r="V317" s="4">
        <f t="shared" si="127"/>
        <v>0.99272117684889705</v>
      </c>
      <c r="W317">
        <v>313.14999999999998</v>
      </c>
      <c r="X317">
        <f t="shared" si="128"/>
        <v>1.9073334166666699E-2</v>
      </c>
      <c r="Y317">
        <v>2E-3</v>
      </c>
      <c r="Z317">
        <f t="shared" si="129"/>
        <v>7.2765497523200454E-2</v>
      </c>
      <c r="AB317">
        <f t="shared" si="130"/>
        <v>1.7019477754279254E-6</v>
      </c>
      <c r="AC317">
        <f t="shared" si="131"/>
        <v>1.324671443179646E-10</v>
      </c>
      <c r="AD317">
        <v>0</v>
      </c>
      <c r="AE317" s="76">
        <f t="shared" si="132"/>
        <v>3.5610695243822233E-11</v>
      </c>
      <c r="AF317" s="76">
        <f t="shared" si="133"/>
        <v>1.6807783956178682E-10</v>
      </c>
      <c r="AG317" s="76">
        <f t="shared" si="134"/>
        <v>1.097002469958351E-3</v>
      </c>
      <c r="AI317">
        <f t="shared" si="135"/>
        <v>1.6563253430556886E-3</v>
      </c>
      <c r="AJ317">
        <f t="shared" si="136"/>
        <v>1.2891622846705362E-7</v>
      </c>
      <c r="AK317">
        <v>0</v>
      </c>
      <c r="AL317" s="76">
        <f t="shared" si="137"/>
        <v>7.1836845435834501E-7</v>
      </c>
      <c r="AM317" s="76">
        <f t="shared" si="138"/>
        <v>8.4728468282539861E-7</v>
      </c>
      <c r="AN317" s="76">
        <f t="shared" si="139"/>
        <v>2.2739189884214046E-2</v>
      </c>
      <c r="AO317" s="76"/>
      <c r="AP317" t="e">
        <f t="shared" si="140"/>
        <v>#VALUE!</v>
      </c>
      <c r="AQ317" t="e">
        <f t="shared" si="141"/>
        <v>#VALUE!</v>
      </c>
      <c r="AR317">
        <v>0</v>
      </c>
      <c r="AS317" s="76" t="e">
        <f t="shared" si="142"/>
        <v>#VALUE!</v>
      </c>
      <c r="AT317" s="76" t="e">
        <f t="shared" si="143"/>
        <v>#VALUE!</v>
      </c>
      <c r="AU317" s="76">
        <f t="shared" si="144"/>
        <v>1.5759424160826513E-2</v>
      </c>
      <c r="AW317">
        <f t="shared" si="145"/>
        <v>78.81297419298906</v>
      </c>
      <c r="AX317">
        <f t="shared" si="146"/>
        <v>15.215219993965071</v>
      </c>
      <c r="AY317" t="e">
        <f t="shared" si="147"/>
        <v>#VALUE!</v>
      </c>
    </row>
    <row r="318" spans="1:51" x14ac:dyDescent="0.3">
      <c r="A318" s="69">
        <v>44389.482638888891</v>
      </c>
      <c r="B318">
        <v>100</v>
      </c>
      <c r="C318" t="s">
        <v>298</v>
      </c>
      <c r="D318" s="76">
        <v>2</v>
      </c>
      <c r="E318" s="47">
        <v>44390.888668981483</v>
      </c>
      <c r="F318" s="45">
        <v>25</v>
      </c>
      <c r="H318" s="64">
        <v>23.8</v>
      </c>
      <c r="I318" s="64">
        <v>30.183</v>
      </c>
      <c r="J318" s="64">
        <v>1.1006874752</v>
      </c>
      <c r="K318" s="64">
        <v>1336.4188698530402</v>
      </c>
      <c r="L318" s="64" t="s">
        <v>88</v>
      </c>
      <c r="M318" s="65">
        <f t="shared" si="120"/>
        <v>5.6575567745121525E-3</v>
      </c>
      <c r="N318" s="65">
        <f t="shared" si="148"/>
        <v>35.581723143512079</v>
      </c>
      <c r="O318" s="65" t="e">
        <f t="shared" si="121"/>
        <v>#VALUE!</v>
      </c>
      <c r="P318">
        <f t="shared" si="122"/>
        <v>9.0520908392194441E-2</v>
      </c>
      <c r="Q318">
        <f t="shared" si="123"/>
        <v>1565.5958183145315</v>
      </c>
      <c r="R318">
        <f t="shared" si="124"/>
        <v>0.15802655305311852</v>
      </c>
      <c r="S318">
        <f t="shared" si="125"/>
        <v>993.86666085104275</v>
      </c>
      <c r="T318">
        <f t="shared" si="126"/>
        <v>993.86666085104264</v>
      </c>
      <c r="V318" s="4">
        <f t="shared" si="127"/>
        <v>0.99272117684889705</v>
      </c>
      <c r="W318">
        <v>313.14999999999998</v>
      </c>
      <c r="X318">
        <f t="shared" si="128"/>
        <v>1.9073334166666699E-2</v>
      </c>
      <c r="Y318">
        <v>2E-3</v>
      </c>
      <c r="Z318">
        <f t="shared" si="129"/>
        <v>7.2765497523200454E-2</v>
      </c>
      <c r="AB318">
        <f t="shared" si="130"/>
        <v>1.0926757657233852E-6</v>
      </c>
      <c r="AC318">
        <f t="shared" si="131"/>
        <v>8.5045875343871139E-11</v>
      </c>
      <c r="AD318">
        <v>0</v>
      </c>
      <c r="AE318" s="76">
        <f t="shared" si="132"/>
        <v>2.2862595583288145E-11</v>
      </c>
      <c r="AF318" s="76">
        <f t="shared" si="133"/>
        <v>1.0790847092715928E-10</v>
      </c>
      <c r="AG318" s="76">
        <f t="shared" si="134"/>
        <v>1.097002469958351E-3</v>
      </c>
      <c r="AI318">
        <f t="shared" si="135"/>
        <v>1.3266913132435831E-3</v>
      </c>
      <c r="AJ318">
        <f t="shared" si="136"/>
        <v>1.0325993088280287E-7</v>
      </c>
      <c r="AK318">
        <v>0</v>
      </c>
      <c r="AL318" s="76">
        <f t="shared" si="137"/>
        <v>5.7540216485922127E-7</v>
      </c>
      <c r="AM318" s="76">
        <f t="shared" si="138"/>
        <v>6.7866209574202415E-7</v>
      </c>
      <c r="AN318" s="76">
        <f t="shared" si="139"/>
        <v>2.2739189884214046E-2</v>
      </c>
      <c r="AO318" s="76"/>
      <c r="AP318" t="e">
        <f t="shared" si="140"/>
        <v>#VALUE!</v>
      </c>
      <c r="AQ318" t="e">
        <f t="shared" si="141"/>
        <v>#VALUE!</v>
      </c>
      <c r="AR318">
        <v>0</v>
      </c>
      <c r="AS318" s="76" t="e">
        <f t="shared" si="142"/>
        <v>#VALUE!</v>
      </c>
      <c r="AT318" s="76" t="e">
        <f t="shared" si="143"/>
        <v>#VALUE!</v>
      </c>
      <c r="AU318" s="76">
        <f t="shared" si="144"/>
        <v>1.5759424160826513E-2</v>
      </c>
      <c r="AW318">
        <f t="shared" si="145"/>
        <v>78.812974192989046</v>
      </c>
      <c r="AX318">
        <f t="shared" si="146"/>
        <v>15.215219993965079</v>
      </c>
      <c r="AY318" t="e">
        <f t="shared" si="147"/>
        <v>#VALUE!</v>
      </c>
    </row>
    <row r="319" spans="1:51" x14ac:dyDescent="0.3">
      <c r="A319" s="69">
        <v>44389.545138888891</v>
      </c>
      <c r="B319">
        <v>200</v>
      </c>
      <c r="C319" t="s">
        <v>298</v>
      </c>
      <c r="D319" s="76">
        <v>1</v>
      </c>
      <c r="E319" s="47">
        <v>44391.143645833334</v>
      </c>
      <c r="F319" s="45">
        <v>33</v>
      </c>
      <c r="H319" s="64">
        <v>23.8</v>
      </c>
      <c r="I319" s="64">
        <v>30.183</v>
      </c>
      <c r="J319" s="64">
        <v>140.67421141993751</v>
      </c>
      <c r="K319" s="64">
        <v>2528.2135055893596</v>
      </c>
      <c r="L319" s="64" t="s">
        <v>88</v>
      </c>
      <c r="M319" s="65">
        <f t="shared" si="120"/>
        <v>0.72306840565566399</v>
      </c>
      <c r="N319" s="65">
        <f t="shared" si="148"/>
        <v>67.312872507899414</v>
      </c>
      <c r="O319" s="65" t="e">
        <f t="shared" si="121"/>
        <v>#VALUE!</v>
      </c>
      <c r="P319">
        <f t="shared" si="122"/>
        <v>11.569094490490624</v>
      </c>
      <c r="Q319">
        <f t="shared" si="123"/>
        <v>2961.7663903475741</v>
      </c>
      <c r="R319">
        <f t="shared" si="124"/>
        <v>20.196705454578762</v>
      </c>
      <c r="S319">
        <f t="shared" si="125"/>
        <v>1880.1793145848917</v>
      </c>
      <c r="T319">
        <f t="shared" si="126"/>
        <v>1880.1793145848922</v>
      </c>
      <c r="V319" s="4">
        <f t="shared" si="127"/>
        <v>0.99272117684889705</v>
      </c>
      <c r="W319">
        <v>313.14999999999998</v>
      </c>
      <c r="X319">
        <f t="shared" si="128"/>
        <v>1.9073334166666699E-2</v>
      </c>
      <c r="Y319">
        <v>2E-3</v>
      </c>
      <c r="Z319">
        <f t="shared" si="129"/>
        <v>7.2765497523200454E-2</v>
      </c>
      <c r="AB319">
        <f t="shared" si="130"/>
        <v>1.396502687130909E-4</v>
      </c>
      <c r="AC319">
        <f t="shared" si="131"/>
        <v>1.086935367038996E-8</v>
      </c>
      <c r="AD319">
        <v>0</v>
      </c>
      <c r="AE319" s="76">
        <f t="shared" si="132"/>
        <v>2.9219716560394323E-9</v>
      </c>
      <c r="AF319" s="76">
        <f t="shared" si="133"/>
        <v>1.3791325326429392E-8</v>
      </c>
      <c r="AG319" s="76">
        <f t="shared" si="134"/>
        <v>1.097002469958351E-3</v>
      </c>
      <c r="AI319">
        <f t="shared" si="135"/>
        <v>2.5098110865939445E-3</v>
      </c>
      <c r="AJ319">
        <f t="shared" si="136"/>
        <v>1.9534530507851471E-7</v>
      </c>
      <c r="AK319">
        <v>0</v>
      </c>
      <c r="AL319" s="76">
        <f t="shared" si="137"/>
        <v>1.0885356059828828E-6</v>
      </c>
      <c r="AM319" s="76">
        <f t="shared" si="138"/>
        <v>1.2838809110613974E-6</v>
      </c>
      <c r="AN319" s="76">
        <f t="shared" si="139"/>
        <v>2.2739189884214046E-2</v>
      </c>
      <c r="AO319" s="76"/>
      <c r="AP319" t="e">
        <f t="shared" si="140"/>
        <v>#VALUE!</v>
      </c>
      <c r="AQ319" t="e">
        <f t="shared" si="141"/>
        <v>#VALUE!</v>
      </c>
      <c r="AR319">
        <v>0</v>
      </c>
      <c r="AS319" s="76" t="e">
        <f t="shared" si="142"/>
        <v>#VALUE!</v>
      </c>
      <c r="AT319" s="76" t="e">
        <f t="shared" si="143"/>
        <v>#VALUE!</v>
      </c>
      <c r="AU319" s="76">
        <f t="shared" si="144"/>
        <v>1.5759424160826513E-2</v>
      </c>
      <c r="AW319">
        <f t="shared" si="145"/>
        <v>78.812974192989046</v>
      </c>
      <c r="AX319">
        <f t="shared" si="146"/>
        <v>15.215219993965071</v>
      </c>
      <c r="AY319" t="e">
        <f t="shared" si="147"/>
        <v>#VALUE!</v>
      </c>
    </row>
    <row r="320" spans="1:51" x14ac:dyDescent="0.3">
      <c r="A320" s="69">
        <v>44389.545138888891</v>
      </c>
      <c r="B320">
        <v>200</v>
      </c>
      <c r="C320" t="s">
        <v>298</v>
      </c>
      <c r="D320" s="76">
        <v>2</v>
      </c>
      <c r="E320" s="47">
        <v>44390.973657407405</v>
      </c>
      <c r="F320" s="45">
        <v>210</v>
      </c>
      <c r="H320" s="64">
        <v>23.8</v>
      </c>
      <c r="I320" s="64">
        <v>30.183</v>
      </c>
      <c r="J320" s="64">
        <v>311.15254254659112</v>
      </c>
      <c r="K320" s="64">
        <v>2323.1182015488598</v>
      </c>
      <c r="L320" s="64" t="s">
        <v>88</v>
      </c>
      <c r="M320" s="65">
        <f t="shared" si="120"/>
        <v>1.5993306135070551</v>
      </c>
      <c r="N320" s="65">
        <f t="shared" si="148"/>
        <v>61.852275915750148</v>
      </c>
      <c r="O320" s="65" t="e">
        <f t="shared" si="121"/>
        <v>#VALUE!</v>
      </c>
      <c r="P320">
        <f t="shared" si="122"/>
        <v>25.589289816112881</v>
      </c>
      <c r="Q320">
        <f t="shared" si="123"/>
        <v>2721.5001402930066</v>
      </c>
      <c r="R320">
        <f t="shared" si="124"/>
        <v>44.672411452140054</v>
      </c>
      <c r="S320">
        <f t="shared" si="125"/>
        <v>1727.654242108644</v>
      </c>
      <c r="T320">
        <f t="shared" si="126"/>
        <v>1727.6542421086442</v>
      </c>
      <c r="V320" s="4">
        <f t="shared" si="127"/>
        <v>0.99272117684889705</v>
      </c>
      <c r="W320">
        <v>313.14999999999998</v>
      </c>
      <c r="X320">
        <f t="shared" si="128"/>
        <v>1.9073334166666699E-2</v>
      </c>
      <c r="Y320">
        <v>2E-3</v>
      </c>
      <c r="Z320">
        <f t="shared" si="129"/>
        <v>7.2765497523200454E-2</v>
      </c>
      <c r="AB320">
        <f t="shared" si="130"/>
        <v>3.0888771821637845E-4</v>
      </c>
      <c r="AC320">
        <f t="shared" si="131"/>
        <v>2.4041556702130765E-8</v>
      </c>
      <c r="AD320">
        <v>0</v>
      </c>
      <c r="AE320" s="76">
        <f t="shared" si="132"/>
        <v>6.4630105322693602E-9</v>
      </c>
      <c r="AF320" s="76">
        <f t="shared" si="133"/>
        <v>3.0504567234400127E-8</v>
      </c>
      <c r="AG320" s="76">
        <f t="shared" si="134"/>
        <v>1.097002469958351E-3</v>
      </c>
      <c r="AI320">
        <f t="shared" si="135"/>
        <v>2.3062086350006776E-3</v>
      </c>
      <c r="AJ320">
        <f t="shared" si="136"/>
        <v>1.7949838208352718E-7</v>
      </c>
      <c r="AK320">
        <v>0</v>
      </c>
      <c r="AL320" s="76">
        <f t="shared" si="137"/>
        <v>1.0002307454264459E-6</v>
      </c>
      <c r="AM320" s="76">
        <f t="shared" si="138"/>
        <v>1.1797291275099731E-6</v>
      </c>
      <c r="AN320" s="76">
        <f t="shared" si="139"/>
        <v>2.2739189884214046E-2</v>
      </c>
      <c r="AO320" s="76"/>
      <c r="AP320" t="e">
        <f t="shared" si="140"/>
        <v>#VALUE!</v>
      </c>
      <c r="AQ320" t="e">
        <f t="shared" si="141"/>
        <v>#VALUE!</v>
      </c>
      <c r="AR320">
        <v>0</v>
      </c>
      <c r="AS320" s="76" t="e">
        <f t="shared" si="142"/>
        <v>#VALUE!</v>
      </c>
      <c r="AT320" s="76" t="e">
        <f t="shared" si="143"/>
        <v>#VALUE!</v>
      </c>
      <c r="AU320" s="76">
        <f t="shared" si="144"/>
        <v>1.5759424160826513E-2</v>
      </c>
      <c r="AW320">
        <f t="shared" si="145"/>
        <v>78.81297419298906</v>
      </c>
      <c r="AX320">
        <f t="shared" si="146"/>
        <v>15.215219993965075</v>
      </c>
      <c r="AY320" t="e">
        <f t="shared" si="147"/>
        <v>#VALUE!</v>
      </c>
    </row>
    <row r="321" spans="1:51" x14ac:dyDescent="0.3">
      <c r="A321" s="69">
        <v>44389.597222222219</v>
      </c>
      <c r="B321">
        <v>0.1</v>
      </c>
      <c r="C321" t="s">
        <v>299</v>
      </c>
      <c r="D321" s="76">
        <v>2</v>
      </c>
      <c r="E321" s="47">
        <v>44391.058657407404</v>
      </c>
      <c r="F321" s="45">
        <v>104</v>
      </c>
      <c r="H321" s="64">
        <v>23.8</v>
      </c>
      <c r="I321" s="64">
        <v>30.183</v>
      </c>
      <c r="J321" s="64">
        <v>140.88135035481562</v>
      </c>
      <c r="K321" s="64">
        <v>207.01581793766002</v>
      </c>
      <c r="L321" s="64" t="s">
        <v>88</v>
      </c>
      <c r="M321" s="65">
        <f t="shared" si="120"/>
        <v>0.72413310413792109</v>
      </c>
      <c r="N321" s="65">
        <f t="shared" si="148"/>
        <v>5.5117296577797665</v>
      </c>
      <c r="O321" s="65" t="e">
        <f t="shared" si="121"/>
        <v>#VALUE!</v>
      </c>
      <c r="P321">
        <f t="shared" si="122"/>
        <v>11.586129666206737</v>
      </c>
      <c r="Q321">
        <f t="shared" si="123"/>
        <v>242.51610494230974</v>
      </c>
      <c r="R321">
        <f t="shared" si="124"/>
        <v>20.226444551842434</v>
      </c>
      <c r="S321">
        <f t="shared" si="125"/>
        <v>153.95331834821704</v>
      </c>
      <c r="T321">
        <f t="shared" si="126"/>
        <v>153.95331834821701</v>
      </c>
      <c r="V321" s="4">
        <f t="shared" si="127"/>
        <v>0.99272117684889705</v>
      </c>
      <c r="W321">
        <v>313.14999999999998</v>
      </c>
      <c r="X321">
        <f t="shared" si="128"/>
        <v>1.9073334166666699E-2</v>
      </c>
      <c r="Y321">
        <v>2E-3</v>
      </c>
      <c r="Z321">
        <f t="shared" si="129"/>
        <v>7.2765497523200454E-2</v>
      </c>
      <c r="AB321">
        <f t="shared" si="130"/>
        <v>1.3985589992029433E-4</v>
      </c>
      <c r="AC321">
        <f t="shared" si="131"/>
        <v>1.0885358496856531E-8</v>
      </c>
      <c r="AD321">
        <v>0</v>
      </c>
      <c r="AE321" s="76">
        <f t="shared" si="132"/>
        <v>2.926274179511693E-9</v>
      </c>
      <c r="AF321" s="76">
        <f t="shared" si="133"/>
        <v>1.3811632676368224E-8</v>
      </c>
      <c r="AG321" s="76">
        <f t="shared" si="134"/>
        <v>1.097002469958351E-3</v>
      </c>
      <c r="AI321">
        <f t="shared" si="135"/>
        <v>2.0550898640941086E-4</v>
      </c>
      <c r="AJ321">
        <f t="shared" si="136"/>
        <v>1.5995313695503523E-8</v>
      </c>
      <c r="AK321">
        <v>0</v>
      </c>
      <c r="AL321" s="76">
        <f t="shared" si="137"/>
        <v>8.913174790365746E-8</v>
      </c>
      <c r="AM321" s="76">
        <f t="shared" si="138"/>
        <v>1.0512706159916098E-7</v>
      </c>
      <c r="AN321" s="76">
        <f t="shared" si="139"/>
        <v>2.2739189884214046E-2</v>
      </c>
      <c r="AO321" s="76"/>
      <c r="AP321" t="e">
        <f t="shared" si="140"/>
        <v>#VALUE!</v>
      </c>
      <c r="AQ321" t="e">
        <f t="shared" si="141"/>
        <v>#VALUE!</v>
      </c>
      <c r="AR321">
        <v>0</v>
      </c>
      <c r="AS321" s="76" t="e">
        <f t="shared" si="142"/>
        <v>#VALUE!</v>
      </c>
      <c r="AT321" s="76" t="e">
        <f t="shared" si="143"/>
        <v>#VALUE!</v>
      </c>
      <c r="AU321" s="76">
        <f t="shared" si="144"/>
        <v>1.5759424160826513E-2</v>
      </c>
      <c r="AW321">
        <f t="shared" si="145"/>
        <v>78.81297419298906</v>
      </c>
      <c r="AX321">
        <f t="shared" si="146"/>
        <v>15.215219993965071</v>
      </c>
      <c r="AY321" t="e">
        <f t="shared" si="147"/>
        <v>#VALUE!</v>
      </c>
    </row>
    <row r="322" spans="1:51" x14ac:dyDescent="0.3">
      <c r="A322" s="69">
        <v>44389.598611111112</v>
      </c>
      <c r="B322">
        <v>0.1</v>
      </c>
      <c r="C322" t="s">
        <v>299</v>
      </c>
      <c r="D322" s="76">
        <v>1</v>
      </c>
      <c r="E322" s="47">
        <v>44391.122407407405</v>
      </c>
      <c r="F322" s="45">
        <v>181</v>
      </c>
      <c r="H322" s="64">
        <v>23.8</v>
      </c>
      <c r="I322" s="64">
        <v>30.183</v>
      </c>
      <c r="J322" s="64">
        <v>145.81028733751961</v>
      </c>
      <c r="K322" s="64">
        <v>250.60039441813998</v>
      </c>
      <c r="L322" s="64" t="s">
        <v>88</v>
      </c>
      <c r="M322" s="65">
        <f t="shared" si="120"/>
        <v>0.74946794390483473</v>
      </c>
      <c r="N322" s="65">
        <f t="shared" si="148"/>
        <v>6.6721550069266291</v>
      </c>
      <c r="O322" s="65" t="e">
        <f t="shared" si="121"/>
        <v>#VALUE!</v>
      </c>
      <c r="P322">
        <f t="shared" si="122"/>
        <v>11.991487102477356</v>
      </c>
      <c r="Q322">
        <f t="shared" si="123"/>
        <v>293.57482030477166</v>
      </c>
      <c r="R322">
        <f t="shared" si="124"/>
        <v>20.934095850819222</v>
      </c>
      <c r="S322">
        <f t="shared" si="125"/>
        <v>186.36625299648711</v>
      </c>
      <c r="T322">
        <f t="shared" si="126"/>
        <v>186.36625299648713</v>
      </c>
      <c r="V322" s="4">
        <f t="shared" si="127"/>
        <v>0.99272117684889705</v>
      </c>
      <c r="W322">
        <v>313.14999999999998</v>
      </c>
      <c r="X322">
        <f t="shared" si="128"/>
        <v>1.9073334166666699E-2</v>
      </c>
      <c r="Y322">
        <v>2E-3</v>
      </c>
      <c r="Z322">
        <f t="shared" si="129"/>
        <v>7.2765497523200454E-2</v>
      </c>
      <c r="AB322">
        <f t="shared" si="130"/>
        <v>1.4474896004237832E-4</v>
      </c>
      <c r="AC322">
        <f t="shared" si="131"/>
        <v>1.126619844430181E-8</v>
      </c>
      <c r="AD322">
        <v>0</v>
      </c>
      <c r="AE322" s="76">
        <f t="shared" si="132"/>
        <v>3.0286540969997141E-9</v>
      </c>
      <c r="AF322" s="76">
        <f t="shared" si="133"/>
        <v>1.4294852541301524E-8</v>
      </c>
      <c r="AG322" s="76">
        <f t="shared" si="134"/>
        <v>1.097002469958351E-3</v>
      </c>
      <c r="AI322">
        <f t="shared" si="135"/>
        <v>2.4877631846557371E-4</v>
      </c>
      <c r="AJ322">
        <f t="shared" si="136"/>
        <v>1.9362925794115618E-8</v>
      </c>
      <c r="AK322">
        <v>0</v>
      </c>
      <c r="AL322" s="76">
        <f t="shared" si="137"/>
        <v>1.0789731626479432E-7</v>
      </c>
      <c r="AM322" s="76">
        <f t="shared" si="138"/>
        <v>1.2726024205890994E-7</v>
      </c>
      <c r="AN322" s="76">
        <f t="shared" si="139"/>
        <v>2.2739189884214046E-2</v>
      </c>
      <c r="AO322" s="76"/>
      <c r="AP322" t="e">
        <f t="shared" si="140"/>
        <v>#VALUE!</v>
      </c>
      <c r="AQ322" t="e">
        <f t="shared" si="141"/>
        <v>#VALUE!</v>
      </c>
      <c r="AR322">
        <v>0</v>
      </c>
      <c r="AS322" s="76" t="e">
        <f t="shared" si="142"/>
        <v>#VALUE!</v>
      </c>
      <c r="AT322" s="76" t="e">
        <f t="shared" si="143"/>
        <v>#VALUE!</v>
      </c>
      <c r="AU322" s="76">
        <f t="shared" si="144"/>
        <v>1.5759424160826513E-2</v>
      </c>
      <c r="AW322">
        <f t="shared" si="145"/>
        <v>78.81297419298906</v>
      </c>
      <c r="AX322">
        <f t="shared" si="146"/>
        <v>15.215219993965086</v>
      </c>
      <c r="AY322" t="e">
        <f t="shared" si="147"/>
        <v>#VALUE!</v>
      </c>
    </row>
    <row r="323" spans="1:51" x14ac:dyDescent="0.3">
      <c r="A323" s="69">
        <v>44389.600694444445</v>
      </c>
      <c r="B323">
        <v>3</v>
      </c>
      <c r="C323" t="s">
        <v>299</v>
      </c>
      <c r="D323" s="76">
        <v>1</v>
      </c>
      <c r="E323" s="47">
        <v>44391.48369212963</v>
      </c>
      <c r="F323" s="45">
        <v>15</v>
      </c>
      <c r="H323" s="64">
        <v>23.8</v>
      </c>
      <c r="I323" s="64">
        <v>30.183</v>
      </c>
      <c r="J323" s="64">
        <v>153.74460444785112</v>
      </c>
      <c r="K323" s="64">
        <v>420.14360853976001</v>
      </c>
      <c r="L323" s="64" t="s">
        <v>88</v>
      </c>
      <c r="M323" s="65">
        <f t="shared" si="120"/>
        <v>0.79025050074325709</v>
      </c>
      <c r="N323" s="65">
        <f t="shared" si="148"/>
        <v>11.18618862454537</v>
      </c>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v>
      </c>
      <c r="R323">
        <f t="shared" si="124"/>
        <v>22.073231901720717</v>
      </c>
      <c r="S323">
        <f t="shared" si="125"/>
        <v>312.45198247106214</v>
      </c>
      <c r="T323">
        <f t="shared" si="126"/>
        <v>312.45198247106219</v>
      </c>
      <c r="V323" s="4">
        <f t="shared" si="127"/>
        <v>0.99272117684889705</v>
      </c>
      <c r="W323">
        <v>313.14999999999998</v>
      </c>
      <c r="X323">
        <f t="shared" si="128"/>
        <v>1.9073334166666699E-2</v>
      </c>
      <c r="Y323">
        <v>2E-3</v>
      </c>
      <c r="Z323">
        <f t="shared" si="129"/>
        <v>7.2765497523200454E-2</v>
      </c>
      <c r="AB323">
        <f t="shared" si="130"/>
        <v>1.5262552466163893E-4</v>
      </c>
      <c r="AC323">
        <f t="shared" si="131"/>
        <v>1.1879252521056325E-8</v>
      </c>
      <c r="AD323">
        <v>0</v>
      </c>
      <c r="AE323" s="76">
        <f t="shared" si="132"/>
        <v>3.1934593549955059E-9</v>
      </c>
      <c r="AF323" s="76">
        <f t="shared" si="133"/>
        <v>1.5072711876051832E-8</v>
      </c>
      <c r="AG323" s="76">
        <f t="shared" si="134"/>
        <v>1.097002469958351E-3</v>
      </c>
      <c r="AI323">
        <f t="shared" si="135"/>
        <v>4.1708545751513286E-4</v>
      </c>
      <c r="AJ323">
        <f t="shared" si="136"/>
        <v>3.2462875942059794E-8</v>
      </c>
      <c r="AK323">
        <v>0</v>
      </c>
      <c r="AL323" s="76">
        <f t="shared" si="137"/>
        <v>1.8089503774525978E-7</v>
      </c>
      <c r="AM323" s="76">
        <f t="shared" si="138"/>
        <v>2.1335791368731956E-7</v>
      </c>
      <c r="AN323" s="76">
        <f t="shared" si="139"/>
        <v>2.2739189884214046E-2</v>
      </c>
      <c r="AO323" s="76"/>
      <c r="AP323" t="e">
        <f t="shared" si="140"/>
        <v>#VALUE!</v>
      </c>
      <c r="AQ323" t="e">
        <f t="shared" si="141"/>
        <v>#VALUE!</v>
      </c>
      <c r="AR323">
        <v>0</v>
      </c>
      <c r="AS323" s="76" t="e">
        <f t="shared" si="142"/>
        <v>#VALUE!</v>
      </c>
      <c r="AT323" s="76" t="e">
        <f t="shared" si="143"/>
        <v>#VALUE!</v>
      </c>
      <c r="AU323" s="76">
        <f t="shared" si="144"/>
        <v>1.5759424160826513E-2</v>
      </c>
      <c r="AW323">
        <f t="shared" si="145"/>
        <v>78.812974192989032</v>
      </c>
      <c r="AX323">
        <f t="shared" si="146"/>
        <v>15.215219993965071</v>
      </c>
      <c r="AY323" t="e">
        <f t="shared" si="147"/>
        <v>#VALUE!</v>
      </c>
    </row>
    <row r="324" spans="1:51" x14ac:dyDescent="0.3">
      <c r="A324" s="69">
        <v>44389.600694444445</v>
      </c>
      <c r="B324">
        <v>3</v>
      </c>
      <c r="C324" t="s">
        <v>299</v>
      </c>
      <c r="D324" s="76">
        <v>2</v>
      </c>
      <c r="E324" s="47">
        <v>44391.504942129628</v>
      </c>
      <c r="F324" s="45">
        <v>128</v>
      </c>
      <c r="H324" s="64">
        <v>23.8</v>
      </c>
      <c r="I324" s="64">
        <v>30.183</v>
      </c>
      <c r="J324" s="64">
        <v>153.64763409884159</v>
      </c>
      <c r="K324" s="64">
        <v>377.33014965464002</v>
      </c>
      <c r="L324" s="64" t="s">
        <v>88</v>
      </c>
      <c r="M324" s="65">
        <f t="shared" si="120"/>
        <v>0.78975207110966283</v>
      </c>
      <c r="N324" s="65">
        <f t="shared" si="148"/>
        <v>10.046294033687046</v>
      </c>
      <c r="O324" s="65" t="e">
        <f t="shared" si="121"/>
        <v>#VALUE!</v>
      </c>
      <c r="P324">
        <f t="shared" si="122"/>
        <v>12.636033137754605</v>
      </c>
      <c r="Q324">
        <f t="shared" si="123"/>
        <v>442.03693748223003</v>
      </c>
      <c r="R324">
        <f t="shared" si="124"/>
        <v>22.059309793631364</v>
      </c>
      <c r="S324">
        <f t="shared" si="125"/>
        <v>280.6125117919953</v>
      </c>
      <c r="T324">
        <f t="shared" si="126"/>
        <v>280.6125117919953</v>
      </c>
      <c r="V324" s="4">
        <f t="shared" si="127"/>
        <v>0.99272117684889705</v>
      </c>
      <c r="W324">
        <v>313.14999999999998</v>
      </c>
      <c r="X324">
        <f t="shared" si="128"/>
        <v>1.9073334166666699E-2</v>
      </c>
      <c r="Y324">
        <v>2E-3</v>
      </c>
      <c r="Z324">
        <f t="shared" si="129"/>
        <v>7.2765497523200454E-2</v>
      </c>
      <c r="AB324">
        <f t="shared" si="130"/>
        <v>1.5252926014265076E-4</v>
      </c>
      <c r="AC324">
        <f t="shared" si="131"/>
        <v>1.1871759996248213E-8</v>
      </c>
      <c r="AD324">
        <v>0</v>
      </c>
      <c r="AE324" s="76">
        <f t="shared" si="132"/>
        <v>3.1914451648435086E-9</v>
      </c>
      <c r="AF324" s="76">
        <f t="shared" si="133"/>
        <v>1.506320516109172E-8</v>
      </c>
      <c r="AG324" s="76">
        <f t="shared" si="134"/>
        <v>1.097002469958351E-3</v>
      </c>
      <c r="AI324">
        <f t="shared" si="135"/>
        <v>3.7458363022572469E-4</v>
      </c>
      <c r="AJ324">
        <f t="shared" si="136"/>
        <v>2.9154845125481041E-8</v>
      </c>
      <c r="AK324">
        <v>0</v>
      </c>
      <c r="AL324" s="76">
        <f t="shared" si="137"/>
        <v>1.6246147811562188E-7</v>
      </c>
      <c r="AM324" s="76">
        <f t="shared" si="138"/>
        <v>1.9161632324110292E-7</v>
      </c>
      <c r="AN324" s="76">
        <f t="shared" si="139"/>
        <v>2.2739189884214046E-2</v>
      </c>
      <c r="AO324" s="76"/>
      <c r="AP324" t="e">
        <f t="shared" si="140"/>
        <v>#VALUE!</v>
      </c>
      <c r="AQ324" t="e">
        <f t="shared" si="141"/>
        <v>#VALUE!</v>
      </c>
      <c r="AR324">
        <v>0</v>
      </c>
      <c r="AS324" s="76" t="e">
        <f t="shared" si="142"/>
        <v>#VALUE!</v>
      </c>
      <c r="AT324" s="76" t="e">
        <f t="shared" si="143"/>
        <v>#VALUE!</v>
      </c>
      <c r="AU324" s="76">
        <f t="shared" si="144"/>
        <v>1.5759424160826513E-2</v>
      </c>
      <c r="AW324">
        <f t="shared" si="145"/>
        <v>78.812974192989046</v>
      </c>
      <c r="AX324">
        <f t="shared" si="146"/>
        <v>15.215219993965077</v>
      </c>
      <c r="AY324" t="e">
        <f t="shared" si="147"/>
        <v>#VALUE!</v>
      </c>
    </row>
    <row r="325" spans="1:51" x14ac:dyDescent="0.3">
      <c r="A325" s="69">
        <v>44389.605555555558</v>
      </c>
      <c r="B325">
        <v>6</v>
      </c>
      <c r="C325" t="s">
        <v>299</v>
      </c>
      <c r="D325" s="76">
        <v>1</v>
      </c>
      <c r="E325" s="47">
        <v>44391.419895833336</v>
      </c>
      <c r="F325" s="45">
        <v>161</v>
      </c>
      <c r="H325" s="64">
        <v>23.8</v>
      </c>
      <c r="I325" s="64">
        <v>30.183</v>
      </c>
      <c r="J325" s="64">
        <v>21.803296065800001</v>
      </c>
      <c r="K325" s="64">
        <v>8484.4872514390408</v>
      </c>
      <c r="L325" s="64" t="s">
        <v>88</v>
      </c>
      <c r="M325" s="65">
        <f t="shared" si="120"/>
        <v>0.11206940039119374</v>
      </c>
      <c r="N325" s="65">
        <f t="shared" si="148"/>
        <v>225.89674779776155</v>
      </c>
      <c r="O325" s="65" t="e">
        <f t="shared" si="121"/>
        <v>#VALUE!</v>
      </c>
      <c r="P325">
        <f t="shared" si="122"/>
        <v>1.7931104062590999</v>
      </c>
      <c r="Q325">
        <f t="shared" si="123"/>
        <v>9939.4569031015089</v>
      </c>
      <c r="R325">
        <f t="shared" si="124"/>
        <v>3.130316097990423</v>
      </c>
      <c r="S325">
        <f t="shared" si="125"/>
        <v>6309.7350717206182</v>
      </c>
      <c r="T325">
        <f t="shared" si="126"/>
        <v>6309.7350717206182</v>
      </c>
      <c r="V325" s="4">
        <f t="shared" si="127"/>
        <v>0.99272117684889705</v>
      </c>
      <c r="W325">
        <v>313.14999999999998</v>
      </c>
      <c r="X325">
        <f t="shared" si="128"/>
        <v>1.9073334166666699E-2</v>
      </c>
      <c r="Y325">
        <v>2E-3</v>
      </c>
      <c r="Z325">
        <f t="shared" si="129"/>
        <v>7.2765497523200454E-2</v>
      </c>
      <c r="AB325">
        <f t="shared" si="130"/>
        <v>2.1644593729625904E-5</v>
      </c>
      <c r="AC325">
        <f t="shared" si="131"/>
        <v>1.6846565815247525E-9</v>
      </c>
      <c r="AD325">
        <v>0</v>
      </c>
      <c r="AE325" s="76">
        <f t="shared" si="132"/>
        <v>4.5288054199445376E-10</v>
      </c>
      <c r="AF325" s="76">
        <f t="shared" si="133"/>
        <v>2.137537123519206E-9</v>
      </c>
      <c r="AG325" s="76">
        <f t="shared" si="134"/>
        <v>1.097002469958351E-3</v>
      </c>
      <c r="AI325">
        <f t="shared" si="135"/>
        <v>8.4227301692080276E-3</v>
      </c>
      <c r="AJ325">
        <f t="shared" si="136"/>
        <v>6.5556360129512302E-7</v>
      </c>
      <c r="AK325">
        <v>0</v>
      </c>
      <c r="AL325" s="76">
        <f t="shared" si="137"/>
        <v>3.6530405566148123E-6</v>
      </c>
      <c r="AM325" s="76">
        <f t="shared" si="138"/>
        <v>4.3086041579099356E-6</v>
      </c>
      <c r="AN325" s="76">
        <f t="shared" si="139"/>
        <v>2.2739189884214046E-2</v>
      </c>
      <c r="AO325" s="76"/>
      <c r="AP325" t="e">
        <f t="shared" si="140"/>
        <v>#VALUE!</v>
      </c>
      <c r="AQ325" t="e">
        <f t="shared" si="141"/>
        <v>#VALUE!</v>
      </c>
      <c r="AR325">
        <v>0</v>
      </c>
      <c r="AS325" s="76" t="e">
        <f t="shared" si="142"/>
        <v>#VALUE!</v>
      </c>
      <c r="AT325" s="76" t="e">
        <f t="shared" si="143"/>
        <v>#VALUE!</v>
      </c>
      <c r="AU325" s="76">
        <f t="shared" si="144"/>
        <v>1.5759424160826513E-2</v>
      </c>
      <c r="AW325">
        <f t="shared" si="145"/>
        <v>78.812974192989046</v>
      </c>
      <c r="AX325">
        <f t="shared" si="146"/>
        <v>15.21521999396508</v>
      </c>
      <c r="AY325" t="e">
        <f t="shared" si="147"/>
        <v>#VALUE!</v>
      </c>
    </row>
    <row r="326" spans="1:51" x14ac:dyDescent="0.3">
      <c r="A326" s="69">
        <v>44389.605555555558</v>
      </c>
      <c r="B326">
        <v>6</v>
      </c>
      <c r="C326" t="s">
        <v>299</v>
      </c>
      <c r="D326" s="76">
        <v>2</v>
      </c>
      <c r="E326" s="47">
        <v>44390.824861111112</v>
      </c>
      <c r="F326" s="45">
        <v>132</v>
      </c>
      <c r="H326" s="64">
        <v>23.8</v>
      </c>
      <c r="I326" s="64">
        <v>30.183</v>
      </c>
      <c r="J326" s="64">
        <v>21.006556233799998</v>
      </c>
      <c r="K326" s="64">
        <v>7676.2336326786399</v>
      </c>
      <c r="L326" s="64" t="s">
        <v>88</v>
      </c>
      <c r="M326" s="65">
        <f t="shared" si="120"/>
        <v>0.10797414089599852</v>
      </c>
      <c r="N326" s="65">
        <f t="shared" si="148"/>
        <v>204.3772548145198</v>
      </c>
      <c r="O326" s="65" t="e">
        <f t="shared" si="121"/>
        <v>#VALUE!</v>
      </c>
      <c r="P326">
        <f t="shared" si="122"/>
        <v>1.7275862543359763</v>
      </c>
      <c r="Q326">
        <f t="shared" si="123"/>
        <v>8992.5992118388713</v>
      </c>
      <c r="R326">
        <f t="shared" si="124"/>
        <v>3.0159275434116553</v>
      </c>
      <c r="S326">
        <f t="shared" si="125"/>
        <v>5708.6538214337934</v>
      </c>
      <c r="T326">
        <f t="shared" si="126"/>
        <v>5708.6538214337934</v>
      </c>
      <c r="V326" s="4">
        <f t="shared" si="127"/>
        <v>0.99272117684889705</v>
      </c>
      <c r="W326">
        <v>313.14999999999998</v>
      </c>
      <c r="X326">
        <f t="shared" si="128"/>
        <v>1.9073334166666699E-2</v>
      </c>
      <c r="Y326">
        <v>2E-3</v>
      </c>
      <c r="Z326">
        <f t="shared" si="129"/>
        <v>7.2765497523200454E-2</v>
      </c>
      <c r="AB326">
        <f t="shared" si="130"/>
        <v>2.085365322596047E-5</v>
      </c>
      <c r="AC326">
        <f t="shared" si="131"/>
        <v>1.6230955681031572E-9</v>
      </c>
      <c r="AD326">
        <v>0</v>
      </c>
      <c r="AE326" s="76">
        <f t="shared" si="132"/>
        <v>4.3633130256497529E-10</v>
      </c>
      <c r="AF326" s="76">
        <f t="shared" si="133"/>
        <v>2.0594268706681325E-9</v>
      </c>
      <c r="AG326" s="76">
        <f t="shared" si="134"/>
        <v>1.097002469958351E-3</v>
      </c>
      <c r="AI326">
        <f t="shared" si="135"/>
        <v>7.6203596855998236E-3</v>
      </c>
      <c r="AJ326">
        <f t="shared" si="136"/>
        <v>5.9311296198459617E-7</v>
      </c>
      <c r="AK326">
        <v>0</v>
      </c>
      <c r="AL326" s="76">
        <f t="shared" si="137"/>
        <v>3.3050427151587308E-6</v>
      </c>
      <c r="AM326" s="76">
        <f t="shared" si="138"/>
        <v>3.8981556771433267E-6</v>
      </c>
      <c r="AN326" s="76">
        <f t="shared" si="139"/>
        <v>2.2739189884214046E-2</v>
      </c>
      <c r="AO326" s="76"/>
      <c r="AP326" t="e">
        <f t="shared" si="140"/>
        <v>#VALUE!</v>
      </c>
      <c r="AQ326" t="e">
        <f t="shared" si="141"/>
        <v>#VALUE!</v>
      </c>
      <c r="AR326">
        <v>0</v>
      </c>
      <c r="AS326" s="76" t="e">
        <f t="shared" si="142"/>
        <v>#VALUE!</v>
      </c>
      <c r="AT326" s="76" t="e">
        <f t="shared" si="143"/>
        <v>#VALUE!</v>
      </c>
      <c r="AU326" s="76">
        <f t="shared" si="144"/>
        <v>1.5759424160826513E-2</v>
      </c>
      <c r="AW326">
        <f t="shared" si="145"/>
        <v>78.812974192989046</v>
      </c>
      <c r="AX326">
        <f t="shared" si="146"/>
        <v>15.215219993965071</v>
      </c>
      <c r="AY326" t="e">
        <f t="shared" si="147"/>
        <v>#VALUE!</v>
      </c>
    </row>
    <row r="327" spans="1:51" x14ac:dyDescent="0.3">
      <c r="A327" s="69">
        <v>44389.613194444442</v>
      </c>
      <c r="B327">
        <v>9</v>
      </c>
      <c r="C327" t="s">
        <v>299</v>
      </c>
      <c r="D327" s="76">
        <v>1</v>
      </c>
      <c r="E327" s="47">
        <v>44391.249861111108</v>
      </c>
      <c r="F327" s="45">
        <v>172</v>
      </c>
      <c r="H327" s="64">
        <v>23.8</v>
      </c>
      <c r="I327" s="64">
        <v>30.183</v>
      </c>
      <c r="J327" s="64">
        <v>55169.789901579767</v>
      </c>
      <c r="K327" s="64">
        <v>15421.72645653254</v>
      </c>
      <c r="L327" s="64" t="s">
        <v>88</v>
      </c>
      <c r="M327" s="65">
        <f t="shared" si="120"/>
        <v>283.57388054168592</v>
      </c>
      <c r="N327" s="65">
        <f t="shared" si="148"/>
        <v>410.59851334758383</v>
      </c>
      <c r="O327" s="65" t="e">
        <f t="shared" si="121"/>
        <v>#VALUE!</v>
      </c>
      <c r="P327">
        <f t="shared" si="122"/>
        <v>4537.1820886669748</v>
      </c>
      <c r="Q327">
        <f t="shared" si="123"/>
        <v>18066.334587293688</v>
      </c>
      <c r="R327">
        <f t="shared" si="124"/>
        <v>7920.7694529523415</v>
      </c>
      <c r="S327">
        <f t="shared" si="125"/>
        <v>11468.814249530637</v>
      </c>
      <c r="T327">
        <f t="shared" si="126"/>
        <v>11468.814249530637</v>
      </c>
      <c r="V327" s="4">
        <f t="shared" si="127"/>
        <v>0.99272117684889705</v>
      </c>
      <c r="W327">
        <v>313.14999999999998</v>
      </c>
      <c r="X327">
        <f t="shared" si="128"/>
        <v>1.9073334166666699E-2</v>
      </c>
      <c r="Y327">
        <v>2E-3</v>
      </c>
      <c r="Z327">
        <f t="shared" si="129"/>
        <v>7.2765497523200454E-2</v>
      </c>
      <c r="AB327">
        <f t="shared" si="130"/>
        <v>5.4768218757602662E-2</v>
      </c>
      <c r="AC327">
        <f t="shared" si="131"/>
        <v>4.2627568500902235E-6</v>
      </c>
      <c r="AD327">
        <v>0</v>
      </c>
      <c r="AE327" s="76">
        <f t="shared" si="132"/>
        <v>1.145942534419776E-6</v>
      </c>
      <c r="AF327" s="76">
        <f t="shared" si="133"/>
        <v>5.4086993845099993E-6</v>
      </c>
      <c r="AG327" s="76">
        <f t="shared" si="134"/>
        <v>1.097002469958351E-3</v>
      </c>
      <c r="AI327">
        <f t="shared" si="135"/>
        <v>1.5309474436970755E-2</v>
      </c>
      <c r="AJ327">
        <f t="shared" si="136"/>
        <v>1.1915773145063093E-6</v>
      </c>
      <c r="AK327">
        <v>0</v>
      </c>
      <c r="AL327" s="76">
        <f t="shared" si="137"/>
        <v>6.639905338908715E-6</v>
      </c>
      <c r="AM327" s="76">
        <f t="shared" si="138"/>
        <v>7.8314826534150241E-6</v>
      </c>
      <c r="AN327" s="76">
        <f t="shared" si="139"/>
        <v>2.2739189884214046E-2</v>
      </c>
      <c r="AO327" s="76"/>
      <c r="AP327" t="e">
        <f t="shared" si="140"/>
        <v>#VALUE!</v>
      </c>
      <c r="AQ327" t="e">
        <f t="shared" si="141"/>
        <v>#VALUE!</v>
      </c>
      <c r="AR327">
        <v>0</v>
      </c>
      <c r="AS327" s="76" t="e">
        <f t="shared" si="142"/>
        <v>#VALUE!</v>
      </c>
      <c r="AT327" s="76" t="e">
        <f t="shared" si="143"/>
        <v>#VALUE!</v>
      </c>
      <c r="AU327" s="76">
        <f t="shared" si="144"/>
        <v>1.5759424160826513E-2</v>
      </c>
      <c r="AW327">
        <f t="shared" si="145"/>
        <v>78.812974192989046</v>
      </c>
      <c r="AX327">
        <f t="shared" si="146"/>
        <v>15.215219993965071</v>
      </c>
      <c r="AY327" t="e">
        <f t="shared" si="147"/>
        <v>#VALUE!</v>
      </c>
    </row>
    <row r="328" spans="1:51" x14ac:dyDescent="0.3">
      <c r="A328" s="69">
        <v>44389.613194444442</v>
      </c>
      <c r="B328">
        <v>9</v>
      </c>
      <c r="C328" t="s">
        <v>299</v>
      </c>
      <c r="D328" s="76">
        <v>2</v>
      </c>
      <c r="E328" s="47">
        <v>44391.377384259256</v>
      </c>
      <c r="F328" s="45">
        <v>205</v>
      </c>
      <c r="H328" s="64">
        <v>23.8</v>
      </c>
      <c r="I328" s="64">
        <v>30.183</v>
      </c>
      <c r="J328" s="64">
        <v>54039.800455389479</v>
      </c>
      <c r="K328" s="64">
        <v>13857.65111735</v>
      </c>
      <c r="L328" s="64" t="s">
        <v>88</v>
      </c>
      <c r="M328" s="65">
        <f t="shared" si="120"/>
        <v>277.76571101994284</v>
      </c>
      <c r="N328" s="65">
        <f t="shared" si="148"/>
        <v>368.95550983289399</v>
      </c>
      <c r="O328" s="65" t="e">
        <f t="shared" si="121"/>
        <v>#VALUE!</v>
      </c>
      <c r="P328">
        <f t="shared" si="122"/>
        <v>4444.2513763190855</v>
      </c>
      <c r="Q328">
        <f t="shared" si="123"/>
        <v>16234.042432647337</v>
      </c>
      <c r="R328">
        <f t="shared" si="124"/>
        <v>7758.5359932362617</v>
      </c>
      <c r="S328">
        <f t="shared" si="125"/>
        <v>10305.644251157482</v>
      </c>
      <c r="T328">
        <f t="shared" si="126"/>
        <v>10305.644251157482</v>
      </c>
      <c r="V328" s="4">
        <f t="shared" si="127"/>
        <v>0.99272117684889705</v>
      </c>
      <c r="W328">
        <v>313.14999999999998</v>
      </c>
      <c r="X328">
        <f t="shared" si="128"/>
        <v>1.9073334166666699E-2</v>
      </c>
      <c r="Y328">
        <v>2E-3</v>
      </c>
      <c r="Z328">
        <f t="shared" si="129"/>
        <v>7.2765497523200454E-2</v>
      </c>
      <c r="AB328">
        <f t="shared" si="130"/>
        <v>5.3646454304753809E-2</v>
      </c>
      <c r="AC328">
        <f t="shared" si="131"/>
        <v>4.1754469244792989E-6</v>
      </c>
      <c r="AD328">
        <v>0</v>
      </c>
      <c r="AE328" s="76">
        <f t="shared" si="132"/>
        <v>1.122471301845845E-6</v>
      </c>
      <c r="AF328" s="76">
        <f t="shared" si="133"/>
        <v>5.2979182263251442E-6</v>
      </c>
      <c r="AG328" s="76">
        <f t="shared" si="134"/>
        <v>1.097002469958351E-3</v>
      </c>
      <c r="AI328">
        <f t="shared" si="135"/>
        <v>1.3756783725577124E-2</v>
      </c>
      <c r="AJ328">
        <f t="shared" si="136"/>
        <v>1.0707272464155723E-6</v>
      </c>
      <c r="AK328">
        <v>0</v>
      </c>
      <c r="AL328" s="76">
        <f t="shared" si="137"/>
        <v>5.9664844852600966E-6</v>
      </c>
      <c r="AM328" s="76">
        <f t="shared" si="138"/>
        <v>7.0372117316756685E-6</v>
      </c>
      <c r="AN328" s="76">
        <f t="shared" si="139"/>
        <v>2.2739189884214046E-2</v>
      </c>
      <c r="AO328" s="76"/>
      <c r="AP328" t="e">
        <f t="shared" si="140"/>
        <v>#VALUE!</v>
      </c>
      <c r="AQ328" t="e">
        <f t="shared" si="141"/>
        <v>#VALUE!</v>
      </c>
      <c r="AR328">
        <v>0</v>
      </c>
      <c r="AS328" s="76" t="e">
        <f t="shared" si="142"/>
        <v>#VALUE!</v>
      </c>
      <c r="AT328" s="76" t="e">
        <f t="shared" si="143"/>
        <v>#VALUE!</v>
      </c>
      <c r="AU328" s="76">
        <f t="shared" si="144"/>
        <v>1.5759424160826513E-2</v>
      </c>
      <c r="AW328">
        <f t="shared" si="145"/>
        <v>78.812974192989046</v>
      </c>
      <c r="AX328">
        <f t="shared" si="146"/>
        <v>15.215219993965071</v>
      </c>
      <c r="AY328" t="e">
        <f t="shared" si="147"/>
        <v>#VALUE!</v>
      </c>
    </row>
    <row r="329" spans="1:51" x14ac:dyDescent="0.3">
      <c r="A329" s="69">
        <v>44389.620138888888</v>
      </c>
      <c r="B329">
        <v>11</v>
      </c>
      <c r="C329" t="s">
        <v>299</v>
      </c>
      <c r="D329" s="76">
        <v>1</v>
      </c>
      <c r="E329" s="47">
        <v>44391.22861111111</v>
      </c>
      <c r="F329" s="45">
        <v>137</v>
      </c>
      <c r="H329" s="64">
        <v>23.8</v>
      </c>
      <c r="I329" s="64">
        <v>30.183</v>
      </c>
      <c r="J329" s="64">
        <v>68590.891227287939</v>
      </c>
      <c r="K329" s="64">
        <v>21530.252813984243</v>
      </c>
      <c r="L329" s="64" t="s">
        <v>88</v>
      </c>
      <c r="M329" s="65">
        <f t="shared" si="120"/>
        <v>352.55862365678081</v>
      </c>
      <c r="N329" s="65">
        <f t="shared" si="148"/>
        <v>573.23606551683304</v>
      </c>
      <c r="O329" s="65" t="e">
        <f t="shared" si="121"/>
        <v>#VALUE!</v>
      </c>
      <c r="P329">
        <f t="shared" si="122"/>
        <v>5640.937978508493</v>
      </c>
      <c r="Q329">
        <f t="shared" si="123"/>
        <v>25222.386882740655</v>
      </c>
      <c r="R329">
        <f t="shared" si="124"/>
        <v>9847.6473619545577</v>
      </c>
      <c r="S329">
        <f t="shared" si="125"/>
        <v>16011.597077992734</v>
      </c>
      <c r="T329">
        <f t="shared" si="126"/>
        <v>16011.59707799273</v>
      </c>
      <c r="V329" s="4">
        <f t="shared" si="127"/>
        <v>0.99272117684889705</v>
      </c>
      <c r="W329">
        <v>313.14999999999998</v>
      </c>
      <c r="X329">
        <f t="shared" si="128"/>
        <v>1.9073334166666699E-2</v>
      </c>
      <c r="Y329">
        <v>2E-3</v>
      </c>
      <c r="Z329">
        <f t="shared" si="129"/>
        <v>7.2765497523200454E-2</v>
      </c>
      <c r="AB329">
        <f t="shared" si="130"/>
        <v>6.8091630260267974E-2</v>
      </c>
      <c r="AC329">
        <f t="shared" si="131"/>
        <v>5.2997535780817383E-6</v>
      </c>
      <c r="AD329">
        <v>0</v>
      </c>
      <c r="AE329" s="76">
        <f t="shared" si="132"/>
        <v>1.4247148642641254E-6</v>
      </c>
      <c r="AF329" s="76">
        <f t="shared" si="133"/>
        <v>6.7244684423458641E-6</v>
      </c>
      <c r="AG329" s="76">
        <f t="shared" si="134"/>
        <v>1.097002469958351E-3</v>
      </c>
      <c r="AI329">
        <f t="shared" si="135"/>
        <v>2.1373537911352717E-2</v>
      </c>
      <c r="AJ329">
        <f t="shared" si="136"/>
        <v>1.6635595827120891E-6</v>
      </c>
      <c r="AK329">
        <v>0</v>
      </c>
      <c r="AL329" s="76">
        <f t="shared" si="137"/>
        <v>9.2699634512757133E-6</v>
      </c>
      <c r="AM329" s="76">
        <f t="shared" si="138"/>
        <v>1.0933523033987803E-5</v>
      </c>
      <c r="AN329" s="76">
        <f t="shared" si="139"/>
        <v>2.2739189884214046E-2</v>
      </c>
      <c r="AO329" s="76"/>
      <c r="AP329" t="e">
        <f t="shared" si="140"/>
        <v>#VALUE!</v>
      </c>
      <c r="AQ329" t="e">
        <f t="shared" si="141"/>
        <v>#VALUE!</v>
      </c>
      <c r="AR329">
        <v>0</v>
      </c>
      <c r="AS329" s="76" t="e">
        <f t="shared" si="142"/>
        <v>#VALUE!</v>
      </c>
      <c r="AT329" s="76" t="e">
        <f t="shared" si="143"/>
        <v>#VALUE!</v>
      </c>
      <c r="AU329" s="76">
        <f t="shared" si="144"/>
        <v>1.5759424160826513E-2</v>
      </c>
      <c r="AW329">
        <f t="shared" si="145"/>
        <v>78.81297419298906</v>
      </c>
      <c r="AX329">
        <f t="shared" si="146"/>
        <v>15.215219993965079</v>
      </c>
      <c r="AY329" t="e">
        <f t="shared" si="147"/>
        <v>#VALUE!</v>
      </c>
    </row>
    <row r="330" spans="1:51" x14ac:dyDescent="0.3">
      <c r="A330" s="69">
        <v>44389.620138888888</v>
      </c>
      <c r="B330">
        <v>11</v>
      </c>
      <c r="C330" t="s">
        <v>299</v>
      </c>
      <c r="D330" s="76">
        <v>2</v>
      </c>
      <c r="E330" s="47">
        <v>44391.441145833334</v>
      </c>
      <c r="F330" s="45">
        <v>114</v>
      </c>
      <c r="H330" s="64">
        <v>23.8</v>
      </c>
      <c r="I330" s="64">
        <v>30.183</v>
      </c>
      <c r="J330" s="64">
        <v>73510.447423962978</v>
      </c>
      <c r="K330" s="64">
        <v>10367.109168454641</v>
      </c>
      <c r="L330" s="64" t="s">
        <v>88</v>
      </c>
      <c r="M330" s="65">
        <f t="shared" si="120"/>
        <v>377.84524598618884</v>
      </c>
      <c r="N330" s="65">
        <f t="shared" si="148"/>
        <v>276.0209516280496</v>
      </c>
      <c r="O330" s="65" t="e">
        <f t="shared" si="121"/>
        <v>#VALUE!</v>
      </c>
      <c r="P330">
        <f t="shared" si="122"/>
        <v>6045.5239357790215</v>
      </c>
      <c r="Q330">
        <f t="shared" si="123"/>
        <v>12144.921871634182</v>
      </c>
      <c r="R330">
        <f t="shared" si="124"/>
        <v>10553.951854217818</v>
      </c>
      <c r="S330">
        <f t="shared" si="125"/>
        <v>7709.8014734431827</v>
      </c>
      <c r="T330">
        <f t="shared" si="126"/>
        <v>7709.8014734431827</v>
      </c>
      <c r="V330" s="4">
        <f t="shared" si="127"/>
        <v>0.99272117684889705</v>
      </c>
      <c r="W330">
        <v>313.14999999999998</v>
      </c>
      <c r="X330">
        <f t="shared" si="128"/>
        <v>1.9073334166666699E-2</v>
      </c>
      <c r="Y330">
        <v>2E-3</v>
      </c>
      <c r="Z330">
        <f t="shared" si="129"/>
        <v>7.2765497523200454E-2</v>
      </c>
      <c r="AB330">
        <f t="shared" si="130"/>
        <v>7.2975377877405503E-2</v>
      </c>
      <c r="AC330">
        <f t="shared" si="131"/>
        <v>5.6798687083766214E-6</v>
      </c>
      <c r="AD330">
        <v>0</v>
      </c>
      <c r="AE330" s="11">
        <f t="shared" si="132"/>
        <v>1.5268999316043381E-6</v>
      </c>
      <c r="AF330" s="11">
        <f t="shared" si="133"/>
        <v>7.2067686399809595E-6</v>
      </c>
      <c r="AG330" s="15">
        <f t="shared" si="134"/>
        <v>1.097002469958351E-3</v>
      </c>
      <c r="AI330">
        <f t="shared" si="135"/>
        <v>1.0291648814229282E-2</v>
      </c>
      <c r="AJ330">
        <f t="shared" si="136"/>
        <v>8.0102653467233435E-7</v>
      </c>
      <c r="AK330">
        <v>0</v>
      </c>
      <c r="AL330" s="11">
        <f t="shared" si="137"/>
        <v>4.4636133127308005E-6</v>
      </c>
      <c r="AM330" s="11">
        <f t="shared" si="138"/>
        <v>5.2646398474031349E-6</v>
      </c>
      <c r="AN330" s="15">
        <f t="shared" si="139"/>
        <v>2.2739189884214046E-2</v>
      </c>
      <c r="AO330" s="15"/>
      <c r="AP330" t="e">
        <f t="shared" si="140"/>
        <v>#VALUE!</v>
      </c>
      <c r="AQ330" t="e">
        <f t="shared" si="141"/>
        <v>#VALUE!</v>
      </c>
      <c r="AR330">
        <v>0</v>
      </c>
      <c r="AS330" s="11" t="e">
        <f t="shared" si="142"/>
        <v>#VALUE!</v>
      </c>
      <c r="AT330" s="11" t="e">
        <f t="shared" si="143"/>
        <v>#VALUE!</v>
      </c>
      <c r="AU330" s="15">
        <f t="shared" si="144"/>
        <v>1.5759424160826513E-2</v>
      </c>
      <c r="AW330">
        <f t="shared" si="145"/>
        <v>78.812974192989046</v>
      </c>
      <c r="AX330">
        <f t="shared" si="146"/>
        <v>15.21521999396508</v>
      </c>
      <c r="AY330" t="e">
        <f t="shared" si="147"/>
        <v>#VALUE!</v>
      </c>
    </row>
    <row r="331" spans="1:51" x14ac:dyDescent="0.3">
      <c r="A331" s="69">
        <v>44389.670138888891</v>
      </c>
      <c r="B331">
        <v>1.1000000000000001</v>
      </c>
      <c r="C331" t="s">
        <v>299</v>
      </c>
      <c r="D331" s="76">
        <v>1</v>
      </c>
      <c r="E331" s="47">
        <v>44390.909918981481</v>
      </c>
      <c r="F331" s="45">
        <v>158</v>
      </c>
      <c r="H331" s="64">
        <v>23.8</v>
      </c>
      <c r="I331" s="64">
        <v>30.183</v>
      </c>
      <c r="J331" s="64">
        <v>8.0487479700500018</v>
      </c>
      <c r="K331" s="64">
        <v>2099.2829611739999</v>
      </c>
      <c r="L331" s="64" t="s">
        <v>88</v>
      </c>
      <c r="M331" s="65">
        <f t="shared" ref="M331:M394" si="149">1000000*(AF331-AD331)/X331</f>
        <v>4.1370733864327089E-2</v>
      </c>
      <c r="N331" s="65">
        <f t="shared" si="148"/>
        <v>55.892734538086458</v>
      </c>
      <c r="O331" s="65" t="e">
        <f t="shared" ref="O331:O394" si="150">1000000*(AT331-AR331)/X331</f>
        <v>#VALUE!</v>
      </c>
      <c r="P331">
        <f t="shared" ref="P331:P394" si="151">(M331*16)</f>
        <v>0.66193174182923342</v>
      </c>
      <c r="Q331">
        <f t="shared" ref="Q331:Q394" si="152">(N331*44)</f>
        <v>2459.2803196758041</v>
      </c>
      <c r="R331">
        <f t="shared" ref="R331:R394" si="153">1000000*(((AF331-AD331)*0.082057*W331)/(V331-Z331))/X331</f>
        <v>1.1555649780326369</v>
      </c>
      <c r="S331">
        <f t="shared" ref="S331:S394" si="154">1000000*(((AM331-AK331)*0.082057*W331)/(V331-Z331))/X331</f>
        <v>1561.1926723489955</v>
      </c>
      <c r="T331">
        <f t="shared" ref="T331:T394" si="155">N331*((1*0.082057*W331)/(V331-Z331))</f>
        <v>1561.1926723489958</v>
      </c>
      <c r="V331" s="4">
        <f t="shared" ref="V331:V394" si="156">((0.001316*((I331*25.4)-(2.5*2053/100)))*(273.15+40))/(273.15+H331)</f>
        <v>0.99272117684889705</v>
      </c>
      <c r="W331">
        <v>313.14999999999998</v>
      </c>
      <c r="X331">
        <f t="shared" ref="X331:X394" si="157">(21.0733341666667/1000)-Y331</f>
        <v>1.9073334166666699E-2</v>
      </c>
      <c r="Y331">
        <v>2E-3</v>
      </c>
      <c r="Z331">
        <f t="shared" ref="Z331:Z394" si="158">(0.001316*10^(8.07131-(1730.63/(233.46+(W331-273.15)))))</f>
        <v>7.2765497523200454E-2</v>
      </c>
      <c r="AB331">
        <f t="shared" ref="AB331:AB394" si="159">V331*(J331/10^6)</f>
        <v>7.9901625569882082E-6</v>
      </c>
      <c r="AC331">
        <f t="shared" ref="AC331:AC394" si="160">(AB331*Y331)/(0.082057*W331)</f>
        <v>6.2189570787178186E-10</v>
      </c>
      <c r="AD331">
        <v>0</v>
      </c>
      <c r="AE331" s="76">
        <f t="shared" ref="AE331:AE394" si="161">AB331*AG331*X331</f>
        <v>1.6718212384276304E-10</v>
      </c>
      <c r="AF331" s="76">
        <f t="shared" ref="AF331:AF394" si="162">AC331+AE331</f>
        <v>7.890778317145449E-10</v>
      </c>
      <c r="AG331" s="76">
        <f t="shared" ref="AG331:AG394" si="163">101.325*(0.000014*EXP(1600*((1/W331)-(1/298.15))))</f>
        <v>1.097002469958351E-3</v>
      </c>
      <c r="AI331">
        <f t="shared" ref="AI331:AI394" si="164">V331*(K331/10^6)</f>
        <v>2.0840026517554905E-3</v>
      </c>
      <c r="AJ331">
        <f t="shared" ref="AJ331:AJ394" si="165">(AI331*Y331)/(0.082057*W331)</f>
        <v>1.6220349649665627E-7</v>
      </c>
      <c r="AK331">
        <v>0</v>
      </c>
      <c r="AL331" s="76">
        <f t="shared" ref="AL331:AL394" si="166">AI331*AN331*X331</f>
        <v>9.0385730683705984E-7</v>
      </c>
      <c r="AM331" s="76">
        <f t="shared" ref="AM331:AM394" si="167">AJ331+AL331</f>
        <v>1.0660608033337162E-6</v>
      </c>
      <c r="AN331" s="76">
        <f t="shared" ref="AN331:AN394" si="168">101.325*(0.00033*EXP(2400*((1/W331)-(1/298.15))))</f>
        <v>2.2739189884214046E-2</v>
      </c>
      <c r="AO331" s="76"/>
      <c r="AP331" t="e">
        <f t="shared" ref="AP331:AP394" si="169">V331*(L331/10^6)</f>
        <v>#VALUE!</v>
      </c>
      <c r="AQ331" t="e">
        <f t="shared" ref="AQ331:AQ394" si="170">(AP331*Y331)/(0.082057*W331)</f>
        <v>#VALUE!</v>
      </c>
      <c r="AR331">
        <v>0</v>
      </c>
      <c r="AS331" s="76" t="e">
        <f t="shared" ref="AS331:AS394" si="171">AP331*AU331*X331</f>
        <v>#VALUE!</v>
      </c>
      <c r="AT331" s="76" t="e">
        <f t="shared" ref="AT331:AT394" si="172">AQ331+AS331</f>
        <v>#VALUE!</v>
      </c>
      <c r="AU331" s="76">
        <f t="shared" ref="AU331:AU394" si="173">101.325*((2.4*10^-4)*EXP(2700*((1/W331)-(1/298.15))))</f>
        <v>1.5759424160826513E-2</v>
      </c>
      <c r="AW331">
        <f t="shared" ref="AW331:AW394" si="174">100*(AF331-AE331)/AF331</f>
        <v>78.81297419298906</v>
      </c>
      <c r="AX331">
        <f t="shared" ref="AX331:AX394" si="175">100*(AM331-AL331)/AM331</f>
        <v>15.215219993965082</v>
      </c>
      <c r="AY331" t="e">
        <f t="shared" ref="AY331:AY394" si="176">100*(AT331-AS331)/AT331</f>
        <v>#VALUE!</v>
      </c>
    </row>
    <row r="332" spans="1:51" x14ac:dyDescent="0.3">
      <c r="A332" s="69">
        <v>44389.670138888891</v>
      </c>
      <c r="B332">
        <v>1.1000000000000001</v>
      </c>
      <c r="C332" t="s">
        <v>299</v>
      </c>
      <c r="D332" s="76">
        <v>2</v>
      </c>
      <c r="E332" s="47">
        <v>44391.271099537036</v>
      </c>
      <c r="F332" s="45">
        <v>92</v>
      </c>
      <c r="G332" s="76"/>
      <c r="H332" s="64">
        <v>23.8</v>
      </c>
      <c r="I332" s="64">
        <v>30.183</v>
      </c>
      <c r="J332" s="64">
        <v>10.645848953800002</v>
      </c>
      <c r="K332" s="64">
        <v>1922.5493684694402</v>
      </c>
      <c r="L332" s="64" t="s">
        <v>88</v>
      </c>
      <c r="M332" s="65">
        <f t="shared" si="149"/>
        <v>5.471988754851629E-2</v>
      </c>
      <c r="N332" s="65">
        <f t="shared" si="148"/>
        <v>51.187259400292731</v>
      </c>
      <c r="O332" s="65" t="e">
        <f t="shared" si="150"/>
        <v>#VALUE!</v>
      </c>
      <c r="P332">
        <f t="shared" si="151"/>
        <v>0.87551820077626064</v>
      </c>
      <c r="Q332">
        <f t="shared" si="152"/>
        <v>2252.2394136128801</v>
      </c>
      <c r="R332">
        <f t="shared" si="153"/>
        <v>1.528432777149096</v>
      </c>
      <c r="S332">
        <f t="shared" si="154"/>
        <v>1429.759609254934</v>
      </c>
      <c r="T332">
        <f t="shared" si="155"/>
        <v>1429.7596092549343</v>
      </c>
      <c r="V332" s="4">
        <f t="shared" si="156"/>
        <v>0.99272117684889705</v>
      </c>
      <c r="W332">
        <v>313.14999999999998</v>
      </c>
      <c r="X332">
        <f t="shared" si="157"/>
        <v>1.9073334166666699E-2</v>
      </c>
      <c r="Y332">
        <v>2E-3</v>
      </c>
      <c r="Z332">
        <f t="shared" si="158"/>
        <v>7.2765497523200454E-2</v>
      </c>
      <c r="AB332">
        <f t="shared" si="159"/>
        <v>1.0568359701971938E-5</v>
      </c>
      <c r="AC332">
        <f t="shared" si="160"/>
        <v>8.2256368265664445E-10</v>
      </c>
      <c r="AD332">
        <v>0</v>
      </c>
      <c r="AE332" s="11">
        <f t="shared" si="161"/>
        <v>2.2112701811863105E-10</v>
      </c>
      <c r="AF332" s="11">
        <f t="shared" si="162"/>
        <v>1.0436907007752754E-9</v>
      </c>
      <c r="AG332" s="15">
        <f t="shared" si="163"/>
        <v>1.097002469958351E-3</v>
      </c>
      <c r="AI332">
        <f t="shared" si="164"/>
        <v>1.9085554716170865E-3</v>
      </c>
      <c r="AJ332">
        <f t="shared" si="165"/>
        <v>1.4854797353225136E-7</v>
      </c>
      <c r="AK332">
        <v>0</v>
      </c>
      <c r="AL332" s="11">
        <f t="shared" si="166"/>
        <v>8.2776373008538312E-7</v>
      </c>
      <c r="AM332" s="11">
        <f t="shared" si="167"/>
        <v>9.7631170361763448E-7</v>
      </c>
      <c r="AN332" s="15">
        <f t="shared" si="168"/>
        <v>2.2739189884214046E-2</v>
      </c>
      <c r="AO332" s="15"/>
      <c r="AP332" t="e">
        <f t="shared" si="169"/>
        <v>#VALUE!</v>
      </c>
      <c r="AQ332" t="e">
        <f t="shared" si="170"/>
        <v>#VALUE!</v>
      </c>
      <c r="AR332">
        <v>0</v>
      </c>
      <c r="AS332" s="11" t="e">
        <f t="shared" si="171"/>
        <v>#VALUE!</v>
      </c>
      <c r="AT332" s="11" t="e">
        <f t="shared" si="172"/>
        <v>#VALUE!</v>
      </c>
      <c r="AU332" s="15">
        <f t="shared" si="173"/>
        <v>1.5759424160826513E-2</v>
      </c>
      <c r="AW332">
        <f t="shared" si="174"/>
        <v>78.812974192989046</v>
      </c>
      <c r="AX332">
        <f t="shared" si="175"/>
        <v>15.215219993965075</v>
      </c>
      <c r="AY332" t="e">
        <f t="shared" si="176"/>
        <v>#VALUE!</v>
      </c>
    </row>
    <row r="333" spans="1:51" x14ac:dyDescent="0.3">
      <c r="A333" s="69">
        <v>44389.675694444442</v>
      </c>
      <c r="B333">
        <v>1.3</v>
      </c>
      <c r="C333" t="s">
        <v>299</v>
      </c>
      <c r="D333" s="76">
        <v>1</v>
      </c>
      <c r="E333" s="47">
        <v>44391.313622685186</v>
      </c>
      <c r="F333" s="45">
        <v>7</v>
      </c>
      <c r="G333" s="76"/>
      <c r="H333" s="64">
        <v>23.8</v>
      </c>
      <c r="I333" s="64">
        <v>30.183</v>
      </c>
      <c r="J333" s="64">
        <v>119.3780502894576</v>
      </c>
      <c r="K333" s="64">
        <v>11190.62337196726</v>
      </c>
      <c r="L333" s="64" t="s">
        <v>88</v>
      </c>
      <c r="M333" s="65">
        <f t="shared" si="149"/>
        <v>0.61360568949914884</v>
      </c>
      <c r="N333" s="65">
        <f t="shared" si="148"/>
        <v>297.94675277852133</v>
      </c>
      <c r="O333" s="65" t="e">
        <f t="shared" si="150"/>
        <v>#VALUE!</v>
      </c>
      <c r="P333">
        <f t="shared" si="151"/>
        <v>9.8176910319863815</v>
      </c>
      <c r="Q333">
        <f t="shared" si="152"/>
        <v>13109.657122254939</v>
      </c>
      <c r="R333">
        <f t="shared" si="153"/>
        <v>17.139199111915932</v>
      </c>
      <c r="S333">
        <f t="shared" si="154"/>
        <v>8322.231700276554</v>
      </c>
      <c r="T333">
        <f t="shared" si="155"/>
        <v>8322.2317002765521</v>
      </c>
      <c r="V333" s="4">
        <f t="shared" si="156"/>
        <v>0.99272117684889705</v>
      </c>
      <c r="W333">
        <v>313.14999999999998</v>
      </c>
      <c r="X333">
        <f t="shared" si="157"/>
        <v>1.9073334166666699E-2</v>
      </c>
      <c r="Y333">
        <v>2E-3</v>
      </c>
      <c r="Z333">
        <f t="shared" si="158"/>
        <v>7.2765497523200454E-2</v>
      </c>
      <c r="AB333">
        <f t="shared" si="159"/>
        <v>1.1850911857327717E-4</v>
      </c>
      <c r="AC333">
        <f t="shared" si="160"/>
        <v>9.2238814490614741E-9</v>
      </c>
      <c r="AD333">
        <v>0</v>
      </c>
      <c r="AE333" s="76">
        <f t="shared" si="161"/>
        <v>2.4796249133237196E-9</v>
      </c>
      <c r="AF333" s="76">
        <f t="shared" si="162"/>
        <v>1.1703506362385194E-8</v>
      </c>
      <c r="AG333" s="76">
        <f t="shared" si="163"/>
        <v>1.097002469958351E-3</v>
      </c>
      <c r="AI333">
        <f t="shared" si="164"/>
        <v>1.1109168803492111E-2</v>
      </c>
      <c r="AJ333">
        <f t="shared" si="165"/>
        <v>8.6465630049947388E-7</v>
      </c>
      <c r="AK333">
        <v>0</v>
      </c>
      <c r="AL333" s="76">
        <f t="shared" si="166"/>
        <v>4.8181816791184932E-6</v>
      </c>
      <c r="AM333" s="76">
        <f t="shared" si="167"/>
        <v>5.6828379796179671E-6</v>
      </c>
      <c r="AN333" s="76">
        <f t="shared" si="168"/>
        <v>2.2739189884214046E-2</v>
      </c>
      <c r="AO333" s="76"/>
      <c r="AP333" t="e">
        <f t="shared" si="169"/>
        <v>#VALUE!</v>
      </c>
      <c r="AQ333" t="e">
        <f t="shared" si="170"/>
        <v>#VALUE!</v>
      </c>
      <c r="AR333">
        <v>0</v>
      </c>
      <c r="AS333" s="76" t="e">
        <f t="shared" si="171"/>
        <v>#VALUE!</v>
      </c>
      <c r="AT333" s="76" t="e">
        <f t="shared" si="172"/>
        <v>#VALUE!</v>
      </c>
      <c r="AU333" s="76">
        <f t="shared" si="173"/>
        <v>1.5759424160826513E-2</v>
      </c>
      <c r="AW333">
        <f t="shared" si="174"/>
        <v>78.812974192989046</v>
      </c>
      <c r="AX333">
        <f t="shared" si="175"/>
        <v>15.215219993965079</v>
      </c>
      <c r="AY333" t="e">
        <f t="shared" si="176"/>
        <v>#VALUE!</v>
      </c>
    </row>
    <row r="334" spans="1:51" x14ac:dyDescent="0.3">
      <c r="A334" s="69">
        <v>44389.675694444442</v>
      </c>
      <c r="B334">
        <v>1.3</v>
      </c>
      <c r="C334" t="s">
        <v>299</v>
      </c>
      <c r="D334" s="76">
        <v>2</v>
      </c>
      <c r="E334" s="47">
        <v>44390.931180555555</v>
      </c>
      <c r="F334" s="45">
        <v>143</v>
      </c>
      <c r="H334" s="64">
        <v>23.8</v>
      </c>
      <c r="I334" s="64">
        <v>30.183</v>
      </c>
      <c r="J334" s="64">
        <v>107.9535546164319</v>
      </c>
      <c r="K334" s="64">
        <v>10770.706088437501</v>
      </c>
      <c r="L334" s="64" t="s">
        <v>88</v>
      </c>
      <c r="M334" s="65">
        <f t="shared" si="149"/>
        <v>0.55488354143566976</v>
      </c>
      <c r="N334" s="65">
        <f t="shared" si="148"/>
        <v>286.76658998467019</v>
      </c>
      <c r="O334" s="65" t="e">
        <f t="shared" si="150"/>
        <v>#VALUE!</v>
      </c>
      <c r="P334">
        <f t="shared" si="151"/>
        <v>8.8781366629707161</v>
      </c>
      <c r="Q334">
        <f t="shared" si="152"/>
        <v>12617.729959325488</v>
      </c>
      <c r="R334">
        <f t="shared" si="153"/>
        <v>15.49897542239818</v>
      </c>
      <c r="S334">
        <f t="shared" si="154"/>
        <v>8009.9480309646597</v>
      </c>
      <c r="T334">
        <f t="shared" si="155"/>
        <v>8009.9480309646588</v>
      </c>
      <c r="V334" s="4">
        <f t="shared" si="156"/>
        <v>0.99272117684889705</v>
      </c>
      <c r="W334">
        <v>313.14999999999998</v>
      </c>
      <c r="X334">
        <f t="shared" si="157"/>
        <v>1.9073334166666699E-2</v>
      </c>
      <c r="Y334">
        <v>2E-3</v>
      </c>
      <c r="Z334">
        <f t="shared" si="158"/>
        <v>7.2765497523200454E-2</v>
      </c>
      <c r="AB334">
        <f t="shared" si="159"/>
        <v>1.0716777978384596E-4</v>
      </c>
      <c r="AC334">
        <f t="shared" si="160"/>
        <v>8.3411547380137316E-9</v>
      </c>
      <c r="AD334">
        <v>0</v>
      </c>
      <c r="AE334" s="11">
        <f t="shared" si="161"/>
        <v>2.2423244713722455E-9</v>
      </c>
      <c r="AF334" s="11">
        <f t="shared" si="162"/>
        <v>1.0583479209385977E-8</v>
      </c>
      <c r="AG334" s="15">
        <f t="shared" si="163"/>
        <v>1.097002469958351E-3</v>
      </c>
      <c r="AI334">
        <f t="shared" si="164"/>
        <v>1.0692308023607256E-2</v>
      </c>
      <c r="AJ334">
        <f t="shared" si="165"/>
        <v>8.3221091181789579E-7</v>
      </c>
      <c r="AK334">
        <v>0</v>
      </c>
      <c r="AL334" s="11">
        <f t="shared" si="166"/>
        <v>4.6373840867952148E-6</v>
      </c>
      <c r="AM334" s="11">
        <f t="shared" si="167"/>
        <v>5.4695949986131104E-6</v>
      </c>
      <c r="AN334" s="15">
        <f t="shared" si="168"/>
        <v>2.2739189884214046E-2</v>
      </c>
      <c r="AO334" s="15"/>
      <c r="AP334" t="e">
        <f t="shared" si="169"/>
        <v>#VALUE!</v>
      </c>
      <c r="AQ334" t="e">
        <f t="shared" si="170"/>
        <v>#VALUE!</v>
      </c>
      <c r="AR334">
        <v>0</v>
      </c>
      <c r="AS334" s="11" t="e">
        <f t="shared" si="171"/>
        <v>#VALUE!</v>
      </c>
      <c r="AT334" s="11" t="e">
        <f t="shared" si="172"/>
        <v>#VALUE!</v>
      </c>
      <c r="AU334" s="15">
        <f t="shared" si="173"/>
        <v>1.5759424160826513E-2</v>
      </c>
      <c r="AW334">
        <f t="shared" si="174"/>
        <v>78.81297419298906</v>
      </c>
      <c r="AX334">
        <f t="shared" si="175"/>
        <v>15.215219993965071</v>
      </c>
      <c r="AY334" t="e">
        <f t="shared" si="176"/>
        <v>#VALUE!</v>
      </c>
    </row>
    <row r="335" spans="1:51" x14ac:dyDescent="0.3">
      <c r="A335" s="69">
        <v>44389.677083333336</v>
      </c>
      <c r="B335">
        <v>1.2</v>
      </c>
      <c r="C335" t="s">
        <v>299</v>
      </c>
      <c r="D335" s="76">
        <v>1</v>
      </c>
      <c r="E335" s="47">
        <v>44391.398634259262</v>
      </c>
      <c r="F335" s="45">
        <v>44</v>
      </c>
      <c r="H335" s="64">
        <v>23.8</v>
      </c>
      <c r="I335" s="64">
        <v>30.183</v>
      </c>
      <c r="J335" s="64">
        <v>0.23497085405000018</v>
      </c>
      <c r="K335" s="64">
        <v>8871.1318034709602</v>
      </c>
      <c r="L335" s="64" t="s">
        <v>88</v>
      </c>
      <c r="M335" s="65">
        <f t="shared" si="149"/>
        <v>1.2077551322203733E-3</v>
      </c>
      <c r="N335" s="65">
        <f t="shared" si="148"/>
        <v>236.19103480289775</v>
      </c>
      <c r="O335" s="65" t="e">
        <f t="shared" si="150"/>
        <v>#VALUE!</v>
      </c>
      <c r="P335">
        <f t="shared" si="151"/>
        <v>1.9324082115525974E-2</v>
      </c>
      <c r="Q335">
        <f t="shared" si="152"/>
        <v>10392.4055313275</v>
      </c>
      <c r="R335">
        <f t="shared" si="153"/>
        <v>3.3734947448840501E-2</v>
      </c>
      <c r="S335">
        <f t="shared" si="154"/>
        <v>6597.2745090427388</v>
      </c>
      <c r="T335">
        <f t="shared" si="155"/>
        <v>6597.2745090427406</v>
      </c>
      <c r="V335" s="4">
        <f t="shared" si="156"/>
        <v>0.99272117684889705</v>
      </c>
      <c r="W335">
        <v>313.14999999999998</v>
      </c>
      <c r="X335">
        <f t="shared" si="157"/>
        <v>1.9073334166666699E-2</v>
      </c>
      <c r="Y335">
        <v>2E-3</v>
      </c>
      <c r="Z335">
        <f t="shared" si="158"/>
        <v>7.2765497523200454E-2</v>
      </c>
      <c r="AB335">
        <f t="shared" si="159"/>
        <v>2.3326054275770662E-7</v>
      </c>
      <c r="AC335">
        <f t="shared" si="160"/>
        <v>1.8155291500294574E-11</v>
      </c>
      <c r="AD335">
        <v>0</v>
      </c>
      <c r="AE335" s="76">
        <f t="shared" si="161"/>
        <v>4.8806257280513274E-12</v>
      </c>
      <c r="AF335" s="76">
        <f t="shared" si="162"/>
        <v>2.3035917228345903E-11</v>
      </c>
      <c r="AG335" s="76">
        <f t="shared" si="163"/>
        <v>1.097002469958351E-3</v>
      </c>
      <c r="AI335">
        <f t="shared" si="164"/>
        <v>8.8065604039233702E-3</v>
      </c>
      <c r="AJ335">
        <f t="shared" si="165"/>
        <v>6.8543813436230329E-7</v>
      </c>
      <c r="AK335">
        <v>0</v>
      </c>
      <c r="AL335" s="76">
        <f t="shared" si="166"/>
        <v>3.8195123996041702E-6</v>
      </c>
      <c r="AM335" s="76">
        <f t="shared" si="167"/>
        <v>4.5049505339664732E-6</v>
      </c>
      <c r="AN335" s="76">
        <f t="shared" si="168"/>
        <v>2.2739189884214046E-2</v>
      </c>
      <c r="AO335" s="76"/>
      <c r="AP335" t="e">
        <f t="shared" si="169"/>
        <v>#VALUE!</v>
      </c>
      <c r="AQ335" t="e">
        <f t="shared" si="170"/>
        <v>#VALUE!</v>
      </c>
      <c r="AR335">
        <v>0</v>
      </c>
      <c r="AS335" s="76" t="e">
        <f t="shared" si="171"/>
        <v>#VALUE!</v>
      </c>
      <c r="AT335" s="76" t="e">
        <f t="shared" si="172"/>
        <v>#VALUE!</v>
      </c>
      <c r="AU335" s="76">
        <f t="shared" si="173"/>
        <v>1.5759424160826513E-2</v>
      </c>
      <c r="AW335">
        <f t="shared" si="174"/>
        <v>78.81297419298906</v>
      </c>
      <c r="AX335">
        <f t="shared" si="175"/>
        <v>15.215219993965071</v>
      </c>
      <c r="AY335" t="e">
        <f t="shared" si="176"/>
        <v>#VALUE!</v>
      </c>
    </row>
    <row r="336" spans="1:51" x14ac:dyDescent="0.3">
      <c r="A336" s="69">
        <v>44389.677083333336</v>
      </c>
      <c r="B336">
        <v>1.2</v>
      </c>
      <c r="C336" t="s">
        <v>299</v>
      </c>
      <c r="D336" s="76">
        <v>2</v>
      </c>
      <c r="E336" s="47">
        <v>44391.334872685184</v>
      </c>
      <c r="F336" s="45">
        <v>167</v>
      </c>
      <c r="H336" s="64">
        <v>23.8</v>
      </c>
      <c r="I336" s="64">
        <v>30.183</v>
      </c>
      <c r="J336" s="64">
        <v>46.856087695731908</v>
      </c>
      <c r="K336" s="64">
        <v>8138.3277344240005</v>
      </c>
      <c r="L336" s="64" t="s">
        <v>88</v>
      </c>
      <c r="M336" s="65">
        <f t="shared" si="149"/>
        <v>0.2408412763322807</v>
      </c>
      <c r="N336" s="65">
        <f t="shared" si="148"/>
        <v>216.68036184589633</v>
      </c>
      <c r="O336" s="65" t="e">
        <f t="shared" si="150"/>
        <v>#VALUE!</v>
      </c>
      <c r="P336">
        <f t="shared" si="151"/>
        <v>3.8534604213164911</v>
      </c>
      <c r="Q336">
        <f t="shared" si="152"/>
        <v>9533.9359212194377</v>
      </c>
      <c r="R336">
        <f t="shared" si="153"/>
        <v>6.7271647901378362</v>
      </c>
      <c r="S336">
        <f t="shared" si="154"/>
        <v>6052.3035051225024</v>
      </c>
      <c r="T336">
        <f t="shared" si="155"/>
        <v>6052.3035051225024</v>
      </c>
      <c r="V336" s="4">
        <f t="shared" si="156"/>
        <v>0.99272117684889705</v>
      </c>
      <c r="W336">
        <v>313.14999999999998</v>
      </c>
      <c r="X336">
        <f t="shared" si="157"/>
        <v>1.9073334166666699E-2</v>
      </c>
      <c r="Y336">
        <v>2E-3</v>
      </c>
      <c r="Z336">
        <f t="shared" si="158"/>
        <v>7.2765497523200454E-2</v>
      </c>
      <c r="AB336">
        <f t="shared" si="159"/>
        <v>4.6515030519842104E-5</v>
      </c>
      <c r="AC336">
        <f t="shared" si="160"/>
        <v>3.6203891504703749E-9</v>
      </c>
      <c r="AD336">
        <v>0</v>
      </c>
      <c r="AE336" s="76">
        <f t="shared" si="161"/>
        <v>9.7325699414173038E-10</v>
      </c>
      <c r="AF336" s="76">
        <f t="shared" si="162"/>
        <v>4.5936461446121055E-9</v>
      </c>
      <c r="AG336" s="76">
        <f t="shared" si="163"/>
        <v>1.097002469958351E-3</v>
      </c>
      <c r="AI336">
        <f t="shared" si="164"/>
        <v>8.0790902860994104E-3</v>
      </c>
      <c r="AJ336">
        <f t="shared" si="165"/>
        <v>6.2881719071403915E-7</v>
      </c>
      <c r="AK336">
        <v>0</v>
      </c>
      <c r="AL336" s="76">
        <f t="shared" si="166"/>
        <v>3.5039997581269995E-6</v>
      </c>
      <c r="AM336" s="76">
        <f t="shared" si="167"/>
        <v>4.1328169488410382E-6</v>
      </c>
      <c r="AN336" s="76">
        <f t="shared" si="168"/>
        <v>2.2739189884214046E-2</v>
      </c>
      <c r="AO336" s="76"/>
      <c r="AP336" t="e">
        <f t="shared" si="169"/>
        <v>#VALUE!</v>
      </c>
      <c r="AQ336" t="e">
        <f t="shared" si="170"/>
        <v>#VALUE!</v>
      </c>
      <c r="AR336">
        <v>0</v>
      </c>
      <c r="AS336" s="76" t="e">
        <f t="shared" si="171"/>
        <v>#VALUE!</v>
      </c>
      <c r="AT336" s="76" t="e">
        <f t="shared" si="172"/>
        <v>#VALUE!</v>
      </c>
      <c r="AU336" s="76">
        <f t="shared" si="173"/>
        <v>1.5759424160826513E-2</v>
      </c>
      <c r="AW336">
        <f t="shared" si="174"/>
        <v>78.812974192989046</v>
      </c>
      <c r="AX336">
        <f t="shared" si="175"/>
        <v>15.215219993965068</v>
      </c>
      <c r="AY336" t="e">
        <f t="shared" si="176"/>
        <v>#VALUE!</v>
      </c>
    </row>
    <row r="337" spans="1:51" x14ac:dyDescent="0.3">
      <c r="A337" s="69">
        <v>44389.701388888891</v>
      </c>
      <c r="B337" s="45">
        <v>1.1000000000000001</v>
      </c>
      <c r="C337" s="45" t="s">
        <v>298</v>
      </c>
      <c r="D337" s="76">
        <v>1</v>
      </c>
      <c r="E337" s="47">
        <v>44391.356111111112</v>
      </c>
      <c r="F337" s="45">
        <v>66</v>
      </c>
      <c r="H337" s="64">
        <v>23.8</v>
      </c>
      <c r="I337" s="64">
        <v>30.183</v>
      </c>
      <c r="J337" s="64">
        <v>531.56228614995587</v>
      </c>
      <c r="K337" s="64">
        <v>19338.391304616962</v>
      </c>
      <c r="L337" s="64" t="s">
        <v>88</v>
      </c>
      <c r="M337" s="65">
        <f t="shared" si="149"/>
        <v>2.7322413317516872</v>
      </c>
      <c r="N337" s="65">
        <f t="shared" si="148"/>
        <v>514.87845686992466</v>
      </c>
      <c r="O337" s="65" t="e">
        <f t="shared" si="150"/>
        <v>#VALUE!</v>
      </c>
      <c r="P337">
        <f t="shared" si="151"/>
        <v>43.715861308026994</v>
      </c>
      <c r="Q337">
        <f t="shared" si="152"/>
        <v>22654.652102276686</v>
      </c>
      <c r="R337">
        <f t="shared" si="153"/>
        <v>76.316808999802248</v>
      </c>
      <c r="S337">
        <f t="shared" si="154"/>
        <v>14381.555682661086</v>
      </c>
      <c r="T337">
        <f t="shared" si="155"/>
        <v>14381.555682661085</v>
      </c>
      <c r="V337" s="4">
        <f t="shared" si="156"/>
        <v>0.99272117684889705</v>
      </c>
      <c r="W337">
        <v>313.14999999999998</v>
      </c>
      <c r="X337">
        <f t="shared" si="157"/>
        <v>1.9073334166666699E-2</v>
      </c>
      <c r="Y337">
        <v>2E-3</v>
      </c>
      <c r="Z337">
        <f t="shared" si="158"/>
        <v>7.2765497523200454E-2</v>
      </c>
      <c r="AB337">
        <f t="shared" si="159"/>
        <v>5.2769313827527435E-4</v>
      </c>
      <c r="AC337">
        <f t="shared" si="160"/>
        <v>4.1071767367206525E-8</v>
      </c>
      <c r="AD337">
        <v>0</v>
      </c>
      <c r="AE337" s="11">
        <f t="shared" si="161"/>
        <v>1.1041184577271848E-8</v>
      </c>
      <c r="AF337" s="11">
        <f t="shared" si="162"/>
        <v>5.2112951944478376E-8</v>
      </c>
      <c r="AG337" s="15">
        <f t="shared" si="163"/>
        <v>1.097002469958351E-3</v>
      </c>
      <c r="AI337">
        <f t="shared" si="164"/>
        <v>1.9197630574283829E-2</v>
      </c>
      <c r="AJ337">
        <f t="shared" si="165"/>
        <v>1.4942028989151665E-6</v>
      </c>
      <c r="AK337">
        <v>0</v>
      </c>
      <c r="AL337" s="11">
        <f t="shared" si="166"/>
        <v>8.326245964182596E-6</v>
      </c>
      <c r="AM337" s="11">
        <f t="shared" si="167"/>
        <v>9.8204488630977619E-6</v>
      </c>
      <c r="AN337" s="15">
        <f t="shared" si="168"/>
        <v>2.2739189884214046E-2</v>
      </c>
      <c r="AO337" s="15"/>
      <c r="AP337" t="e">
        <f t="shared" si="169"/>
        <v>#VALUE!</v>
      </c>
      <c r="AQ337" t="e">
        <f t="shared" si="170"/>
        <v>#VALUE!</v>
      </c>
      <c r="AR337">
        <v>0</v>
      </c>
      <c r="AS337" s="11" t="e">
        <f t="shared" si="171"/>
        <v>#VALUE!</v>
      </c>
      <c r="AT337" s="11" t="e">
        <f t="shared" si="172"/>
        <v>#VALUE!</v>
      </c>
      <c r="AU337" s="15">
        <f t="shared" si="173"/>
        <v>1.5759424160826513E-2</v>
      </c>
      <c r="AW337">
        <f t="shared" si="174"/>
        <v>78.812974192989046</v>
      </c>
      <c r="AX337">
        <f t="shared" si="175"/>
        <v>15.21521999396507</v>
      </c>
      <c r="AY337" t="e">
        <f t="shared" si="176"/>
        <v>#VALUE!</v>
      </c>
    </row>
    <row r="338" spans="1:51" x14ac:dyDescent="0.3">
      <c r="A338" s="69">
        <v>44389.701388888891</v>
      </c>
      <c r="B338">
        <v>1.1000000000000001</v>
      </c>
      <c r="C338" t="s">
        <v>298</v>
      </c>
      <c r="D338" s="76">
        <v>2</v>
      </c>
      <c r="E338" s="47">
        <v>44391.462407407409</v>
      </c>
      <c r="F338" s="45">
        <v>151</v>
      </c>
      <c r="H338" s="64">
        <v>23.8</v>
      </c>
      <c r="I338" s="64">
        <v>30.183</v>
      </c>
      <c r="J338" s="64">
        <v>523.74712757208317</v>
      </c>
      <c r="K338" s="64">
        <v>20035.395251522939</v>
      </c>
      <c r="L338" s="64" t="s">
        <v>88</v>
      </c>
      <c r="M338" s="65">
        <f t="shared" si="149"/>
        <v>2.6920712522764965</v>
      </c>
      <c r="N338" s="65">
        <f t="shared" si="148"/>
        <v>533.43596307415157</v>
      </c>
      <c r="O338" s="65" t="e">
        <f t="shared" si="150"/>
        <v>#VALUE!</v>
      </c>
      <c r="P338">
        <f t="shared" si="151"/>
        <v>43.073140036423943</v>
      </c>
      <c r="Q338">
        <f t="shared" si="152"/>
        <v>23471.18237526267</v>
      </c>
      <c r="R338">
        <f t="shared" si="153"/>
        <v>75.194780631667754</v>
      </c>
      <c r="S338">
        <f t="shared" si="154"/>
        <v>14899.902887222494</v>
      </c>
      <c r="T338">
        <f t="shared" si="155"/>
        <v>14899.902887222495</v>
      </c>
      <c r="V338" s="4">
        <f t="shared" si="156"/>
        <v>0.99272117684889705</v>
      </c>
      <c r="W338">
        <v>313.14999999999998</v>
      </c>
      <c r="X338">
        <f t="shared" si="157"/>
        <v>1.9073334166666699E-2</v>
      </c>
      <c r="Y338">
        <v>2E-3</v>
      </c>
      <c r="Z338">
        <f t="shared" si="158"/>
        <v>7.2765497523200454E-2</v>
      </c>
      <c r="AB338">
        <f t="shared" si="159"/>
        <v>5.1993486485458779E-4</v>
      </c>
      <c r="AC338">
        <f t="shared" si="160"/>
        <v>4.0467920210605077E-8</v>
      </c>
      <c r="AD338">
        <v>0</v>
      </c>
      <c r="AE338" s="76">
        <f t="shared" si="161"/>
        <v>1.0878854384541433E-8</v>
      </c>
      <c r="AF338" s="76">
        <f t="shared" si="162"/>
        <v>5.1346774595146509E-8</v>
      </c>
      <c r="AG338" s="76">
        <f t="shared" si="163"/>
        <v>1.097002469958351E-3</v>
      </c>
      <c r="AI338">
        <f t="shared" si="164"/>
        <v>1.9889561152724656E-2</v>
      </c>
      <c r="AJ338">
        <f t="shared" si="165"/>
        <v>1.5480577052233614E-6</v>
      </c>
      <c r="AK338">
        <v>0</v>
      </c>
      <c r="AL338" s="76">
        <f t="shared" si="166"/>
        <v>8.6263446750076109E-6</v>
      </c>
      <c r="AM338" s="76">
        <f t="shared" si="167"/>
        <v>1.0174402380230972E-5</v>
      </c>
      <c r="AN338" s="76">
        <f t="shared" si="168"/>
        <v>2.2739189884214046E-2</v>
      </c>
      <c r="AO338" s="76"/>
      <c r="AP338" t="e">
        <f t="shared" si="169"/>
        <v>#VALUE!</v>
      </c>
      <c r="AQ338" t="e">
        <f t="shared" si="170"/>
        <v>#VALUE!</v>
      </c>
      <c r="AR338">
        <v>0</v>
      </c>
      <c r="AS338" s="76" t="e">
        <f t="shared" si="171"/>
        <v>#VALUE!</v>
      </c>
      <c r="AT338" s="76" t="e">
        <f t="shared" si="172"/>
        <v>#VALUE!</v>
      </c>
      <c r="AU338" s="76">
        <f t="shared" si="173"/>
        <v>1.5759424160826513E-2</v>
      </c>
      <c r="AW338">
        <f t="shared" si="174"/>
        <v>78.812974192989046</v>
      </c>
      <c r="AX338">
        <f t="shared" si="175"/>
        <v>15.215219993965071</v>
      </c>
      <c r="AY338" t="e">
        <f t="shared" si="176"/>
        <v>#VALUE!</v>
      </c>
    </row>
    <row r="339" spans="1:51" x14ac:dyDescent="0.3">
      <c r="A339" s="69">
        <v>44398.413194444445</v>
      </c>
      <c r="B339">
        <v>1.1000000000000001</v>
      </c>
      <c r="C339" t="s">
        <v>298</v>
      </c>
      <c r="D339" s="36">
        <v>1</v>
      </c>
      <c r="E339" s="47">
        <v>44399.622152777774</v>
      </c>
      <c r="F339" s="45">
        <v>20</v>
      </c>
      <c r="G339" t="s">
        <v>283</v>
      </c>
      <c r="H339" s="5">
        <v>22.3</v>
      </c>
      <c r="I339" s="5">
        <v>30.111000000000001</v>
      </c>
      <c r="J339" s="5">
        <v>456.88688834144648</v>
      </c>
      <c r="K339" s="5">
        <v>18445.023685173499</v>
      </c>
      <c r="L339" s="5" t="s">
        <v>88</v>
      </c>
      <c r="M339" s="6">
        <f t="shared" si="149"/>
        <v>2.35429664959165</v>
      </c>
      <c r="N339" s="6">
        <f t="shared" si="148"/>
        <v>492.3242043459411</v>
      </c>
      <c r="O339" s="6" t="e">
        <f t="shared" si="150"/>
        <v>#VALUE!</v>
      </c>
      <c r="P339">
        <f t="shared" si="151"/>
        <v>37.6687463934664</v>
      </c>
      <c r="Q339">
        <f t="shared" si="152"/>
        <v>21662.264991221407</v>
      </c>
      <c r="R339">
        <f t="shared" si="153"/>
        <v>65.582629955130017</v>
      </c>
      <c r="S339">
        <f t="shared" si="154"/>
        <v>13714.463772937859</v>
      </c>
      <c r="T339">
        <f t="shared" si="155"/>
        <v>13714.463772937863</v>
      </c>
      <c r="V339" s="4">
        <f t="shared" si="156"/>
        <v>0.99521034053058022</v>
      </c>
      <c r="W339">
        <v>313.14999999999998</v>
      </c>
      <c r="X339">
        <f t="shared" si="157"/>
        <v>1.9073334166666699E-2</v>
      </c>
      <c r="Y339">
        <v>2E-3</v>
      </c>
      <c r="Z339">
        <f t="shared" si="158"/>
        <v>7.2765497523200454E-2</v>
      </c>
      <c r="AB339">
        <f t="shared" si="159"/>
        <v>4.5469855573024813E-4</v>
      </c>
      <c r="AC339">
        <f t="shared" si="160"/>
        <v>3.5390403908218856E-8</v>
      </c>
      <c r="AD339">
        <v>0</v>
      </c>
      <c r="AE339" s="11">
        <f t="shared" si="161"/>
        <v>9.5138828169065037E-9</v>
      </c>
      <c r="AF339" s="11">
        <f t="shared" si="162"/>
        <v>4.490428672512536E-8</v>
      </c>
      <c r="AG339" s="15">
        <f t="shared" si="163"/>
        <v>1.097002469958351E-3</v>
      </c>
      <c r="AI339">
        <f t="shared" si="164"/>
        <v>1.8356678302816135E-2</v>
      </c>
      <c r="AJ339">
        <f t="shared" si="165"/>
        <v>1.4287493359343509E-6</v>
      </c>
      <c r="AK339">
        <v>0</v>
      </c>
      <c r="AL339" s="11">
        <f t="shared" si="166"/>
        <v>7.9615147318940866E-6</v>
      </c>
      <c r="AM339" s="11">
        <f t="shared" si="167"/>
        <v>9.3902640678284371E-6</v>
      </c>
      <c r="AN339" s="15">
        <f t="shared" si="168"/>
        <v>2.2739189884214046E-2</v>
      </c>
      <c r="AO339" s="15"/>
      <c r="AP339" t="e">
        <f t="shared" si="169"/>
        <v>#VALUE!</v>
      </c>
      <c r="AQ339" t="e">
        <f t="shared" si="170"/>
        <v>#VALUE!</v>
      </c>
      <c r="AR339">
        <v>0</v>
      </c>
      <c r="AS339" s="11" t="e">
        <f t="shared" si="171"/>
        <v>#VALUE!</v>
      </c>
      <c r="AT339" s="11" t="e">
        <f t="shared" si="172"/>
        <v>#VALUE!</v>
      </c>
      <c r="AU339" s="15">
        <f t="shared" si="173"/>
        <v>1.5759424160826513E-2</v>
      </c>
      <c r="AW339">
        <f t="shared" si="174"/>
        <v>78.812974192989046</v>
      </c>
      <c r="AX339">
        <f t="shared" si="175"/>
        <v>15.215219993965077</v>
      </c>
      <c r="AY339" t="e">
        <f t="shared" si="176"/>
        <v>#VALUE!</v>
      </c>
    </row>
    <row r="340" spans="1:51" x14ac:dyDescent="0.3">
      <c r="A340" s="69">
        <v>44398.413194444445</v>
      </c>
      <c r="B340" s="45">
        <v>1.1000000000000001</v>
      </c>
      <c r="C340" s="45" t="s">
        <v>298</v>
      </c>
      <c r="D340" s="36">
        <v>2</v>
      </c>
      <c r="E340" s="47">
        <v>44399.749664351853</v>
      </c>
      <c r="F340" s="45">
        <v>18</v>
      </c>
      <c r="G340" t="s">
        <v>283</v>
      </c>
      <c r="H340" s="5">
        <v>22.3</v>
      </c>
      <c r="I340" s="5">
        <v>30.111000000000001</v>
      </c>
      <c r="J340" s="5">
        <v>471.76239218854715</v>
      </c>
      <c r="K340" s="5">
        <v>17946.990432057661</v>
      </c>
      <c r="L340" s="5" t="s">
        <v>88</v>
      </c>
      <c r="M340" s="6">
        <f t="shared" si="149"/>
        <v>2.4309487701971428</v>
      </c>
      <c r="N340" s="6">
        <f t="shared" si="148"/>
        <v>479.03098069585894</v>
      </c>
      <c r="O340" s="6" t="e">
        <f t="shared" si="150"/>
        <v>#VALUE!</v>
      </c>
      <c r="P340">
        <f t="shared" si="151"/>
        <v>38.895180323154285</v>
      </c>
      <c r="Q340">
        <f t="shared" si="152"/>
        <v>21077.363150617792</v>
      </c>
      <c r="R340">
        <f t="shared" si="153"/>
        <v>67.717895135844586</v>
      </c>
      <c r="S340">
        <f t="shared" si="154"/>
        <v>13344.160154782801</v>
      </c>
      <c r="T340">
        <f t="shared" si="155"/>
        <v>13344.160154782803</v>
      </c>
      <c r="V340" s="4">
        <f t="shared" si="156"/>
        <v>0.99521034053058022</v>
      </c>
      <c r="W340">
        <v>313.14999999999998</v>
      </c>
      <c r="X340">
        <f t="shared" si="157"/>
        <v>1.9073334166666699E-2</v>
      </c>
      <c r="Y340">
        <v>2E-3</v>
      </c>
      <c r="Z340">
        <f t="shared" si="158"/>
        <v>7.2765497523200454E-2</v>
      </c>
      <c r="AB340">
        <f t="shared" si="159"/>
        <v>4.6950281097948512E-4</v>
      </c>
      <c r="AC340">
        <f t="shared" si="160"/>
        <v>3.6542658662996857E-8</v>
      </c>
      <c r="AD340">
        <v>0</v>
      </c>
      <c r="AE340" s="11">
        <f t="shared" si="161"/>
        <v>9.823639573020702E-9</v>
      </c>
      <c r="AF340" s="11">
        <f t="shared" si="162"/>
        <v>4.636629823601756E-8</v>
      </c>
      <c r="AG340" s="15">
        <f t="shared" si="163"/>
        <v>1.097002469958351E-3</v>
      </c>
      <c r="AI340">
        <f t="shared" si="164"/>
        <v>1.7861030459387167E-2</v>
      </c>
      <c r="AJ340">
        <f t="shared" si="165"/>
        <v>1.3901717395155156E-6</v>
      </c>
      <c r="AK340">
        <v>0</v>
      </c>
      <c r="AL340" s="11">
        <f t="shared" si="166"/>
        <v>7.7465462314826664E-6</v>
      </c>
      <c r="AM340" s="11">
        <f t="shared" si="167"/>
        <v>9.1367179709981825E-6</v>
      </c>
      <c r="AN340" s="15">
        <f t="shared" si="168"/>
        <v>2.2739189884214046E-2</v>
      </c>
      <c r="AO340" s="15"/>
      <c r="AP340" t="e">
        <f t="shared" si="169"/>
        <v>#VALUE!</v>
      </c>
      <c r="AQ340" t="e">
        <f t="shared" si="170"/>
        <v>#VALUE!</v>
      </c>
      <c r="AR340">
        <v>0</v>
      </c>
      <c r="AS340" s="11" t="e">
        <f t="shared" si="171"/>
        <v>#VALUE!</v>
      </c>
      <c r="AT340" s="11" t="e">
        <f t="shared" si="172"/>
        <v>#VALUE!</v>
      </c>
      <c r="AU340" s="15">
        <f t="shared" si="173"/>
        <v>1.5759424160826513E-2</v>
      </c>
      <c r="AW340">
        <f t="shared" si="174"/>
        <v>78.812974192989046</v>
      </c>
      <c r="AX340">
        <f t="shared" si="175"/>
        <v>15.21521999396508</v>
      </c>
      <c r="AY340" t="e">
        <f t="shared" si="176"/>
        <v>#VALUE!</v>
      </c>
    </row>
    <row r="341" spans="1:51" x14ac:dyDescent="0.3">
      <c r="A341" s="69">
        <v>44398.4375</v>
      </c>
      <c r="B341">
        <v>0.1</v>
      </c>
      <c r="C341" t="s">
        <v>298</v>
      </c>
      <c r="D341" s="36">
        <v>1</v>
      </c>
      <c r="E341" s="47">
        <v>44399.70716435185</v>
      </c>
      <c r="F341" s="45">
        <v>125</v>
      </c>
      <c r="H341" s="5">
        <v>22.3</v>
      </c>
      <c r="I341" s="5">
        <v>30.111000000000001</v>
      </c>
      <c r="J341" s="5">
        <v>218.02322439039753</v>
      </c>
      <c r="K341" s="5">
        <v>51.397441948540006</v>
      </c>
      <c r="L341" s="5" t="s">
        <v>88</v>
      </c>
      <c r="M341" s="6">
        <f t="shared" si="149"/>
        <v>1.1234538784397816</v>
      </c>
      <c r="N341" s="6">
        <f t="shared" si="148"/>
        <v>1.3718716302365999</v>
      </c>
      <c r="O341" s="6" t="e">
        <f t="shared" si="150"/>
        <v>#VALUE!</v>
      </c>
      <c r="P341">
        <f t="shared" si="151"/>
        <v>17.975262055036506</v>
      </c>
      <c r="Q341">
        <f t="shared" si="152"/>
        <v>60.362351730410396</v>
      </c>
      <c r="R341">
        <f t="shared" si="153"/>
        <v>31.295571861834556</v>
      </c>
      <c r="S341">
        <f t="shared" si="154"/>
        <v>38.215638410458276</v>
      </c>
      <c r="T341">
        <f t="shared" si="155"/>
        <v>38.215638410458276</v>
      </c>
      <c r="V341" s="4">
        <f t="shared" si="156"/>
        <v>0.99521034053058022</v>
      </c>
      <c r="W341">
        <v>313.14999999999998</v>
      </c>
      <c r="X341">
        <f t="shared" si="157"/>
        <v>1.9073334166666699E-2</v>
      </c>
      <c r="Y341">
        <v>2E-3</v>
      </c>
      <c r="Z341">
        <f t="shared" si="158"/>
        <v>7.2765497523200454E-2</v>
      </c>
      <c r="AB341">
        <f t="shared" si="159"/>
        <v>2.1697896738914264E-4</v>
      </c>
      <c r="AC341">
        <f t="shared" si="160"/>
        <v>1.6888052972056478E-8</v>
      </c>
      <c r="AD341">
        <v>0</v>
      </c>
      <c r="AE341" s="11">
        <f t="shared" si="161"/>
        <v>4.5399582722632241E-9</v>
      </c>
      <c r="AF341" s="11">
        <f t="shared" si="162"/>
        <v>2.1428011244319704E-8</v>
      </c>
      <c r="AG341" s="15">
        <f t="shared" si="163"/>
        <v>1.097002469958351E-3</v>
      </c>
      <c r="AI341">
        <f t="shared" si="164"/>
        <v>5.115126570400723E-5</v>
      </c>
      <c r="AJ341">
        <f t="shared" si="165"/>
        <v>3.9812397265571825E-9</v>
      </c>
      <c r="AK341">
        <v>0</v>
      </c>
      <c r="AL341" s="11">
        <f t="shared" si="166"/>
        <v>2.2184926310715302E-8</v>
      </c>
      <c r="AM341" s="11">
        <f t="shared" si="167"/>
        <v>2.6166166037272485E-8</v>
      </c>
      <c r="AN341" s="15">
        <f t="shared" si="168"/>
        <v>2.2739189884214046E-2</v>
      </c>
      <c r="AO341" s="15"/>
      <c r="AP341" t="e">
        <f t="shared" si="169"/>
        <v>#VALUE!</v>
      </c>
      <c r="AQ341" t="e">
        <f t="shared" si="170"/>
        <v>#VALUE!</v>
      </c>
      <c r="AR341">
        <v>0</v>
      </c>
      <c r="AS341" s="11" t="e">
        <f t="shared" si="171"/>
        <v>#VALUE!</v>
      </c>
      <c r="AT341" s="11" t="e">
        <f t="shared" si="172"/>
        <v>#VALUE!</v>
      </c>
      <c r="AU341" s="15">
        <f t="shared" si="173"/>
        <v>1.5759424160826513E-2</v>
      </c>
      <c r="AW341">
        <f t="shared" si="174"/>
        <v>78.812974192989046</v>
      </c>
      <c r="AX341">
        <f t="shared" si="175"/>
        <v>15.215219993965077</v>
      </c>
      <c r="AY341" t="e">
        <f t="shared" si="176"/>
        <v>#VALUE!</v>
      </c>
    </row>
    <row r="342" spans="1:51" x14ac:dyDescent="0.3">
      <c r="A342" s="69">
        <v>44398.4375</v>
      </c>
      <c r="B342">
        <v>0.1</v>
      </c>
      <c r="C342" t="s">
        <v>298</v>
      </c>
      <c r="D342" s="36">
        <v>2</v>
      </c>
      <c r="E342" s="47">
        <v>44399.600902777776</v>
      </c>
      <c r="F342" s="45">
        <v>134</v>
      </c>
      <c r="H342" s="5">
        <v>22.3</v>
      </c>
      <c r="I342" s="5">
        <v>30.111000000000001</v>
      </c>
      <c r="J342" s="5">
        <v>196.35065635759</v>
      </c>
      <c r="K342" s="5">
        <v>190.57558246086001</v>
      </c>
      <c r="L342" s="5" t="s">
        <v>88</v>
      </c>
      <c r="M342" s="6">
        <f t="shared" si="149"/>
        <v>1.0117771032692187</v>
      </c>
      <c r="N342" s="6">
        <f t="shared" si="148"/>
        <v>5.0867363254310005</v>
      </c>
      <c r="O342" s="6" t="e">
        <f t="shared" si="150"/>
        <v>#VALUE!</v>
      </c>
      <c r="P342">
        <f t="shared" si="151"/>
        <v>16.188433652307499</v>
      </c>
      <c r="Q342">
        <f t="shared" si="152"/>
        <v>223.81639831896402</v>
      </c>
      <c r="R342">
        <f t="shared" si="153"/>
        <v>28.184639931542918</v>
      </c>
      <c r="S342">
        <f t="shared" si="154"/>
        <v>141.69902767687407</v>
      </c>
      <c r="T342">
        <f t="shared" si="155"/>
        <v>141.6990276768741</v>
      </c>
      <c r="V342" s="4">
        <f t="shared" si="156"/>
        <v>0.99521034053058022</v>
      </c>
      <c r="W342">
        <v>313.14999999999998</v>
      </c>
      <c r="X342">
        <f t="shared" si="157"/>
        <v>1.9073334166666699E-2</v>
      </c>
      <c r="Y342">
        <v>2E-3</v>
      </c>
      <c r="Z342">
        <f t="shared" si="158"/>
        <v>7.2765497523200454E-2</v>
      </c>
      <c r="AB342">
        <f t="shared" si="159"/>
        <v>1.9541020357704007E-4</v>
      </c>
      <c r="AC342">
        <f t="shared" si="160"/>
        <v>1.5209298435690345E-8</v>
      </c>
      <c r="AD342">
        <v>0</v>
      </c>
      <c r="AE342" s="11">
        <f t="shared" si="161"/>
        <v>4.0886643571455021E-9</v>
      </c>
      <c r="AF342" s="11">
        <f t="shared" si="162"/>
        <v>1.9297962792835848E-8</v>
      </c>
      <c r="AG342" s="15">
        <f t="shared" si="163"/>
        <v>1.097002469958351E-3</v>
      </c>
      <c r="AI342">
        <f t="shared" si="164"/>
        <v>1.8966279031768616E-4</v>
      </c>
      <c r="AJ342">
        <f t="shared" si="165"/>
        <v>1.4761961900061105E-8</v>
      </c>
      <c r="AK342">
        <v>0</v>
      </c>
      <c r="AL342" s="11">
        <f t="shared" si="166"/>
        <v>8.225905985260662E-8</v>
      </c>
      <c r="AM342" s="11">
        <f t="shared" si="167"/>
        <v>9.7021021752667722E-8</v>
      </c>
      <c r="AN342" s="15">
        <f t="shared" si="168"/>
        <v>2.2739189884214046E-2</v>
      </c>
      <c r="AO342" s="15"/>
      <c r="AP342" t="e">
        <f t="shared" si="169"/>
        <v>#VALUE!</v>
      </c>
      <c r="AQ342" t="e">
        <f t="shared" si="170"/>
        <v>#VALUE!</v>
      </c>
      <c r="AR342">
        <v>0</v>
      </c>
      <c r="AS342" s="11" t="e">
        <f t="shared" si="171"/>
        <v>#VALUE!</v>
      </c>
      <c r="AT342" s="11" t="e">
        <f t="shared" si="172"/>
        <v>#VALUE!</v>
      </c>
      <c r="AU342" s="15">
        <f t="shared" si="173"/>
        <v>1.5759424160826513E-2</v>
      </c>
      <c r="AW342">
        <f t="shared" si="174"/>
        <v>78.812974192989046</v>
      </c>
      <c r="AX342">
        <f t="shared" si="175"/>
        <v>15.215219993965073</v>
      </c>
      <c r="AY342" t="e">
        <f t="shared" si="176"/>
        <v>#VALUE!</v>
      </c>
    </row>
    <row r="343" spans="1:51" x14ac:dyDescent="0.3">
      <c r="A343" s="69">
        <v>44398.45416666667</v>
      </c>
      <c r="B343" s="45">
        <v>1.6</v>
      </c>
      <c r="C343" s="45" t="s">
        <v>298</v>
      </c>
      <c r="D343" s="36">
        <v>1</v>
      </c>
      <c r="E343" s="47">
        <v>44399.5159375</v>
      </c>
      <c r="F343" s="45">
        <v>194</v>
      </c>
      <c r="H343" s="5">
        <v>22.3</v>
      </c>
      <c r="I343" s="5">
        <v>30.111000000000001</v>
      </c>
      <c r="J343" s="5">
        <v>203.45459960557753</v>
      </c>
      <c r="K343" s="5">
        <v>81.987521967739994</v>
      </c>
      <c r="L343" s="5" t="s">
        <v>88</v>
      </c>
      <c r="M343" s="6">
        <f t="shared" si="149"/>
        <v>1.0483830777771306</v>
      </c>
      <c r="N343" s="6">
        <f t="shared" si="148"/>
        <v>2.1883648515728806</v>
      </c>
      <c r="O343" s="6" t="e">
        <f t="shared" si="150"/>
        <v>#VALUE!</v>
      </c>
      <c r="P343">
        <f t="shared" si="151"/>
        <v>16.774129244434089</v>
      </c>
      <c r="Q343">
        <f t="shared" si="152"/>
        <v>96.288053469206744</v>
      </c>
      <c r="R343">
        <f t="shared" si="153"/>
        <v>29.204356831159501</v>
      </c>
      <c r="S343">
        <f t="shared" si="154"/>
        <v>60.960339170686261</v>
      </c>
      <c r="T343">
        <f t="shared" si="155"/>
        <v>60.960339170686247</v>
      </c>
      <c r="V343" s="4">
        <f t="shared" si="156"/>
        <v>0.99521034053058022</v>
      </c>
      <c r="W343">
        <v>313.14999999999998</v>
      </c>
      <c r="X343">
        <f t="shared" si="157"/>
        <v>1.9073334166666699E-2</v>
      </c>
      <c r="Y343">
        <v>2E-3</v>
      </c>
      <c r="Z343">
        <f t="shared" si="158"/>
        <v>7.2765497523200454E-2</v>
      </c>
      <c r="AB343">
        <f t="shared" si="159"/>
        <v>2.0248012135597965E-4</v>
      </c>
      <c r="AC343">
        <f t="shared" si="160"/>
        <v>1.5759569032861552E-8</v>
      </c>
      <c r="AD343">
        <v>0</v>
      </c>
      <c r="AE343" s="11">
        <f t="shared" si="161"/>
        <v>4.2365917442601837E-9</v>
      </c>
      <c r="AF343" s="11">
        <f t="shared" si="162"/>
        <v>1.9996160777121734E-8</v>
      </c>
      <c r="AG343" s="15">
        <f t="shared" si="163"/>
        <v>1.097002469958351E-3</v>
      </c>
      <c r="AI343">
        <f t="shared" si="164"/>
        <v>8.1594829656772948E-5</v>
      </c>
      <c r="AJ343">
        <f t="shared" si="165"/>
        <v>6.3507436783868611E-9</v>
      </c>
      <c r="AK343">
        <v>0</v>
      </c>
      <c r="AL343" s="11">
        <f t="shared" si="166"/>
        <v>3.5388670414250662E-8</v>
      </c>
      <c r="AM343" s="11">
        <f t="shared" si="167"/>
        <v>4.1739414092637525E-8</v>
      </c>
      <c r="AN343" s="15">
        <f t="shared" si="168"/>
        <v>2.2739189884214046E-2</v>
      </c>
      <c r="AO343" s="15"/>
      <c r="AP343" t="e">
        <f t="shared" si="169"/>
        <v>#VALUE!</v>
      </c>
      <c r="AQ343" t="e">
        <f t="shared" si="170"/>
        <v>#VALUE!</v>
      </c>
      <c r="AR343">
        <v>0</v>
      </c>
      <c r="AS343" s="11" t="e">
        <f t="shared" si="171"/>
        <v>#VALUE!</v>
      </c>
      <c r="AT343" s="11" t="e">
        <f t="shared" si="172"/>
        <v>#VALUE!</v>
      </c>
      <c r="AU343" s="15">
        <f t="shared" si="173"/>
        <v>1.5759424160826513E-2</v>
      </c>
      <c r="AW343">
        <f t="shared" si="174"/>
        <v>78.81297419298906</v>
      </c>
      <c r="AX343">
        <f t="shared" si="175"/>
        <v>15.21521999396508</v>
      </c>
      <c r="AY343" t="e">
        <f t="shared" si="176"/>
        <v>#VALUE!</v>
      </c>
    </row>
    <row r="344" spans="1:51" x14ac:dyDescent="0.3">
      <c r="A344" s="69">
        <v>44398.45416666667</v>
      </c>
      <c r="B344">
        <v>1.6</v>
      </c>
      <c r="C344" t="s">
        <v>298</v>
      </c>
      <c r="D344" s="36">
        <v>2</v>
      </c>
      <c r="E344" s="47">
        <v>44399.834652777776</v>
      </c>
      <c r="F344" s="45">
        <v>34</v>
      </c>
      <c r="H344" s="5">
        <v>22.3</v>
      </c>
      <c r="I344" s="5">
        <v>30.111000000000001</v>
      </c>
      <c r="J344" s="5">
        <v>215.46837258294042</v>
      </c>
      <c r="K344" s="5">
        <v>129.59167806296</v>
      </c>
      <c r="L344" s="5" t="s">
        <v>88</v>
      </c>
      <c r="M344" s="6">
        <f t="shared" si="149"/>
        <v>1.1102889590604268</v>
      </c>
      <c r="N344" s="6">
        <f t="shared" si="148"/>
        <v>3.458988228000317</v>
      </c>
      <c r="O344" s="6" t="e">
        <f t="shared" si="150"/>
        <v>#VALUE!</v>
      </c>
      <c r="P344">
        <f t="shared" si="151"/>
        <v>17.764623344966829</v>
      </c>
      <c r="Q344">
        <f t="shared" si="152"/>
        <v>152.19548203201396</v>
      </c>
      <c r="R344">
        <f t="shared" si="153"/>
        <v>30.928842360607472</v>
      </c>
      <c r="S344">
        <f t="shared" si="154"/>
        <v>96.355548488523084</v>
      </c>
      <c r="T344">
        <f t="shared" si="155"/>
        <v>96.355548488523098</v>
      </c>
      <c r="V344" s="4">
        <f t="shared" si="156"/>
        <v>0.99521034053058022</v>
      </c>
      <c r="W344">
        <v>313.14999999999998</v>
      </c>
      <c r="X344">
        <f t="shared" si="157"/>
        <v>1.9073334166666699E-2</v>
      </c>
      <c r="Y344">
        <v>2E-3</v>
      </c>
      <c r="Z344">
        <f t="shared" si="158"/>
        <v>7.2765497523200454E-2</v>
      </c>
      <c r="AB344">
        <f t="shared" si="159"/>
        <v>2.1443635245183809E-4</v>
      </c>
      <c r="AC344">
        <f t="shared" si="160"/>
        <v>1.6690154455599212E-8</v>
      </c>
      <c r="AD344">
        <v>0</v>
      </c>
      <c r="AE344" s="11">
        <f t="shared" si="161"/>
        <v>4.4867578821208315E-9</v>
      </c>
      <c r="AF344" s="11">
        <f t="shared" si="162"/>
        <v>2.1176912337720043E-8</v>
      </c>
      <c r="AG344" s="15">
        <f t="shared" si="163"/>
        <v>1.097002469958351E-3</v>
      </c>
      <c r="AI344">
        <f t="shared" si="164"/>
        <v>1.2897097805496775E-4</v>
      </c>
      <c r="AJ344">
        <f t="shared" si="165"/>
        <v>1.0038155934920432E-8</v>
      </c>
      <c r="AK344">
        <v>0</v>
      </c>
      <c r="AL344" s="11">
        <f t="shared" si="166"/>
        <v>5.5936282416295911E-8</v>
      </c>
      <c r="AM344" s="11">
        <f t="shared" si="167"/>
        <v>6.5974438351216342E-8</v>
      </c>
      <c r="AN344" s="15">
        <f t="shared" si="168"/>
        <v>2.2739189884214046E-2</v>
      </c>
      <c r="AO344" s="15"/>
      <c r="AP344" t="e">
        <f t="shared" si="169"/>
        <v>#VALUE!</v>
      </c>
      <c r="AQ344" t="e">
        <f t="shared" si="170"/>
        <v>#VALUE!</v>
      </c>
      <c r="AR344">
        <v>0</v>
      </c>
      <c r="AS344" s="11" t="e">
        <f t="shared" si="171"/>
        <v>#VALUE!</v>
      </c>
      <c r="AT344" s="11" t="e">
        <f t="shared" si="172"/>
        <v>#VALUE!</v>
      </c>
      <c r="AU344" s="15">
        <f t="shared" si="173"/>
        <v>1.5759424160826513E-2</v>
      </c>
      <c r="AW344">
        <f t="shared" si="174"/>
        <v>78.812974192989046</v>
      </c>
      <c r="AX344">
        <f t="shared" si="175"/>
        <v>15.215219993965075</v>
      </c>
      <c r="AY344" t="e">
        <f t="shared" si="176"/>
        <v>#VALUE!</v>
      </c>
    </row>
    <row r="345" spans="1:51" x14ac:dyDescent="0.3">
      <c r="A345" s="69">
        <v>44398.467361111114</v>
      </c>
      <c r="B345" s="45">
        <v>3.8</v>
      </c>
      <c r="C345" s="45" t="s">
        <v>298</v>
      </c>
      <c r="D345" s="36">
        <v>1</v>
      </c>
      <c r="E345" s="47">
        <v>44399.643425925926</v>
      </c>
      <c r="F345" s="45">
        <v>59</v>
      </c>
      <c r="H345" s="5">
        <v>22.3</v>
      </c>
      <c r="I345" s="5">
        <v>30.111000000000001</v>
      </c>
      <c r="J345" s="5">
        <v>56.522126560574407</v>
      </c>
      <c r="K345" s="5">
        <v>10997.15566165334</v>
      </c>
      <c r="L345" s="5" t="s">
        <v>88</v>
      </c>
      <c r="M345" s="6">
        <f t="shared" si="149"/>
        <v>0.29125338587065797</v>
      </c>
      <c r="N345" s="6">
        <f t="shared" si="148"/>
        <v>293.52989747277832</v>
      </c>
      <c r="O345" s="6" t="e">
        <f t="shared" si="150"/>
        <v>#VALUE!</v>
      </c>
      <c r="P345">
        <f t="shared" si="151"/>
        <v>4.6600541739305275</v>
      </c>
      <c r="Q345">
        <f t="shared" si="152"/>
        <v>12915.315488802245</v>
      </c>
      <c r="R345">
        <f t="shared" si="153"/>
        <v>8.1133203974304298</v>
      </c>
      <c r="S345">
        <f t="shared" si="154"/>
        <v>8176.7362027480449</v>
      </c>
      <c r="T345">
        <f t="shared" si="155"/>
        <v>8176.7362027480458</v>
      </c>
      <c r="V345" s="4">
        <f t="shared" si="156"/>
        <v>0.99521034053058022</v>
      </c>
      <c r="W345">
        <v>313.14999999999998</v>
      </c>
      <c r="X345">
        <f t="shared" si="157"/>
        <v>1.9073334166666699E-2</v>
      </c>
      <c r="Y345">
        <v>2E-3</v>
      </c>
      <c r="Z345">
        <f t="shared" si="158"/>
        <v>7.2765497523200454E-2</v>
      </c>
      <c r="AB345">
        <f t="shared" si="159"/>
        <v>5.6251404821861804E-5</v>
      </c>
      <c r="AC345">
        <f t="shared" si="160"/>
        <v>4.3781971857228547E-9</v>
      </c>
      <c r="AD345">
        <v>0</v>
      </c>
      <c r="AE345" s="11">
        <f t="shared" si="161"/>
        <v>1.1769759701613259E-9</v>
      </c>
      <c r="AF345" s="11">
        <f t="shared" si="162"/>
        <v>5.5551731558841804E-9</v>
      </c>
      <c r="AG345" s="15">
        <f t="shared" si="163"/>
        <v>1.097002469958351E-3</v>
      </c>
      <c r="AI345">
        <f t="shared" si="164"/>
        <v>1.0944483030901819E-2</v>
      </c>
      <c r="AJ345">
        <f t="shared" si="165"/>
        <v>8.518383666475679E-7</v>
      </c>
      <c r="AK345">
        <v>0</v>
      </c>
      <c r="AL345" s="11">
        <f t="shared" si="166"/>
        <v>4.7467554557581469E-6</v>
      </c>
      <c r="AM345" s="11">
        <f t="shared" si="167"/>
        <v>5.5985938224057151E-6</v>
      </c>
      <c r="AN345" s="15">
        <f t="shared" si="168"/>
        <v>2.2739189884214046E-2</v>
      </c>
      <c r="AO345" s="15"/>
      <c r="AP345" t="e">
        <f t="shared" si="169"/>
        <v>#VALUE!</v>
      </c>
      <c r="AQ345" t="e">
        <f t="shared" si="170"/>
        <v>#VALUE!</v>
      </c>
      <c r="AR345">
        <v>0</v>
      </c>
      <c r="AS345" s="11" t="e">
        <f t="shared" si="171"/>
        <v>#VALUE!</v>
      </c>
      <c r="AT345" s="11" t="e">
        <f t="shared" si="172"/>
        <v>#VALUE!</v>
      </c>
      <c r="AU345" s="15">
        <f t="shared" si="173"/>
        <v>1.5759424160826513E-2</v>
      </c>
      <c r="AW345">
        <f t="shared" si="174"/>
        <v>78.81297419298906</v>
      </c>
      <c r="AX345">
        <f t="shared" si="175"/>
        <v>15.21521999396508</v>
      </c>
      <c r="AY345" t="e">
        <f t="shared" si="176"/>
        <v>#VALUE!</v>
      </c>
    </row>
    <row r="346" spans="1:51" x14ac:dyDescent="0.3">
      <c r="A346" s="69">
        <v>44398.467361111114</v>
      </c>
      <c r="B346" s="45">
        <v>3.8</v>
      </c>
      <c r="C346" s="45" t="s">
        <v>298</v>
      </c>
      <c r="D346" s="36">
        <v>2</v>
      </c>
      <c r="E346" s="47">
        <v>44399.770914351851</v>
      </c>
      <c r="F346" s="45">
        <v>168</v>
      </c>
      <c r="H346" s="5">
        <v>22.3</v>
      </c>
      <c r="I346" s="5">
        <v>30.111000000000001</v>
      </c>
      <c r="J346" s="5">
        <v>45.325003226603108</v>
      </c>
      <c r="K346" s="5">
        <v>10924.83317839654</v>
      </c>
      <c r="L346" s="5" t="s">
        <v>88</v>
      </c>
      <c r="M346" s="6">
        <f t="shared" si="149"/>
        <v>0.2335556260467157</v>
      </c>
      <c r="N346" s="6">
        <f t="shared" si="148"/>
        <v>291.59950640180625</v>
      </c>
      <c r="O346" s="6" t="e">
        <f t="shared" si="150"/>
        <v>#VALUE!</v>
      </c>
      <c r="P346">
        <f t="shared" si="151"/>
        <v>3.7368900167474512</v>
      </c>
      <c r="Q346">
        <f t="shared" si="152"/>
        <v>12830.378281679476</v>
      </c>
      <c r="R346">
        <f t="shared" si="153"/>
        <v>6.5060586989397589</v>
      </c>
      <c r="S346">
        <f t="shared" si="154"/>
        <v>8122.9621283134547</v>
      </c>
      <c r="T346">
        <f t="shared" si="155"/>
        <v>8122.9621283134557</v>
      </c>
      <c r="V346" s="4">
        <f t="shared" si="156"/>
        <v>0.99521034053058022</v>
      </c>
      <c r="W346">
        <v>313.14999999999998</v>
      </c>
      <c r="X346">
        <f t="shared" si="157"/>
        <v>1.9073334166666699E-2</v>
      </c>
      <c r="Y346">
        <v>2E-3</v>
      </c>
      <c r="Z346">
        <f t="shared" si="158"/>
        <v>7.2765497523200454E-2</v>
      </c>
      <c r="AB346">
        <f t="shared" si="159"/>
        <v>4.5107911895697327E-5</v>
      </c>
      <c r="AC346">
        <f t="shared" si="160"/>
        <v>3.5108693470144695E-9</v>
      </c>
      <c r="AD346">
        <v>0</v>
      </c>
      <c r="AE346" s="11">
        <f t="shared" si="161"/>
        <v>9.4381515507958447E-10</v>
      </c>
      <c r="AF346" s="11">
        <f t="shared" si="162"/>
        <v>4.4546845020940536E-9</v>
      </c>
      <c r="AG346" s="15">
        <f t="shared" si="163"/>
        <v>1.097002469958351E-3</v>
      </c>
      <c r="AI346">
        <f t="shared" si="164"/>
        <v>1.0872506947711802E-2</v>
      </c>
      <c r="AJ346">
        <f t="shared" si="165"/>
        <v>8.4623627571562005E-7</v>
      </c>
      <c r="AK346">
        <v>0</v>
      </c>
      <c r="AL346" s="11">
        <f t="shared" si="166"/>
        <v>4.7155385527210953E-6</v>
      </c>
      <c r="AM346" s="11">
        <f t="shared" si="167"/>
        <v>5.5617748284367154E-6</v>
      </c>
      <c r="AN346" s="15">
        <f t="shared" si="168"/>
        <v>2.2739189884214046E-2</v>
      </c>
      <c r="AO346" s="15"/>
      <c r="AP346" t="e">
        <f t="shared" si="169"/>
        <v>#VALUE!</v>
      </c>
      <c r="AQ346" t="e">
        <f t="shared" si="170"/>
        <v>#VALUE!</v>
      </c>
      <c r="AR346">
        <v>0</v>
      </c>
      <c r="AS346" s="11" t="e">
        <f t="shared" si="171"/>
        <v>#VALUE!</v>
      </c>
      <c r="AT346" s="11" t="e">
        <f t="shared" si="172"/>
        <v>#VALUE!</v>
      </c>
      <c r="AU346" s="15">
        <f t="shared" si="173"/>
        <v>1.5759424160826513E-2</v>
      </c>
      <c r="AW346">
        <f t="shared" si="174"/>
        <v>78.81297419298906</v>
      </c>
      <c r="AX346">
        <f t="shared" si="175"/>
        <v>15.215219993965077</v>
      </c>
      <c r="AY346" t="e">
        <f t="shared" si="176"/>
        <v>#VALUE!</v>
      </c>
    </row>
    <row r="347" spans="1:51" x14ac:dyDescent="0.3">
      <c r="A347" s="69">
        <v>44398.475694444445</v>
      </c>
      <c r="B347" s="45">
        <v>5</v>
      </c>
      <c r="C347" s="45" t="s">
        <v>298</v>
      </c>
      <c r="D347" s="36">
        <v>1</v>
      </c>
      <c r="E347" s="47">
        <v>44399.537187499998</v>
      </c>
      <c r="F347" s="45">
        <v>141</v>
      </c>
      <c r="H347" s="5">
        <v>22.3</v>
      </c>
      <c r="I347" s="5">
        <v>30.111000000000001</v>
      </c>
      <c r="J347" s="5">
        <v>1527.469443405872</v>
      </c>
      <c r="K347" s="5">
        <v>7045.6221021730398</v>
      </c>
      <c r="L347" s="5" t="s">
        <v>88</v>
      </c>
      <c r="M347" s="6">
        <f t="shared" si="149"/>
        <v>7.8709113452968529</v>
      </c>
      <c r="N347" s="6">
        <f t="shared" si="148"/>
        <v>188.05778484105494</v>
      </c>
      <c r="O347" s="6" t="e">
        <f t="shared" si="150"/>
        <v>#VALUE!</v>
      </c>
      <c r="P347">
        <f t="shared" si="151"/>
        <v>125.93458152474965</v>
      </c>
      <c r="Q347">
        <f t="shared" si="152"/>
        <v>8274.5425330064172</v>
      </c>
      <c r="R347">
        <f t="shared" si="153"/>
        <v>219.25659464272329</v>
      </c>
      <c r="S347">
        <f t="shared" si="154"/>
        <v>5238.6448902059828</v>
      </c>
      <c r="T347">
        <f t="shared" si="155"/>
        <v>5238.6448902059838</v>
      </c>
      <c r="V347" s="4">
        <f t="shared" si="156"/>
        <v>0.99521034053058022</v>
      </c>
      <c r="W347">
        <v>313.14999999999998</v>
      </c>
      <c r="X347">
        <f t="shared" si="157"/>
        <v>1.9073334166666699E-2</v>
      </c>
      <c r="Y347">
        <v>2E-3</v>
      </c>
      <c r="Z347">
        <f t="shared" si="158"/>
        <v>7.2765497523200454E-2</v>
      </c>
      <c r="AB347">
        <f t="shared" si="159"/>
        <v>1.5201533849220137E-3</v>
      </c>
      <c r="AC347">
        <f t="shared" si="160"/>
        <v>1.1831760100586849E-7</v>
      </c>
      <c r="AD347">
        <v>0</v>
      </c>
      <c r="AE347" s="11">
        <f t="shared" si="161"/>
        <v>3.1806921279186512E-8</v>
      </c>
      <c r="AF347" s="11">
        <f t="shared" si="162"/>
        <v>1.50124522285055E-7</v>
      </c>
      <c r="AG347" s="15">
        <f t="shared" si="163"/>
        <v>1.097002469958351E-3</v>
      </c>
      <c r="AI347">
        <f t="shared" si="164"/>
        <v>7.0118759715534131E-3</v>
      </c>
      <c r="AJ347">
        <f t="shared" si="165"/>
        <v>5.4575304816852712E-7</v>
      </c>
      <c r="AK347">
        <v>0</v>
      </c>
      <c r="AL347" s="11">
        <f t="shared" si="166"/>
        <v>3.0411359247480206E-6</v>
      </c>
      <c r="AM347" s="11">
        <f t="shared" si="167"/>
        <v>3.5868889729165478E-6</v>
      </c>
      <c r="AN347" s="15">
        <f t="shared" si="168"/>
        <v>2.2739189884214046E-2</v>
      </c>
      <c r="AO347" s="15"/>
      <c r="AP347" t="e">
        <f t="shared" si="169"/>
        <v>#VALUE!</v>
      </c>
      <c r="AQ347" t="e">
        <f t="shared" si="170"/>
        <v>#VALUE!</v>
      </c>
      <c r="AR347">
        <v>0</v>
      </c>
      <c r="AS347" s="11" t="e">
        <f t="shared" si="171"/>
        <v>#VALUE!</v>
      </c>
      <c r="AT347" s="11" t="e">
        <f t="shared" si="172"/>
        <v>#VALUE!</v>
      </c>
      <c r="AU347" s="15">
        <f t="shared" si="173"/>
        <v>1.5759424160826513E-2</v>
      </c>
      <c r="AW347">
        <f t="shared" si="174"/>
        <v>78.812974192989046</v>
      </c>
      <c r="AX347">
        <f t="shared" si="175"/>
        <v>15.215219993965077</v>
      </c>
      <c r="AY347" t="e">
        <f t="shared" si="176"/>
        <v>#VALUE!</v>
      </c>
    </row>
    <row r="348" spans="1:51" x14ac:dyDescent="0.3">
      <c r="A348" s="69">
        <v>44398.475694444445</v>
      </c>
      <c r="B348">
        <v>5</v>
      </c>
      <c r="C348" t="s">
        <v>298</v>
      </c>
      <c r="D348" s="36">
        <v>2</v>
      </c>
      <c r="E348" s="47">
        <v>44399.685902777775</v>
      </c>
      <c r="F348" s="45">
        <v>90</v>
      </c>
      <c r="H348" s="5">
        <v>22.3</v>
      </c>
      <c r="I348" s="5">
        <v>30.111000000000001</v>
      </c>
      <c r="J348" s="5">
        <v>1660.2402414474514</v>
      </c>
      <c r="K348" s="5">
        <v>6550.75909751576</v>
      </c>
      <c r="L348" s="5" t="s">
        <v>88</v>
      </c>
      <c r="M348" s="6">
        <f t="shared" si="149"/>
        <v>8.5550672118125419</v>
      </c>
      <c r="N348" s="6">
        <f t="shared" si="148"/>
        <v>174.84917968084719</v>
      </c>
      <c r="O348" s="6" t="e">
        <f t="shared" si="150"/>
        <v>#VALUE!</v>
      </c>
      <c r="P348">
        <f t="shared" si="151"/>
        <v>136.88107538900067</v>
      </c>
      <c r="Q348">
        <f t="shared" si="152"/>
        <v>7693.3639059572761</v>
      </c>
      <c r="R348">
        <f t="shared" si="153"/>
        <v>238.31483058470297</v>
      </c>
      <c r="S348">
        <f t="shared" si="154"/>
        <v>4870.6984529566353</v>
      </c>
      <c r="T348">
        <f t="shared" si="155"/>
        <v>4870.6984529566353</v>
      </c>
      <c r="V348" s="4">
        <f t="shared" si="156"/>
        <v>0.99521034053058022</v>
      </c>
      <c r="W348">
        <v>313.14999999999998</v>
      </c>
      <c r="X348">
        <f t="shared" si="157"/>
        <v>1.9073334166666699E-2</v>
      </c>
      <c r="Y348">
        <v>2E-3</v>
      </c>
      <c r="Z348">
        <f t="shared" si="158"/>
        <v>7.2765497523200454E-2</v>
      </c>
      <c r="AB348">
        <f t="shared" si="159"/>
        <v>1.6522882560534907E-3</v>
      </c>
      <c r="AC348">
        <f t="shared" si="160"/>
        <v>1.286020111953692E-7</v>
      </c>
      <c r="AD348">
        <v>0</v>
      </c>
      <c r="AE348" s="11">
        <f t="shared" si="161"/>
        <v>3.4571644553824981E-8</v>
      </c>
      <c r="AF348" s="11">
        <f t="shared" si="162"/>
        <v>1.6317365574919418E-7</v>
      </c>
      <c r="AG348" s="15">
        <f t="shared" si="163"/>
        <v>1.097002469958351E-3</v>
      </c>
      <c r="AI348">
        <f t="shared" si="164"/>
        <v>6.519383192172456E-3</v>
      </c>
      <c r="AJ348">
        <f t="shared" si="165"/>
        <v>5.0742101881738596E-7</v>
      </c>
      <c r="AK348">
        <v>0</v>
      </c>
      <c r="AL348" s="11">
        <f t="shared" si="166"/>
        <v>2.8275358140029614E-6</v>
      </c>
      <c r="AM348" s="11">
        <f t="shared" si="167"/>
        <v>3.3349568328203475E-6</v>
      </c>
      <c r="AN348" s="15">
        <f t="shared" si="168"/>
        <v>2.2739189884214046E-2</v>
      </c>
      <c r="AO348" s="15"/>
      <c r="AP348" t="e">
        <f t="shared" si="169"/>
        <v>#VALUE!</v>
      </c>
      <c r="AQ348" t="e">
        <f t="shared" si="170"/>
        <v>#VALUE!</v>
      </c>
      <c r="AR348">
        <v>0</v>
      </c>
      <c r="AS348" s="11" t="e">
        <f t="shared" si="171"/>
        <v>#VALUE!</v>
      </c>
      <c r="AT348" s="11" t="e">
        <f t="shared" si="172"/>
        <v>#VALUE!</v>
      </c>
      <c r="AU348" s="15">
        <f t="shared" si="173"/>
        <v>1.5759424160826513E-2</v>
      </c>
      <c r="AW348">
        <f t="shared" si="174"/>
        <v>78.812974192989046</v>
      </c>
      <c r="AX348">
        <f t="shared" si="175"/>
        <v>15.215219993965082</v>
      </c>
      <c r="AY348" t="e">
        <f t="shared" si="176"/>
        <v>#VALUE!</v>
      </c>
    </row>
    <row r="349" spans="1:51" x14ac:dyDescent="0.3">
      <c r="A349" s="69">
        <v>44398.488888888889</v>
      </c>
      <c r="B349">
        <v>6.2</v>
      </c>
      <c r="C349" t="s">
        <v>298</v>
      </c>
      <c r="D349" s="36">
        <v>1</v>
      </c>
      <c r="E349" s="47">
        <v>44399.664664351854</v>
      </c>
      <c r="F349" s="45">
        <v>113</v>
      </c>
      <c r="H349" s="5">
        <v>22.3</v>
      </c>
      <c r="I349" s="5">
        <v>30.111000000000001</v>
      </c>
      <c r="J349" s="5">
        <v>4627.0809975253705</v>
      </c>
      <c r="K349" s="5">
        <v>17196.500977390941</v>
      </c>
      <c r="L349" s="5" t="s">
        <v>88</v>
      </c>
      <c r="M349" s="6">
        <f t="shared" si="149"/>
        <v>23.842928234180551</v>
      </c>
      <c r="N349" s="6">
        <f t="shared" si="148"/>
        <v>458.999338018392</v>
      </c>
      <c r="O349" s="6" t="e">
        <f t="shared" si="150"/>
        <v>#VALUE!</v>
      </c>
      <c r="P349">
        <f t="shared" si="151"/>
        <v>381.48685174688882</v>
      </c>
      <c r="Q349">
        <f t="shared" si="152"/>
        <v>20195.970872809248</v>
      </c>
      <c r="R349">
        <f t="shared" si="153"/>
        <v>664.18220477874081</v>
      </c>
      <c r="S349">
        <f t="shared" si="154"/>
        <v>12786.147293770757</v>
      </c>
      <c r="T349">
        <f t="shared" si="155"/>
        <v>12786.14729377076</v>
      </c>
      <c r="V349" s="4">
        <f t="shared" si="156"/>
        <v>0.99521034053058022</v>
      </c>
      <c r="W349">
        <v>313.14999999999998</v>
      </c>
      <c r="X349">
        <f t="shared" si="157"/>
        <v>1.9073334166666699E-2</v>
      </c>
      <c r="Y349">
        <v>2E-3</v>
      </c>
      <c r="Z349">
        <f t="shared" si="158"/>
        <v>7.2765497523200454E-2</v>
      </c>
      <c r="AB349">
        <f t="shared" si="159"/>
        <v>4.6049188552098009E-3</v>
      </c>
      <c r="AC349">
        <f t="shared" si="160"/>
        <v>3.5841314250210695E-7</v>
      </c>
      <c r="AD349">
        <v>0</v>
      </c>
      <c r="AE349" s="11">
        <f t="shared" si="161"/>
        <v>9.6350995220271059E-8</v>
      </c>
      <c r="AF349" s="11">
        <f t="shared" si="162"/>
        <v>4.5476413772237802E-7</v>
      </c>
      <c r="AG349" s="15">
        <f t="shared" si="163"/>
        <v>1.097002469958351E-3</v>
      </c>
      <c r="AI349">
        <f t="shared" si="164"/>
        <v>1.7114135593643692E-2</v>
      </c>
      <c r="AJ349">
        <f t="shared" si="165"/>
        <v>1.3320389158183189E-6</v>
      </c>
      <c r="AK349">
        <v>0</v>
      </c>
      <c r="AL349" s="11">
        <f t="shared" si="166"/>
        <v>7.4226088404852726E-6</v>
      </c>
      <c r="AM349" s="11">
        <f t="shared" si="167"/>
        <v>8.7546477563035919E-6</v>
      </c>
      <c r="AN349" s="15">
        <f t="shared" si="168"/>
        <v>2.2739189884214046E-2</v>
      </c>
      <c r="AO349" s="15"/>
      <c r="AP349" t="e">
        <f t="shared" si="169"/>
        <v>#VALUE!</v>
      </c>
      <c r="AQ349" t="e">
        <f t="shared" si="170"/>
        <v>#VALUE!</v>
      </c>
      <c r="AR349">
        <v>0</v>
      </c>
      <c r="AS349" s="11" t="e">
        <f t="shared" si="171"/>
        <v>#VALUE!</v>
      </c>
      <c r="AT349" s="11" t="e">
        <f t="shared" si="172"/>
        <v>#VALUE!</v>
      </c>
      <c r="AU349" s="15">
        <f t="shared" si="173"/>
        <v>1.5759424160826513E-2</v>
      </c>
      <c r="AW349">
        <f t="shared" si="174"/>
        <v>78.812974192989046</v>
      </c>
      <c r="AX349">
        <f t="shared" si="175"/>
        <v>15.21521999396508</v>
      </c>
      <c r="AY349" t="e">
        <f t="shared" si="176"/>
        <v>#VALUE!</v>
      </c>
    </row>
    <row r="350" spans="1:51" x14ac:dyDescent="0.3">
      <c r="A350" s="69">
        <v>44398.488888888889</v>
      </c>
      <c r="B350">
        <v>6.2</v>
      </c>
      <c r="C350" t="s">
        <v>298</v>
      </c>
      <c r="D350" s="36">
        <v>2</v>
      </c>
      <c r="E350" s="47">
        <v>44399.728402777779</v>
      </c>
      <c r="F350" s="45">
        <v>37</v>
      </c>
      <c r="H350" s="5">
        <v>22.3</v>
      </c>
      <c r="I350" s="5">
        <v>30.111000000000001</v>
      </c>
      <c r="J350" s="5">
        <v>4900.6778914229708</v>
      </c>
      <c r="K350" s="5">
        <v>17716.32832250134</v>
      </c>
      <c r="L350" s="5" t="s">
        <v>88</v>
      </c>
      <c r="M350" s="6">
        <f t="shared" si="149"/>
        <v>25.252748185416323</v>
      </c>
      <c r="N350" s="6">
        <f t="shared" si="148"/>
        <v>472.87427732163923</v>
      </c>
      <c r="O350" s="6" t="e">
        <f t="shared" si="150"/>
        <v>#VALUE!</v>
      </c>
      <c r="P350">
        <f t="shared" si="151"/>
        <v>404.04397096666116</v>
      </c>
      <c r="Q350">
        <f t="shared" si="152"/>
        <v>20806.468202152126</v>
      </c>
      <c r="R350">
        <f t="shared" si="153"/>
        <v>703.45495325811862</v>
      </c>
      <c r="S350">
        <f t="shared" si="154"/>
        <v>13172.655514870503</v>
      </c>
      <c r="T350">
        <f t="shared" si="155"/>
        <v>13172.655514870503</v>
      </c>
      <c r="V350" s="4">
        <f t="shared" si="156"/>
        <v>0.99521034053058022</v>
      </c>
      <c r="W350">
        <v>313.14999999999998</v>
      </c>
      <c r="X350">
        <f t="shared" si="157"/>
        <v>1.9073334166666699E-2</v>
      </c>
      <c r="Y350">
        <v>2E-3</v>
      </c>
      <c r="Z350">
        <f t="shared" si="158"/>
        <v>7.2765497523200454E-2</v>
      </c>
      <c r="AB350">
        <f t="shared" si="159"/>
        <v>4.8772053131537407E-3</v>
      </c>
      <c r="AC350">
        <f t="shared" si="160"/>
        <v>3.7960592528959192E-7</v>
      </c>
      <c r="AD350">
        <v>0</v>
      </c>
      <c r="AE350" s="11">
        <f t="shared" si="161"/>
        <v>1.0204817947753975E-7</v>
      </c>
      <c r="AF350" s="11">
        <f t="shared" si="162"/>
        <v>4.8165410476713163E-7</v>
      </c>
      <c r="AG350" s="15">
        <f t="shared" si="163"/>
        <v>1.097002469958351E-3</v>
      </c>
      <c r="AI350">
        <f t="shared" si="164"/>
        <v>1.7631473142788123E-2</v>
      </c>
      <c r="AJ350">
        <f t="shared" si="165"/>
        <v>1.3723046800051116E-6</v>
      </c>
      <c r="AK350">
        <v>0</v>
      </c>
      <c r="AL350" s="11">
        <f t="shared" si="166"/>
        <v>7.6469844301715329E-6</v>
      </c>
      <c r="AM350" s="11">
        <f t="shared" si="167"/>
        <v>9.0192891101766452E-6</v>
      </c>
      <c r="AN350" s="15">
        <f t="shared" si="168"/>
        <v>2.2739189884214046E-2</v>
      </c>
      <c r="AO350" s="15"/>
      <c r="AP350" t="e">
        <f t="shared" si="169"/>
        <v>#VALUE!</v>
      </c>
      <c r="AQ350" t="e">
        <f t="shared" si="170"/>
        <v>#VALUE!</v>
      </c>
      <c r="AR350">
        <v>0</v>
      </c>
      <c r="AS350" s="11" t="e">
        <f t="shared" si="171"/>
        <v>#VALUE!</v>
      </c>
      <c r="AT350" s="11" t="e">
        <f t="shared" si="172"/>
        <v>#VALUE!</v>
      </c>
      <c r="AU350" s="15">
        <f t="shared" si="173"/>
        <v>1.5759424160826513E-2</v>
      </c>
      <c r="AW350">
        <f t="shared" si="174"/>
        <v>78.812974192989046</v>
      </c>
      <c r="AX350">
        <f t="shared" si="175"/>
        <v>15.215219993965084</v>
      </c>
      <c r="AY350" t="e">
        <f t="shared" si="176"/>
        <v>#VALUE!</v>
      </c>
    </row>
    <row r="351" spans="1:51" x14ac:dyDescent="0.3">
      <c r="A351" s="69">
        <v>44398.499305555553</v>
      </c>
      <c r="B351">
        <v>8</v>
      </c>
      <c r="C351" t="s">
        <v>298</v>
      </c>
      <c r="D351" s="36">
        <v>1</v>
      </c>
      <c r="E351" s="47">
        <v>44399.579652777778</v>
      </c>
      <c r="F351" s="45">
        <v>173</v>
      </c>
      <c r="H351" s="5">
        <v>22.3</v>
      </c>
      <c r="I351" s="5">
        <v>30.111000000000001</v>
      </c>
      <c r="J351" s="5">
        <v>5511.1190589555308</v>
      </c>
      <c r="K351" s="5">
        <v>20493.6222776</v>
      </c>
      <c r="L351" s="5" t="s">
        <v>88</v>
      </c>
      <c r="M351" s="6">
        <f t="shared" si="149"/>
        <v>28.398296092715174</v>
      </c>
      <c r="N351" s="6">
        <f t="shared" si="148"/>
        <v>547.00424646761689</v>
      </c>
      <c r="O351" s="6" t="e">
        <f t="shared" si="150"/>
        <v>#VALUE!</v>
      </c>
      <c r="P351">
        <f t="shared" si="151"/>
        <v>454.37273748344279</v>
      </c>
      <c r="Q351">
        <f t="shared" si="152"/>
        <v>24068.186844575142</v>
      </c>
      <c r="R351">
        <f t="shared" si="153"/>
        <v>791.07912944096961</v>
      </c>
      <c r="S351">
        <f t="shared" si="154"/>
        <v>15237.662206329331</v>
      </c>
      <c r="T351">
        <f t="shared" si="155"/>
        <v>15237.662206329333</v>
      </c>
      <c r="V351" s="4">
        <f t="shared" si="156"/>
        <v>0.99521034053058022</v>
      </c>
      <c r="W351">
        <v>313.14999999999998</v>
      </c>
      <c r="X351">
        <f t="shared" si="157"/>
        <v>1.9073334166666699E-2</v>
      </c>
      <c r="Y351">
        <v>2E-3</v>
      </c>
      <c r="Z351">
        <f t="shared" si="158"/>
        <v>7.2765497523200454E-2</v>
      </c>
      <c r="AB351">
        <f t="shared" si="159"/>
        <v>5.4847226753677045E-3</v>
      </c>
      <c r="AC351">
        <f t="shared" si="160"/>
        <v>4.2689062535968192E-7</v>
      </c>
      <c r="AD351">
        <v>0</v>
      </c>
      <c r="AE351" s="11">
        <f t="shared" si="161"/>
        <v>1.1475956578061987E-7</v>
      </c>
      <c r="AF351" s="11">
        <f t="shared" si="162"/>
        <v>5.4165019114030178E-7</v>
      </c>
      <c r="AG351" s="15">
        <f t="shared" si="163"/>
        <v>1.097002469958351E-3</v>
      </c>
      <c r="AI351">
        <f t="shared" si="164"/>
        <v>2.0395464805595381E-2</v>
      </c>
      <c r="AJ351">
        <f t="shared" si="165"/>
        <v>1.5874335387027182E-6</v>
      </c>
      <c r="AK351">
        <v>0</v>
      </c>
      <c r="AL351" s="11">
        <f t="shared" si="166"/>
        <v>8.8457612447598509E-6</v>
      </c>
      <c r="AM351" s="11">
        <f t="shared" si="167"/>
        <v>1.0433194783462569E-5</v>
      </c>
      <c r="AN351" s="15">
        <f t="shared" si="168"/>
        <v>2.2739189884214046E-2</v>
      </c>
      <c r="AO351" s="15"/>
      <c r="AP351" t="e">
        <f t="shared" si="169"/>
        <v>#VALUE!</v>
      </c>
      <c r="AQ351" t="e">
        <f t="shared" si="170"/>
        <v>#VALUE!</v>
      </c>
      <c r="AR351">
        <v>0</v>
      </c>
      <c r="AS351" s="11" t="e">
        <f t="shared" si="171"/>
        <v>#VALUE!</v>
      </c>
      <c r="AT351" s="11" t="e">
        <f t="shared" si="172"/>
        <v>#VALUE!</v>
      </c>
      <c r="AU351" s="15">
        <f t="shared" si="173"/>
        <v>1.5759424160826513E-2</v>
      </c>
      <c r="AW351">
        <f t="shared" si="174"/>
        <v>78.81297419298906</v>
      </c>
      <c r="AX351">
        <f t="shared" si="175"/>
        <v>15.215219993965079</v>
      </c>
      <c r="AY351" t="e">
        <f t="shared" si="176"/>
        <v>#VALUE!</v>
      </c>
    </row>
    <row r="352" spans="1:51" x14ac:dyDescent="0.3">
      <c r="A352" s="69">
        <v>44398.499305555553</v>
      </c>
      <c r="B352">
        <v>8</v>
      </c>
      <c r="C352" t="s">
        <v>298</v>
      </c>
      <c r="D352" s="36">
        <v>2</v>
      </c>
      <c r="E352" s="47">
        <v>44399.494687500002</v>
      </c>
      <c r="F352" s="45">
        <v>191</v>
      </c>
      <c r="H352" s="5">
        <v>22.3</v>
      </c>
      <c r="I352" s="5">
        <v>30.111000000000001</v>
      </c>
      <c r="J352" s="5">
        <v>5958.0683134080009</v>
      </c>
      <c r="K352" s="5">
        <v>19393.439158630939</v>
      </c>
      <c r="L352" s="5" t="s">
        <v>88</v>
      </c>
      <c r="M352" s="6">
        <f t="shared" si="149"/>
        <v>30.70138501722937</v>
      </c>
      <c r="N352" s="6">
        <f t="shared" si="148"/>
        <v>517.63877706371136</v>
      </c>
      <c r="O352" s="6" t="e">
        <f t="shared" si="150"/>
        <v>#VALUE!</v>
      </c>
      <c r="P352">
        <f t="shared" si="151"/>
        <v>491.22216027566992</v>
      </c>
      <c r="Q352">
        <f t="shared" si="152"/>
        <v>22776.106190803301</v>
      </c>
      <c r="R352">
        <f t="shared" si="153"/>
        <v>855.23528780630181</v>
      </c>
      <c r="S352">
        <f t="shared" si="154"/>
        <v>14419.640945623265</v>
      </c>
      <c r="T352">
        <f t="shared" si="155"/>
        <v>14419.640945623265</v>
      </c>
      <c r="V352" s="4">
        <f t="shared" si="156"/>
        <v>0.99521034053058022</v>
      </c>
      <c r="W352">
        <v>313.14999999999998</v>
      </c>
      <c r="X352">
        <f t="shared" si="157"/>
        <v>1.9073334166666699E-2</v>
      </c>
      <c r="Y352">
        <v>2E-3</v>
      </c>
      <c r="Z352">
        <f t="shared" si="158"/>
        <v>7.2765497523200454E-2</v>
      </c>
      <c r="AB352">
        <f t="shared" si="159"/>
        <v>5.9295311950912366E-3</v>
      </c>
      <c r="AC352">
        <f t="shared" si="160"/>
        <v>4.6151126133146562E-7</v>
      </c>
      <c r="AD352">
        <v>0</v>
      </c>
      <c r="AE352" s="11">
        <f t="shared" si="161"/>
        <v>1.2406651448164435E-7</v>
      </c>
      <c r="AF352" s="11">
        <f t="shared" si="162"/>
        <v>5.8557777581311003E-7</v>
      </c>
      <c r="AG352" s="15">
        <f t="shared" si="163"/>
        <v>1.097002469958351E-3</v>
      </c>
      <c r="AI352">
        <f t="shared" si="164"/>
        <v>1.9300551189120187E-2</v>
      </c>
      <c r="AJ352">
        <f t="shared" si="165"/>
        <v>1.5022134854535191E-6</v>
      </c>
      <c r="AK352">
        <v>0</v>
      </c>
      <c r="AL352" s="11">
        <f t="shared" si="166"/>
        <v>8.3708838871073312E-6</v>
      </c>
      <c r="AM352" s="11">
        <f t="shared" si="167"/>
        <v>9.8730973725608508E-6</v>
      </c>
      <c r="AN352" s="15">
        <f t="shared" si="168"/>
        <v>2.2739189884214046E-2</v>
      </c>
      <c r="AO352" s="15"/>
      <c r="AP352" t="e">
        <f t="shared" si="169"/>
        <v>#VALUE!</v>
      </c>
      <c r="AQ352" t="e">
        <f t="shared" si="170"/>
        <v>#VALUE!</v>
      </c>
      <c r="AR352">
        <v>0</v>
      </c>
      <c r="AS352" s="11" t="e">
        <f t="shared" si="171"/>
        <v>#VALUE!</v>
      </c>
      <c r="AT352" s="11" t="e">
        <f t="shared" si="172"/>
        <v>#VALUE!</v>
      </c>
      <c r="AU352" s="15">
        <f t="shared" si="173"/>
        <v>1.5759424160826513E-2</v>
      </c>
      <c r="AW352">
        <f t="shared" si="174"/>
        <v>78.812974192989046</v>
      </c>
      <c r="AX352">
        <f t="shared" si="175"/>
        <v>15.215219993965079</v>
      </c>
      <c r="AY352" t="e">
        <f t="shared" si="176"/>
        <v>#VALUE!</v>
      </c>
    </row>
    <row r="353" spans="1:51" x14ac:dyDescent="0.3">
      <c r="A353" s="69">
        <v>44398.509722222225</v>
      </c>
      <c r="B353">
        <v>9</v>
      </c>
      <c r="C353" t="s">
        <v>298</v>
      </c>
      <c r="D353" s="36">
        <v>1</v>
      </c>
      <c r="E353" s="47">
        <v>44399.79215277778</v>
      </c>
      <c r="F353" s="45">
        <v>196</v>
      </c>
      <c r="H353" s="5">
        <v>22.3</v>
      </c>
      <c r="I353" s="5">
        <v>30.111000000000001</v>
      </c>
      <c r="J353" s="5">
        <v>10472.277989186721</v>
      </c>
      <c r="K353" s="5">
        <v>22348.94970448664</v>
      </c>
      <c r="L353" s="5" t="s">
        <v>88</v>
      </c>
      <c r="M353" s="6">
        <f t="shared" si="149"/>
        <v>53.962697579338951</v>
      </c>
      <c r="N353" s="6">
        <f t="shared" si="148"/>
        <v>596.52560327549122</v>
      </c>
      <c r="O353" s="6" t="e">
        <f t="shared" si="150"/>
        <v>#VALUE!</v>
      </c>
      <c r="P353">
        <f t="shared" si="151"/>
        <v>863.40316126942321</v>
      </c>
      <c r="Q353">
        <f t="shared" si="152"/>
        <v>26247.126544121613</v>
      </c>
      <c r="R353">
        <f t="shared" si="153"/>
        <v>1503.2156747707284</v>
      </c>
      <c r="S353">
        <f t="shared" si="154"/>
        <v>16617.1573599966</v>
      </c>
      <c r="T353">
        <f t="shared" si="155"/>
        <v>16617.157359996607</v>
      </c>
      <c r="V353" s="4">
        <f t="shared" si="156"/>
        <v>0.99521034053058022</v>
      </c>
      <c r="W353">
        <v>313.14999999999998</v>
      </c>
      <c r="X353">
        <f t="shared" si="157"/>
        <v>1.9073334166666699E-2</v>
      </c>
      <c r="Y353">
        <v>2E-3</v>
      </c>
      <c r="Z353">
        <f t="shared" si="158"/>
        <v>7.2765497523200454E-2</v>
      </c>
      <c r="AB353">
        <f t="shared" si="159"/>
        <v>1.0422119343749417E-2</v>
      </c>
      <c r="AC353">
        <f t="shared" si="160"/>
        <v>8.1118140470578147E-7</v>
      </c>
      <c r="AD353">
        <v>0</v>
      </c>
      <c r="AE353" s="11">
        <f t="shared" si="161"/>
        <v>2.1806715875972667E-7</v>
      </c>
      <c r="AF353" s="11">
        <f t="shared" si="162"/>
        <v>1.029248563465508E-6</v>
      </c>
      <c r="AG353" s="15">
        <f t="shared" si="163"/>
        <v>1.097002469958351E-3</v>
      </c>
      <c r="AI353">
        <f t="shared" si="164"/>
        <v>2.2241905845902958E-2</v>
      </c>
      <c r="AJ353">
        <f t="shared" si="165"/>
        <v>1.7311469800270491E-6</v>
      </c>
      <c r="AK353">
        <v>0</v>
      </c>
      <c r="AL353" s="11">
        <f t="shared" si="166"/>
        <v>9.6465851902188402E-6</v>
      </c>
      <c r="AM353" s="11">
        <f t="shared" si="167"/>
        <v>1.1377732170245889E-5</v>
      </c>
      <c r="AN353" s="15">
        <f t="shared" si="168"/>
        <v>2.2739189884214046E-2</v>
      </c>
      <c r="AO353" s="15"/>
      <c r="AP353" t="e">
        <f t="shared" si="169"/>
        <v>#VALUE!</v>
      </c>
      <c r="AQ353" t="e">
        <f t="shared" si="170"/>
        <v>#VALUE!</v>
      </c>
      <c r="AR353">
        <v>0</v>
      </c>
      <c r="AS353" s="11" t="e">
        <f t="shared" si="171"/>
        <v>#VALUE!</v>
      </c>
      <c r="AT353" s="11" t="e">
        <f t="shared" si="172"/>
        <v>#VALUE!</v>
      </c>
      <c r="AU353" s="15">
        <f t="shared" si="173"/>
        <v>1.5759424160826513E-2</v>
      </c>
      <c r="AW353">
        <f t="shared" si="174"/>
        <v>78.81297419298906</v>
      </c>
      <c r="AX353">
        <f t="shared" si="175"/>
        <v>15.215219993965075</v>
      </c>
      <c r="AY353" t="e">
        <f t="shared" si="176"/>
        <v>#VALUE!</v>
      </c>
    </row>
    <row r="354" spans="1:51" x14ac:dyDescent="0.3">
      <c r="A354" s="69">
        <v>44398.509722222225</v>
      </c>
      <c r="B354">
        <v>9</v>
      </c>
      <c r="C354" t="s">
        <v>298</v>
      </c>
      <c r="D354" s="36">
        <v>2</v>
      </c>
      <c r="E354" s="47">
        <v>44399.558425925927</v>
      </c>
      <c r="F354" s="45">
        <v>62</v>
      </c>
      <c r="H354" s="5">
        <v>22.3</v>
      </c>
      <c r="I354" s="5">
        <v>30.111000000000001</v>
      </c>
      <c r="J354" s="5">
        <v>12932.030849018171</v>
      </c>
      <c r="K354" s="5">
        <v>11465.622220163839</v>
      </c>
      <c r="L354" s="5" t="s">
        <v>88</v>
      </c>
      <c r="M354" s="6">
        <f t="shared" si="149"/>
        <v>66.637580716709422</v>
      </c>
      <c r="N354" s="6">
        <f t="shared" si="148"/>
        <v>306.03394352975096</v>
      </c>
      <c r="O354" s="6" t="e">
        <f t="shared" si="150"/>
        <v>#VALUE!</v>
      </c>
      <c r="P354">
        <f t="shared" si="151"/>
        <v>1066.2012914673508</v>
      </c>
      <c r="Q354">
        <f t="shared" si="152"/>
        <v>13465.493515309043</v>
      </c>
      <c r="R354">
        <f t="shared" si="153"/>
        <v>1856.2944470090797</v>
      </c>
      <c r="S354">
        <f t="shared" si="154"/>
        <v>8525.0560398588768</v>
      </c>
      <c r="T354">
        <f t="shared" si="155"/>
        <v>8525.0560398588768</v>
      </c>
      <c r="V354" s="4">
        <f t="shared" si="156"/>
        <v>0.99521034053058022</v>
      </c>
      <c r="W354">
        <v>313.14999999999998</v>
      </c>
      <c r="X354">
        <f t="shared" si="157"/>
        <v>1.9073334166666699E-2</v>
      </c>
      <c r="Y354">
        <v>2E-3</v>
      </c>
      <c r="Z354">
        <f t="shared" si="158"/>
        <v>7.2765497523200454E-2</v>
      </c>
      <c r="AB354">
        <f t="shared" si="159"/>
        <v>1.2870090825003342E-2</v>
      </c>
      <c r="AC354">
        <f t="shared" si="160"/>
        <v>1.0017135680161342E-6</v>
      </c>
      <c r="AD354">
        <v>0</v>
      </c>
      <c r="AE354" s="11">
        <f t="shared" si="161"/>
        <v>2.6928727705188947E-7</v>
      </c>
      <c r="AF354" s="11">
        <f t="shared" si="162"/>
        <v>1.2710008450680237E-6</v>
      </c>
      <c r="AG354" s="15">
        <f t="shared" si="163"/>
        <v>1.097002469958351E-3</v>
      </c>
      <c r="AI354">
        <f t="shared" si="164"/>
        <v>1.141070579412424E-2</v>
      </c>
      <c r="AJ354">
        <f t="shared" si="165"/>
        <v>8.881257304267394E-7</v>
      </c>
      <c r="AK354">
        <v>0</v>
      </c>
      <c r="AL354" s="11">
        <f t="shared" si="166"/>
        <v>4.9489619408590074E-6</v>
      </c>
      <c r="AM354" s="11">
        <f t="shared" si="167"/>
        <v>5.8370876712857468E-6</v>
      </c>
      <c r="AN354" s="15">
        <f t="shared" si="168"/>
        <v>2.2739189884214046E-2</v>
      </c>
      <c r="AO354" s="15"/>
      <c r="AP354" t="e">
        <f t="shared" si="169"/>
        <v>#VALUE!</v>
      </c>
      <c r="AQ354" t="e">
        <f t="shared" si="170"/>
        <v>#VALUE!</v>
      </c>
      <c r="AR354">
        <v>0</v>
      </c>
      <c r="AS354" s="11" t="e">
        <f t="shared" si="171"/>
        <v>#VALUE!</v>
      </c>
      <c r="AT354" s="11" t="e">
        <f t="shared" si="172"/>
        <v>#VALUE!</v>
      </c>
      <c r="AU354" s="15">
        <f t="shared" si="173"/>
        <v>1.5759424160826513E-2</v>
      </c>
      <c r="AW354">
        <f t="shared" si="174"/>
        <v>78.812974192989046</v>
      </c>
      <c r="AX354">
        <f t="shared" si="175"/>
        <v>15.215219993965077</v>
      </c>
      <c r="AY354" t="e">
        <f t="shared" si="176"/>
        <v>#VALUE!</v>
      </c>
    </row>
    <row r="355" spans="1:51" x14ac:dyDescent="0.3">
      <c r="A355" s="69">
        <v>44398.618750000001</v>
      </c>
      <c r="B355" s="76">
        <v>100</v>
      </c>
      <c r="C355" s="76" t="s">
        <v>298</v>
      </c>
      <c r="D355" s="36">
        <v>1</v>
      </c>
      <c r="E355" s="47">
        <v>44399.473437499997</v>
      </c>
      <c r="F355" s="45">
        <v>197</v>
      </c>
      <c r="H355" s="5">
        <v>22.3</v>
      </c>
      <c r="I355" s="5">
        <v>30.111000000000001</v>
      </c>
      <c r="J355" s="5">
        <v>-0.99781953995000006</v>
      </c>
      <c r="K355" s="5">
        <v>1163.57597873494</v>
      </c>
      <c r="L355" s="5" t="s">
        <v>88</v>
      </c>
      <c r="M355" s="6">
        <f t="shared" si="149"/>
        <v>-5.1416734858141973E-3</v>
      </c>
      <c r="N355" s="6">
        <f t="shared" si="148"/>
        <v>31.057515983956343</v>
      </c>
      <c r="O355" s="6" t="e">
        <f t="shared" si="150"/>
        <v>#VALUE!</v>
      </c>
      <c r="P355">
        <f t="shared" si="151"/>
        <v>-8.2266775773027156E-2</v>
      </c>
      <c r="Q355">
        <f t="shared" si="152"/>
        <v>1366.5307032940791</v>
      </c>
      <c r="R355">
        <f t="shared" si="153"/>
        <v>-0.14322938854317432</v>
      </c>
      <c r="S355">
        <f t="shared" si="154"/>
        <v>865.15587509103011</v>
      </c>
      <c r="T355">
        <f t="shared" si="155"/>
        <v>865.15587509103023</v>
      </c>
      <c r="V355" s="4">
        <f t="shared" si="156"/>
        <v>0.99521034053058022</v>
      </c>
      <c r="W355">
        <v>313.14999999999998</v>
      </c>
      <c r="X355">
        <f t="shared" si="157"/>
        <v>1.9073334166666699E-2</v>
      </c>
      <c r="Y355">
        <v>2E-3</v>
      </c>
      <c r="Z355">
        <f t="shared" si="158"/>
        <v>7.2765497523200454E-2</v>
      </c>
      <c r="AB355">
        <f t="shared" si="159"/>
        <v>-9.9304032414170651E-7</v>
      </c>
      <c r="AC355">
        <f t="shared" si="160"/>
        <v>-7.7290982620523117E-11</v>
      </c>
      <c r="AD355">
        <v>0</v>
      </c>
      <c r="AE355" s="11">
        <f t="shared" si="161"/>
        <v>-2.0777873950301075E-11</v>
      </c>
      <c r="AF355" s="11">
        <f t="shared" si="162"/>
        <v>-9.8068856570824199E-11</v>
      </c>
      <c r="AG355" s="15">
        <f t="shared" si="163"/>
        <v>1.097002469958351E-3</v>
      </c>
      <c r="AI355">
        <f t="shared" si="164"/>
        <v>1.1580028460300028E-3</v>
      </c>
      <c r="AJ355">
        <f t="shared" si="165"/>
        <v>9.0130456609986754E-8</v>
      </c>
      <c r="AK355">
        <v>0</v>
      </c>
      <c r="AL355" s="11">
        <f t="shared" si="166"/>
        <v>5.0223992413860478E-7</v>
      </c>
      <c r="AM355" s="11">
        <f t="shared" si="167"/>
        <v>5.9237038074859158E-7</v>
      </c>
      <c r="AN355" s="15">
        <f t="shared" si="168"/>
        <v>2.2739189884214046E-2</v>
      </c>
      <c r="AO355" s="15"/>
      <c r="AP355" t="e">
        <f t="shared" si="169"/>
        <v>#VALUE!</v>
      </c>
      <c r="AQ355" t="e">
        <f t="shared" si="170"/>
        <v>#VALUE!</v>
      </c>
      <c r="AR355">
        <v>0</v>
      </c>
      <c r="AS355" s="11" t="e">
        <f t="shared" si="171"/>
        <v>#VALUE!</v>
      </c>
      <c r="AT355" s="11" t="e">
        <f t="shared" si="172"/>
        <v>#VALUE!</v>
      </c>
      <c r="AU355" s="15">
        <f t="shared" si="173"/>
        <v>1.5759424160826513E-2</v>
      </c>
      <c r="AW355">
        <f t="shared" si="174"/>
        <v>78.812974192989032</v>
      </c>
      <c r="AX355">
        <f t="shared" si="175"/>
        <v>15.215219993965082</v>
      </c>
      <c r="AY355" t="e">
        <f t="shared" si="176"/>
        <v>#VALUE!</v>
      </c>
    </row>
    <row r="356" spans="1:51" x14ac:dyDescent="0.3">
      <c r="A356" s="69">
        <v>44398.618750000001</v>
      </c>
      <c r="B356">
        <v>100</v>
      </c>
      <c r="C356" t="s">
        <v>298</v>
      </c>
      <c r="D356" s="36">
        <v>2</v>
      </c>
      <c r="E356" s="47">
        <v>44399.813402777778</v>
      </c>
      <c r="F356" s="45">
        <v>99</v>
      </c>
      <c r="H356" s="5">
        <v>22.3</v>
      </c>
      <c r="I356" s="5">
        <v>30.111000000000001</v>
      </c>
      <c r="J356" s="5">
        <v>5.4554441378000007</v>
      </c>
      <c r="K356" s="5">
        <v>1042.8566401784601</v>
      </c>
      <c r="L356" s="5" t="s">
        <v>88</v>
      </c>
      <c r="M356" s="6">
        <f t="shared" si="149"/>
        <v>2.8111408279369157E-2</v>
      </c>
      <c r="N356" s="6">
        <f t="shared" si="148"/>
        <v>27.835343254963814</v>
      </c>
      <c r="O356" s="6" t="e">
        <f t="shared" si="150"/>
        <v>#VALUE!</v>
      </c>
      <c r="P356">
        <f t="shared" si="151"/>
        <v>0.44978253246990652</v>
      </c>
      <c r="Q356">
        <f t="shared" si="152"/>
        <v>1224.7551032184078</v>
      </c>
      <c r="R356">
        <f t="shared" si="153"/>
        <v>0.78308741892115385</v>
      </c>
      <c r="S356">
        <f t="shared" si="154"/>
        <v>775.3971941815189</v>
      </c>
      <c r="T356">
        <f t="shared" si="155"/>
        <v>775.39719418151901</v>
      </c>
      <c r="V356" s="4">
        <f t="shared" si="156"/>
        <v>0.99521034053058022</v>
      </c>
      <c r="W356">
        <v>313.14999999999998</v>
      </c>
      <c r="X356">
        <f t="shared" si="157"/>
        <v>1.9073334166666699E-2</v>
      </c>
      <c r="Y356">
        <v>2E-3</v>
      </c>
      <c r="Z356">
        <f t="shared" si="158"/>
        <v>7.2765497523200454E-2</v>
      </c>
      <c r="AB356">
        <f t="shared" si="159"/>
        <v>5.4293144181254958E-6</v>
      </c>
      <c r="AC356">
        <f t="shared" si="160"/>
        <v>4.2257805260364357E-10</v>
      </c>
      <c r="AD356">
        <v>0</v>
      </c>
      <c r="AE356" s="11">
        <f t="shared" si="161"/>
        <v>1.1360023140436531E-10</v>
      </c>
      <c r="AF356" s="11">
        <f t="shared" si="162"/>
        <v>5.3617828400800884E-10</v>
      </c>
      <c r="AG356" s="15">
        <f t="shared" si="163"/>
        <v>1.097002469958351E-3</v>
      </c>
      <c r="AI356">
        <f t="shared" si="164"/>
        <v>1.0378617119965821E-3</v>
      </c>
      <c r="AJ356">
        <f t="shared" si="165"/>
        <v>8.0779551035620593E-8</v>
      </c>
      <c r="AK356">
        <v>0</v>
      </c>
      <c r="AL356" s="11">
        <f t="shared" si="166"/>
        <v>4.5013325251017616E-7</v>
      </c>
      <c r="AM356" s="11">
        <f t="shared" si="167"/>
        <v>5.3091280354579673E-7</v>
      </c>
      <c r="AN356" s="15">
        <f t="shared" si="168"/>
        <v>2.2739189884214046E-2</v>
      </c>
      <c r="AO356" s="15"/>
      <c r="AP356" t="e">
        <f t="shared" si="169"/>
        <v>#VALUE!</v>
      </c>
      <c r="AQ356" t="e">
        <f t="shared" si="170"/>
        <v>#VALUE!</v>
      </c>
      <c r="AR356">
        <v>0</v>
      </c>
      <c r="AS356" s="11" t="e">
        <f t="shared" si="171"/>
        <v>#VALUE!</v>
      </c>
      <c r="AT356" s="11" t="e">
        <f t="shared" si="172"/>
        <v>#VALUE!</v>
      </c>
      <c r="AU356" s="15">
        <f t="shared" si="173"/>
        <v>1.5759424160826513E-2</v>
      </c>
      <c r="AW356">
        <f t="shared" si="174"/>
        <v>78.812974192989046</v>
      </c>
      <c r="AX356">
        <f t="shared" si="175"/>
        <v>15.215219993965071</v>
      </c>
      <c r="AY356" t="e">
        <f t="shared" si="176"/>
        <v>#VALUE!</v>
      </c>
    </row>
    <row r="357" spans="1:51" x14ac:dyDescent="0.3">
      <c r="A357" s="69">
        <v>44403.404166666667</v>
      </c>
      <c r="B357">
        <v>0.1</v>
      </c>
      <c r="C357" t="s">
        <v>299</v>
      </c>
      <c r="D357" s="36">
        <v>1</v>
      </c>
      <c r="E357" s="47">
        <v>44404.837094907409</v>
      </c>
      <c r="F357" s="45">
        <v>192</v>
      </c>
      <c r="H357" s="5">
        <v>21.9</v>
      </c>
      <c r="I357" s="5">
        <v>29.977</v>
      </c>
      <c r="J357" s="5">
        <v>145.66348028724443</v>
      </c>
      <c r="K357" s="5">
        <v>145.07693276534002</v>
      </c>
      <c r="L357" s="5" t="s">
        <v>88</v>
      </c>
      <c r="M357" s="6">
        <f t="shared" si="149"/>
        <v>0.74802284955204057</v>
      </c>
      <c r="N357" s="6">
        <f t="shared" si="148"/>
        <v>3.8590644167030757</v>
      </c>
      <c r="O357" s="6" t="e">
        <f t="shared" si="150"/>
        <v>#VALUE!</v>
      </c>
      <c r="P357">
        <f t="shared" si="151"/>
        <v>11.968365592832649</v>
      </c>
      <c r="Q357">
        <f t="shared" si="152"/>
        <v>169.79883433493532</v>
      </c>
      <c r="R357">
        <f t="shared" si="153"/>
        <v>20.914545714760031</v>
      </c>
      <c r="S357">
        <f t="shared" si="154"/>
        <v>107.89854776184231</v>
      </c>
      <c r="T357">
        <f t="shared" si="155"/>
        <v>107.89854776184231</v>
      </c>
      <c r="V357" s="4">
        <f t="shared" si="156"/>
        <v>0.99180563691008294</v>
      </c>
      <c r="W357">
        <v>313.14999999999998</v>
      </c>
      <c r="X357">
        <f t="shared" si="157"/>
        <v>1.9073334166666699E-2</v>
      </c>
      <c r="Y357">
        <v>2E-3</v>
      </c>
      <c r="Z357">
        <f t="shared" si="158"/>
        <v>7.2765497523200454E-2</v>
      </c>
      <c r="AB357">
        <f t="shared" si="159"/>
        <v>1.4446986084082976E-4</v>
      </c>
      <c r="AC357">
        <f t="shared" si="160"/>
        <v>1.1244475407470515E-8</v>
      </c>
      <c r="AD357">
        <v>0</v>
      </c>
      <c r="AE357" s="11">
        <f t="shared" si="161"/>
        <v>3.0228143663378022E-9</v>
      </c>
      <c r="AF357" s="11">
        <f t="shared" si="162"/>
        <v>1.4267289773808318E-8</v>
      </c>
      <c r="AG357" s="15">
        <f t="shared" si="163"/>
        <v>1.097002469958351E-3</v>
      </c>
      <c r="AI357">
        <f t="shared" si="164"/>
        <v>1.4388811970228934E-4</v>
      </c>
      <c r="AJ357">
        <f t="shared" si="165"/>
        <v>1.1199196939783481E-8</v>
      </c>
      <c r="AK357">
        <v>0</v>
      </c>
      <c r="AL357" s="11">
        <f t="shared" si="166"/>
        <v>6.240602825068699E-8</v>
      </c>
      <c r="AM357" s="11">
        <f t="shared" si="167"/>
        <v>7.3605225190470471E-8</v>
      </c>
      <c r="AN357" s="15">
        <f t="shared" si="168"/>
        <v>2.2739189884214046E-2</v>
      </c>
      <c r="AO357" s="15"/>
      <c r="AP357" t="e">
        <f t="shared" si="169"/>
        <v>#VALUE!</v>
      </c>
      <c r="AQ357" t="e">
        <f t="shared" si="170"/>
        <v>#VALUE!</v>
      </c>
      <c r="AR357">
        <v>0</v>
      </c>
      <c r="AS357" s="11" t="e">
        <f t="shared" si="171"/>
        <v>#VALUE!</v>
      </c>
      <c r="AT357" s="11" t="e">
        <f t="shared" si="172"/>
        <v>#VALUE!</v>
      </c>
      <c r="AU357" s="15">
        <f t="shared" si="173"/>
        <v>1.5759424160826513E-2</v>
      </c>
      <c r="AW357">
        <f t="shared" si="174"/>
        <v>78.812974192989046</v>
      </c>
      <c r="AX357">
        <f t="shared" si="175"/>
        <v>15.215219993965075</v>
      </c>
      <c r="AY357" t="e">
        <f t="shared" si="176"/>
        <v>#VALUE!</v>
      </c>
    </row>
    <row r="358" spans="1:51" x14ac:dyDescent="0.3">
      <c r="A358" s="69">
        <v>44403.404166666667</v>
      </c>
      <c r="B358" s="76">
        <v>0.1</v>
      </c>
      <c r="C358" s="76" t="s">
        <v>299</v>
      </c>
      <c r="D358" s="36">
        <v>2</v>
      </c>
      <c r="E358" s="47">
        <v>44404.730833333335</v>
      </c>
      <c r="F358" s="45">
        <v>51</v>
      </c>
      <c r="H358" s="5">
        <v>21.9</v>
      </c>
      <c r="I358" s="5">
        <v>29.977</v>
      </c>
      <c r="J358" s="5">
        <v>125.0452928662896</v>
      </c>
      <c r="K358" s="5">
        <v>175.28212422406</v>
      </c>
      <c r="L358" s="5" t="s">
        <v>88</v>
      </c>
      <c r="M358" s="6">
        <f t="shared" si="149"/>
        <v>0.64214267095952582</v>
      </c>
      <c r="N358" s="6">
        <f t="shared" si="148"/>
        <v>4.6625262581978246</v>
      </c>
      <c r="O358" s="6" t="e">
        <f t="shared" si="150"/>
        <v>#VALUE!</v>
      </c>
      <c r="P358">
        <f t="shared" si="151"/>
        <v>10.274282735352413</v>
      </c>
      <c r="Q358">
        <f t="shared" si="152"/>
        <v>205.15115536070428</v>
      </c>
      <c r="R358">
        <f t="shared" si="153"/>
        <v>17.95416043136095</v>
      </c>
      <c r="S358">
        <f t="shared" si="154"/>
        <v>130.3631548578293</v>
      </c>
      <c r="T358">
        <f t="shared" si="155"/>
        <v>130.36315485782933</v>
      </c>
      <c r="V358" s="4">
        <f t="shared" si="156"/>
        <v>0.99180563691008294</v>
      </c>
      <c r="W358">
        <v>313.14999999999998</v>
      </c>
      <c r="X358">
        <f t="shared" si="157"/>
        <v>1.9073334166666699E-2</v>
      </c>
      <c r="Y358">
        <v>2E-3</v>
      </c>
      <c r="Z358">
        <f t="shared" si="158"/>
        <v>7.2765497523200454E-2</v>
      </c>
      <c r="AB358">
        <f t="shared" si="159"/>
        <v>1.240206263338582E-4</v>
      </c>
      <c r="AC358">
        <f t="shared" si="160"/>
        <v>9.6528568291943334E-9</v>
      </c>
      <c r="AD358">
        <v>0</v>
      </c>
      <c r="AE358" s="11">
        <f t="shared" si="161"/>
        <v>2.5949449166926028E-9</v>
      </c>
      <c r="AF358" s="11">
        <f t="shared" si="162"/>
        <v>1.2247801745886936E-8</v>
      </c>
      <c r="AG358" s="15">
        <f t="shared" si="163"/>
        <v>1.097002469958351E-3</v>
      </c>
      <c r="AI358">
        <f t="shared" si="164"/>
        <v>1.738457988549961E-4</v>
      </c>
      <c r="AJ358">
        <f t="shared" si="165"/>
        <v>1.3530883178954421E-8</v>
      </c>
      <c r="AK358">
        <v>0</v>
      </c>
      <c r="AL358" s="11">
        <f t="shared" si="166"/>
        <v>7.5399038204510776E-8</v>
      </c>
      <c r="AM358" s="11">
        <f t="shared" si="167"/>
        <v>8.8929921383465203E-8</v>
      </c>
      <c r="AN358" s="15">
        <f t="shared" si="168"/>
        <v>2.2739189884214046E-2</v>
      </c>
      <c r="AO358" s="15"/>
      <c r="AP358" t="e">
        <f t="shared" si="169"/>
        <v>#VALUE!</v>
      </c>
      <c r="AQ358" t="e">
        <f t="shared" si="170"/>
        <v>#VALUE!</v>
      </c>
      <c r="AR358">
        <v>0</v>
      </c>
      <c r="AS358" s="11" t="e">
        <f t="shared" si="171"/>
        <v>#VALUE!</v>
      </c>
      <c r="AT358" s="11" t="e">
        <f t="shared" si="172"/>
        <v>#VALUE!</v>
      </c>
      <c r="AU358" s="15">
        <f t="shared" si="173"/>
        <v>1.5759424160826513E-2</v>
      </c>
      <c r="AW358">
        <f t="shared" si="174"/>
        <v>78.81297419298906</v>
      </c>
      <c r="AX358">
        <f t="shared" si="175"/>
        <v>15.215219993965082</v>
      </c>
      <c r="AY358" t="e">
        <f t="shared" si="176"/>
        <v>#VALUE!</v>
      </c>
    </row>
    <row r="359" spans="1:51" x14ac:dyDescent="0.3">
      <c r="A359" s="69">
        <v>44403.416666666664</v>
      </c>
      <c r="B359">
        <v>3</v>
      </c>
      <c r="C359" t="s">
        <v>299</v>
      </c>
      <c r="D359" s="36">
        <v>1</v>
      </c>
      <c r="E359" s="47">
        <v>44404.518391203703</v>
      </c>
      <c r="F359" s="45">
        <v>170</v>
      </c>
      <c r="H359" s="5">
        <v>21.9</v>
      </c>
      <c r="I359" s="5">
        <v>29.977</v>
      </c>
      <c r="J359" s="5">
        <v>100.8939556211036</v>
      </c>
      <c r="K359" s="5">
        <v>113.91503004544001</v>
      </c>
      <c r="L359" s="5" t="s">
        <v>88</v>
      </c>
      <c r="M359" s="6">
        <f t="shared" si="149"/>
        <v>0.51811877649393168</v>
      </c>
      <c r="N359" s="6">
        <f t="shared" si="148"/>
        <v>3.0301539369258319</v>
      </c>
      <c r="O359" s="6" t="e">
        <f t="shared" si="150"/>
        <v>#VALUE!</v>
      </c>
      <c r="P359">
        <f t="shared" si="151"/>
        <v>8.2899004239029068</v>
      </c>
      <c r="Q359">
        <f t="shared" si="152"/>
        <v>133.3267732247366</v>
      </c>
      <c r="R359">
        <f t="shared" si="153"/>
        <v>14.486481052212811</v>
      </c>
      <c r="S359">
        <f t="shared" si="154"/>
        <v>84.722402630544792</v>
      </c>
      <c r="T359">
        <f t="shared" si="155"/>
        <v>84.722402630544778</v>
      </c>
      <c r="V359" s="4">
        <f t="shared" si="156"/>
        <v>0.99180563691008294</v>
      </c>
      <c r="W359">
        <v>313.14999999999998</v>
      </c>
      <c r="X359">
        <f t="shared" si="157"/>
        <v>1.9073334166666699E-2</v>
      </c>
      <c r="Y359">
        <v>2E-3</v>
      </c>
      <c r="Z359">
        <f t="shared" si="158"/>
        <v>7.2765497523200454E-2</v>
      </c>
      <c r="AB359">
        <f t="shared" si="159"/>
        <v>1.0006719391516629E-4</v>
      </c>
      <c r="AC359">
        <f t="shared" si="160"/>
        <v>7.7884971614485557E-9</v>
      </c>
      <c r="AD359">
        <v>0</v>
      </c>
      <c r="AE359" s="11">
        <f t="shared" si="161"/>
        <v>2.0937554006446986E-9</v>
      </c>
      <c r="AF359" s="11">
        <f t="shared" si="162"/>
        <v>9.8822525620932538E-9</v>
      </c>
      <c r="AG359" s="15">
        <f t="shared" si="163"/>
        <v>1.097002469958351E-3</v>
      </c>
      <c r="AI359">
        <f t="shared" si="164"/>
        <v>1.1298156892784886E-4</v>
      </c>
      <c r="AJ359">
        <f t="shared" si="165"/>
        <v>8.7936574861542911E-9</v>
      </c>
      <c r="AK359">
        <v>0</v>
      </c>
      <c r="AL359" s="11">
        <f t="shared" si="166"/>
        <v>4.9001481129272786E-8</v>
      </c>
      <c r="AM359" s="11">
        <f t="shared" si="167"/>
        <v>5.7795138615427081E-8</v>
      </c>
      <c r="AN359" s="15">
        <f t="shared" si="168"/>
        <v>2.2739189884214046E-2</v>
      </c>
      <c r="AO359" s="15"/>
      <c r="AP359" t="e">
        <f t="shared" si="169"/>
        <v>#VALUE!</v>
      </c>
      <c r="AQ359" t="e">
        <f t="shared" si="170"/>
        <v>#VALUE!</v>
      </c>
      <c r="AR359">
        <v>0</v>
      </c>
      <c r="AS359" s="11" t="e">
        <f t="shared" si="171"/>
        <v>#VALUE!</v>
      </c>
      <c r="AT359" s="11" t="e">
        <f t="shared" si="172"/>
        <v>#VALUE!</v>
      </c>
      <c r="AU359" s="15">
        <f t="shared" si="173"/>
        <v>1.5759424160826513E-2</v>
      </c>
      <c r="AW359">
        <f t="shared" si="174"/>
        <v>78.812974192989046</v>
      </c>
      <c r="AX359">
        <f t="shared" si="175"/>
        <v>15.21521999396508</v>
      </c>
      <c r="AY359" t="e">
        <f t="shared" si="176"/>
        <v>#VALUE!</v>
      </c>
    </row>
    <row r="360" spans="1:51" x14ac:dyDescent="0.3">
      <c r="A360" s="69">
        <v>44403.416666666664</v>
      </c>
      <c r="B360">
        <v>3</v>
      </c>
      <c r="C360" t="s">
        <v>299</v>
      </c>
      <c r="D360" s="36">
        <v>2</v>
      </c>
      <c r="E360" s="47">
        <v>44404.497175925928</v>
      </c>
      <c r="F360" s="45">
        <v>193</v>
      </c>
      <c r="H360" s="5">
        <v>21.9</v>
      </c>
      <c r="I360" s="5">
        <v>29.977</v>
      </c>
      <c r="J360" s="5">
        <v>97.469853782310011</v>
      </c>
      <c r="K360" s="5">
        <v>231.86688010086002</v>
      </c>
      <c r="L360" s="5" t="s">
        <v>88</v>
      </c>
      <c r="M360" s="6">
        <f t="shared" si="149"/>
        <v>0.50053505262876019</v>
      </c>
      <c r="N360" s="6">
        <f t="shared" si="148"/>
        <v>6.1676877871170381</v>
      </c>
      <c r="O360" s="6" t="e">
        <f t="shared" si="150"/>
        <v>#VALUE!</v>
      </c>
      <c r="P360">
        <f t="shared" si="151"/>
        <v>8.0085608420601631</v>
      </c>
      <c r="Q360">
        <f t="shared" si="152"/>
        <v>271.37826263314969</v>
      </c>
      <c r="R360">
        <f t="shared" si="153"/>
        <v>13.99484420337313</v>
      </c>
      <c r="S360">
        <f t="shared" si="154"/>
        <v>172.44712277877042</v>
      </c>
      <c r="T360">
        <f t="shared" si="155"/>
        <v>172.44712277877039</v>
      </c>
      <c r="V360" s="4">
        <f t="shared" si="156"/>
        <v>0.99180563691008294</v>
      </c>
      <c r="W360">
        <v>313.14999999999998</v>
      </c>
      <c r="X360">
        <f t="shared" si="157"/>
        <v>1.9073334166666699E-2</v>
      </c>
      <c r="Y360">
        <v>2E-3</v>
      </c>
      <c r="Z360">
        <f t="shared" si="158"/>
        <v>7.2765497523200454E-2</v>
      </c>
      <c r="AB360">
        <f t="shared" si="159"/>
        <v>9.6671150410096633E-5</v>
      </c>
      <c r="AC360">
        <f t="shared" si="160"/>
        <v>7.5241740185230696E-9</v>
      </c>
      <c r="AD360">
        <v>0</v>
      </c>
      <c r="AE360" s="11">
        <f t="shared" si="161"/>
        <v>2.0226983023953764E-9</v>
      </c>
      <c r="AF360" s="11">
        <f t="shared" si="162"/>
        <v>9.5468723209184465E-9</v>
      </c>
      <c r="AG360" s="15">
        <f t="shared" si="163"/>
        <v>1.097002469958351E-3</v>
      </c>
      <c r="AI360">
        <f t="shared" si="164"/>
        <v>2.299668786967873E-4</v>
      </c>
      <c r="AJ360">
        <f t="shared" si="165"/>
        <v>1.7898936823146509E-8</v>
      </c>
      <c r="AK360">
        <v>0</v>
      </c>
      <c r="AL360" s="11">
        <f t="shared" si="166"/>
        <v>9.9739433376205819E-8</v>
      </c>
      <c r="AM360" s="11">
        <f t="shared" si="167"/>
        <v>1.1763837019935233E-7</v>
      </c>
      <c r="AN360" s="15">
        <f t="shared" si="168"/>
        <v>2.2739189884214046E-2</v>
      </c>
      <c r="AO360" s="15"/>
      <c r="AP360" t="e">
        <f t="shared" si="169"/>
        <v>#VALUE!</v>
      </c>
      <c r="AQ360" t="e">
        <f t="shared" si="170"/>
        <v>#VALUE!</v>
      </c>
      <c r="AR360">
        <v>0</v>
      </c>
      <c r="AS360" s="11" t="e">
        <f t="shared" si="171"/>
        <v>#VALUE!</v>
      </c>
      <c r="AT360" s="11" t="e">
        <f t="shared" si="172"/>
        <v>#VALUE!</v>
      </c>
      <c r="AU360" s="15">
        <f t="shared" si="173"/>
        <v>1.5759424160826513E-2</v>
      </c>
      <c r="AW360">
        <f t="shared" si="174"/>
        <v>78.812974192989046</v>
      </c>
      <c r="AX360">
        <f t="shared" si="175"/>
        <v>15.215219993965079</v>
      </c>
      <c r="AY360" t="e">
        <f t="shared" si="176"/>
        <v>#VALUE!</v>
      </c>
    </row>
    <row r="361" spans="1:51" x14ac:dyDescent="0.3">
      <c r="A361" s="69">
        <v>44403.421527777777</v>
      </c>
      <c r="B361" s="76">
        <v>6</v>
      </c>
      <c r="C361" s="76" t="s">
        <v>299</v>
      </c>
      <c r="D361" s="36">
        <v>1</v>
      </c>
      <c r="E361" s="47">
        <v>44404.794583333336</v>
      </c>
      <c r="F361" s="45">
        <v>69</v>
      </c>
      <c r="H361" s="5">
        <v>21.9</v>
      </c>
      <c r="I361" s="5">
        <v>29.977</v>
      </c>
      <c r="J361" s="5">
        <v>109.77789701335641</v>
      </c>
      <c r="K361" s="5">
        <v>7259.7283114960601</v>
      </c>
      <c r="L361" s="5" t="s">
        <v>88</v>
      </c>
      <c r="M361" s="6">
        <f t="shared" si="149"/>
        <v>0.56374030868842373</v>
      </c>
      <c r="N361" s="6">
        <f t="shared" si="148"/>
        <v>193.10967407300691</v>
      </c>
      <c r="O361" s="6" t="e">
        <f t="shared" si="150"/>
        <v>#VALUE!</v>
      </c>
      <c r="P361">
        <f t="shared" si="151"/>
        <v>9.0198449390147797</v>
      </c>
      <c r="Q361">
        <f t="shared" si="152"/>
        <v>8496.8256592123034</v>
      </c>
      <c r="R361">
        <f t="shared" si="153"/>
        <v>15.76204853150907</v>
      </c>
      <c r="S361">
        <f t="shared" si="154"/>
        <v>5399.3017844053575</v>
      </c>
      <c r="T361">
        <f t="shared" si="155"/>
        <v>5399.3017844053584</v>
      </c>
      <c r="V361" s="4">
        <f t="shared" si="156"/>
        <v>0.99180563691008294</v>
      </c>
      <c r="W361">
        <v>313.14999999999998</v>
      </c>
      <c r="X361">
        <f t="shared" si="157"/>
        <v>1.9073334166666699E-2</v>
      </c>
      <c r="Y361">
        <v>2E-3</v>
      </c>
      <c r="Z361">
        <f t="shared" si="158"/>
        <v>7.2765497523200454E-2</v>
      </c>
      <c r="AB361">
        <f t="shared" si="159"/>
        <v>1.0887833706598145E-4</v>
      </c>
      <c r="AC361">
        <f t="shared" si="160"/>
        <v>8.4742919832501873E-9</v>
      </c>
      <c r="AD361">
        <v>0</v>
      </c>
      <c r="AE361" s="11">
        <f t="shared" si="161"/>
        <v>2.2781153075839568E-9</v>
      </c>
      <c r="AF361" s="11">
        <f t="shared" si="162"/>
        <v>1.0752407290834144E-8</v>
      </c>
      <c r="AG361" s="15">
        <f t="shared" si="163"/>
        <v>1.097002469958351E-3</v>
      </c>
      <c r="AI361">
        <f t="shared" si="164"/>
        <v>7.200239461777511E-3</v>
      </c>
      <c r="AJ361">
        <f t="shared" si="165"/>
        <v>5.6041388206954228E-7</v>
      </c>
      <c r="AK361">
        <v>0</v>
      </c>
      <c r="AL361" s="11">
        <f t="shared" si="166"/>
        <v>3.1228314623410108E-6</v>
      </c>
      <c r="AM361" s="11">
        <f t="shared" si="167"/>
        <v>3.683245344410553E-6</v>
      </c>
      <c r="AN361" s="15">
        <f t="shared" si="168"/>
        <v>2.2739189884214046E-2</v>
      </c>
      <c r="AO361" s="15"/>
      <c r="AP361" t="e">
        <f t="shared" si="169"/>
        <v>#VALUE!</v>
      </c>
      <c r="AQ361" t="e">
        <f t="shared" si="170"/>
        <v>#VALUE!</v>
      </c>
      <c r="AR361">
        <v>0</v>
      </c>
      <c r="AS361" s="11" t="e">
        <f t="shared" si="171"/>
        <v>#VALUE!</v>
      </c>
      <c r="AT361" s="11" t="e">
        <f t="shared" si="172"/>
        <v>#VALUE!</v>
      </c>
      <c r="AU361" s="15">
        <f t="shared" si="173"/>
        <v>1.5759424160826513E-2</v>
      </c>
      <c r="AW361">
        <f t="shared" si="174"/>
        <v>78.812974192989046</v>
      </c>
      <c r="AX361">
        <f t="shared" si="175"/>
        <v>15.215219993965071</v>
      </c>
      <c r="AY361" t="e">
        <f t="shared" si="176"/>
        <v>#VALUE!</v>
      </c>
    </row>
    <row r="362" spans="1:51" x14ac:dyDescent="0.3">
      <c r="A362" s="69">
        <v>44403.421527777777</v>
      </c>
      <c r="B362" s="76">
        <v>6</v>
      </c>
      <c r="C362" s="76" t="s">
        <v>299</v>
      </c>
      <c r="D362" s="36">
        <v>2</v>
      </c>
      <c r="E362" s="47">
        <v>44404.582152777781</v>
      </c>
      <c r="F362" s="45">
        <v>159</v>
      </c>
      <c r="H362" s="5">
        <v>21.9</v>
      </c>
      <c r="I362" s="5">
        <v>29.977</v>
      </c>
      <c r="J362" s="5">
        <v>226.04976226189751</v>
      </c>
      <c r="K362" s="5">
        <v>7763.0096235320607</v>
      </c>
      <c r="L362" s="5" t="s">
        <v>88</v>
      </c>
      <c r="M362" s="6">
        <f t="shared" si="149"/>
        <v>1.1608289666995752</v>
      </c>
      <c r="N362" s="6">
        <f t="shared" si="148"/>
        <v>206.49701943418322</v>
      </c>
      <c r="O362" s="6" t="e">
        <f t="shared" si="150"/>
        <v>#VALUE!</v>
      </c>
      <c r="P362">
        <f t="shared" si="151"/>
        <v>18.573263467193204</v>
      </c>
      <c r="Q362">
        <f t="shared" si="152"/>
        <v>9085.8688551040614</v>
      </c>
      <c r="R362">
        <f t="shared" si="153"/>
        <v>32.456509190321007</v>
      </c>
      <c r="S362">
        <f t="shared" si="154"/>
        <v>5773.6088616868565</v>
      </c>
      <c r="T362">
        <f t="shared" si="155"/>
        <v>5773.6088616868565</v>
      </c>
      <c r="V362" s="4">
        <f t="shared" si="156"/>
        <v>0.99180563691008294</v>
      </c>
      <c r="W362">
        <v>313.14999999999998</v>
      </c>
      <c r="X362">
        <f t="shared" si="157"/>
        <v>1.9073334166666699E-2</v>
      </c>
      <c r="Y362">
        <v>2E-3</v>
      </c>
      <c r="Z362">
        <f t="shared" si="158"/>
        <v>7.2765497523200454E-2</v>
      </c>
      <c r="AB362">
        <f t="shared" si="159"/>
        <v>2.241974284335341E-4</v>
      </c>
      <c r="AC362">
        <f t="shared" si="160"/>
        <v>1.7449885088603409E-8</v>
      </c>
      <c r="AD362">
        <v>0</v>
      </c>
      <c r="AE362" s="11">
        <f t="shared" si="161"/>
        <v>4.6909937036039979E-9</v>
      </c>
      <c r="AF362" s="11">
        <f t="shared" si="162"/>
        <v>2.2140878792207407E-8</v>
      </c>
      <c r="AG362" s="15">
        <f t="shared" si="163"/>
        <v>1.097002469958351E-3</v>
      </c>
      <c r="AI362">
        <f t="shared" si="164"/>
        <v>7.6993967040063184E-3</v>
      </c>
      <c r="AJ362">
        <f t="shared" si="165"/>
        <v>5.9926462437687029E-7</v>
      </c>
      <c r="AK362">
        <v>0</v>
      </c>
      <c r="AL362" s="11">
        <f t="shared" si="166"/>
        <v>3.3393220317119743E-6</v>
      </c>
      <c r="AM362" s="11">
        <f t="shared" si="167"/>
        <v>3.9385866560888442E-6</v>
      </c>
      <c r="AN362" s="15">
        <f t="shared" si="168"/>
        <v>2.2739189884214046E-2</v>
      </c>
      <c r="AO362" s="15"/>
      <c r="AP362" t="e">
        <f t="shared" si="169"/>
        <v>#VALUE!</v>
      </c>
      <c r="AQ362" t="e">
        <f t="shared" si="170"/>
        <v>#VALUE!</v>
      </c>
      <c r="AR362">
        <v>0</v>
      </c>
      <c r="AS362" s="11" t="e">
        <f t="shared" si="171"/>
        <v>#VALUE!</v>
      </c>
      <c r="AT362" s="11" t="e">
        <f t="shared" si="172"/>
        <v>#VALUE!</v>
      </c>
      <c r="AU362" s="15">
        <f t="shared" si="173"/>
        <v>1.5759424160826513E-2</v>
      </c>
      <c r="AW362">
        <f t="shared" si="174"/>
        <v>78.812974192989046</v>
      </c>
      <c r="AX362">
        <f t="shared" si="175"/>
        <v>15.215219993965064</v>
      </c>
      <c r="AY362" t="e">
        <f t="shared" si="176"/>
        <v>#VALUE!</v>
      </c>
    </row>
    <row r="363" spans="1:51" x14ac:dyDescent="0.3">
      <c r="A363" s="69">
        <v>44403.427083333336</v>
      </c>
      <c r="B363" s="76">
        <v>9</v>
      </c>
      <c r="C363" s="76" t="s">
        <v>299</v>
      </c>
      <c r="D363" s="36">
        <v>1</v>
      </c>
      <c r="E363" s="47">
        <v>44404.560914351852</v>
      </c>
      <c r="F363" s="45">
        <v>91</v>
      </c>
      <c r="H363" s="5">
        <v>21.9</v>
      </c>
      <c r="I363" s="5">
        <v>29.977</v>
      </c>
      <c r="J363" s="5">
        <v>31619.739977271722</v>
      </c>
      <c r="K363" s="5">
        <v>13334.66263890614</v>
      </c>
      <c r="L363" s="5" t="s">
        <v>88</v>
      </c>
      <c r="M363" s="6">
        <f t="shared" si="149"/>
        <v>162.37623839037556</v>
      </c>
      <c r="N363" s="6">
        <f t="shared" si="148"/>
        <v>354.70368112742898</v>
      </c>
      <c r="O363" s="6" t="e">
        <f t="shared" si="150"/>
        <v>#VALUE!</v>
      </c>
      <c r="P363">
        <f t="shared" si="151"/>
        <v>2598.019814246009</v>
      </c>
      <c r="Q363">
        <f t="shared" si="152"/>
        <v>15606.961969606875</v>
      </c>
      <c r="R363">
        <f t="shared" si="153"/>
        <v>4540.0020371570445</v>
      </c>
      <c r="S363">
        <f t="shared" si="154"/>
        <v>9917.4328144867286</v>
      </c>
      <c r="T363">
        <f t="shared" si="155"/>
        <v>9917.4328144867322</v>
      </c>
      <c r="V363" s="4">
        <f t="shared" si="156"/>
        <v>0.99180563691008294</v>
      </c>
      <c r="W363">
        <v>313.14999999999998</v>
      </c>
      <c r="X363">
        <f t="shared" si="157"/>
        <v>1.9073334166666699E-2</v>
      </c>
      <c r="Y363">
        <v>2E-3</v>
      </c>
      <c r="Z363">
        <f t="shared" si="158"/>
        <v>7.2765497523200454E-2</v>
      </c>
      <c r="AB363">
        <f t="shared" si="159"/>
        <v>3.1360636347089195E-2</v>
      </c>
      <c r="AC363">
        <f t="shared" si="160"/>
        <v>2.4408821474257958E-6</v>
      </c>
      <c r="AD363">
        <v>0</v>
      </c>
      <c r="AE363" s="11">
        <f t="shared" si="161"/>
        <v>6.5617410812017095E-7</v>
      </c>
      <c r="AF363" s="11">
        <f t="shared" si="162"/>
        <v>3.0970562555459667E-6</v>
      </c>
      <c r="AG363" s="15">
        <f t="shared" si="163"/>
        <v>1.097002469958351E-3</v>
      </c>
      <c r="AI363">
        <f t="shared" si="164"/>
        <v>1.3225393571561392E-2</v>
      </c>
      <c r="AJ363">
        <f t="shared" si="165"/>
        <v>1.0293677304319232E-6</v>
      </c>
      <c r="AK363">
        <v>0</v>
      </c>
      <c r="AL363" s="11">
        <f t="shared" si="166"/>
        <v>5.736014109858318E-6</v>
      </c>
      <c r="AM363" s="11">
        <f t="shared" si="167"/>
        <v>6.7653818402902407E-6</v>
      </c>
      <c r="AN363" s="15">
        <f t="shared" si="168"/>
        <v>2.2739189884214046E-2</v>
      </c>
      <c r="AO363" s="15"/>
      <c r="AP363" t="e">
        <f t="shared" si="169"/>
        <v>#VALUE!</v>
      </c>
      <c r="AQ363" t="e">
        <f t="shared" si="170"/>
        <v>#VALUE!</v>
      </c>
      <c r="AR363">
        <v>0</v>
      </c>
      <c r="AS363" s="11" t="e">
        <f t="shared" si="171"/>
        <v>#VALUE!</v>
      </c>
      <c r="AT363" s="11" t="e">
        <f t="shared" si="172"/>
        <v>#VALUE!</v>
      </c>
      <c r="AU363" s="15">
        <f t="shared" si="173"/>
        <v>1.5759424160826513E-2</v>
      </c>
      <c r="AW363">
        <f t="shared" si="174"/>
        <v>78.812974192989046</v>
      </c>
      <c r="AX363">
        <f t="shared" si="175"/>
        <v>15.215219993965071</v>
      </c>
      <c r="AY363" t="e">
        <f t="shared" si="176"/>
        <v>#VALUE!</v>
      </c>
    </row>
    <row r="364" spans="1:51" x14ac:dyDescent="0.3">
      <c r="A364" s="69">
        <v>44403.427083333336</v>
      </c>
      <c r="B364" s="76">
        <v>9</v>
      </c>
      <c r="C364" s="76" t="s">
        <v>299</v>
      </c>
      <c r="D364" s="36">
        <v>2</v>
      </c>
      <c r="E364" s="47">
        <v>44404.879571759258</v>
      </c>
      <c r="F364" s="45">
        <v>105</v>
      </c>
      <c r="H364" s="5">
        <v>21.9</v>
      </c>
      <c r="I364" s="5">
        <v>29.977</v>
      </c>
      <c r="J364" s="5">
        <v>35031.689948737323</v>
      </c>
      <c r="K364" s="5">
        <v>16872.848138264002</v>
      </c>
      <c r="L364" s="5" t="s">
        <v>88</v>
      </c>
      <c r="M364" s="6">
        <f t="shared" si="149"/>
        <v>179.89755900657801</v>
      </c>
      <c r="N364" s="6">
        <f t="shared" si="148"/>
        <v>448.81985452593921</v>
      </c>
      <c r="O364" s="6" t="e">
        <f t="shared" si="150"/>
        <v>#VALUE!</v>
      </c>
      <c r="P364">
        <f t="shared" si="151"/>
        <v>2878.3609441052481</v>
      </c>
      <c r="Q364">
        <f t="shared" si="152"/>
        <v>19748.073599141324</v>
      </c>
      <c r="R364">
        <f t="shared" si="153"/>
        <v>5029.8941056011918</v>
      </c>
      <c r="S364">
        <f t="shared" si="154"/>
        <v>12548.899235893796</v>
      </c>
      <c r="T364">
        <f t="shared" si="155"/>
        <v>12548.899235893798</v>
      </c>
      <c r="V364" s="4">
        <f t="shared" si="156"/>
        <v>0.99180563691008294</v>
      </c>
      <c r="W364">
        <v>313.14999999999998</v>
      </c>
      <c r="X364">
        <f t="shared" si="157"/>
        <v>1.9073334166666699E-2</v>
      </c>
      <c r="Y364">
        <v>2E-3</v>
      </c>
      <c r="Z364">
        <f t="shared" si="158"/>
        <v>7.2765497523200454E-2</v>
      </c>
      <c r="AB364">
        <f t="shared" si="159"/>
        <v>3.4744627561643975E-2</v>
      </c>
      <c r="AC364">
        <f t="shared" si="160"/>
        <v>2.7042672283672144E-6</v>
      </c>
      <c r="AD364">
        <v>0</v>
      </c>
      <c r="AE364" s="11">
        <f t="shared" si="161"/>
        <v>7.2697903033288854E-7</v>
      </c>
      <c r="AF364" s="11">
        <f t="shared" si="162"/>
        <v>3.431246258700103E-6</v>
      </c>
      <c r="AG364" s="15">
        <f t="shared" si="163"/>
        <v>1.097002469958351E-3</v>
      </c>
      <c r="AI364">
        <f t="shared" si="164"/>
        <v>1.6734585894258039E-2</v>
      </c>
      <c r="AJ364">
        <f t="shared" si="165"/>
        <v>1.302497548256839E-6</v>
      </c>
      <c r="AK364">
        <v>0</v>
      </c>
      <c r="AL364" s="11">
        <f t="shared" si="166"/>
        <v>7.2579935177511335E-6</v>
      </c>
      <c r="AM364" s="11">
        <f t="shared" si="167"/>
        <v>8.5604910660079723E-6</v>
      </c>
      <c r="AN364" s="15">
        <f t="shared" si="168"/>
        <v>2.2739189884214046E-2</v>
      </c>
      <c r="AO364" s="15"/>
      <c r="AP364" t="e">
        <f t="shared" si="169"/>
        <v>#VALUE!</v>
      </c>
      <c r="AQ364" t="e">
        <f t="shared" si="170"/>
        <v>#VALUE!</v>
      </c>
      <c r="AR364">
        <v>0</v>
      </c>
      <c r="AS364" s="11" t="e">
        <f t="shared" si="171"/>
        <v>#VALUE!</v>
      </c>
      <c r="AT364" s="11" t="e">
        <f t="shared" si="172"/>
        <v>#VALUE!</v>
      </c>
      <c r="AU364" s="15">
        <f t="shared" si="173"/>
        <v>1.5759424160826513E-2</v>
      </c>
      <c r="AW364">
        <f t="shared" si="174"/>
        <v>78.81297419298906</v>
      </c>
      <c r="AX364">
        <f t="shared" si="175"/>
        <v>15.215219993965071</v>
      </c>
      <c r="AY364" t="e">
        <f t="shared" si="176"/>
        <v>#VALUE!</v>
      </c>
    </row>
    <row r="365" spans="1:51" x14ac:dyDescent="0.3">
      <c r="A365" s="69">
        <v>44403.4375</v>
      </c>
      <c r="B365" s="76">
        <v>11</v>
      </c>
      <c r="C365" s="76" t="s">
        <v>299</v>
      </c>
      <c r="D365" s="36">
        <v>1</v>
      </c>
      <c r="E365" s="47">
        <v>44404.752083333333</v>
      </c>
      <c r="F365" s="45">
        <v>140</v>
      </c>
      <c r="H365" s="5">
        <v>21.9</v>
      </c>
      <c r="I365" s="5">
        <v>29.977</v>
      </c>
      <c r="J365" s="5">
        <v>71048.034847763774</v>
      </c>
      <c r="K365" s="5">
        <v>18146.19347903064</v>
      </c>
      <c r="L365" s="5" t="s">
        <v>88</v>
      </c>
      <c r="M365" s="6">
        <f t="shared" si="149"/>
        <v>364.85159751157488</v>
      </c>
      <c r="N365" s="6">
        <f t="shared" si="148"/>
        <v>482.69099862212266</v>
      </c>
      <c r="O365" s="6" t="e">
        <f t="shared" si="150"/>
        <v>#VALUE!</v>
      </c>
      <c r="P365">
        <f t="shared" si="151"/>
        <v>5837.6255601851981</v>
      </c>
      <c r="Q365">
        <f t="shared" si="152"/>
        <v>21238.403939373398</v>
      </c>
      <c r="R365">
        <f t="shared" si="153"/>
        <v>10201.166207461136</v>
      </c>
      <c r="S365">
        <f t="shared" si="154"/>
        <v>13495.928584041496</v>
      </c>
      <c r="T365">
        <f t="shared" si="155"/>
        <v>13495.928584041498</v>
      </c>
      <c r="V365" s="4">
        <f t="shared" si="156"/>
        <v>0.99180563691008294</v>
      </c>
      <c r="W365">
        <v>313.14999999999998</v>
      </c>
      <c r="X365">
        <f t="shared" si="157"/>
        <v>1.9073334166666699E-2</v>
      </c>
      <c r="Y365">
        <v>2E-3</v>
      </c>
      <c r="Z365">
        <f t="shared" si="158"/>
        <v>7.2765497523200454E-2</v>
      </c>
      <c r="AB365">
        <f t="shared" si="159"/>
        <v>7.0465841453396114E-2</v>
      </c>
      <c r="AC365">
        <f t="shared" si="160"/>
        <v>5.4845447810211795E-6</v>
      </c>
      <c r="AD365">
        <v>0</v>
      </c>
      <c r="AE365" s="11">
        <f t="shared" si="161"/>
        <v>1.4743916595592687E-6</v>
      </c>
      <c r="AF365" s="11">
        <f t="shared" si="162"/>
        <v>6.9589364405804484E-6</v>
      </c>
      <c r="AG365" s="15">
        <f t="shared" si="163"/>
        <v>1.097002469958351E-3</v>
      </c>
      <c r="AI365">
        <f t="shared" si="164"/>
        <v>1.7997496980963576E-2</v>
      </c>
      <c r="AJ365">
        <f t="shared" si="165"/>
        <v>1.4007932936367561E-6</v>
      </c>
      <c r="AK365">
        <v>0</v>
      </c>
      <c r="AL365" s="11">
        <f t="shared" si="166"/>
        <v>7.8057334223250446E-6</v>
      </c>
      <c r="AM365" s="11">
        <f t="shared" si="167"/>
        <v>9.2065267159618003E-6</v>
      </c>
      <c r="AN365" s="15">
        <f t="shared" si="168"/>
        <v>2.2739189884214046E-2</v>
      </c>
      <c r="AO365" s="15"/>
      <c r="AP365" t="e">
        <f t="shared" si="169"/>
        <v>#VALUE!</v>
      </c>
      <c r="AQ365" t="e">
        <f t="shared" si="170"/>
        <v>#VALUE!</v>
      </c>
      <c r="AR365">
        <v>0</v>
      </c>
      <c r="AS365" s="11" t="e">
        <f t="shared" si="171"/>
        <v>#VALUE!</v>
      </c>
      <c r="AT365" s="11" t="e">
        <f t="shared" si="172"/>
        <v>#VALUE!</v>
      </c>
      <c r="AU365" s="15">
        <f t="shared" si="173"/>
        <v>1.5759424160826513E-2</v>
      </c>
      <c r="AW365">
        <f t="shared" si="174"/>
        <v>78.81297419298906</v>
      </c>
      <c r="AX365">
        <f t="shared" si="175"/>
        <v>15.21521999396507</v>
      </c>
      <c r="AY365" t="e">
        <f t="shared" si="176"/>
        <v>#VALUE!</v>
      </c>
    </row>
    <row r="366" spans="1:51" x14ac:dyDescent="0.3">
      <c r="A366" s="69">
        <v>44403.4375</v>
      </c>
      <c r="B366" s="76">
        <v>11</v>
      </c>
      <c r="C366" s="76" t="s">
        <v>299</v>
      </c>
      <c r="D366" s="36">
        <v>2</v>
      </c>
      <c r="E366" s="47">
        <v>44404.900821759256</v>
      </c>
      <c r="F366" s="45">
        <v>138</v>
      </c>
      <c r="H366" s="5">
        <v>21.9</v>
      </c>
      <c r="I366" s="5">
        <v>29.977</v>
      </c>
      <c r="J366" s="5">
        <v>72910.645190902142</v>
      </c>
      <c r="K366" s="5">
        <v>14367.933499589661</v>
      </c>
      <c r="L366" s="5" t="s">
        <v>88</v>
      </c>
      <c r="M366" s="6">
        <f t="shared" si="149"/>
        <v>374.41662433732392</v>
      </c>
      <c r="N366" s="6">
        <f t="shared" ref="N366:N429" si="177">1000000*(AM366-AK366)/X366</f>
        <v>382.18881425834229</v>
      </c>
      <c r="O366" s="6" t="e">
        <f t="shared" si="150"/>
        <v>#VALUE!</v>
      </c>
      <c r="P366">
        <f t="shared" si="151"/>
        <v>5990.6659893971828</v>
      </c>
      <c r="Q366">
        <f t="shared" si="152"/>
        <v>16816.307827367062</v>
      </c>
      <c r="R366">
        <f t="shared" si="153"/>
        <v>10468.602143315011</v>
      </c>
      <c r="S366">
        <f t="shared" si="154"/>
        <v>10685.910774333812</v>
      </c>
      <c r="T366">
        <f t="shared" si="155"/>
        <v>10685.910774333814</v>
      </c>
      <c r="V366" s="4">
        <f t="shared" si="156"/>
        <v>0.99180563691008294</v>
      </c>
      <c r="W366">
        <v>313.14999999999998</v>
      </c>
      <c r="X366">
        <f t="shared" si="157"/>
        <v>1.9073334166666699E-2</v>
      </c>
      <c r="Y366">
        <v>2E-3</v>
      </c>
      <c r="Z366">
        <f t="shared" si="158"/>
        <v>7.2765497523200454E-2</v>
      </c>
      <c r="AB366">
        <f t="shared" si="159"/>
        <v>7.2313188891087773E-2</v>
      </c>
      <c r="AC366">
        <f t="shared" si="160"/>
        <v>5.6283287696765265E-6</v>
      </c>
      <c r="AD366">
        <v>0</v>
      </c>
      <c r="AE366" s="11">
        <f t="shared" si="161"/>
        <v>1.5130446238645648E-6</v>
      </c>
      <c r="AF366" s="11">
        <f t="shared" si="162"/>
        <v>7.1413733935410909E-6</v>
      </c>
      <c r="AG366" s="15">
        <f t="shared" si="163"/>
        <v>1.097002469958351E-3</v>
      </c>
      <c r="AI366">
        <f t="shared" si="164"/>
        <v>1.425019743564224E-2</v>
      </c>
      <c r="AJ366">
        <f t="shared" si="165"/>
        <v>1.10913095426332E-6</v>
      </c>
      <c r="AK366">
        <v>0</v>
      </c>
      <c r="AL366" s="11">
        <f t="shared" si="166"/>
        <v>6.1804840148481529E-6</v>
      </c>
      <c r="AM366" s="11">
        <f t="shared" si="167"/>
        <v>7.289614969111473E-6</v>
      </c>
      <c r="AN366" s="15">
        <f t="shared" si="168"/>
        <v>2.2739189884214046E-2</v>
      </c>
      <c r="AO366" s="15"/>
      <c r="AP366" t="e">
        <f t="shared" si="169"/>
        <v>#VALUE!</v>
      </c>
      <c r="AQ366" t="e">
        <f t="shared" si="170"/>
        <v>#VALUE!</v>
      </c>
      <c r="AR366">
        <v>0</v>
      </c>
      <c r="AS366" s="11" t="e">
        <f t="shared" si="171"/>
        <v>#VALUE!</v>
      </c>
      <c r="AT366" s="11" t="e">
        <f t="shared" si="172"/>
        <v>#VALUE!</v>
      </c>
      <c r="AU366" s="15">
        <f t="shared" si="173"/>
        <v>1.5759424160826513E-2</v>
      </c>
      <c r="AW366">
        <f t="shared" si="174"/>
        <v>78.81297419298906</v>
      </c>
      <c r="AX366">
        <f t="shared" si="175"/>
        <v>15.215219993965079</v>
      </c>
      <c r="AY366" t="e">
        <f t="shared" si="176"/>
        <v>#VALUE!</v>
      </c>
    </row>
    <row r="367" spans="1:51" x14ac:dyDescent="0.3">
      <c r="A367" s="69">
        <v>44403.534722222219</v>
      </c>
      <c r="B367">
        <v>1.6</v>
      </c>
      <c r="C367" t="s">
        <v>298</v>
      </c>
      <c r="D367" s="36">
        <v>1</v>
      </c>
      <c r="E367" s="47">
        <v>44404.645856481482</v>
      </c>
      <c r="F367" s="45">
        <v>46</v>
      </c>
      <c r="H367" s="5">
        <v>21.9</v>
      </c>
      <c r="I367" s="5">
        <v>29.977</v>
      </c>
      <c r="J367" s="5">
        <v>490.18048683383921</v>
      </c>
      <c r="K367" s="5">
        <v>953.26379815936014</v>
      </c>
      <c r="L367" s="5" t="s">
        <v>88</v>
      </c>
      <c r="M367" s="6">
        <f t="shared" si="149"/>
        <v>2.517214361713719</v>
      </c>
      <c r="N367" s="6">
        <f t="shared" si="177"/>
        <v>25.356935338288871</v>
      </c>
      <c r="O367" s="6" t="e">
        <f t="shared" si="150"/>
        <v>#VALUE!</v>
      </c>
      <c r="P367">
        <f t="shared" si="151"/>
        <v>40.275429787419505</v>
      </c>
      <c r="Q367">
        <f t="shared" si="152"/>
        <v>1115.7051548847103</v>
      </c>
      <c r="R367">
        <f t="shared" si="153"/>
        <v>70.380730847245886</v>
      </c>
      <c r="S367">
        <f t="shared" si="154"/>
        <v>708.97404221869476</v>
      </c>
      <c r="T367">
        <f t="shared" si="155"/>
        <v>708.97404221869476</v>
      </c>
      <c r="V367" s="4">
        <f t="shared" si="156"/>
        <v>0.99180563691008294</v>
      </c>
      <c r="W367">
        <v>313.14999999999998</v>
      </c>
      <c r="X367">
        <f t="shared" si="157"/>
        <v>1.9073334166666699E-2</v>
      </c>
      <c r="Y367">
        <v>2E-3</v>
      </c>
      <c r="Z367">
        <f t="shared" si="158"/>
        <v>7.2765497523200454E-2</v>
      </c>
      <c r="AB367">
        <f t="shared" si="159"/>
        <v>4.861637699451304E-4</v>
      </c>
      <c r="AC367">
        <f t="shared" si="160"/>
        <v>3.7839425630610125E-8</v>
      </c>
      <c r="AD367">
        <v>0</v>
      </c>
      <c r="AE367" s="11">
        <f t="shared" si="161"/>
        <v>1.0172245059488256E-8</v>
      </c>
      <c r="AF367" s="11">
        <f t="shared" si="162"/>
        <v>4.8011670690098383E-8</v>
      </c>
      <c r="AG367" s="15">
        <f t="shared" si="163"/>
        <v>1.097002469958351E-3</v>
      </c>
      <c r="AI367">
        <f t="shared" si="164"/>
        <v>9.4545240847676885E-4</v>
      </c>
      <c r="AJ367">
        <f t="shared" si="165"/>
        <v>7.3587087951608595E-8</v>
      </c>
      <c r="AK367">
        <v>0</v>
      </c>
      <c r="AL367" s="11">
        <f t="shared" si="166"/>
        <v>4.1005421319813475E-7</v>
      </c>
      <c r="AM367" s="11">
        <f t="shared" si="167"/>
        <v>4.8364130114974337E-7</v>
      </c>
      <c r="AN367" s="15">
        <f t="shared" si="168"/>
        <v>2.2739189884214046E-2</v>
      </c>
      <c r="AO367" s="15"/>
      <c r="AP367" t="e">
        <f t="shared" si="169"/>
        <v>#VALUE!</v>
      </c>
      <c r="AQ367" t="e">
        <f t="shared" si="170"/>
        <v>#VALUE!</v>
      </c>
      <c r="AR367">
        <v>0</v>
      </c>
      <c r="AS367" s="11" t="e">
        <f t="shared" si="171"/>
        <v>#VALUE!</v>
      </c>
      <c r="AT367" s="11" t="e">
        <f t="shared" si="172"/>
        <v>#VALUE!</v>
      </c>
      <c r="AU367" s="15">
        <f t="shared" si="173"/>
        <v>1.5759424160826513E-2</v>
      </c>
      <c r="AW367">
        <f t="shared" si="174"/>
        <v>78.812974192989046</v>
      </c>
      <c r="AX367">
        <f t="shared" si="175"/>
        <v>15.21521999396508</v>
      </c>
      <c r="AY367" t="e">
        <f t="shared" si="176"/>
        <v>#VALUE!</v>
      </c>
    </row>
    <row r="368" spans="1:51" x14ac:dyDescent="0.3">
      <c r="A368" s="69">
        <v>44403.534722222219</v>
      </c>
      <c r="B368">
        <v>1.6</v>
      </c>
      <c r="C368" t="s">
        <v>298</v>
      </c>
      <c r="D368" s="36">
        <v>2</v>
      </c>
      <c r="E368" s="47">
        <v>44404.667118055557</v>
      </c>
      <c r="F368" s="45">
        <v>136</v>
      </c>
      <c r="H368" s="5">
        <v>21.9</v>
      </c>
      <c r="I368" s="5">
        <v>29.977</v>
      </c>
      <c r="J368" s="5">
        <v>465.32483485675596</v>
      </c>
      <c r="K368" s="5">
        <v>1015.7312042215001</v>
      </c>
      <c r="L368" s="5" t="s">
        <v>88</v>
      </c>
      <c r="M368" s="6">
        <f t="shared" si="149"/>
        <v>2.3895736134444374</v>
      </c>
      <c r="N368" s="6">
        <f t="shared" si="177"/>
        <v>27.018576092219526</v>
      </c>
      <c r="O368" s="6" t="e">
        <f t="shared" si="150"/>
        <v>#VALUE!</v>
      </c>
      <c r="P368">
        <f t="shared" si="151"/>
        <v>38.233177815110999</v>
      </c>
      <c r="Q368">
        <f t="shared" si="152"/>
        <v>1188.817348057659</v>
      </c>
      <c r="R368">
        <f t="shared" si="153"/>
        <v>66.811925073006833</v>
      </c>
      <c r="S368">
        <f t="shared" si="154"/>
        <v>755.43313304780884</v>
      </c>
      <c r="T368">
        <f t="shared" si="155"/>
        <v>755.43313304780884</v>
      </c>
      <c r="V368" s="4">
        <f t="shared" si="156"/>
        <v>0.99180563691008294</v>
      </c>
      <c r="W368">
        <v>313.14999999999998</v>
      </c>
      <c r="X368">
        <f t="shared" si="157"/>
        <v>1.9073334166666699E-2</v>
      </c>
      <c r="Y368">
        <v>2E-3</v>
      </c>
      <c r="Z368">
        <f t="shared" si="158"/>
        <v>7.2765497523200454E-2</v>
      </c>
      <c r="AB368">
        <f t="shared" si="159"/>
        <v>4.6151179420518405E-4</v>
      </c>
      <c r="AC368">
        <f t="shared" si="160"/>
        <v>3.5920696469108462E-8</v>
      </c>
      <c r="AD368">
        <v>0</v>
      </c>
      <c r="AE368" s="11">
        <f t="shared" si="161"/>
        <v>9.6564395759665304E-9</v>
      </c>
      <c r="AF368" s="11">
        <f t="shared" si="162"/>
        <v>4.5577136045074993E-8</v>
      </c>
      <c r="AG368" s="15">
        <f t="shared" si="163"/>
        <v>1.097002469958351E-3</v>
      </c>
      <c r="AI368">
        <f t="shared" si="164"/>
        <v>1.0074079339323504E-3</v>
      </c>
      <c r="AJ368">
        <f t="shared" si="165"/>
        <v>7.84092520921953E-8</v>
      </c>
      <c r="AK368">
        <v>0</v>
      </c>
      <c r="AL368" s="11">
        <f t="shared" si="166"/>
        <v>4.3692507842221942E-7</v>
      </c>
      <c r="AM368" s="11">
        <f t="shared" si="167"/>
        <v>5.1533433051441474E-7</v>
      </c>
      <c r="AN368" s="15">
        <f t="shared" si="168"/>
        <v>2.2739189884214046E-2</v>
      </c>
      <c r="AO368" s="15"/>
      <c r="AP368" t="e">
        <f t="shared" si="169"/>
        <v>#VALUE!</v>
      </c>
      <c r="AQ368" t="e">
        <f t="shared" si="170"/>
        <v>#VALUE!</v>
      </c>
      <c r="AR368">
        <v>0</v>
      </c>
      <c r="AS368" s="11" t="e">
        <f t="shared" si="171"/>
        <v>#VALUE!</v>
      </c>
      <c r="AT368" s="11" t="e">
        <f t="shared" si="172"/>
        <v>#VALUE!</v>
      </c>
      <c r="AU368" s="15">
        <f t="shared" si="173"/>
        <v>1.5759424160826513E-2</v>
      </c>
      <c r="AW368">
        <f t="shared" si="174"/>
        <v>78.812974192989046</v>
      </c>
      <c r="AX368">
        <f t="shared" si="175"/>
        <v>15.215219993965079</v>
      </c>
      <c r="AY368" t="e">
        <f t="shared" si="176"/>
        <v>#VALUE!</v>
      </c>
    </row>
    <row r="369" spans="1:51" x14ac:dyDescent="0.3">
      <c r="A369" s="69">
        <v>44403.538194444445</v>
      </c>
      <c r="B369">
        <v>0.1</v>
      </c>
      <c r="C369" t="s">
        <v>298</v>
      </c>
      <c r="D369" s="36">
        <v>1</v>
      </c>
      <c r="E369" s="47">
        <v>44404.815844907411</v>
      </c>
      <c r="F369" s="45">
        <v>76</v>
      </c>
      <c r="H369" s="5">
        <v>21.9</v>
      </c>
      <c r="I369" s="5">
        <v>29.977</v>
      </c>
      <c r="J369" s="5">
        <v>345.04723516367648</v>
      </c>
      <c r="K369" s="5">
        <v>710.42932635206012</v>
      </c>
      <c r="L369" s="5" t="s">
        <v>88</v>
      </c>
      <c r="M369" s="6">
        <f t="shared" si="149"/>
        <v>1.7719143849111236</v>
      </c>
      <c r="N369" s="6">
        <f t="shared" si="177"/>
        <v>18.897508250619417</v>
      </c>
      <c r="O369" s="6" t="e">
        <f t="shared" si="150"/>
        <v>#VALUE!</v>
      </c>
      <c r="P369">
        <f t="shared" si="151"/>
        <v>28.350630158577978</v>
      </c>
      <c r="Q369">
        <f t="shared" si="152"/>
        <v>831.49036302725438</v>
      </c>
      <c r="R369">
        <f t="shared" si="153"/>
        <v>49.54231602424651</v>
      </c>
      <c r="S369">
        <f t="shared" si="154"/>
        <v>528.36995613078273</v>
      </c>
      <c r="T369">
        <f t="shared" si="155"/>
        <v>528.36995613078261</v>
      </c>
      <c r="V369" s="4">
        <f t="shared" si="156"/>
        <v>0.99180563691008294</v>
      </c>
      <c r="W369">
        <v>313.14999999999998</v>
      </c>
      <c r="X369">
        <f t="shared" si="157"/>
        <v>1.9073334166666699E-2</v>
      </c>
      <c r="Y369">
        <v>2E-3</v>
      </c>
      <c r="Z369">
        <f t="shared" si="158"/>
        <v>7.2765497523200454E-2</v>
      </c>
      <c r="AB369">
        <f t="shared" si="159"/>
        <v>3.4221979283557329E-4</v>
      </c>
      <c r="AC369">
        <f t="shared" si="160"/>
        <v>2.6635881159523627E-8</v>
      </c>
      <c r="AD369">
        <v>0</v>
      </c>
      <c r="AE369" s="11">
        <f t="shared" si="161"/>
        <v>7.1604340186099122E-9</v>
      </c>
      <c r="AF369" s="11">
        <f t="shared" si="162"/>
        <v>3.3796315178133542E-8</v>
      </c>
      <c r="AG369" s="15">
        <f t="shared" si="163"/>
        <v>1.097002469958351E-3</v>
      </c>
      <c r="AI369">
        <f t="shared" si="164"/>
        <v>7.0460781050220615E-4</v>
      </c>
      <c r="AJ369">
        <f t="shared" si="165"/>
        <v>5.4841509163166135E-8</v>
      </c>
      <c r="AK369">
        <v>0</v>
      </c>
      <c r="AL369" s="11">
        <f t="shared" si="166"/>
        <v>3.0559698061823907E-7</v>
      </c>
      <c r="AM369" s="11">
        <f t="shared" si="167"/>
        <v>3.6043848978140519E-7</v>
      </c>
      <c r="AN369" s="15">
        <f t="shared" si="168"/>
        <v>2.2739189884214046E-2</v>
      </c>
      <c r="AO369" s="15"/>
      <c r="AP369" t="e">
        <f t="shared" si="169"/>
        <v>#VALUE!</v>
      </c>
      <c r="AQ369" t="e">
        <f t="shared" si="170"/>
        <v>#VALUE!</v>
      </c>
      <c r="AR369">
        <v>0</v>
      </c>
      <c r="AS369" s="11" t="e">
        <f t="shared" si="171"/>
        <v>#VALUE!</v>
      </c>
      <c r="AT369" s="11" t="e">
        <f t="shared" si="172"/>
        <v>#VALUE!</v>
      </c>
      <c r="AU369" s="15">
        <f t="shared" si="173"/>
        <v>1.5759424160826513E-2</v>
      </c>
      <c r="AW369">
        <f t="shared" si="174"/>
        <v>78.81297419298906</v>
      </c>
      <c r="AX369">
        <f t="shared" si="175"/>
        <v>15.215219993965075</v>
      </c>
      <c r="AY369" t="e">
        <f t="shared" si="176"/>
        <v>#VALUE!</v>
      </c>
    </row>
    <row r="370" spans="1:51" x14ac:dyDescent="0.3">
      <c r="A370" s="69">
        <v>44403.538194444445</v>
      </c>
      <c r="B370">
        <v>0.1</v>
      </c>
      <c r="C370" t="s">
        <v>298</v>
      </c>
      <c r="D370" s="36">
        <v>2</v>
      </c>
      <c r="E370" s="47">
        <v>44404.943344907406</v>
      </c>
      <c r="F370" s="45">
        <v>68</v>
      </c>
      <c r="H370" s="5">
        <v>21.9</v>
      </c>
      <c r="I370" s="5">
        <v>29.977</v>
      </c>
      <c r="J370" s="5">
        <v>163.19893391115511</v>
      </c>
      <c r="K370" s="5">
        <v>532.71228341126005</v>
      </c>
      <c r="L370" s="5" t="s">
        <v>88</v>
      </c>
      <c r="M370" s="6">
        <f t="shared" si="149"/>
        <v>0.83807232497360218</v>
      </c>
      <c r="N370" s="6">
        <f t="shared" si="177"/>
        <v>14.170212852364472</v>
      </c>
      <c r="O370" s="6" t="e">
        <f t="shared" si="150"/>
        <v>#VALUE!</v>
      </c>
      <c r="P370">
        <f t="shared" si="151"/>
        <v>13.409157199577635</v>
      </c>
      <c r="Q370">
        <f t="shared" si="152"/>
        <v>623.48936550403675</v>
      </c>
      <c r="R370">
        <f t="shared" si="153"/>
        <v>23.432308202125579</v>
      </c>
      <c r="S370">
        <f t="shared" si="154"/>
        <v>396.19587111026971</v>
      </c>
      <c r="T370">
        <f t="shared" si="155"/>
        <v>396.19587111026965</v>
      </c>
      <c r="V370" s="4">
        <f t="shared" si="156"/>
        <v>0.99180563691008294</v>
      </c>
      <c r="W370">
        <v>313.14999999999998</v>
      </c>
      <c r="X370">
        <f t="shared" si="157"/>
        <v>1.9073334166666699E-2</v>
      </c>
      <c r="Y370">
        <v>2E-3</v>
      </c>
      <c r="Z370">
        <f t="shared" si="158"/>
        <v>7.2765497523200454E-2</v>
      </c>
      <c r="AB370">
        <f t="shared" si="159"/>
        <v>1.6186162259079973E-4</v>
      </c>
      <c r="AC370">
        <f t="shared" si="160"/>
        <v>1.2598122709073332E-8</v>
      </c>
      <c r="AD370">
        <v>0</v>
      </c>
      <c r="AE370" s="11">
        <f t="shared" si="161"/>
        <v>3.3867108009834686E-9</v>
      </c>
      <c r="AF370" s="11">
        <f t="shared" si="162"/>
        <v>1.5984833510056801E-8</v>
      </c>
      <c r="AG370" s="15">
        <f t="shared" si="163"/>
        <v>1.097002469958351E-3</v>
      </c>
      <c r="AI370">
        <f t="shared" si="164"/>
        <v>5.2834704553852941E-4</v>
      </c>
      <c r="AJ370">
        <f t="shared" si="165"/>
        <v>4.1122662717265311E-8</v>
      </c>
      <c r="AK370">
        <v>0</v>
      </c>
      <c r="AL370" s="11">
        <f t="shared" si="166"/>
        <v>2.2915054222867758E-7</v>
      </c>
      <c r="AM370" s="11">
        <f t="shared" si="167"/>
        <v>2.7027320494594286E-7</v>
      </c>
      <c r="AN370" s="15">
        <f t="shared" si="168"/>
        <v>2.2739189884214046E-2</v>
      </c>
      <c r="AO370" s="15"/>
      <c r="AP370" t="e">
        <f t="shared" si="169"/>
        <v>#VALUE!</v>
      </c>
      <c r="AQ370" t="e">
        <f t="shared" si="170"/>
        <v>#VALUE!</v>
      </c>
      <c r="AR370">
        <v>0</v>
      </c>
      <c r="AS370" s="11" t="e">
        <f t="shared" si="171"/>
        <v>#VALUE!</v>
      </c>
      <c r="AT370" s="11" t="e">
        <f t="shared" si="172"/>
        <v>#VALUE!</v>
      </c>
      <c r="AU370" s="15">
        <f t="shared" si="173"/>
        <v>1.5759424160826513E-2</v>
      </c>
      <c r="AW370">
        <f t="shared" si="174"/>
        <v>78.812974192989046</v>
      </c>
      <c r="AX370">
        <f t="shared" si="175"/>
        <v>15.21521999396507</v>
      </c>
      <c r="AY370" t="e">
        <f t="shared" si="176"/>
        <v>#VALUE!</v>
      </c>
    </row>
    <row r="371" spans="1:51" x14ac:dyDescent="0.3">
      <c r="A371" s="69">
        <v>44403.565972222219</v>
      </c>
      <c r="B371">
        <v>3.8</v>
      </c>
      <c r="C371" t="s">
        <v>298</v>
      </c>
      <c r="D371" s="36">
        <v>1</v>
      </c>
      <c r="E371" s="47">
        <v>44404.688333333332</v>
      </c>
      <c r="F371" s="45">
        <v>16</v>
      </c>
      <c r="H371" s="5">
        <v>21.9</v>
      </c>
      <c r="I371" s="5">
        <v>29.977</v>
      </c>
      <c r="J371" s="5">
        <v>70.017552329471101</v>
      </c>
      <c r="K371" s="5">
        <v>9708.6510222501402</v>
      </c>
      <c r="L371" s="5" t="s">
        <v>88</v>
      </c>
      <c r="M371" s="6">
        <f t="shared" si="149"/>
        <v>0.35955978059063626</v>
      </c>
      <c r="N371" s="6">
        <f t="shared" si="177"/>
        <v>258.25132210890268</v>
      </c>
      <c r="O371" s="6" t="e">
        <f t="shared" si="150"/>
        <v>#VALUE!</v>
      </c>
      <c r="P371">
        <f t="shared" si="151"/>
        <v>5.7529564894501801</v>
      </c>
      <c r="Q371">
        <f t="shared" si="152"/>
        <v>11363.058172791718</v>
      </c>
      <c r="R371">
        <f t="shared" si="153"/>
        <v>10.053208231346646</v>
      </c>
      <c r="S371">
        <f t="shared" si="154"/>
        <v>7220.6471839442092</v>
      </c>
      <c r="T371">
        <f t="shared" si="155"/>
        <v>7220.6471839442074</v>
      </c>
      <c r="V371" s="4">
        <f t="shared" si="156"/>
        <v>0.99180563691008294</v>
      </c>
      <c r="W371">
        <v>313.14999999999998</v>
      </c>
      <c r="X371">
        <f t="shared" si="157"/>
        <v>1.9073334166666699E-2</v>
      </c>
      <c r="Y371">
        <v>2E-3</v>
      </c>
      <c r="Z371">
        <f t="shared" si="158"/>
        <v>7.2765497523200454E-2</v>
      </c>
      <c r="AB371">
        <f t="shared" si="159"/>
        <v>6.944380308301615E-5</v>
      </c>
      <c r="AC371">
        <f t="shared" si="160"/>
        <v>5.4049968029561178E-9</v>
      </c>
      <c r="AD371">
        <v>0</v>
      </c>
      <c r="AE371" s="11">
        <f t="shared" si="161"/>
        <v>1.4530070451424472E-9</v>
      </c>
      <c r="AF371" s="11">
        <f t="shared" si="162"/>
        <v>6.8580038480985646E-9</v>
      </c>
      <c r="AG371" s="15">
        <f t="shared" si="163"/>
        <v>1.097002469958351E-3</v>
      </c>
      <c r="AI371">
        <f t="shared" si="164"/>
        <v>9.6290948106605278E-3</v>
      </c>
      <c r="AJ371">
        <f t="shared" si="165"/>
        <v>7.4945818570397662E-7</v>
      </c>
      <c r="AK371">
        <v>0</v>
      </c>
      <c r="AL371" s="11">
        <f t="shared" si="166"/>
        <v>4.1762555798626049E-6</v>
      </c>
      <c r="AM371" s="11">
        <f t="shared" si="167"/>
        <v>4.9257137655665812E-6</v>
      </c>
      <c r="AN371" s="15">
        <f t="shared" si="168"/>
        <v>2.2739189884214046E-2</v>
      </c>
      <c r="AO371" s="15"/>
      <c r="AP371" t="e">
        <f t="shared" si="169"/>
        <v>#VALUE!</v>
      </c>
      <c r="AQ371" t="e">
        <f t="shared" si="170"/>
        <v>#VALUE!</v>
      </c>
      <c r="AR371">
        <v>0</v>
      </c>
      <c r="AS371" s="11" t="e">
        <f t="shared" si="171"/>
        <v>#VALUE!</v>
      </c>
      <c r="AT371" s="11" t="e">
        <f t="shared" si="172"/>
        <v>#VALUE!</v>
      </c>
      <c r="AU371" s="15">
        <f t="shared" si="173"/>
        <v>1.5759424160826513E-2</v>
      </c>
      <c r="AW371">
        <f t="shared" si="174"/>
        <v>78.812974192989046</v>
      </c>
      <c r="AX371">
        <f t="shared" si="175"/>
        <v>15.215219993965071</v>
      </c>
      <c r="AY371" t="e">
        <f t="shared" si="176"/>
        <v>#VALUE!</v>
      </c>
    </row>
    <row r="372" spans="1:51" x14ac:dyDescent="0.3">
      <c r="A372" s="69">
        <v>44403.565972222219</v>
      </c>
      <c r="B372">
        <v>3.8</v>
      </c>
      <c r="C372" t="s">
        <v>298</v>
      </c>
      <c r="D372" s="36">
        <v>2</v>
      </c>
      <c r="E372" s="47">
        <v>44404.624641203707</v>
      </c>
      <c r="F372" s="45">
        <v>190</v>
      </c>
      <c r="H372" s="5">
        <v>21.9</v>
      </c>
      <c r="I372" s="5">
        <v>29.977</v>
      </c>
      <c r="J372" s="5">
        <v>102.7240009452111</v>
      </c>
      <c r="K372" s="5">
        <v>9203.0298874009604</v>
      </c>
      <c r="L372" s="5" t="s">
        <v>88</v>
      </c>
      <c r="M372" s="6">
        <f t="shared" si="149"/>
        <v>0.52751657280807185</v>
      </c>
      <c r="N372" s="6">
        <f t="shared" si="177"/>
        <v>244.8017371705061</v>
      </c>
      <c r="O372" s="6" t="e">
        <f t="shared" si="150"/>
        <v>#VALUE!</v>
      </c>
      <c r="P372">
        <f t="shared" si="151"/>
        <v>8.4402651649291496</v>
      </c>
      <c r="Q372">
        <f t="shared" si="152"/>
        <v>10771.276435502268</v>
      </c>
      <c r="R372">
        <f t="shared" si="153"/>
        <v>14.749241261674051</v>
      </c>
      <c r="S372">
        <f t="shared" si="154"/>
        <v>6844.599902491379</v>
      </c>
      <c r="T372">
        <f t="shared" si="155"/>
        <v>6844.599902491379</v>
      </c>
      <c r="V372" s="4">
        <f t="shared" si="156"/>
        <v>0.99180563691008294</v>
      </c>
      <c r="W372">
        <v>313.14999999999998</v>
      </c>
      <c r="X372">
        <f t="shared" si="157"/>
        <v>1.9073334166666699E-2</v>
      </c>
      <c r="Y372">
        <v>2E-3</v>
      </c>
      <c r="Z372">
        <f t="shared" si="158"/>
        <v>7.2765497523200454E-2</v>
      </c>
      <c r="AB372">
        <f t="shared" si="159"/>
        <v>1.0188224318341706E-4</v>
      </c>
      <c r="AC372">
        <f t="shared" si="160"/>
        <v>7.9297672972499545E-9</v>
      </c>
      <c r="AD372">
        <v>0</v>
      </c>
      <c r="AE372" s="11">
        <f t="shared" si="161"/>
        <v>2.1317325743731634E-9</v>
      </c>
      <c r="AF372" s="11">
        <f t="shared" si="162"/>
        <v>1.0061499871623118E-8</v>
      </c>
      <c r="AG372" s="15">
        <f t="shared" si="163"/>
        <v>1.097002469958351E-3</v>
      </c>
      <c r="AI372">
        <f t="shared" si="164"/>
        <v>9.127616918976237E-3</v>
      </c>
      <c r="AJ372">
        <f t="shared" si="165"/>
        <v>7.1042682104690942E-7</v>
      </c>
      <c r="AK372">
        <v>0</v>
      </c>
      <c r="AL372" s="11">
        <f t="shared" si="166"/>
        <v>3.958758516586666E-6</v>
      </c>
      <c r="AM372" s="11">
        <f t="shared" si="167"/>
        <v>4.6691853376335753E-6</v>
      </c>
      <c r="AN372" s="15">
        <f t="shared" si="168"/>
        <v>2.2739189884214046E-2</v>
      </c>
      <c r="AO372" s="15"/>
      <c r="AP372" t="e">
        <f t="shared" si="169"/>
        <v>#VALUE!</v>
      </c>
      <c r="AQ372" t="e">
        <f t="shared" si="170"/>
        <v>#VALUE!</v>
      </c>
      <c r="AR372">
        <v>0</v>
      </c>
      <c r="AS372" s="11" t="e">
        <f t="shared" si="171"/>
        <v>#VALUE!</v>
      </c>
      <c r="AT372" s="11" t="e">
        <f t="shared" si="172"/>
        <v>#VALUE!</v>
      </c>
      <c r="AU372" s="15">
        <f t="shared" si="173"/>
        <v>1.5759424160826513E-2</v>
      </c>
      <c r="AW372">
        <f t="shared" si="174"/>
        <v>78.812974192989046</v>
      </c>
      <c r="AX372">
        <f t="shared" si="175"/>
        <v>15.215219993965071</v>
      </c>
      <c r="AY372" t="e">
        <f t="shared" si="176"/>
        <v>#VALUE!</v>
      </c>
    </row>
    <row r="373" spans="1:51" x14ac:dyDescent="0.3">
      <c r="A373" s="69">
        <v>44403.570138888892</v>
      </c>
      <c r="B373">
        <v>5</v>
      </c>
      <c r="C373" t="s">
        <v>298</v>
      </c>
      <c r="D373" s="36">
        <v>1</v>
      </c>
      <c r="E373" s="47">
        <v>44404.858344907407</v>
      </c>
      <c r="F373" s="45">
        <v>12</v>
      </c>
      <c r="H373" s="5">
        <v>21.9</v>
      </c>
      <c r="I373" s="5">
        <v>29.977</v>
      </c>
      <c r="J373" s="5">
        <v>2025.3623081841702</v>
      </c>
      <c r="K373" s="5">
        <v>12220.049445013439</v>
      </c>
      <c r="L373" s="5" t="s">
        <v>88</v>
      </c>
      <c r="M373" s="6">
        <f t="shared" si="149"/>
        <v>10.40080384016397</v>
      </c>
      <c r="N373" s="6">
        <f t="shared" si="177"/>
        <v>325.05483183795241</v>
      </c>
      <c r="O373" s="6" t="e">
        <f t="shared" si="150"/>
        <v>#VALUE!</v>
      </c>
      <c r="P373">
        <f t="shared" si="151"/>
        <v>166.41286144262352</v>
      </c>
      <c r="Q373">
        <f t="shared" si="152"/>
        <v>14302.412600869906</v>
      </c>
      <c r="R373">
        <f t="shared" si="153"/>
        <v>290.80406770412088</v>
      </c>
      <c r="S373">
        <f t="shared" si="154"/>
        <v>9088.4578517217105</v>
      </c>
      <c r="T373">
        <f t="shared" si="155"/>
        <v>9088.4578517217105</v>
      </c>
      <c r="V373" s="4">
        <f t="shared" si="156"/>
        <v>0.99180563691008294</v>
      </c>
      <c r="W373">
        <v>313.14999999999998</v>
      </c>
      <c r="X373">
        <f t="shared" si="157"/>
        <v>1.9073334166666699E-2</v>
      </c>
      <c r="Y373">
        <v>2E-3</v>
      </c>
      <c r="Z373">
        <f t="shared" si="158"/>
        <v>7.2765497523200454E-2</v>
      </c>
      <c r="AB373">
        <f t="shared" si="159"/>
        <v>2.0087657540422766E-3</v>
      </c>
      <c r="AC373">
        <f t="shared" si="160"/>
        <v>1.5634760765488122E-7</v>
      </c>
      <c r="AD373">
        <v>0</v>
      </c>
      <c r="AE373" s="11">
        <f t="shared" si="161"/>
        <v>4.2030399590516468E-8</v>
      </c>
      <c r="AF373" s="11">
        <f t="shared" si="162"/>
        <v>1.9837800724539768E-7</v>
      </c>
      <c r="AG373" s="15">
        <f t="shared" si="163"/>
        <v>1.097002469958351E-3</v>
      </c>
      <c r="AI373">
        <f t="shared" si="164"/>
        <v>1.211991392288426E-2</v>
      </c>
      <c r="AJ373">
        <f t="shared" si="165"/>
        <v>9.4332529465561578E-7</v>
      </c>
      <c r="AK373">
        <v>0</v>
      </c>
      <c r="AL373" s="11">
        <f t="shared" si="166"/>
        <v>5.2565541354793003E-6</v>
      </c>
      <c r="AM373" s="11">
        <f t="shared" si="167"/>
        <v>6.1998794301349161E-6</v>
      </c>
      <c r="AN373" s="15">
        <f t="shared" si="168"/>
        <v>2.2739189884214046E-2</v>
      </c>
      <c r="AO373" s="15"/>
      <c r="AP373" t="e">
        <f t="shared" si="169"/>
        <v>#VALUE!</v>
      </c>
      <c r="AQ373" t="e">
        <f t="shared" si="170"/>
        <v>#VALUE!</v>
      </c>
      <c r="AR373">
        <v>0</v>
      </c>
      <c r="AS373" s="11" t="e">
        <f t="shared" si="171"/>
        <v>#VALUE!</v>
      </c>
      <c r="AT373" s="11" t="e">
        <f t="shared" si="172"/>
        <v>#VALUE!</v>
      </c>
      <c r="AU373" s="15">
        <f t="shared" si="173"/>
        <v>1.5759424160826513E-2</v>
      </c>
      <c r="AW373">
        <f t="shared" si="174"/>
        <v>78.812974192989046</v>
      </c>
      <c r="AX373">
        <f t="shared" si="175"/>
        <v>15.215219993965077</v>
      </c>
      <c r="AY373" t="e">
        <f t="shared" si="176"/>
        <v>#VALUE!</v>
      </c>
    </row>
    <row r="374" spans="1:51" x14ac:dyDescent="0.3">
      <c r="A374" s="69">
        <v>44403.570138888892</v>
      </c>
      <c r="B374">
        <v>5</v>
      </c>
      <c r="C374" t="s">
        <v>298</v>
      </c>
      <c r="D374" s="36">
        <v>2</v>
      </c>
      <c r="E374" s="47">
        <v>44404.709583333337</v>
      </c>
      <c r="F374" s="45">
        <v>122</v>
      </c>
      <c r="H374" s="5">
        <v>21.9</v>
      </c>
      <c r="I374" s="5">
        <v>29.977</v>
      </c>
      <c r="J374" s="5">
        <v>1866.0431949942504</v>
      </c>
      <c r="K374" s="5">
        <v>12834.6725265815</v>
      </c>
      <c r="L374" s="5" t="s">
        <v>88</v>
      </c>
      <c r="M374" s="6">
        <f t="shared" si="149"/>
        <v>9.582655483407569</v>
      </c>
      <c r="N374" s="6">
        <f t="shared" si="177"/>
        <v>341.40388208703763</v>
      </c>
      <c r="O374" s="6" t="e">
        <f t="shared" si="150"/>
        <v>#VALUE!</v>
      </c>
      <c r="P374">
        <f t="shared" si="151"/>
        <v>153.3224877345211</v>
      </c>
      <c r="Q374">
        <f t="shared" si="152"/>
        <v>15021.770811829656</v>
      </c>
      <c r="R374">
        <f t="shared" si="153"/>
        <v>267.92882904117801</v>
      </c>
      <c r="S374">
        <f t="shared" si="154"/>
        <v>9545.5735120684094</v>
      </c>
      <c r="T374">
        <f t="shared" si="155"/>
        <v>9545.5735120684112</v>
      </c>
      <c r="V374" s="4">
        <f t="shared" si="156"/>
        <v>0.99180563691008294</v>
      </c>
      <c r="W374">
        <v>313.14999999999998</v>
      </c>
      <c r="X374">
        <f t="shared" si="157"/>
        <v>1.9073334166666699E-2</v>
      </c>
      <c r="Y374">
        <v>2E-3</v>
      </c>
      <c r="Z374">
        <f t="shared" si="158"/>
        <v>7.2765497523200454E-2</v>
      </c>
      <c r="AB374">
        <f t="shared" si="159"/>
        <v>1.8507521595129985E-3</v>
      </c>
      <c r="AC374">
        <f t="shared" si="160"/>
        <v>1.4404898725482383E-7</v>
      </c>
      <c r="AD374">
        <v>0</v>
      </c>
      <c r="AE374" s="11">
        <f t="shared" si="161"/>
        <v>3.8724202984249732E-8</v>
      </c>
      <c r="AF374" s="11">
        <f t="shared" si="162"/>
        <v>1.8277319023907356E-7</v>
      </c>
      <c r="AG374" s="15">
        <f t="shared" si="163"/>
        <v>1.097002469958351E-3</v>
      </c>
      <c r="AI374">
        <f t="shared" si="164"/>
        <v>1.2729500559758508E-2</v>
      </c>
      <c r="AJ374">
        <f t="shared" si="165"/>
        <v>9.9077105190326135E-7</v>
      </c>
      <c r="AK374">
        <v>0</v>
      </c>
      <c r="AL374" s="11">
        <f t="shared" si="166"/>
        <v>5.5209392769400818E-6</v>
      </c>
      <c r="AM374" s="11">
        <f t="shared" si="167"/>
        <v>6.5117103288433433E-6</v>
      </c>
      <c r="AN374" s="15">
        <f t="shared" si="168"/>
        <v>2.2739189884214046E-2</v>
      </c>
      <c r="AO374" s="15"/>
      <c r="AP374" t="e">
        <f t="shared" si="169"/>
        <v>#VALUE!</v>
      </c>
      <c r="AQ374" t="e">
        <f t="shared" si="170"/>
        <v>#VALUE!</v>
      </c>
      <c r="AR374">
        <v>0</v>
      </c>
      <c r="AS374" s="11" t="e">
        <f t="shared" si="171"/>
        <v>#VALUE!</v>
      </c>
      <c r="AT374" s="11" t="e">
        <f t="shared" si="172"/>
        <v>#VALUE!</v>
      </c>
      <c r="AU374" s="15">
        <f t="shared" si="173"/>
        <v>1.5759424160826513E-2</v>
      </c>
      <c r="AW374">
        <f t="shared" si="174"/>
        <v>78.812974192989046</v>
      </c>
      <c r="AX374">
        <f t="shared" si="175"/>
        <v>15.21521999396508</v>
      </c>
      <c r="AY374" t="e">
        <f t="shared" si="176"/>
        <v>#VALUE!</v>
      </c>
    </row>
    <row r="375" spans="1:51" x14ac:dyDescent="0.3">
      <c r="A375" s="69">
        <v>44403.573611111111</v>
      </c>
      <c r="B375">
        <v>6.2</v>
      </c>
      <c r="C375" t="s">
        <v>298</v>
      </c>
      <c r="D375" s="36">
        <v>1</v>
      </c>
      <c r="E375" s="47">
        <v>44404.603391203702</v>
      </c>
      <c r="F375" s="45">
        <v>41</v>
      </c>
      <c r="H375" s="5">
        <v>21.9</v>
      </c>
      <c r="I375" s="5">
        <v>29.977</v>
      </c>
      <c r="J375" s="5">
        <v>7124.5661461429709</v>
      </c>
      <c r="K375" s="5">
        <v>14472.1128950735</v>
      </c>
      <c r="L375" s="5" t="s">
        <v>88</v>
      </c>
      <c r="M375" s="6">
        <f t="shared" si="149"/>
        <v>36.586646563370273</v>
      </c>
      <c r="N375" s="6">
        <f t="shared" si="177"/>
        <v>384.95999910766363</v>
      </c>
      <c r="O375" s="6" t="e">
        <f t="shared" si="150"/>
        <v>#VALUE!</v>
      </c>
      <c r="P375">
        <f t="shared" si="151"/>
        <v>585.38634501392437</v>
      </c>
      <c r="Q375">
        <f t="shared" si="152"/>
        <v>16938.239960737199</v>
      </c>
      <c r="R375">
        <f t="shared" si="153"/>
        <v>1022.9541685225493</v>
      </c>
      <c r="S375">
        <f t="shared" si="154"/>
        <v>10763.392461223311</v>
      </c>
      <c r="T375">
        <f t="shared" si="155"/>
        <v>10763.392461223311</v>
      </c>
      <c r="V375" s="4">
        <f t="shared" si="156"/>
        <v>0.99180563691008294</v>
      </c>
      <c r="W375">
        <v>313.14999999999998</v>
      </c>
      <c r="X375">
        <f t="shared" si="157"/>
        <v>1.9073334166666699E-2</v>
      </c>
      <c r="Y375">
        <v>2E-3</v>
      </c>
      <c r="Z375">
        <f t="shared" si="158"/>
        <v>7.2765497523200454E-2</v>
      </c>
      <c r="AB375">
        <f t="shared" si="159"/>
        <v>7.0661848642833442E-3</v>
      </c>
      <c r="AC375">
        <f t="shared" si="160"/>
        <v>5.4998005444619969E-7</v>
      </c>
      <c r="AD375">
        <v>0</v>
      </c>
      <c r="AE375" s="11">
        <f t="shared" si="161"/>
        <v>1.4784928149468927E-7</v>
      </c>
      <c r="AF375" s="11">
        <f t="shared" si="162"/>
        <v>6.9782933594088898E-7</v>
      </c>
      <c r="AG375" s="15">
        <f t="shared" si="163"/>
        <v>1.097002469958351E-3</v>
      </c>
      <c r="AI375">
        <f t="shared" si="164"/>
        <v>1.4353523147332996E-2</v>
      </c>
      <c r="AJ375">
        <f t="shared" si="165"/>
        <v>1.1171730705725907E-6</v>
      </c>
      <c r="AK375">
        <v>0</v>
      </c>
      <c r="AL375" s="11">
        <f t="shared" si="166"/>
        <v>6.2252976332075922E-6</v>
      </c>
      <c r="AM375" s="11">
        <f t="shared" si="167"/>
        <v>7.3424707037801831E-6</v>
      </c>
      <c r="AN375" s="15">
        <f t="shared" si="168"/>
        <v>2.2739189884214046E-2</v>
      </c>
      <c r="AO375" s="15"/>
      <c r="AP375" t="e">
        <f t="shared" si="169"/>
        <v>#VALUE!</v>
      </c>
      <c r="AQ375" t="e">
        <f t="shared" si="170"/>
        <v>#VALUE!</v>
      </c>
      <c r="AR375">
        <v>0</v>
      </c>
      <c r="AS375" s="11" t="e">
        <f t="shared" si="171"/>
        <v>#VALUE!</v>
      </c>
      <c r="AT375" s="11" t="e">
        <f t="shared" si="172"/>
        <v>#VALUE!</v>
      </c>
      <c r="AU375" s="15">
        <f t="shared" si="173"/>
        <v>1.5759424160826513E-2</v>
      </c>
      <c r="AW375">
        <f t="shared" si="174"/>
        <v>78.812974192989046</v>
      </c>
      <c r="AX375">
        <f t="shared" si="175"/>
        <v>15.21521999396508</v>
      </c>
      <c r="AY375" t="e">
        <f t="shared" si="176"/>
        <v>#VALUE!</v>
      </c>
    </row>
    <row r="376" spans="1:51" x14ac:dyDescent="0.3">
      <c r="A376" s="69">
        <v>44403.573611111111</v>
      </c>
      <c r="B376">
        <v>6.2</v>
      </c>
      <c r="C376" t="s">
        <v>298</v>
      </c>
      <c r="D376" s="36">
        <v>2</v>
      </c>
      <c r="E376" s="47">
        <v>44404.964525462965</v>
      </c>
      <c r="F376" s="45">
        <v>77</v>
      </c>
      <c r="H376" s="5">
        <v>21.9</v>
      </c>
      <c r="I376" s="5">
        <v>29.977</v>
      </c>
      <c r="J376" s="5">
        <v>7965.9064927829704</v>
      </c>
      <c r="K376" s="5">
        <v>16831.984607946462</v>
      </c>
      <c r="L376" s="5" t="s">
        <v>88</v>
      </c>
      <c r="M376" s="6">
        <f t="shared" si="149"/>
        <v>40.907165352950948</v>
      </c>
      <c r="N376" s="6">
        <f t="shared" si="177"/>
        <v>447.73287954801924</v>
      </c>
      <c r="O376" s="6" t="e">
        <f t="shared" si="150"/>
        <v>#VALUE!</v>
      </c>
      <c r="P376">
        <f t="shared" si="151"/>
        <v>654.51464564721516</v>
      </c>
      <c r="Q376">
        <f t="shared" si="152"/>
        <v>19700.246700112846</v>
      </c>
      <c r="R376">
        <f t="shared" si="153"/>
        <v>1143.7548737286515</v>
      </c>
      <c r="S376">
        <f t="shared" si="154"/>
        <v>12518.507667133403</v>
      </c>
      <c r="T376">
        <f t="shared" si="155"/>
        <v>12518.507667133403</v>
      </c>
      <c r="V376" s="4">
        <f t="shared" si="156"/>
        <v>0.99180563691008294</v>
      </c>
      <c r="W376">
        <v>313.14999999999998</v>
      </c>
      <c r="X376">
        <f t="shared" si="157"/>
        <v>1.9073334166666699E-2</v>
      </c>
      <c r="Y376">
        <v>2E-3</v>
      </c>
      <c r="Z376">
        <f t="shared" si="158"/>
        <v>7.2765497523200454E-2</v>
      </c>
      <c r="AB376">
        <f t="shared" si="159"/>
        <v>7.9006309626407801E-3</v>
      </c>
      <c r="AC376">
        <f t="shared" si="160"/>
        <v>6.1492722458418126E-7</v>
      </c>
      <c r="AD376">
        <v>0</v>
      </c>
      <c r="AE376" s="11">
        <f t="shared" si="161"/>
        <v>1.6530881000374226E-7</v>
      </c>
      <c r="AF376" s="11">
        <f t="shared" si="162"/>
        <v>7.8023603458792347E-7</v>
      </c>
      <c r="AG376" s="15">
        <f t="shared" si="163"/>
        <v>1.097002469958351E-3</v>
      </c>
      <c r="AI376">
        <f t="shared" si="164"/>
        <v>1.6694057214545054E-2</v>
      </c>
      <c r="AJ376">
        <f t="shared" si="165"/>
        <v>1.299343092789951E-6</v>
      </c>
      <c r="AK376">
        <v>0</v>
      </c>
      <c r="AL376" s="11">
        <f t="shared" si="166"/>
        <v>7.2404157362333488E-6</v>
      </c>
      <c r="AM376" s="11">
        <f t="shared" si="167"/>
        <v>8.5397588290232998E-6</v>
      </c>
      <c r="AN376" s="15">
        <f t="shared" si="168"/>
        <v>2.2739189884214046E-2</v>
      </c>
      <c r="AO376" s="15"/>
      <c r="AP376" t="e">
        <f t="shared" si="169"/>
        <v>#VALUE!</v>
      </c>
      <c r="AQ376" t="e">
        <f t="shared" si="170"/>
        <v>#VALUE!</v>
      </c>
      <c r="AR376">
        <v>0</v>
      </c>
      <c r="AS376" s="11" t="e">
        <f t="shared" si="171"/>
        <v>#VALUE!</v>
      </c>
      <c r="AT376" s="11" t="e">
        <f t="shared" si="172"/>
        <v>#VALUE!</v>
      </c>
      <c r="AU376" s="15">
        <f t="shared" si="173"/>
        <v>1.5759424160826513E-2</v>
      </c>
      <c r="AW376">
        <f t="shared" si="174"/>
        <v>78.812974192989032</v>
      </c>
      <c r="AX376">
        <f t="shared" si="175"/>
        <v>15.215219993965077</v>
      </c>
      <c r="AY376" t="e">
        <f t="shared" si="176"/>
        <v>#VALUE!</v>
      </c>
    </row>
    <row r="377" spans="1:51" x14ac:dyDescent="0.3">
      <c r="A377" s="69">
        <v>44403.576388888891</v>
      </c>
      <c r="B377">
        <v>8</v>
      </c>
      <c r="C377" t="s">
        <v>298</v>
      </c>
      <c r="D377" s="36">
        <v>1</v>
      </c>
      <c r="E377" s="47">
        <v>44404.539664351854</v>
      </c>
      <c r="F377" s="45">
        <v>21</v>
      </c>
      <c r="H377" s="5">
        <v>21.9</v>
      </c>
      <c r="I377" s="5">
        <v>29.977</v>
      </c>
      <c r="J377" s="5">
        <v>5968.0331922879313</v>
      </c>
      <c r="K377" s="5">
        <v>17605.118931286001</v>
      </c>
      <c r="L377" s="5" t="s">
        <v>88</v>
      </c>
      <c r="M377" s="6">
        <f t="shared" si="149"/>
        <v>30.647525281649511</v>
      </c>
      <c r="N377" s="6">
        <f t="shared" si="177"/>
        <v>468.29834850066999</v>
      </c>
      <c r="O377" s="6" t="e">
        <f t="shared" si="150"/>
        <v>#VALUE!</v>
      </c>
      <c r="P377">
        <f t="shared" si="151"/>
        <v>490.36040450639217</v>
      </c>
      <c r="Q377">
        <f t="shared" si="152"/>
        <v>20605.127334029479</v>
      </c>
      <c r="R377">
        <f t="shared" si="153"/>
        <v>856.89771232413295</v>
      </c>
      <c r="S377">
        <f t="shared" si="154"/>
        <v>13093.513418379198</v>
      </c>
      <c r="T377">
        <f t="shared" si="155"/>
        <v>13093.5134183792</v>
      </c>
      <c r="V377" s="4">
        <f t="shared" si="156"/>
        <v>0.99180563691008294</v>
      </c>
      <c r="W377">
        <v>313.14999999999998</v>
      </c>
      <c r="X377">
        <f t="shared" si="157"/>
        <v>1.9073334166666699E-2</v>
      </c>
      <c r="Y377">
        <v>2E-3</v>
      </c>
      <c r="Z377">
        <f t="shared" si="158"/>
        <v>7.2765497523200454E-2</v>
      </c>
      <c r="AB377">
        <f t="shared" si="159"/>
        <v>5.9191289613776477E-3</v>
      </c>
      <c r="AC377">
        <f t="shared" si="160"/>
        <v>4.6070162767850543E-7</v>
      </c>
      <c r="AD377">
        <v>0</v>
      </c>
      <c r="AE377" s="11">
        <f t="shared" si="161"/>
        <v>1.2384886339976169E-7</v>
      </c>
      <c r="AF377" s="11">
        <f t="shared" si="162"/>
        <v>5.8455049107826707E-7</v>
      </c>
      <c r="AG377" s="15">
        <f t="shared" si="163"/>
        <v>1.097002469958351E-3</v>
      </c>
      <c r="AI377">
        <f t="shared" si="164"/>
        <v>1.7460856194521868E-2</v>
      </c>
      <c r="AJ377">
        <f t="shared" si="165"/>
        <v>1.3590251068975327E-6</v>
      </c>
      <c r="AK377">
        <v>0</v>
      </c>
      <c r="AL377" s="11">
        <f t="shared" si="166"/>
        <v>7.5729857837538855E-6</v>
      </c>
      <c r="AM377" s="11">
        <f t="shared" si="167"/>
        <v>8.932010890651418E-6</v>
      </c>
      <c r="AN377" s="15">
        <f t="shared" si="168"/>
        <v>2.2739189884214046E-2</v>
      </c>
      <c r="AO377" s="15"/>
      <c r="AP377" t="e">
        <f t="shared" si="169"/>
        <v>#VALUE!</v>
      </c>
      <c r="AQ377" t="e">
        <f t="shared" si="170"/>
        <v>#VALUE!</v>
      </c>
      <c r="AR377">
        <v>0</v>
      </c>
      <c r="AS377" s="11" t="e">
        <f t="shared" si="171"/>
        <v>#VALUE!</v>
      </c>
      <c r="AT377" s="11" t="e">
        <f t="shared" si="172"/>
        <v>#VALUE!</v>
      </c>
      <c r="AU377" s="15">
        <f t="shared" si="173"/>
        <v>1.5759424160826513E-2</v>
      </c>
      <c r="AW377">
        <f t="shared" si="174"/>
        <v>78.812974192989046</v>
      </c>
      <c r="AX377">
        <f t="shared" si="175"/>
        <v>15.215219993965073</v>
      </c>
      <c r="AY377" t="e">
        <f t="shared" si="176"/>
        <v>#VALUE!</v>
      </c>
    </row>
    <row r="378" spans="1:51" x14ac:dyDescent="0.3">
      <c r="A378" s="69">
        <v>44403.576388888891</v>
      </c>
      <c r="B378">
        <v>8</v>
      </c>
      <c r="C378" t="s">
        <v>298</v>
      </c>
      <c r="D378" s="36">
        <v>2</v>
      </c>
      <c r="E378" s="47">
        <v>44404.922083333331</v>
      </c>
      <c r="F378" s="45">
        <v>182</v>
      </c>
      <c r="H378" s="5">
        <v>21.9</v>
      </c>
      <c r="I378" s="5">
        <v>29.977</v>
      </c>
      <c r="J378" s="5">
        <v>6024.7551860931308</v>
      </c>
      <c r="K378" s="5">
        <v>18874.225048354161</v>
      </c>
      <c r="L378" s="5" t="s">
        <v>88</v>
      </c>
      <c r="M378" s="6">
        <f t="shared" si="149"/>
        <v>30.938808638018383</v>
      </c>
      <c r="N378" s="6">
        <f t="shared" si="177"/>
        <v>502.05672872035467</v>
      </c>
      <c r="O378" s="6" t="e">
        <f t="shared" si="150"/>
        <v>#VALUE!</v>
      </c>
      <c r="P378">
        <f t="shared" si="151"/>
        <v>495.02093820829413</v>
      </c>
      <c r="Q378">
        <f t="shared" si="152"/>
        <v>22090.496063695606</v>
      </c>
      <c r="R378">
        <f t="shared" si="153"/>
        <v>865.04192753944835</v>
      </c>
      <c r="S378">
        <f t="shared" si="154"/>
        <v>14037.389914643534</v>
      </c>
      <c r="T378">
        <f t="shared" si="155"/>
        <v>14037.389914643538</v>
      </c>
      <c r="V378" s="4">
        <f t="shared" si="156"/>
        <v>0.99180563691008294</v>
      </c>
      <c r="W378">
        <v>313.14999999999998</v>
      </c>
      <c r="X378">
        <f t="shared" si="157"/>
        <v>1.9073334166666699E-2</v>
      </c>
      <c r="Y378">
        <v>2E-3</v>
      </c>
      <c r="Z378">
        <f t="shared" si="158"/>
        <v>7.2765497523200454E-2</v>
      </c>
      <c r="AB378">
        <f t="shared" si="159"/>
        <v>5.9753861545704234E-3</v>
      </c>
      <c r="AC378">
        <f t="shared" si="160"/>
        <v>4.6508027538860762E-7</v>
      </c>
      <c r="AD378">
        <v>0</v>
      </c>
      <c r="AE378" s="11">
        <f t="shared" si="161"/>
        <v>1.2502596048287113E-7</v>
      </c>
      <c r="AF378" s="11">
        <f t="shared" si="162"/>
        <v>5.9010623587147878E-7</v>
      </c>
      <c r="AG378" s="15">
        <f t="shared" si="163"/>
        <v>1.097002469958351E-3</v>
      </c>
      <c r="AI378">
        <f t="shared" si="164"/>
        <v>1.8719562795267142E-2</v>
      </c>
      <c r="AJ378">
        <f t="shared" si="165"/>
        <v>1.4569936058974363E-6</v>
      </c>
      <c r="AK378">
        <v>0</v>
      </c>
      <c r="AL378" s="11">
        <f t="shared" si="166"/>
        <v>8.1189021516094175E-6</v>
      </c>
      <c r="AM378" s="11">
        <f t="shared" si="167"/>
        <v>9.5758957575068542E-6</v>
      </c>
      <c r="AN378" s="15">
        <f t="shared" si="168"/>
        <v>2.2739189884214046E-2</v>
      </c>
      <c r="AO378" s="15"/>
      <c r="AP378" t="e">
        <f t="shared" si="169"/>
        <v>#VALUE!</v>
      </c>
      <c r="AQ378" t="e">
        <f t="shared" si="170"/>
        <v>#VALUE!</v>
      </c>
      <c r="AR378">
        <v>0</v>
      </c>
      <c r="AS378" s="11" t="e">
        <f t="shared" si="171"/>
        <v>#VALUE!</v>
      </c>
      <c r="AT378" s="11" t="e">
        <f t="shared" si="172"/>
        <v>#VALUE!</v>
      </c>
      <c r="AU378" s="15">
        <f t="shared" si="173"/>
        <v>1.5759424160826513E-2</v>
      </c>
      <c r="AW378">
        <f t="shared" si="174"/>
        <v>78.812974192989046</v>
      </c>
      <c r="AX378">
        <f t="shared" si="175"/>
        <v>15.21521999396508</v>
      </c>
      <c r="AY378" t="e">
        <f t="shared" si="176"/>
        <v>#VALUE!</v>
      </c>
    </row>
    <row r="379" spans="1:51" x14ac:dyDescent="0.3">
      <c r="A379" s="69">
        <v>44403.580555555556</v>
      </c>
      <c r="B379">
        <v>9</v>
      </c>
      <c r="C379" t="s">
        <v>298</v>
      </c>
      <c r="D379" s="36">
        <v>1</v>
      </c>
      <c r="E379" s="47">
        <v>44404.773333333331</v>
      </c>
      <c r="F379" s="45">
        <v>85</v>
      </c>
      <c r="H379" s="5">
        <v>21.9</v>
      </c>
      <c r="I379" s="5">
        <v>29.977</v>
      </c>
      <c r="J379" s="5">
        <v>14603.671566010173</v>
      </c>
      <c r="K379" s="5">
        <v>19629.0049153535</v>
      </c>
      <c r="L379" s="5" t="s">
        <v>88</v>
      </c>
      <c r="M379" s="6">
        <f t="shared" si="149"/>
        <v>74.993951793458763</v>
      </c>
      <c r="N379" s="6">
        <f t="shared" si="177"/>
        <v>522.1339668564292</v>
      </c>
      <c r="O379" s="6" t="e">
        <f t="shared" si="150"/>
        <v>#VALUE!</v>
      </c>
      <c r="P379">
        <f t="shared" si="151"/>
        <v>1199.9032286953402</v>
      </c>
      <c r="Q379">
        <f t="shared" si="152"/>
        <v>22973.894541682886</v>
      </c>
      <c r="R379">
        <f t="shared" si="153"/>
        <v>2096.8135319049288</v>
      </c>
      <c r="S379">
        <f t="shared" si="154"/>
        <v>14598.744845277706</v>
      </c>
      <c r="T379">
        <f t="shared" si="155"/>
        <v>14598.744845277699</v>
      </c>
      <c r="V379" s="4">
        <f t="shared" si="156"/>
        <v>0.99180563691008294</v>
      </c>
      <c r="W379">
        <v>313.14999999999998</v>
      </c>
      <c r="X379">
        <f t="shared" si="157"/>
        <v>1.9073334166666699E-2</v>
      </c>
      <c r="Y379">
        <v>2E-3</v>
      </c>
      <c r="Z379">
        <f t="shared" si="158"/>
        <v>7.2765497523200454E-2</v>
      </c>
      <c r="AB379">
        <f t="shared" si="159"/>
        <v>1.4484003778752388E-2</v>
      </c>
      <c r="AC379">
        <f t="shared" si="160"/>
        <v>1.1273287268638571E-6</v>
      </c>
      <c r="AD379">
        <v>0</v>
      </c>
      <c r="AE379" s="11">
        <f t="shared" si="161"/>
        <v>3.0305597617167518E-7</v>
      </c>
      <c r="AF379" s="11">
        <f t="shared" si="162"/>
        <v>1.4303847030355324E-6</v>
      </c>
      <c r="AG379" s="15">
        <f t="shared" si="163"/>
        <v>1.097002469958351E-3</v>
      </c>
      <c r="AI379">
        <f t="shared" si="164"/>
        <v>1.9468157721983327E-2</v>
      </c>
      <c r="AJ379">
        <f t="shared" si="165"/>
        <v>1.5152587498840524E-6</v>
      </c>
      <c r="AK379">
        <v>0</v>
      </c>
      <c r="AL379" s="11">
        <f t="shared" si="166"/>
        <v>8.4435768797358976E-6</v>
      </c>
      <c r="AM379" s="11">
        <f t="shared" si="167"/>
        <v>9.95883562961995E-6</v>
      </c>
      <c r="AN379" s="15">
        <f t="shared" si="168"/>
        <v>2.2739189884214046E-2</v>
      </c>
      <c r="AO379" s="15"/>
      <c r="AP379" t="e">
        <f t="shared" si="169"/>
        <v>#VALUE!</v>
      </c>
      <c r="AQ379" t="e">
        <f t="shared" si="170"/>
        <v>#VALUE!</v>
      </c>
      <c r="AR379">
        <v>0</v>
      </c>
      <c r="AS379" s="11" t="e">
        <f t="shared" si="171"/>
        <v>#VALUE!</v>
      </c>
      <c r="AT379" s="11" t="e">
        <f t="shared" si="172"/>
        <v>#VALUE!</v>
      </c>
      <c r="AU379" s="15">
        <f t="shared" si="173"/>
        <v>1.5759424160826513E-2</v>
      </c>
      <c r="AW379">
        <f t="shared" si="174"/>
        <v>78.812974192989046</v>
      </c>
      <c r="AX379">
        <f t="shared" si="175"/>
        <v>15.215219993965077</v>
      </c>
      <c r="AY379" t="e">
        <f t="shared" si="176"/>
        <v>#VALUE!</v>
      </c>
    </row>
    <row r="380" spans="1:51" x14ac:dyDescent="0.3">
      <c r="A380" s="69">
        <v>44403.580555555556</v>
      </c>
      <c r="B380">
        <v>9</v>
      </c>
      <c r="C380" t="s">
        <v>298</v>
      </c>
      <c r="D380" s="36">
        <v>2</v>
      </c>
      <c r="E380" s="47">
        <v>44404.985752314817</v>
      </c>
      <c r="F380" s="45">
        <v>163</v>
      </c>
      <c r="H380" s="5">
        <v>21.9</v>
      </c>
      <c r="I380" s="5">
        <v>29.977</v>
      </c>
      <c r="J380" s="5">
        <v>14596.555387576331</v>
      </c>
      <c r="K380" s="5">
        <v>18665.56750138976</v>
      </c>
      <c r="L380" s="5" t="s">
        <v>88</v>
      </c>
      <c r="M380" s="6">
        <f t="shared" si="149"/>
        <v>74.957408220151933</v>
      </c>
      <c r="N380" s="6">
        <f t="shared" si="177"/>
        <v>496.50641207512115</v>
      </c>
      <c r="O380" s="6" t="e">
        <f t="shared" si="150"/>
        <v>#VALUE!</v>
      </c>
      <c r="P380">
        <f t="shared" si="151"/>
        <v>1199.3185315224309</v>
      </c>
      <c r="Q380">
        <f t="shared" si="152"/>
        <v>21846.282131305332</v>
      </c>
      <c r="R380">
        <f t="shared" si="153"/>
        <v>2095.7917820546886</v>
      </c>
      <c r="S380">
        <f t="shared" si="154"/>
        <v>13882.204346077484</v>
      </c>
      <c r="T380">
        <f t="shared" si="155"/>
        <v>13882.204346077488</v>
      </c>
      <c r="V380" s="4">
        <f t="shared" si="156"/>
        <v>0.99180563691008294</v>
      </c>
      <c r="W380">
        <v>313.14999999999998</v>
      </c>
      <c r="X380">
        <f t="shared" si="157"/>
        <v>1.9073334166666699E-2</v>
      </c>
      <c r="Y380">
        <v>2E-3</v>
      </c>
      <c r="Z380">
        <f t="shared" si="158"/>
        <v>7.2765497523200454E-2</v>
      </c>
      <c r="AB380">
        <f t="shared" si="159"/>
        <v>1.4476945912868446E-2</v>
      </c>
      <c r="AC380">
        <f t="shared" si="160"/>
        <v>1.1267793942978858E-6</v>
      </c>
      <c r="AD380">
        <v>0</v>
      </c>
      <c r="AE380" s="11">
        <f t="shared" si="161"/>
        <v>3.029083009523215E-7</v>
      </c>
      <c r="AF380" s="11">
        <f t="shared" si="162"/>
        <v>1.4296876952502072E-6</v>
      </c>
      <c r="AG380" s="15">
        <f t="shared" si="163"/>
        <v>1.097002469958351E-3</v>
      </c>
      <c r="AI380">
        <f t="shared" si="164"/>
        <v>1.8512615064004017E-2</v>
      </c>
      <c r="AJ380">
        <f t="shared" si="165"/>
        <v>1.4408863108444988E-6</v>
      </c>
      <c r="AK380">
        <v>0</v>
      </c>
      <c r="AL380" s="11">
        <f t="shared" si="166"/>
        <v>8.0291464025570041E-6</v>
      </c>
      <c r="AM380" s="11">
        <f t="shared" si="167"/>
        <v>9.4700327134015024E-6</v>
      </c>
      <c r="AN380" s="15">
        <f t="shared" si="168"/>
        <v>2.2739189884214046E-2</v>
      </c>
      <c r="AO380" s="15"/>
      <c r="AP380" t="e">
        <f t="shared" si="169"/>
        <v>#VALUE!</v>
      </c>
      <c r="AQ380" t="e">
        <f t="shared" si="170"/>
        <v>#VALUE!</v>
      </c>
      <c r="AR380">
        <v>0</v>
      </c>
      <c r="AS380" s="11" t="e">
        <f t="shared" si="171"/>
        <v>#VALUE!</v>
      </c>
      <c r="AT380" s="11" t="e">
        <f t="shared" si="172"/>
        <v>#VALUE!</v>
      </c>
      <c r="AU380" s="15">
        <f t="shared" si="173"/>
        <v>1.5759424160826513E-2</v>
      </c>
      <c r="AW380">
        <f t="shared" si="174"/>
        <v>78.81297419298906</v>
      </c>
      <c r="AX380">
        <f t="shared" si="175"/>
        <v>15.215219993965071</v>
      </c>
      <c r="AY380" t="e">
        <f t="shared" si="176"/>
        <v>#VALUE!</v>
      </c>
    </row>
    <row r="381" spans="1:51" x14ac:dyDescent="0.3">
      <c r="A381" s="69">
        <v>44410.4375</v>
      </c>
      <c r="B381">
        <v>0.1</v>
      </c>
      <c r="C381" t="s">
        <v>298</v>
      </c>
      <c r="D381" s="36">
        <v>1</v>
      </c>
      <c r="E381" s="47">
        <v>44411.642685185187</v>
      </c>
      <c r="F381" s="45">
        <v>26</v>
      </c>
      <c r="H381" s="5">
        <v>22.1</v>
      </c>
      <c r="I381" s="5">
        <v>30.03</v>
      </c>
      <c r="J381" s="5">
        <v>240.72171297229912</v>
      </c>
      <c r="K381" s="5">
        <v>1073.4197259960602</v>
      </c>
      <c r="L381" s="5" t="s">
        <v>88</v>
      </c>
      <c r="M381" s="6">
        <f t="shared" si="149"/>
        <v>1.2376781444165841</v>
      </c>
      <c r="N381" s="6">
        <f t="shared" si="177"/>
        <v>28.587850981166241</v>
      </c>
      <c r="O381" s="6" t="e">
        <f t="shared" si="150"/>
        <v>#VALUE!</v>
      </c>
      <c r="P381">
        <f t="shared" si="151"/>
        <v>19.802850310665345</v>
      </c>
      <c r="Q381">
        <f t="shared" si="152"/>
        <v>1257.8654431713146</v>
      </c>
      <c r="R381">
        <f t="shared" si="153"/>
        <v>34.559799933873286</v>
      </c>
      <c r="S381">
        <f t="shared" si="154"/>
        <v>798.26117549664468</v>
      </c>
      <c r="T381">
        <f t="shared" si="155"/>
        <v>798.2611754966448</v>
      </c>
      <c r="V381" s="4">
        <f t="shared" si="156"/>
        <v>0.99301280087993204</v>
      </c>
      <c r="W381">
        <v>313.14999999999998</v>
      </c>
      <c r="X381">
        <f t="shared" si="157"/>
        <v>1.9073334166666699E-2</v>
      </c>
      <c r="Y381">
        <v>2E-3</v>
      </c>
      <c r="Z381">
        <f t="shared" si="158"/>
        <v>7.2765497523200454E-2</v>
      </c>
      <c r="AB381">
        <f t="shared" si="159"/>
        <v>2.3903974243123783E-4</v>
      </c>
      <c r="AC381">
        <f t="shared" si="160"/>
        <v>1.8605102057497781E-8</v>
      </c>
      <c r="AD381">
        <v>0</v>
      </c>
      <c r="AE381" s="11">
        <f t="shared" si="161"/>
        <v>5.0015467817396945E-9</v>
      </c>
      <c r="AF381" s="11">
        <f t="shared" si="162"/>
        <v>2.3606648839237476E-8</v>
      </c>
      <c r="AG381" s="15">
        <f t="shared" si="163"/>
        <v>1.097002469958351E-3</v>
      </c>
      <c r="AI381">
        <f t="shared" si="164"/>
        <v>1.0659195286311168E-3</v>
      </c>
      <c r="AJ381">
        <f t="shared" si="165"/>
        <v>8.2963365897060381E-8</v>
      </c>
      <c r="AK381">
        <v>0</v>
      </c>
      <c r="AL381" s="11">
        <f t="shared" si="166"/>
        <v>4.6230226897359378E-7</v>
      </c>
      <c r="AM381" s="11">
        <f t="shared" si="167"/>
        <v>5.452656348706541E-7</v>
      </c>
      <c r="AN381" s="15">
        <f t="shared" si="168"/>
        <v>2.2739189884214046E-2</v>
      </c>
      <c r="AO381" s="15"/>
      <c r="AP381" t="e">
        <f t="shared" si="169"/>
        <v>#VALUE!</v>
      </c>
      <c r="AQ381" t="e">
        <f t="shared" si="170"/>
        <v>#VALUE!</v>
      </c>
      <c r="AR381">
        <v>0</v>
      </c>
      <c r="AS381" s="11" t="e">
        <f t="shared" si="171"/>
        <v>#VALUE!</v>
      </c>
      <c r="AT381" s="11" t="e">
        <f t="shared" si="172"/>
        <v>#VALUE!</v>
      </c>
      <c r="AU381" s="15">
        <f t="shared" si="173"/>
        <v>1.5759424160826513E-2</v>
      </c>
      <c r="AW381">
        <f t="shared" si="174"/>
        <v>78.812974192989046</v>
      </c>
      <c r="AX381">
        <f t="shared" si="175"/>
        <v>15.215219993965068</v>
      </c>
      <c r="AY381" t="e">
        <f t="shared" si="176"/>
        <v>#VALUE!</v>
      </c>
    </row>
    <row r="382" spans="1:51" x14ac:dyDescent="0.3">
      <c r="A382" s="69">
        <v>44410.4375</v>
      </c>
      <c r="B382">
        <v>0.1</v>
      </c>
      <c r="C382" t="s">
        <v>298</v>
      </c>
      <c r="D382" s="36">
        <v>2</v>
      </c>
      <c r="E382" s="47">
        <v>44411.727685185186</v>
      </c>
      <c r="F382" s="45">
        <v>68</v>
      </c>
      <c r="H382" s="5">
        <v>22.1</v>
      </c>
      <c r="I382" s="5">
        <v>30.03</v>
      </c>
      <c r="J382" s="5">
        <v>257.40198810589754</v>
      </c>
      <c r="K382" s="5">
        <v>985.9306736133401</v>
      </c>
      <c r="L382" s="5" t="s">
        <v>88</v>
      </c>
      <c r="M382" s="6">
        <f t="shared" si="149"/>
        <v>1.3234402957439382</v>
      </c>
      <c r="N382" s="6">
        <f t="shared" si="177"/>
        <v>26.257798783103858</v>
      </c>
      <c r="O382" s="6" t="e">
        <f t="shared" si="150"/>
        <v>#VALUE!</v>
      </c>
      <c r="P382">
        <f t="shared" si="151"/>
        <v>21.175044731903011</v>
      </c>
      <c r="Q382">
        <f t="shared" si="152"/>
        <v>1155.3431464565697</v>
      </c>
      <c r="R382">
        <f t="shared" si="153"/>
        <v>36.95454432290753</v>
      </c>
      <c r="S382">
        <f t="shared" si="154"/>
        <v>733.19891503435304</v>
      </c>
      <c r="T382">
        <f t="shared" si="155"/>
        <v>733.19891503435315</v>
      </c>
      <c r="V382" s="4">
        <f t="shared" si="156"/>
        <v>0.99301280087993204</v>
      </c>
      <c r="W382">
        <v>313.14999999999998</v>
      </c>
      <c r="X382">
        <f t="shared" si="157"/>
        <v>1.9073334166666699E-2</v>
      </c>
      <c r="Y382">
        <v>2E-3</v>
      </c>
      <c r="Z382">
        <f t="shared" si="158"/>
        <v>7.2765497523200454E-2</v>
      </c>
      <c r="AB382">
        <f t="shared" si="159"/>
        <v>2.5560346916110029E-4</v>
      </c>
      <c r="AC382">
        <f t="shared" si="160"/>
        <v>1.9894301180318299E-8</v>
      </c>
      <c r="AD382">
        <v>0</v>
      </c>
      <c r="AE382" s="11">
        <f t="shared" si="161"/>
        <v>5.3481178300380354E-9</v>
      </c>
      <c r="AF382" s="11">
        <f t="shared" si="162"/>
        <v>2.5242419010356334E-8</v>
      </c>
      <c r="AG382" s="15">
        <f t="shared" si="163"/>
        <v>1.097002469958351E-3</v>
      </c>
      <c r="AI382">
        <f t="shared" si="164"/>
        <v>9.7904177967822101E-4</v>
      </c>
      <c r="AJ382">
        <f t="shared" si="165"/>
        <v>7.6201438489699402E-8</v>
      </c>
      <c r="AK382">
        <v>0</v>
      </c>
      <c r="AL382" s="11">
        <f t="shared" si="166"/>
        <v>4.2462233218153466E-7</v>
      </c>
      <c r="AM382" s="11">
        <f t="shared" si="167"/>
        <v>5.0082377067123409E-7</v>
      </c>
      <c r="AN382" s="15">
        <f t="shared" si="168"/>
        <v>2.2739189884214046E-2</v>
      </c>
      <c r="AO382" s="15"/>
      <c r="AP382" t="e">
        <f t="shared" si="169"/>
        <v>#VALUE!</v>
      </c>
      <c r="AQ382" t="e">
        <f t="shared" si="170"/>
        <v>#VALUE!</v>
      </c>
      <c r="AR382">
        <v>0</v>
      </c>
      <c r="AS382" s="11" t="e">
        <f t="shared" si="171"/>
        <v>#VALUE!</v>
      </c>
      <c r="AT382" s="11" t="e">
        <f t="shared" si="172"/>
        <v>#VALUE!</v>
      </c>
      <c r="AU382" s="15">
        <f t="shared" si="173"/>
        <v>1.5759424160826513E-2</v>
      </c>
      <c r="AW382">
        <f t="shared" si="174"/>
        <v>78.812974192989046</v>
      </c>
      <c r="AX382">
        <f t="shared" si="175"/>
        <v>15.21521999396508</v>
      </c>
      <c r="AY382" t="e">
        <f t="shared" si="176"/>
        <v>#VALUE!</v>
      </c>
    </row>
    <row r="383" spans="1:51" x14ac:dyDescent="0.3">
      <c r="A383" s="69">
        <v>44410.446527777778</v>
      </c>
      <c r="B383">
        <v>1.6</v>
      </c>
      <c r="C383" t="s">
        <v>298</v>
      </c>
      <c r="D383" s="36">
        <v>1</v>
      </c>
      <c r="E383" s="47">
        <v>44411.833935185183</v>
      </c>
      <c r="F383" s="45">
        <v>199</v>
      </c>
      <c r="H383" s="5">
        <v>22.1</v>
      </c>
      <c r="I383" s="5">
        <v>30.03</v>
      </c>
      <c r="J383" s="5">
        <v>266.98098066977565</v>
      </c>
      <c r="K383" s="5">
        <v>1072.6556589968602</v>
      </c>
      <c r="L383" s="5" t="s">
        <v>88</v>
      </c>
      <c r="M383" s="6">
        <f t="shared" si="149"/>
        <v>1.3726909827528213</v>
      </c>
      <c r="N383" s="6">
        <f t="shared" si="177"/>
        <v>28.567501966718531</v>
      </c>
      <c r="O383" s="6" t="e">
        <f t="shared" si="150"/>
        <v>#VALUE!</v>
      </c>
      <c r="P383">
        <f t="shared" si="151"/>
        <v>21.963055724045141</v>
      </c>
      <c r="Q383">
        <f t="shared" si="152"/>
        <v>1256.9700865356153</v>
      </c>
      <c r="R383">
        <f t="shared" si="153"/>
        <v>38.329775757114625</v>
      </c>
      <c r="S383">
        <f t="shared" si="154"/>
        <v>797.69296810659193</v>
      </c>
      <c r="T383">
        <f t="shared" si="155"/>
        <v>797.69296810659193</v>
      </c>
      <c r="V383" s="4">
        <f t="shared" si="156"/>
        <v>0.99301280087993204</v>
      </c>
      <c r="W383">
        <v>313.14999999999998</v>
      </c>
      <c r="X383">
        <f t="shared" si="157"/>
        <v>1.9073334166666699E-2</v>
      </c>
      <c r="Y383">
        <v>2E-3</v>
      </c>
      <c r="Z383">
        <f t="shared" si="158"/>
        <v>7.2765497523200454E-2</v>
      </c>
      <c r="AB383">
        <f t="shared" si="159"/>
        <v>2.6511553139656489E-4</v>
      </c>
      <c r="AC383">
        <f t="shared" si="160"/>
        <v>2.0634650407890774E-8</v>
      </c>
      <c r="AD383">
        <v>0</v>
      </c>
      <c r="AE383" s="11">
        <f t="shared" si="161"/>
        <v>5.5471434137238985E-9</v>
      </c>
      <c r="AF383" s="11">
        <f t="shared" si="162"/>
        <v>2.6181793821614672E-8</v>
      </c>
      <c r="AG383" s="15">
        <f t="shared" si="163"/>
        <v>1.097002469958351E-3</v>
      </c>
      <c r="AI383">
        <f t="shared" si="164"/>
        <v>1.0651608003201813E-3</v>
      </c>
      <c r="AJ383">
        <f t="shared" si="165"/>
        <v>8.2904312044695526E-8</v>
      </c>
      <c r="AK383">
        <v>0</v>
      </c>
      <c r="AL383" s="11">
        <f t="shared" si="166"/>
        <v>4.6197319927343511E-7</v>
      </c>
      <c r="AM383" s="11">
        <f t="shared" si="167"/>
        <v>5.4487751131813066E-7</v>
      </c>
      <c r="AN383" s="15">
        <f t="shared" si="168"/>
        <v>2.2739189884214046E-2</v>
      </c>
      <c r="AO383" s="15"/>
      <c r="AP383" t="e">
        <f t="shared" si="169"/>
        <v>#VALUE!</v>
      </c>
      <c r="AQ383" t="e">
        <f t="shared" si="170"/>
        <v>#VALUE!</v>
      </c>
      <c r="AR383">
        <v>0</v>
      </c>
      <c r="AS383" s="11" t="e">
        <f t="shared" si="171"/>
        <v>#VALUE!</v>
      </c>
      <c r="AT383" s="11" t="e">
        <f t="shared" si="172"/>
        <v>#VALUE!</v>
      </c>
      <c r="AU383" s="15">
        <f t="shared" si="173"/>
        <v>1.5759424160826513E-2</v>
      </c>
      <c r="AW383">
        <f t="shared" si="174"/>
        <v>78.812974192989046</v>
      </c>
      <c r="AX383">
        <f t="shared" si="175"/>
        <v>15.215219993965079</v>
      </c>
      <c r="AY383" t="e">
        <f t="shared" si="176"/>
        <v>#VALUE!</v>
      </c>
    </row>
    <row r="384" spans="1:51" x14ac:dyDescent="0.3">
      <c r="A384" s="69">
        <v>44410.446527777778</v>
      </c>
      <c r="B384">
        <v>1.6</v>
      </c>
      <c r="C384" t="s">
        <v>298</v>
      </c>
      <c r="D384" s="36">
        <v>2</v>
      </c>
      <c r="E384" s="47">
        <v>44411.685196759259</v>
      </c>
      <c r="F384" s="45">
        <v>27</v>
      </c>
      <c r="H384" s="5">
        <v>22.1</v>
      </c>
      <c r="I384" s="5">
        <v>30.03</v>
      </c>
      <c r="J384" s="5">
        <v>248.31342724777753</v>
      </c>
      <c r="K384" s="5">
        <v>984.02035619814012</v>
      </c>
      <c r="L384" s="5" t="s">
        <v>88</v>
      </c>
      <c r="M384" s="6">
        <f t="shared" si="149"/>
        <v>1.2767111785429914</v>
      </c>
      <c r="N384" s="6">
        <f t="shared" si="177"/>
        <v>26.206922254314719</v>
      </c>
      <c r="O384" s="6" t="e">
        <f t="shared" si="150"/>
        <v>#VALUE!</v>
      </c>
      <c r="P384">
        <f t="shared" si="151"/>
        <v>20.427378856687863</v>
      </c>
      <c r="Q384">
        <f t="shared" si="152"/>
        <v>1153.1045791898478</v>
      </c>
      <c r="R384">
        <f t="shared" si="153"/>
        <v>35.64972291288538</v>
      </c>
      <c r="S384">
        <f t="shared" si="154"/>
        <v>731.77828507153549</v>
      </c>
      <c r="T384">
        <f t="shared" si="155"/>
        <v>731.77828507153561</v>
      </c>
      <c r="V384" s="4">
        <f t="shared" si="156"/>
        <v>0.99301280087993204</v>
      </c>
      <c r="W384">
        <v>313.14999999999998</v>
      </c>
      <c r="X384">
        <f t="shared" si="157"/>
        <v>1.9073334166666699E-2</v>
      </c>
      <c r="Y384">
        <v>2E-3</v>
      </c>
      <c r="Z384">
        <f t="shared" si="158"/>
        <v>7.2765497523200454E-2</v>
      </c>
      <c r="AB384">
        <f t="shared" si="159"/>
        <v>2.465784118874108E-4</v>
      </c>
      <c r="AC384">
        <f t="shared" si="160"/>
        <v>1.9191856850584898E-8</v>
      </c>
      <c r="AD384">
        <v>0</v>
      </c>
      <c r="AE384" s="11">
        <f t="shared" si="161"/>
        <v>5.159282092084448E-9</v>
      </c>
      <c r="AF384" s="11">
        <f t="shared" si="162"/>
        <v>2.4351138942669348E-8</v>
      </c>
      <c r="AG384" s="15">
        <f t="shared" si="163"/>
        <v>1.097002469958351E-3</v>
      </c>
      <c r="AI384">
        <f t="shared" si="164"/>
        <v>9.7714481003118351E-4</v>
      </c>
      <c r="AJ384">
        <f t="shared" si="165"/>
        <v>7.6053792271860704E-8</v>
      </c>
      <c r="AK384">
        <v>0</v>
      </c>
      <c r="AL384" s="11">
        <f t="shared" si="166"/>
        <v>4.2379959336453813E-7</v>
      </c>
      <c r="AM384" s="11">
        <f t="shared" si="167"/>
        <v>4.9985338563639879E-7</v>
      </c>
      <c r="AN384" s="15">
        <f t="shared" si="168"/>
        <v>2.2739189884214046E-2</v>
      </c>
      <c r="AO384" s="15"/>
      <c r="AP384" t="e">
        <f t="shared" si="169"/>
        <v>#VALUE!</v>
      </c>
      <c r="AQ384" t="e">
        <f t="shared" si="170"/>
        <v>#VALUE!</v>
      </c>
      <c r="AR384">
        <v>0</v>
      </c>
      <c r="AS384" s="11" t="e">
        <f t="shared" si="171"/>
        <v>#VALUE!</v>
      </c>
      <c r="AT384" s="11" t="e">
        <f t="shared" si="172"/>
        <v>#VALUE!</v>
      </c>
      <c r="AU384" s="15">
        <f t="shared" si="173"/>
        <v>1.5759424160826513E-2</v>
      </c>
      <c r="AW384">
        <f t="shared" si="174"/>
        <v>78.812974192989046</v>
      </c>
      <c r="AX384">
        <f t="shared" si="175"/>
        <v>15.215219993965068</v>
      </c>
      <c r="AY384" t="e">
        <f t="shared" si="176"/>
        <v>#VALUE!</v>
      </c>
    </row>
    <row r="385" spans="1:51" x14ac:dyDescent="0.3">
      <c r="A385" s="69">
        <v>44410.453472222223</v>
      </c>
      <c r="B385">
        <v>3.8</v>
      </c>
      <c r="C385" t="s">
        <v>298</v>
      </c>
      <c r="D385" s="36">
        <v>1</v>
      </c>
      <c r="E385" s="47">
        <v>44411.60019675926</v>
      </c>
      <c r="F385" s="45">
        <v>78</v>
      </c>
      <c r="H385" s="5">
        <v>22.1</v>
      </c>
      <c r="I385" s="5">
        <v>30.03</v>
      </c>
      <c r="J385" s="5">
        <v>37.305202567023905</v>
      </c>
      <c r="K385" s="5">
        <v>11568.185075912559</v>
      </c>
      <c r="L385" s="5" t="s">
        <v>88</v>
      </c>
      <c r="M385" s="6">
        <f t="shared" si="149"/>
        <v>0.19180585465321995</v>
      </c>
      <c r="N385" s="6">
        <f t="shared" si="177"/>
        <v>308.08969041989957</v>
      </c>
      <c r="O385" s="6" t="e">
        <f t="shared" si="150"/>
        <v>#VALUE!</v>
      </c>
      <c r="P385">
        <f t="shared" si="151"/>
        <v>3.0688936744515192</v>
      </c>
      <c r="Q385">
        <f t="shared" si="152"/>
        <v>13555.946378475581</v>
      </c>
      <c r="R385">
        <f t="shared" si="153"/>
        <v>5.3558124079871563</v>
      </c>
      <c r="S385">
        <f t="shared" si="154"/>
        <v>8602.8165808968897</v>
      </c>
      <c r="T385">
        <f t="shared" si="155"/>
        <v>8602.8165808968915</v>
      </c>
      <c r="V385" s="4">
        <f t="shared" si="156"/>
        <v>0.99301280087993204</v>
      </c>
      <c r="W385">
        <v>313.14999999999998</v>
      </c>
      <c r="X385">
        <f t="shared" si="157"/>
        <v>1.9073334166666699E-2</v>
      </c>
      <c r="Y385">
        <v>2E-3</v>
      </c>
      <c r="Z385">
        <f t="shared" si="158"/>
        <v>7.2765497523200454E-2</v>
      </c>
      <c r="AB385">
        <f t="shared" si="159"/>
        <v>3.7044543688473643E-5</v>
      </c>
      <c r="AC385">
        <f t="shared" si="160"/>
        <v>2.8832758477212116E-9</v>
      </c>
      <c r="AD385">
        <v>0</v>
      </c>
      <c r="AE385" s="11">
        <f t="shared" si="161"/>
        <v>7.7510131320275553E-10</v>
      </c>
      <c r="AF385" s="11">
        <f t="shared" si="162"/>
        <v>3.6583771609239671E-9</v>
      </c>
      <c r="AG385" s="15">
        <f t="shared" si="163"/>
        <v>1.097002469958351E-3</v>
      </c>
      <c r="AI385">
        <f t="shared" si="164"/>
        <v>1.1487355863329359E-2</v>
      </c>
      <c r="AJ385">
        <f t="shared" si="165"/>
        <v>8.9409161018284614E-7</v>
      </c>
      <c r="AK385">
        <v>0</v>
      </c>
      <c r="AL385" s="11">
        <f t="shared" si="166"/>
        <v>4.9822060085007897E-6</v>
      </c>
      <c r="AM385" s="11">
        <f t="shared" si="167"/>
        <v>5.8762976186836356E-6</v>
      </c>
      <c r="AN385" s="15">
        <f t="shared" si="168"/>
        <v>2.2739189884214046E-2</v>
      </c>
      <c r="AO385" s="15"/>
      <c r="AP385" t="e">
        <f t="shared" si="169"/>
        <v>#VALUE!</v>
      </c>
      <c r="AQ385" t="e">
        <f t="shared" si="170"/>
        <v>#VALUE!</v>
      </c>
      <c r="AR385">
        <v>0</v>
      </c>
      <c r="AS385" s="11" t="e">
        <f t="shared" si="171"/>
        <v>#VALUE!</v>
      </c>
      <c r="AT385" s="11" t="e">
        <f t="shared" si="172"/>
        <v>#VALUE!</v>
      </c>
      <c r="AU385" s="15">
        <f t="shared" si="173"/>
        <v>1.5759424160826513E-2</v>
      </c>
      <c r="AW385">
        <f t="shared" si="174"/>
        <v>78.812974192989046</v>
      </c>
      <c r="AX385">
        <f t="shared" si="175"/>
        <v>15.215219993965073</v>
      </c>
      <c r="AY385" t="e">
        <f t="shared" si="176"/>
        <v>#VALUE!</v>
      </c>
    </row>
    <row r="386" spans="1:51" x14ac:dyDescent="0.3">
      <c r="A386" s="69">
        <v>44410.453472222223</v>
      </c>
      <c r="B386">
        <v>3.8</v>
      </c>
      <c r="C386" t="s">
        <v>298</v>
      </c>
      <c r="D386" s="36">
        <v>2</v>
      </c>
      <c r="E386" s="47">
        <v>44411.940150462964</v>
      </c>
      <c r="F386" s="45">
        <v>81</v>
      </c>
      <c r="H386" s="5">
        <v>22.1</v>
      </c>
      <c r="I386" s="5">
        <v>30.03</v>
      </c>
      <c r="J386" s="5">
        <v>40.160277558502408</v>
      </c>
      <c r="K386" s="5">
        <v>10835.0861174815</v>
      </c>
      <c r="L386" s="5" t="s">
        <v>88</v>
      </c>
      <c r="M386" s="6">
        <f t="shared" si="149"/>
        <v>0.20648531116751428</v>
      </c>
      <c r="N386" s="6">
        <f t="shared" si="177"/>
        <v>288.5654323216724</v>
      </c>
      <c r="O386" s="6" t="e">
        <f t="shared" si="150"/>
        <v>#VALUE!</v>
      </c>
      <c r="P386">
        <f t="shared" si="151"/>
        <v>3.3037649786802286</v>
      </c>
      <c r="Q386">
        <f t="shared" si="152"/>
        <v>12696.879022153586</v>
      </c>
      <c r="R386">
        <f t="shared" si="153"/>
        <v>5.7657082137429772</v>
      </c>
      <c r="S386">
        <f t="shared" si="154"/>
        <v>8057.6389377624555</v>
      </c>
      <c r="T386">
        <f t="shared" si="155"/>
        <v>8057.6389377624555</v>
      </c>
      <c r="V386" s="4">
        <f t="shared" si="156"/>
        <v>0.99301280087993204</v>
      </c>
      <c r="W386">
        <v>313.14999999999998</v>
      </c>
      <c r="X386">
        <f t="shared" si="157"/>
        <v>1.9073334166666699E-2</v>
      </c>
      <c r="Y386">
        <v>2E-3</v>
      </c>
      <c r="Z386">
        <f t="shared" si="158"/>
        <v>7.2765497523200454E-2</v>
      </c>
      <c r="AB386">
        <f t="shared" si="159"/>
        <v>3.9879669702483955E-5</v>
      </c>
      <c r="AC386">
        <f t="shared" si="160"/>
        <v>3.1039412831004444E-9</v>
      </c>
      <c r="AD386">
        <v>0</v>
      </c>
      <c r="AE386" s="11">
        <f t="shared" si="161"/>
        <v>8.3442205730571059E-10</v>
      </c>
      <c r="AF386" s="11">
        <f t="shared" si="162"/>
        <v>3.9383633404061552E-9</v>
      </c>
      <c r="AG386" s="15">
        <f t="shared" si="163"/>
        <v>1.097002469958351E-3</v>
      </c>
      <c r="AI386">
        <f t="shared" si="164"/>
        <v>1.0759379213295572E-2</v>
      </c>
      <c r="AJ386">
        <f t="shared" si="165"/>
        <v>8.3743124177883457E-7</v>
      </c>
      <c r="AK386">
        <v>0</v>
      </c>
      <c r="AL386" s="11">
        <f t="shared" si="166"/>
        <v>4.6664736778410667E-6</v>
      </c>
      <c r="AM386" s="11">
        <f t="shared" si="167"/>
        <v>5.5039049196199016E-6</v>
      </c>
      <c r="AN386" s="15">
        <f t="shared" si="168"/>
        <v>2.2739189884214046E-2</v>
      </c>
      <c r="AO386" s="15"/>
      <c r="AP386" t="e">
        <f t="shared" si="169"/>
        <v>#VALUE!</v>
      </c>
      <c r="AQ386" t="e">
        <f t="shared" si="170"/>
        <v>#VALUE!</v>
      </c>
      <c r="AR386">
        <v>0</v>
      </c>
      <c r="AS386" s="11" t="e">
        <f t="shared" si="171"/>
        <v>#VALUE!</v>
      </c>
      <c r="AT386" s="11" t="e">
        <f t="shared" si="172"/>
        <v>#VALUE!</v>
      </c>
      <c r="AU386" s="15">
        <f t="shared" si="173"/>
        <v>1.5759424160826513E-2</v>
      </c>
      <c r="AW386">
        <f t="shared" si="174"/>
        <v>78.81297419298906</v>
      </c>
      <c r="AX386">
        <f t="shared" si="175"/>
        <v>15.215219993965079</v>
      </c>
      <c r="AY386" t="e">
        <f t="shared" si="176"/>
        <v>#VALUE!</v>
      </c>
    </row>
    <row r="387" spans="1:51" x14ac:dyDescent="0.3">
      <c r="A387" s="69">
        <v>44410.460416666669</v>
      </c>
      <c r="B387">
        <v>5</v>
      </c>
      <c r="C387" t="s">
        <v>298</v>
      </c>
      <c r="D387" s="36">
        <v>1</v>
      </c>
      <c r="E387" s="47">
        <v>44411.663935185185</v>
      </c>
      <c r="F387" s="45">
        <v>186</v>
      </c>
      <c r="H387" s="5">
        <v>22.1</v>
      </c>
      <c r="I387" s="5">
        <v>30.03</v>
      </c>
      <c r="J387" s="5">
        <v>2046.87688243513</v>
      </c>
      <c r="K387" s="5">
        <v>13614.225239544541</v>
      </c>
      <c r="L387" s="5" t="s">
        <v>88</v>
      </c>
      <c r="M387" s="6">
        <f t="shared" si="149"/>
        <v>10.524080899976983</v>
      </c>
      <c r="N387" s="6">
        <f t="shared" si="177"/>
        <v>362.5808553229067</v>
      </c>
      <c r="O387" s="6" t="e">
        <f t="shared" si="150"/>
        <v>#VALUE!</v>
      </c>
      <c r="P387">
        <f t="shared" si="151"/>
        <v>168.38529439963173</v>
      </c>
      <c r="Q387">
        <f t="shared" si="152"/>
        <v>15953.557634207895</v>
      </c>
      <c r="R387">
        <f t="shared" si="153"/>
        <v>293.86487273114705</v>
      </c>
      <c r="S387">
        <f t="shared" si="154"/>
        <v>10124.378358251639</v>
      </c>
      <c r="T387">
        <f t="shared" si="155"/>
        <v>10124.378358251641</v>
      </c>
      <c r="V387" s="4">
        <f t="shared" si="156"/>
        <v>0.99301280087993204</v>
      </c>
      <c r="W387">
        <v>313.14999999999998</v>
      </c>
      <c r="X387">
        <f t="shared" si="157"/>
        <v>1.9073334166666699E-2</v>
      </c>
      <c r="Y387">
        <v>2E-3</v>
      </c>
      <c r="Z387">
        <f t="shared" si="158"/>
        <v>7.2765497523200454E-2</v>
      </c>
      <c r="AB387">
        <f t="shared" si="159"/>
        <v>2.0325749460832921E-3</v>
      </c>
      <c r="AC387">
        <f t="shared" si="160"/>
        <v>1.582007407085076E-7</v>
      </c>
      <c r="AD387">
        <v>0</v>
      </c>
      <c r="AE387" s="11">
        <f t="shared" si="161"/>
        <v>4.2528571093787805E-8</v>
      </c>
      <c r="AF387" s="11">
        <f t="shared" si="162"/>
        <v>2.0072931180229541E-7</v>
      </c>
      <c r="AG387" s="15">
        <f t="shared" si="163"/>
        <v>1.097002469958351E-3</v>
      </c>
      <c r="AI387">
        <f t="shared" si="164"/>
        <v>1.3519099936930389E-2</v>
      </c>
      <c r="AJ387">
        <f t="shared" si="165"/>
        <v>1.0522276818653081E-6</v>
      </c>
      <c r="AK387">
        <v>0</v>
      </c>
      <c r="AL387" s="11">
        <f t="shared" si="166"/>
        <v>5.8633981341443233E-6</v>
      </c>
      <c r="AM387" s="11">
        <f t="shared" si="167"/>
        <v>6.9156258160096316E-6</v>
      </c>
      <c r="AN387" s="15">
        <f t="shared" si="168"/>
        <v>2.2739189884214046E-2</v>
      </c>
      <c r="AO387" s="15"/>
      <c r="AP387" t="e">
        <f t="shared" si="169"/>
        <v>#VALUE!</v>
      </c>
      <c r="AQ387" t="e">
        <f t="shared" si="170"/>
        <v>#VALUE!</v>
      </c>
      <c r="AR387">
        <v>0</v>
      </c>
      <c r="AS387" s="11" t="e">
        <f t="shared" si="171"/>
        <v>#VALUE!</v>
      </c>
      <c r="AT387" s="11" t="e">
        <f t="shared" si="172"/>
        <v>#VALUE!</v>
      </c>
      <c r="AU387" s="15">
        <f t="shared" si="173"/>
        <v>1.5759424160826513E-2</v>
      </c>
      <c r="AW387">
        <f t="shared" si="174"/>
        <v>78.812974192989046</v>
      </c>
      <c r="AX387">
        <f t="shared" si="175"/>
        <v>15.215219993965082</v>
      </c>
      <c r="AY387" t="e">
        <f t="shared" si="176"/>
        <v>#VALUE!</v>
      </c>
    </row>
    <row r="388" spans="1:51" x14ac:dyDescent="0.3">
      <c r="A388" s="69">
        <v>44410.460416666669</v>
      </c>
      <c r="B388">
        <v>5</v>
      </c>
      <c r="C388" t="s">
        <v>298</v>
      </c>
      <c r="D388" s="36">
        <v>2</v>
      </c>
      <c r="E388" s="47">
        <v>44411.855185185188</v>
      </c>
      <c r="F388" s="45">
        <v>187</v>
      </c>
      <c r="H388" s="5">
        <v>22.1</v>
      </c>
      <c r="I388" s="5">
        <v>30.03</v>
      </c>
      <c r="J388" s="5">
        <v>1946.9853925447301</v>
      </c>
      <c r="K388" s="5">
        <v>14193.712844645999</v>
      </c>
      <c r="L388" s="5" t="s">
        <v>88</v>
      </c>
      <c r="M388" s="6">
        <f t="shared" si="149"/>
        <v>10.01048571022862</v>
      </c>
      <c r="N388" s="6">
        <f t="shared" si="177"/>
        <v>378.01405903518338</v>
      </c>
      <c r="O388" s="6" t="e">
        <f t="shared" si="150"/>
        <v>#VALUE!</v>
      </c>
      <c r="P388">
        <f t="shared" si="151"/>
        <v>160.16777136365792</v>
      </c>
      <c r="Q388">
        <f t="shared" si="152"/>
        <v>16632.618597548069</v>
      </c>
      <c r="R388">
        <f t="shared" si="153"/>
        <v>279.52370731203075</v>
      </c>
      <c r="S388">
        <f t="shared" si="154"/>
        <v>10555.321115899196</v>
      </c>
      <c r="T388">
        <f t="shared" si="155"/>
        <v>10555.321115899196</v>
      </c>
      <c r="V388" s="4">
        <f t="shared" si="156"/>
        <v>0.99301280087993204</v>
      </c>
      <c r="W388">
        <v>313.14999999999998</v>
      </c>
      <c r="X388">
        <f t="shared" si="157"/>
        <v>1.9073334166666699E-2</v>
      </c>
      <c r="Y388">
        <v>2E-3</v>
      </c>
      <c r="Z388">
        <f t="shared" si="158"/>
        <v>7.2765497523200454E-2</v>
      </c>
      <c r="AB388">
        <f t="shared" si="159"/>
        <v>1.9333814179231564E-3</v>
      </c>
      <c r="AC388">
        <f t="shared" si="160"/>
        <v>1.5048024328790196E-7</v>
      </c>
      <c r="AD388">
        <v>0</v>
      </c>
      <c r="AE388" s="11">
        <f t="shared" si="161"/>
        <v>4.0453095833930352E-8</v>
      </c>
      <c r="AF388" s="11">
        <f t="shared" si="162"/>
        <v>1.9093333912183231E-7</v>
      </c>
      <c r="AG388" s="15">
        <f t="shared" si="163"/>
        <v>1.097002469958351E-3</v>
      </c>
      <c r="AI388">
        <f t="shared" si="164"/>
        <v>1.4094538546747392E-2</v>
      </c>
      <c r="AJ388">
        <f t="shared" si="165"/>
        <v>1.0970156068964341E-6</v>
      </c>
      <c r="AK388">
        <v>0</v>
      </c>
      <c r="AL388" s="11">
        <f t="shared" si="166"/>
        <v>6.1129728607796913E-6</v>
      </c>
      <c r="AM388" s="11">
        <f t="shared" si="167"/>
        <v>7.2099884676761256E-6</v>
      </c>
      <c r="AN388" s="15">
        <f t="shared" si="168"/>
        <v>2.2739189884214046E-2</v>
      </c>
      <c r="AO388" s="15"/>
      <c r="AP388" t="e">
        <f t="shared" si="169"/>
        <v>#VALUE!</v>
      </c>
      <c r="AQ388" t="e">
        <f t="shared" si="170"/>
        <v>#VALUE!</v>
      </c>
      <c r="AR388">
        <v>0</v>
      </c>
      <c r="AS388" s="11" t="e">
        <f t="shared" si="171"/>
        <v>#VALUE!</v>
      </c>
      <c r="AT388" s="11" t="e">
        <f t="shared" si="172"/>
        <v>#VALUE!</v>
      </c>
      <c r="AU388" s="15">
        <f t="shared" si="173"/>
        <v>1.5759424160826513E-2</v>
      </c>
      <c r="AW388">
        <f t="shared" si="174"/>
        <v>78.812974192989046</v>
      </c>
      <c r="AX388">
        <f t="shared" si="175"/>
        <v>15.21521999396508</v>
      </c>
      <c r="AY388" t="e">
        <f t="shared" si="176"/>
        <v>#VALUE!</v>
      </c>
    </row>
    <row r="389" spans="1:51" x14ac:dyDescent="0.3">
      <c r="A389" s="69">
        <v>44410.466666666667</v>
      </c>
      <c r="B389">
        <v>6.2</v>
      </c>
      <c r="C389" t="s">
        <v>298</v>
      </c>
      <c r="D389" s="36">
        <v>1</v>
      </c>
      <c r="E389" s="47">
        <v>44411.961400462962</v>
      </c>
      <c r="F389" s="45">
        <v>204</v>
      </c>
      <c r="H389" s="5">
        <v>22.1</v>
      </c>
      <c r="I389" s="5">
        <v>30.03</v>
      </c>
      <c r="J389" s="5">
        <v>8559.636293425001</v>
      </c>
      <c r="K389" s="5">
        <v>21877.824946135999</v>
      </c>
      <c r="L389" s="5" t="s">
        <v>88</v>
      </c>
      <c r="M389" s="6">
        <f t="shared" si="149"/>
        <v>44.00963516633918</v>
      </c>
      <c r="N389" s="6">
        <f t="shared" si="177"/>
        <v>582.66117549853277</v>
      </c>
      <c r="O389" s="6" t="e">
        <f t="shared" si="150"/>
        <v>#VALUE!</v>
      </c>
      <c r="P389">
        <f t="shared" si="151"/>
        <v>704.15416266142688</v>
      </c>
      <c r="Q389">
        <f t="shared" si="152"/>
        <v>25637.091721935441</v>
      </c>
      <c r="R389">
        <f t="shared" si="153"/>
        <v>1228.8850646452897</v>
      </c>
      <c r="S389">
        <f t="shared" si="154"/>
        <v>16269.701250931217</v>
      </c>
      <c r="T389">
        <f t="shared" si="155"/>
        <v>16269.701250931217</v>
      </c>
      <c r="V389" s="4">
        <f t="shared" si="156"/>
        <v>0.99301280087993204</v>
      </c>
      <c r="W389">
        <v>313.14999999999998</v>
      </c>
      <c r="X389">
        <f t="shared" si="157"/>
        <v>1.9073334166666699E-2</v>
      </c>
      <c r="Y389">
        <v>2E-3</v>
      </c>
      <c r="Z389">
        <f t="shared" si="158"/>
        <v>7.2765497523200454E-2</v>
      </c>
      <c r="AB389">
        <f t="shared" si="159"/>
        <v>8.4998284102474793E-3</v>
      </c>
      <c r="AC389">
        <f t="shared" si="160"/>
        <v>6.6156436346296709E-7</v>
      </c>
      <c r="AD389">
        <v>0</v>
      </c>
      <c r="AE389" s="11">
        <f t="shared" si="161"/>
        <v>1.7784611461770625E-7</v>
      </c>
      <c r="AF389" s="11">
        <f t="shared" si="162"/>
        <v>8.3941047808067339E-7</v>
      </c>
      <c r="AG389" s="15">
        <f t="shared" si="163"/>
        <v>1.097002469958351E-3</v>
      </c>
      <c r="AI389">
        <f t="shared" si="164"/>
        <v>2.1724960226923357E-2</v>
      </c>
      <c r="AJ389">
        <f t="shared" si="165"/>
        <v>1.6909117208125334E-6</v>
      </c>
      <c r="AK389">
        <v>0</v>
      </c>
      <c r="AL389" s="11">
        <f t="shared" si="166"/>
        <v>9.4223795854138134E-6</v>
      </c>
      <c r="AM389" s="11">
        <f t="shared" si="167"/>
        <v>1.1113291306226347E-5</v>
      </c>
      <c r="AN389" s="15">
        <f t="shared" si="168"/>
        <v>2.2739189884214046E-2</v>
      </c>
      <c r="AO389" s="15"/>
      <c r="AP389" t="e">
        <f t="shared" si="169"/>
        <v>#VALUE!</v>
      </c>
      <c r="AQ389" t="e">
        <f t="shared" si="170"/>
        <v>#VALUE!</v>
      </c>
      <c r="AR389">
        <v>0</v>
      </c>
      <c r="AS389" s="11" t="e">
        <f t="shared" si="171"/>
        <v>#VALUE!</v>
      </c>
      <c r="AT389" s="11" t="e">
        <f t="shared" si="172"/>
        <v>#VALUE!</v>
      </c>
      <c r="AU389" s="15">
        <f t="shared" si="173"/>
        <v>1.5759424160826513E-2</v>
      </c>
      <c r="AW389">
        <f t="shared" si="174"/>
        <v>78.81297419298906</v>
      </c>
      <c r="AX389">
        <f t="shared" si="175"/>
        <v>15.215219993965075</v>
      </c>
      <c r="AY389" t="e">
        <f t="shared" si="176"/>
        <v>#VALUE!</v>
      </c>
    </row>
    <row r="390" spans="1:51" x14ac:dyDescent="0.3">
      <c r="A390" s="69">
        <v>44410.466666666667</v>
      </c>
      <c r="B390">
        <v>6.2</v>
      </c>
      <c r="C390" t="s">
        <v>298</v>
      </c>
      <c r="D390" s="36">
        <v>2</v>
      </c>
      <c r="E390" s="47">
        <v>44411.770185185182</v>
      </c>
      <c r="F390" s="45">
        <v>179</v>
      </c>
      <c r="H390" s="5">
        <v>22.1</v>
      </c>
      <c r="I390" s="5">
        <v>30.03</v>
      </c>
      <c r="J390" s="5">
        <v>8157.5465257446813</v>
      </c>
      <c r="K390" s="5">
        <v>19973.056901130461</v>
      </c>
      <c r="L390" s="5" t="s">
        <v>88</v>
      </c>
      <c r="M390" s="6">
        <f t="shared" si="149"/>
        <v>41.942278169719849</v>
      </c>
      <c r="N390" s="6">
        <f t="shared" si="177"/>
        <v>531.93244031176619</v>
      </c>
      <c r="O390" s="6" t="e">
        <f t="shared" si="150"/>
        <v>#VALUE!</v>
      </c>
      <c r="P390">
        <f t="shared" si="151"/>
        <v>671.07645071551758</v>
      </c>
      <c r="Q390">
        <f t="shared" si="152"/>
        <v>23405.027373717712</v>
      </c>
      <c r="R390">
        <f t="shared" si="153"/>
        <v>1171.1580662997417</v>
      </c>
      <c r="S390">
        <f t="shared" si="154"/>
        <v>14853.198142379113</v>
      </c>
      <c r="T390">
        <f t="shared" si="155"/>
        <v>14853.198142379113</v>
      </c>
      <c r="V390" s="4">
        <f t="shared" si="156"/>
        <v>0.99301280087993204</v>
      </c>
      <c r="W390">
        <v>313.14999999999998</v>
      </c>
      <c r="X390">
        <f t="shared" si="157"/>
        <v>1.9073334166666699E-2</v>
      </c>
      <c r="Y390">
        <v>2E-3</v>
      </c>
      <c r="Z390">
        <f t="shared" si="158"/>
        <v>7.2765497523200454E-2</v>
      </c>
      <c r="AB390">
        <f t="shared" si="159"/>
        <v>8.1005481238380847E-3</v>
      </c>
      <c r="AC390">
        <f t="shared" si="160"/>
        <v>6.3048731157762773E-7</v>
      </c>
      <c r="AD390">
        <v>0</v>
      </c>
      <c r="AE390" s="11">
        <f t="shared" si="161"/>
        <v>1.6949177566472872E-7</v>
      </c>
      <c r="AF390" s="11">
        <f t="shared" si="162"/>
        <v>7.9997908724235647E-7</v>
      </c>
      <c r="AG390" s="15">
        <f t="shared" si="163"/>
        <v>1.097002469958351E-3</v>
      </c>
      <c r="AI390">
        <f t="shared" si="164"/>
        <v>1.9833501175525816E-2</v>
      </c>
      <c r="AJ390">
        <f t="shared" si="165"/>
        <v>1.5436944073611849E-6</v>
      </c>
      <c r="AK390">
        <v>0</v>
      </c>
      <c r="AL390" s="11">
        <f t="shared" si="166"/>
        <v>8.60203078079562E-6</v>
      </c>
      <c r="AM390" s="11">
        <f t="shared" si="167"/>
        <v>1.0145725188156804E-5</v>
      </c>
      <c r="AN390" s="15">
        <f t="shared" si="168"/>
        <v>2.2739189884214046E-2</v>
      </c>
      <c r="AO390" s="15"/>
      <c r="AP390" t="e">
        <f t="shared" si="169"/>
        <v>#VALUE!</v>
      </c>
      <c r="AQ390" t="e">
        <f t="shared" si="170"/>
        <v>#VALUE!</v>
      </c>
      <c r="AR390">
        <v>0</v>
      </c>
      <c r="AS390" s="11" t="e">
        <f t="shared" si="171"/>
        <v>#VALUE!</v>
      </c>
      <c r="AT390" s="11" t="e">
        <f t="shared" si="172"/>
        <v>#VALUE!</v>
      </c>
      <c r="AU390" s="15">
        <f t="shared" si="173"/>
        <v>1.5759424160826513E-2</v>
      </c>
      <c r="AW390">
        <f t="shared" si="174"/>
        <v>78.812974192989046</v>
      </c>
      <c r="AX390">
        <f t="shared" si="175"/>
        <v>15.215219993965068</v>
      </c>
      <c r="AY390" t="e">
        <f t="shared" si="176"/>
        <v>#VALUE!</v>
      </c>
    </row>
    <row r="391" spans="1:51" x14ac:dyDescent="0.3">
      <c r="A391" s="69">
        <v>44410.481249999997</v>
      </c>
      <c r="B391" s="45">
        <v>8</v>
      </c>
      <c r="C391" s="45" t="s">
        <v>298</v>
      </c>
      <c r="D391" s="36">
        <v>1</v>
      </c>
      <c r="E391" s="47">
        <v>44411.748912037037</v>
      </c>
      <c r="F391" s="45">
        <v>217</v>
      </c>
      <c r="G391" s="45"/>
      <c r="H391" s="5">
        <v>22.1</v>
      </c>
      <c r="I391" s="5">
        <v>30.03</v>
      </c>
      <c r="J391" s="5">
        <v>9327.3098849280013</v>
      </c>
      <c r="K391" s="5">
        <v>22019.146471219439</v>
      </c>
      <c r="L391" s="5" t="s">
        <v>88</v>
      </c>
      <c r="M391" s="6">
        <f t="shared" si="149"/>
        <v>47.956652718338674</v>
      </c>
      <c r="N391" s="6">
        <f t="shared" si="177"/>
        <v>586.42492103224515</v>
      </c>
      <c r="O391" s="6" t="e">
        <f t="shared" si="150"/>
        <v>#VALUE!</v>
      </c>
      <c r="P391">
        <f t="shared" si="151"/>
        <v>767.30644349341878</v>
      </c>
      <c r="Q391">
        <f t="shared" si="152"/>
        <v>25802.696525418785</v>
      </c>
      <c r="R391">
        <f t="shared" si="153"/>
        <v>1339.0979964547053</v>
      </c>
      <c r="S391">
        <f t="shared" si="154"/>
        <v>16374.796661425376</v>
      </c>
      <c r="T391">
        <f t="shared" si="155"/>
        <v>16374.796661425376</v>
      </c>
      <c r="V391" s="4">
        <f t="shared" si="156"/>
        <v>0.99301280087993204</v>
      </c>
      <c r="W391">
        <v>313.14999999999998</v>
      </c>
      <c r="X391">
        <f t="shared" si="157"/>
        <v>1.9073334166666699E-2</v>
      </c>
      <c r="Y391">
        <v>2E-3</v>
      </c>
      <c r="Z391">
        <f t="shared" si="158"/>
        <v>7.2765497523200454E-2</v>
      </c>
      <c r="AB391">
        <f t="shared" si="159"/>
        <v>9.2621381135074305E-3</v>
      </c>
      <c r="AC391">
        <f t="shared" si="160"/>
        <v>7.2089696516476184E-7</v>
      </c>
      <c r="AD391">
        <v>0</v>
      </c>
      <c r="AE391" s="11">
        <f t="shared" si="161"/>
        <v>1.9379629764689657E-7</v>
      </c>
      <c r="AF391" s="11">
        <f t="shared" si="162"/>
        <v>9.1469326281165844E-7</v>
      </c>
      <c r="AG391" s="15">
        <f t="shared" si="163"/>
        <v>1.097002469958351E-3</v>
      </c>
      <c r="AI391">
        <f t="shared" si="164"/>
        <v>2.1865294310371087E-2</v>
      </c>
      <c r="AJ391">
        <f t="shared" si="165"/>
        <v>1.7018342976114169E-6</v>
      </c>
      <c r="AK391">
        <v>0</v>
      </c>
      <c r="AL391" s="11">
        <f t="shared" si="166"/>
        <v>9.4832441848977256E-6</v>
      </c>
      <c r="AM391" s="11">
        <f t="shared" si="167"/>
        <v>1.1185078482509143E-5</v>
      </c>
      <c r="AN391" s="15">
        <f t="shared" si="168"/>
        <v>2.2739189884214046E-2</v>
      </c>
      <c r="AO391" s="15"/>
      <c r="AP391" t="e">
        <f t="shared" si="169"/>
        <v>#VALUE!</v>
      </c>
      <c r="AQ391" t="e">
        <f t="shared" si="170"/>
        <v>#VALUE!</v>
      </c>
      <c r="AR391">
        <v>0</v>
      </c>
      <c r="AS391" s="11" t="e">
        <f t="shared" si="171"/>
        <v>#VALUE!</v>
      </c>
      <c r="AT391" s="11" t="e">
        <f t="shared" si="172"/>
        <v>#VALUE!</v>
      </c>
      <c r="AU391" s="15">
        <f t="shared" si="173"/>
        <v>1.5759424160826513E-2</v>
      </c>
      <c r="AW391">
        <f t="shared" si="174"/>
        <v>78.812974192989046</v>
      </c>
      <c r="AX391">
        <f t="shared" si="175"/>
        <v>15.215219993965079</v>
      </c>
      <c r="AY391" t="e">
        <f t="shared" si="176"/>
        <v>#VALUE!</v>
      </c>
    </row>
    <row r="392" spans="1:51" x14ac:dyDescent="0.3">
      <c r="A392" s="69">
        <v>44410.484027777777</v>
      </c>
      <c r="B392">
        <v>8</v>
      </c>
      <c r="C392" t="s">
        <v>298</v>
      </c>
      <c r="D392" s="36">
        <v>2</v>
      </c>
      <c r="E392" s="47">
        <v>44411.897673611114</v>
      </c>
      <c r="F392" s="45">
        <v>206</v>
      </c>
      <c r="H392" s="5">
        <v>22.1</v>
      </c>
      <c r="I392" s="5">
        <v>30.03</v>
      </c>
      <c r="J392" s="5">
        <v>9045.5317611482496</v>
      </c>
      <c r="K392" s="5">
        <v>22842.342035260161</v>
      </c>
      <c r="L392" s="5" t="s">
        <v>88</v>
      </c>
      <c r="M392" s="6">
        <f t="shared" si="149"/>
        <v>46.507881765894346</v>
      </c>
      <c r="N392" s="6">
        <f t="shared" si="177"/>
        <v>608.34867699016365</v>
      </c>
      <c r="O392" s="6" t="e">
        <f t="shared" si="150"/>
        <v>#VALUE!</v>
      </c>
      <c r="P392">
        <f t="shared" si="151"/>
        <v>744.12610825430954</v>
      </c>
      <c r="Q392">
        <f t="shared" si="152"/>
        <v>26767.341787567202</v>
      </c>
      <c r="R392">
        <f t="shared" si="153"/>
        <v>1298.6438327511967</v>
      </c>
      <c r="S392">
        <f t="shared" si="154"/>
        <v>16986.97570257818</v>
      </c>
      <c r="T392">
        <f t="shared" si="155"/>
        <v>16986.97570257818</v>
      </c>
      <c r="V392" s="4">
        <f t="shared" si="156"/>
        <v>0.99301280087993204</v>
      </c>
      <c r="W392">
        <v>313.14999999999998</v>
      </c>
      <c r="X392">
        <f t="shared" si="157"/>
        <v>1.9073334166666699E-2</v>
      </c>
      <c r="Y392">
        <v>2E-3</v>
      </c>
      <c r="Z392">
        <f t="shared" si="158"/>
        <v>7.2765497523200454E-2</v>
      </c>
      <c r="AB392">
        <f t="shared" si="159"/>
        <v>8.9823288295862082E-3</v>
      </c>
      <c r="AC392">
        <f t="shared" si="160"/>
        <v>6.9911866072449813E-7</v>
      </c>
      <c r="AD392">
        <v>0</v>
      </c>
      <c r="AE392" s="11">
        <f t="shared" si="161"/>
        <v>1.8794170958022957E-7</v>
      </c>
      <c r="AF392" s="11">
        <f t="shared" si="162"/>
        <v>8.870603703047277E-7</v>
      </c>
      <c r="AG392" s="15">
        <f t="shared" si="163"/>
        <v>1.097002469958351E-3</v>
      </c>
      <c r="AI392">
        <f t="shared" si="164"/>
        <v>2.2682738043091101E-2</v>
      </c>
      <c r="AJ392">
        <f t="shared" si="165"/>
        <v>1.7654581281880108E-6</v>
      </c>
      <c r="AK392">
        <v>0</v>
      </c>
      <c r="AL392" s="11">
        <f t="shared" si="166"/>
        <v>9.8377794778949607E-6</v>
      </c>
      <c r="AM392" s="11">
        <f t="shared" si="167"/>
        <v>1.1603237606082972E-5</v>
      </c>
      <c r="AN392" s="15">
        <f t="shared" si="168"/>
        <v>2.2739189884214046E-2</v>
      </c>
      <c r="AO392" s="15"/>
      <c r="AP392" t="e">
        <f t="shared" si="169"/>
        <v>#VALUE!</v>
      </c>
      <c r="AQ392" t="e">
        <f t="shared" si="170"/>
        <v>#VALUE!</v>
      </c>
      <c r="AR392">
        <v>0</v>
      </c>
      <c r="AS392" s="11" t="e">
        <f t="shared" si="171"/>
        <v>#VALUE!</v>
      </c>
      <c r="AT392" s="11" t="e">
        <f t="shared" si="172"/>
        <v>#VALUE!</v>
      </c>
      <c r="AU392" s="15">
        <f t="shared" si="173"/>
        <v>1.5759424160826513E-2</v>
      </c>
      <c r="AW392">
        <f t="shared" si="174"/>
        <v>78.812974192989046</v>
      </c>
      <c r="AX392">
        <f t="shared" si="175"/>
        <v>15.21521999396508</v>
      </c>
      <c r="AY392" t="e">
        <f t="shared" si="176"/>
        <v>#VALUE!</v>
      </c>
    </row>
    <row r="393" spans="1:51" x14ac:dyDescent="0.3">
      <c r="A393" s="69">
        <v>44410.490277777775</v>
      </c>
      <c r="B393">
        <v>9</v>
      </c>
      <c r="C393" t="s">
        <v>298</v>
      </c>
      <c r="D393" s="36">
        <v>1</v>
      </c>
      <c r="E393" s="47">
        <v>44411.578969907408</v>
      </c>
      <c r="F393" s="45">
        <v>112</v>
      </c>
      <c r="H393" s="5">
        <v>22.1</v>
      </c>
      <c r="I393" s="5">
        <v>30.03</v>
      </c>
      <c r="J393" s="5">
        <v>8302.4736182525212</v>
      </c>
      <c r="K393" s="5">
        <v>20576.949585352642</v>
      </c>
      <c r="L393" s="5" t="s">
        <v>88</v>
      </c>
      <c r="M393" s="6">
        <f t="shared" si="149"/>
        <v>42.687425305455946</v>
      </c>
      <c r="N393" s="6">
        <f t="shared" si="177"/>
        <v>548.01561229664867</v>
      </c>
      <c r="O393" s="6" t="e">
        <f t="shared" si="150"/>
        <v>#VALUE!</v>
      </c>
      <c r="P393">
        <f t="shared" si="151"/>
        <v>682.99880488729514</v>
      </c>
      <c r="Q393">
        <f t="shared" si="152"/>
        <v>24112.68694105254</v>
      </c>
      <c r="R393">
        <f t="shared" si="153"/>
        <v>1191.964877867443</v>
      </c>
      <c r="S393">
        <f t="shared" si="154"/>
        <v>15302.290023501098</v>
      </c>
      <c r="T393">
        <f t="shared" si="155"/>
        <v>15302.2900235011</v>
      </c>
      <c r="V393" s="4">
        <f t="shared" si="156"/>
        <v>0.99301280087993204</v>
      </c>
      <c r="W393">
        <v>313.14999999999998</v>
      </c>
      <c r="X393">
        <f t="shared" si="157"/>
        <v>1.9073334166666699E-2</v>
      </c>
      <c r="Y393">
        <v>2E-3</v>
      </c>
      <c r="Z393">
        <f t="shared" si="158"/>
        <v>7.2765497523200454E-2</v>
      </c>
      <c r="AB393">
        <f t="shared" si="159"/>
        <v>8.2444625818926809E-3</v>
      </c>
      <c r="AC393">
        <f t="shared" si="160"/>
        <v>6.4168855850176827E-7</v>
      </c>
      <c r="AD393">
        <v>0</v>
      </c>
      <c r="AE393" s="11">
        <f t="shared" si="161"/>
        <v>1.725029690638173E-7</v>
      </c>
      <c r="AF393" s="11">
        <f t="shared" si="162"/>
        <v>8.1419152756558555E-7</v>
      </c>
      <c r="AG393" s="15">
        <f t="shared" si="163"/>
        <v>1.097002469958351E-3</v>
      </c>
      <c r="AI393">
        <f t="shared" si="164"/>
        <v>2.0433174341316182E-2</v>
      </c>
      <c r="AJ393">
        <f t="shared" si="165"/>
        <v>1.5903685726577024E-6</v>
      </c>
      <c r="AK393">
        <v>0</v>
      </c>
      <c r="AL393" s="11">
        <f t="shared" si="166"/>
        <v>8.8621163292267394E-6</v>
      </c>
      <c r="AM393" s="11">
        <f t="shared" si="167"/>
        <v>1.0452484901884441E-5</v>
      </c>
      <c r="AN393" s="15">
        <f t="shared" si="168"/>
        <v>2.2739189884214046E-2</v>
      </c>
      <c r="AO393" s="15"/>
      <c r="AP393" t="e">
        <f t="shared" si="169"/>
        <v>#VALUE!</v>
      </c>
      <c r="AQ393" t="e">
        <f t="shared" si="170"/>
        <v>#VALUE!</v>
      </c>
      <c r="AR393">
        <v>0</v>
      </c>
      <c r="AS393" s="11" t="e">
        <f t="shared" si="171"/>
        <v>#VALUE!</v>
      </c>
      <c r="AT393" s="11" t="e">
        <f t="shared" si="172"/>
        <v>#VALUE!</v>
      </c>
      <c r="AU393" s="15">
        <f t="shared" si="173"/>
        <v>1.5759424160826513E-2</v>
      </c>
      <c r="AW393">
        <f t="shared" si="174"/>
        <v>78.81297419298906</v>
      </c>
      <c r="AX393">
        <f t="shared" si="175"/>
        <v>15.21521999396507</v>
      </c>
      <c r="AY393" t="e">
        <f t="shared" si="176"/>
        <v>#VALUE!</v>
      </c>
    </row>
    <row r="394" spans="1:51" x14ac:dyDescent="0.3">
      <c r="A394" s="69">
        <v>44410.490277777775</v>
      </c>
      <c r="B394">
        <v>9</v>
      </c>
      <c r="C394" t="s">
        <v>298</v>
      </c>
      <c r="D394" s="36">
        <v>2</v>
      </c>
      <c r="E394" s="47">
        <v>44411.876435185186</v>
      </c>
      <c r="F394" s="45">
        <v>201</v>
      </c>
      <c r="H394" s="5">
        <v>22.1</v>
      </c>
      <c r="I394" s="5">
        <v>30.03</v>
      </c>
      <c r="J394" s="5">
        <v>8111.3610518045707</v>
      </c>
      <c r="K394" s="5">
        <v>20368.806998581502</v>
      </c>
      <c r="L394" s="5" t="s">
        <v>88</v>
      </c>
      <c r="M394" s="6">
        <f t="shared" si="149"/>
        <v>41.704814124705457</v>
      </c>
      <c r="N394" s="6">
        <f t="shared" si="177"/>
        <v>542.47225482953479</v>
      </c>
      <c r="O394" s="6" t="e">
        <f t="shared" si="150"/>
        <v>#VALUE!</v>
      </c>
      <c r="P394">
        <f t="shared" si="151"/>
        <v>667.27702599528732</v>
      </c>
      <c r="Q394">
        <f t="shared" si="152"/>
        <v>23868.779212499532</v>
      </c>
      <c r="R394">
        <f t="shared" si="153"/>
        <v>1164.5273360697479</v>
      </c>
      <c r="S394">
        <f t="shared" si="154"/>
        <v>15147.502346357698</v>
      </c>
      <c r="T394">
        <f t="shared" si="155"/>
        <v>15147.5023463577</v>
      </c>
      <c r="V394" s="4">
        <f t="shared" si="156"/>
        <v>0.99301280087993204</v>
      </c>
      <c r="W394">
        <v>313.14999999999998</v>
      </c>
      <c r="X394">
        <f t="shared" si="157"/>
        <v>1.9073334166666699E-2</v>
      </c>
      <c r="Y394">
        <v>2E-3</v>
      </c>
      <c r="Z394">
        <f t="shared" si="158"/>
        <v>7.2765497523200454E-2</v>
      </c>
      <c r="AB394">
        <f t="shared" si="159"/>
        <v>8.054685357000848E-3</v>
      </c>
      <c r="AC394">
        <f t="shared" si="160"/>
        <v>6.269176898529412E-7</v>
      </c>
      <c r="AD394">
        <v>0</v>
      </c>
      <c r="AE394" s="11">
        <f t="shared" si="161"/>
        <v>1.6853216630628723E-7</v>
      </c>
      <c r="AF394" s="11">
        <f t="shared" si="162"/>
        <v>7.9544985615922848E-7</v>
      </c>
      <c r="AG394" s="15">
        <f t="shared" si="163"/>
        <v>1.097002469958351E-3</v>
      </c>
      <c r="AI394">
        <f t="shared" si="164"/>
        <v>2.0226486088244178E-2</v>
      </c>
      <c r="AJ394">
        <f t="shared" si="165"/>
        <v>1.574281473485912E-6</v>
      </c>
      <c r="AK394">
        <v>0</v>
      </c>
      <c r="AL394" s="11">
        <f t="shared" si="166"/>
        <v>8.7724731190229765E-6</v>
      </c>
      <c r="AM394" s="11">
        <f t="shared" si="167"/>
        <v>1.0346754592508889E-5</v>
      </c>
      <c r="AN394" s="15">
        <f t="shared" si="168"/>
        <v>2.2739189884214046E-2</v>
      </c>
      <c r="AO394" s="15"/>
      <c r="AP394" t="e">
        <f t="shared" si="169"/>
        <v>#VALUE!</v>
      </c>
      <c r="AQ394" t="e">
        <f t="shared" si="170"/>
        <v>#VALUE!</v>
      </c>
      <c r="AR394">
        <v>0</v>
      </c>
      <c r="AS394" s="11" t="e">
        <f t="shared" si="171"/>
        <v>#VALUE!</v>
      </c>
      <c r="AT394" s="11" t="e">
        <f t="shared" si="172"/>
        <v>#VALUE!</v>
      </c>
      <c r="AU394" s="15">
        <f t="shared" si="173"/>
        <v>1.5759424160826513E-2</v>
      </c>
      <c r="AW394">
        <f t="shared" si="174"/>
        <v>78.812974192989032</v>
      </c>
      <c r="AX394">
        <f t="shared" si="175"/>
        <v>15.21521999396508</v>
      </c>
      <c r="AY394" t="e">
        <f t="shared" si="176"/>
        <v>#VALUE!</v>
      </c>
    </row>
    <row r="395" spans="1:51" x14ac:dyDescent="0.3">
      <c r="A395" s="69">
        <v>44410.517361111109</v>
      </c>
      <c r="B395">
        <v>1.1000000000000001</v>
      </c>
      <c r="C395" t="s">
        <v>298</v>
      </c>
      <c r="D395" s="36">
        <v>1</v>
      </c>
      <c r="E395" s="47">
        <v>44411.706446759257</v>
      </c>
      <c r="F395" s="45">
        <v>71</v>
      </c>
      <c r="G395" t="s">
        <v>283</v>
      </c>
      <c r="H395" s="5">
        <v>22.1</v>
      </c>
      <c r="I395" s="5">
        <v>30.03</v>
      </c>
      <c r="J395" s="5">
        <v>496.05305442639519</v>
      </c>
      <c r="K395" s="5">
        <v>17820.753195754241</v>
      </c>
      <c r="L395" s="5" t="s">
        <v>88</v>
      </c>
      <c r="M395" s="6">
        <f t="shared" ref="M395:M458" si="178">1000000*(AF395-AD395)/X395</f>
        <v>2.5504721462549993</v>
      </c>
      <c r="N395" s="6">
        <f t="shared" si="177"/>
        <v>474.61121162052706</v>
      </c>
      <c r="O395" s="6" t="e">
        <f t="shared" ref="O395:O458" si="179">1000000*(AT395-AR395)/X395</f>
        <v>#VALUE!</v>
      </c>
      <c r="P395">
        <f t="shared" ref="P395:P458" si="180">(M395*16)</f>
        <v>40.807554340079989</v>
      </c>
      <c r="Q395">
        <f t="shared" ref="Q395:Q458" si="181">(N395*44)</f>
        <v>20882.893311303189</v>
      </c>
      <c r="R395">
        <f t="shared" ref="R395:R458" si="182">1000000*(((AF395-AD395)*0.082057*W395)/(V395-Z395))/X395</f>
        <v>71.217066819127155</v>
      </c>
      <c r="S395">
        <f t="shared" ref="S395:S458" si="183">1000000*(((AM395-AK395)*0.082057*W395)/(V395-Z395))/X395</f>
        <v>13252.612235235354</v>
      </c>
      <c r="T395">
        <f t="shared" ref="T395:T458" si="184">N395*((1*0.082057*W395)/(V395-Z395))</f>
        <v>13252.612235235354</v>
      </c>
      <c r="V395" s="4">
        <f t="shared" ref="V395:V458" si="185">((0.001316*((I395*25.4)-(2.5*2053/100)))*(273.15+40))/(273.15+H395)</f>
        <v>0.99301280087993204</v>
      </c>
      <c r="W395">
        <v>313.14999999999998</v>
      </c>
      <c r="X395">
        <f t="shared" ref="X395:X458" si="186">(21.0733341666667/1000)-Y395</f>
        <v>1.9073334166666699E-2</v>
      </c>
      <c r="Y395">
        <v>2E-3</v>
      </c>
      <c r="Z395">
        <f t="shared" ref="Z395:Z458" si="187">(0.001316*10^(8.07131-(1730.63/(233.46+(W395-273.15)))))</f>
        <v>7.2765497523200454E-2</v>
      </c>
      <c r="AB395">
        <f t="shared" ref="AB395:AB458" si="188">V395*(J395/10^6)</f>
        <v>4.9258703296100009E-4</v>
      </c>
      <c r="AC395">
        <f t="shared" ref="AC395:AC458" si="189">(AB395*Y395)/(0.082057*W395)</f>
        <v>3.8339365359196402E-8</v>
      </c>
      <c r="AD395">
        <v>0</v>
      </c>
      <c r="AE395" s="11">
        <f t="shared" ref="AE395:AE458" si="190">AB395*AG395*X395</f>
        <v>1.0306642169100821E-8</v>
      </c>
      <c r="AF395" s="11">
        <f t="shared" ref="AF395:AF458" si="191">AC395+AE395</f>
        <v>4.8646007528297225E-8</v>
      </c>
      <c r="AG395" s="15">
        <f t="shared" ref="AG395:AG458" si="192">101.325*(0.000014*EXP(1600*((1/W395)-(1/298.15))))</f>
        <v>1.097002469958351E-3</v>
      </c>
      <c r="AI395">
        <f t="shared" ref="AI395:AI458" si="193">V395*(K395/10^6)</f>
        <v>1.769623604470592E-2</v>
      </c>
      <c r="AJ395">
        <f t="shared" ref="AJ395:AJ458" si="194">(AI395*Y395)/(0.082057*W395)</f>
        <v>1.3773453497592926E-6</v>
      </c>
      <c r="AK395">
        <v>0</v>
      </c>
      <c r="AL395" s="11">
        <f t="shared" ref="AL395:AL458" si="195">AI395*AN395*X395</f>
        <v>7.6750728887255865E-6</v>
      </c>
      <c r="AM395" s="11">
        <f t="shared" ref="AM395:AM458" si="196">AJ395+AL395</f>
        <v>9.0524182384848783E-6</v>
      </c>
      <c r="AN395" s="15">
        <f t="shared" ref="AN395:AN458" si="197">101.325*(0.00033*EXP(2400*((1/W395)-(1/298.15))))</f>
        <v>2.2739189884214046E-2</v>
      </c>
      <c r="AO395" s="15"/>
      <c r="AP395" t="e">
        <f t="shared" ref="AP395:AP458" si="198">V395*(L395/10^6)</f>
        <v>#VALUE!</v>
      </c>
      <c r="AQ395" t="e">
        <f t="shared" ref="AQ395:AQ458" si="199">(AP395*Y395)/(0.082057*W395)</f>
        <v>#VALUE!</v>
      </c>
      <c r="AR395">
        <v>0</v>
      </c>
      <c r="AS395" s="11" t="e">
        <f t="shared" ref="AS395:AS458" si="200">AP395*AU395*X395</f>
        <v>#VALUE!</v>
      </c>
      <c r="AT395" s="11" t="e">
        <f t="shared" ref="AT395:AT458" si="201">AQ395+AS395</f>
        <v>#VALUE!</v>
      </c>
      <c r="AU395" s="15">
        <f t="shared" ref="AU395:AU458" si="202">101.325*((2.4*10^-4)*EXP(2700*((1/W395)-(1/298.15))))</f>
        <v>1.5759424160826513E-2</v>
      </c>
      <c r="AW395">
        <f t="shared" ref="AW395:AW458" si="203">100*(AF395-AE395)/AF395</f>
        <v>78.81297419298906</v>
      </c>
      <c r="AX395">
        <f t="shared" ref="AX395:AX458" si="204">100*(AM395-AL395)/AM395</f>
        <v>15.21521999396507</v>
      </c>
      <c r="AY395" t="e">
        <f t="shared" ref="AY395:AY458" si="205">100*(AT395-AS395)/AT395</f>
        <v>#VALUE!</v>
      </c>
    </row>
    <row r="396" spans="1:51" x14ac:dyDescent="0.3">
      <c r="A396" s="69">
        <v>44410.517361111109</v>
      </c>
      <c r="B396">
        <v>1.1000000000000001</v>
      </c>
      <c r="C396" t="s">
        <v>298</v>
      </c>
      <c r="D396" s="36">
        <v>2</v>
      </c>
      <c r="E396" s="47">
        <v>44411.621446759258</v>
      </c>
      <c r="F396" s="45">
        <v>174</v>
      </c>
      <c r="G396" t="s">
        <v>283</v>
      </c>
      <c r="H396" s="5">
        <v>22.1</v>
      </c>
      <c r="I396" s="5">
        <v>30.03</v>
      </c>
      <c r="J396" s="5">
        <v>492.15109459366045</v>
      </c>
      <c r="K396" s="5">
        <v>17191.60642039686</v>
      </c>
      <c r="L396" s="5" t="s">
        <v>88</v>
      </c>
      <c r="M396" s="6">
        <f t="shared" si="178"/>
        <v>2.530410098898586</v>
      </c>
      <c r="N396" s="6">
        <f t="shared" si="177"/>
        <v>457.85546005046137</v>
      </c>
      <c r="O396" s="6" t="e">
        <f t="shared" si="179"/>
        <v>#VALUE!</v>
      </c>
      <c r="P396">
        <f t="shared" si="180"/>
        <v>40.486561582377377</v>
      </c>
      <c r="Q396">
        <f t="shared" si="181"/>
        <v>20145.640242220299</v>
      </c>
      <c r="R396">
        <f t="shared" si="182"/>
        <v>70.656872437389595</v>
      </c>
      <c r="S396">
        <f t="shared" si="183"/>
        <v>12784.739852891465</v>
      </c>
      <c r="T396">
        <f t="shared" si="184"/>
        <v>12784.739852891464</v>
      </c>
      <c r="V396" s="4">
        <f t="shared" si="185"/>
        <v>0.99301280087993204</v>
      </c>
      <c r="W396">
        <v>313.14999999999998</v>
      </c>
      <c r="X396">
        <f t="shared" si="186"/>
        <v>1.9073334166666699E-2</v>
      </c>
      <c r="Y396">
        <v>2E-3</v>
      </c>
      <c r="Z396">
        <f t="shared" si="187"/>
        <v>7.2765497523200454E-2</v>
      </c>
      <c r="AB396">
        <f t="shared" si="188"/>
        <v>4.887123368985751E-4</v>
      </c>
      <c r="AC396">
        <f t="shared" si="189"/>
        <v>3.8037787408392099E-8</v>
      </c>
      <c r="AD396">
        <v>0</v>
      </c>
      <c r="AE396" s="11">
        <f t="shared" si="190"/>
        <v>1.0225569986608758E-8</v>
      </c>
      <c r="AF396" s="11">
        <f t="shared" si="191"/>
        <v>4.8263357395000856E-8</v>
      </c>
      <c r="AG396" s="15">
        <f t="shared" si="192"/>
        <v>1.097002469958351E-3</v>
      </c>
      <c r="AI396">
        <f t="shared" si="193"/>
        <v>1.7071485243143711E-2</v>
      </c>
      <c r="AJ396">
        <f t="shared" si="194"/>
        <v>1.3287193250432893E-6</v>
      </c>
      <c r="AK396">
        <v>0</v>
      </c>
      <c r="AL396" s="11">
        <f t="shared" si="195"/>
        <v>7.404110864532076E-6</v>
      </c>
      <c r="AM396" s="11">
        <f t="shared" si="196"/>
        <v>8.7328301895753647E-6</v>
      </c>
      <c r="AN396" s="15">
        <f t="shared" si="197"/>
        <v>2.2739189884214046E-2</v>
      </c>
      <c r="AO396" s="15"/>
      <c r="AP396" t="e">
        <f t="shared" si="198"/>
        <v>#VALUE!</v>
      </c>
      <c r="AQ396" t="e">
        <f t="shared" si="199"/>
        <v>#VALUE!</v>
      </c>
      <c r="AR396">
        <v>0</v>
      </c>
      <c r="AS396" s="11" t="e">
        <f t="shared" si="200"/>
        <v>#VALUE!</v>
      </c>
      <c r="AT396" s="11" t="e">
        <f t="shared" si="201"/>
        <v>#VALUE!</v>
      </c>
      <c r="AU396" s="15">
        <f t="shared" si="202"/>
        <v>1.5759424160826513E-2</v>
      </c>
      <c r="AW396">
        <f t="shared" si="203"/>
        <v>78.81297419298906</v>
      </c>
      <c r="AX396">
        <f t="shared" si="204"/>
        <v>15.21521999396507</v>
      </c>
      <c r="AY396" t="e">
        <f t="shared" si="205"/>
        <v>#VALUE!</v>
      </c>
    </row>
    <row r="397" spans="1:51" x14ac:dyDescent="0.3">
      <c r="A397" s="69">
        <v>44410.541666666664</v>
      </c>
      <c r="B397">
        <v>100</v>
      </c>
      <c r="C397" t="s">
        <v>298</v>
      </c>
      <c r="D397" s="36">
        <v>1</v>
      </c>
      <c r="E397" s="47">
        <v>44411.812685185185</v>
      </c>
      <c r="F397" s="45">
        <v>148</v>
      </c>
      <c r="H397" s="5">
        <v>22.1</v>
      </c>
      <c r="I397" s="5">
        <v>30.03</v>
      </c>
      <c r="J397" s="5">
        <v>5.5103776450000002</v>
      </c>
      <c r="K397" s="5">
        <v>1240.54687609856</v>
      </c>
      <c r="L397" s="5" t="s">
        <v>88</v>
      </c>
      <c r="M397" s="6">
        <f t="shared" si="178"/>
        <v>2.8331777364358657E-2</v>
      </c>
      <c r="N397" s="6">
        <f t="shared" si="177"/>
        <v>33.038864826289867</v>
      </c>
      <c r="O397" s="6" t="e">
        <f t="shared" si="179"/>
        <v>#VALUE!</v>
      </c>
      <c r="P397">
        <f t="shared" si="180"/>
        <v>0.45330843782973851</v>
      </c>
      <c r="Q397">
        <f t="shared" si="181"/>
        <v>1453.7100523567542</v>
      </c>
      <c r="R397">
        <f t="shared" si="182"/>
        <v>0.79111080849280224</v>
      </c>
      <c r="S397">
        <f t="shared" si="183"/>
        <v>922.5472418575265</v>
      </c>
      <c r="T397">
        <f t="shared" si="184"/>
        <v>922.54724185752661</v>
      </c>
      <c r="V397" s="4">
        <f t="shared" si="185"/>
        <v>0.99301280087993204</v>
      </c>
      <c r="W397">
        <v>313.14999999999998</v>
      </c>
      <c r="X397">
        <f t="shared" si="186"/>
        <v>1.9073334166666699E-2</v>
      </c>
      <c r="Y397">
        <v>2E-3</v>
      </c>
      <c r="Z397">
        <f t="shared" si="187"/>
        <v>7.2765497523200454E-2</v>
      </c>
      <c r="AB397">
        <f t="shared" si="188"/>
        <v>5.4718755391676138E-6</v>
      </c>
      <c r="AC397">
        <f t="shared" si="189"/>
        <v>4.2589069841147571E-10</v>
      </c>
      <c r="AD397">
        <v>0</v>
      </c>
      <c r="AE397" s="11">
        <f t="shared" si="190"/>
        <v>1.1449075879454049E-10</v>
      </c>
      <c r="AF397" s="11">
        <f t="shared" si="191"/>
        <v>5.4038145720601616E-10</v>
      </c>
      <c r="AG397" s="15">
        <f t="shared" si="192"/>
        <v>1.097002469958351E-3</v>
      </c>
      <c r="AI397">
        <f t="shared" si="193"/>
        <v>1.231878928057481E-3</v>
      </c>
      <c r="AJ397">
        <f t="shared" si="194"/>
        <v>9.5880429529760495E-8</v>
      </c>
      <c r="AK397">
        <v>0</v>
      </c>
      <c r="AL397" s="11">
        <f t="shared" si="195"/>
        <v>5.3428087978939659E-7</v>
      </c>
      <c r="AM397" s="11">
        <f t="shared" si="196"/>
        <v>6.301613093191571E-7</v>
      </c>
      <c r="AN397" s="15">
        <f t="shared" si="197"/>
        <v>2.2739189884214046E-2</v>
      </c>
      <c r="AO397" s="15"/>
      <c r="AP397" t="e">
        <f t="shared" si="198"/>
        <v>#VALUE!</v>
      </c>
      <c r="AQ397" t="e">
        <f t="shared" si="199"/>
        <v>#VALUE!</v>
      </c>
      <c r="AR397">
        <v>0</v>
      </c>
      <c r="AS397" s="11" t="e">
        <f t="shared" si="200"/>
        <v>#VALUE!</v>
      </c>
      <c r="AT397" s="11" t="e">
        <f t="shared" si="201"/>
        <v>#VALUE!</v>
      </c>
      <c r="AU397" s="15">
        <f t="shared" si="202"/>
        <v>1.5759424160826513E-2</v>
      </c>
      <c r="AW397">
        <f t="shared" si="203"/>
        <v>78.812974192989046</v>
      </c>
      <c r="AX397">
        <f t="shared" si="204"/>
        <v>15.215219993965077</v>
      </c>
      <c r="AY397" t="e">
        <f t="shared" si="205"/>
        <v>#VALUE!</v>
      </c>
    </row>
    <row r="398" spans="1:51" x14ac:dyDescent="0.3">
      <c r="A398" s="69">
        <v>44410.541666666664</v>
      </c>
      <c r="B398">
        <v>100</v>
      </c>
      <c r="C398" t="s">
        <v>298</v>
      </c>
      <c r="D398" s="36">
        <v>2</v>
      </c>
      <c r="E398" s="47">
        <v>44411.918923611112</v>
      </c>
      <c r="F398" s="45">
        <v>110</v>
      </c>
      <c r="H398" s="5">
        <v>22.1</v>
      </c>
      <c r="I398" s="5">
        <v>30.03</v>
      </c>
      <c r="J398" s="5">
        <v>6.0512528672000006</v>
      </c>
      <c r="K398" s="5">
        <v>1160.1379494309401</v>
      </c>
      <c r="L398" s="5" t="s">
        <v>88</v>
      </c>
      <c r="M398" s="6">
        <f t="shared" si="178"/>
        <v>3.1112704074739945E-2</v>
      </c>
      <c r="N398" s="6">
        <f t="shared" si="177"/>
        <v>30.897374077182949</v>
      </c>
      <c r="O398" s="6" t="e">
        <f t="shared" si="179"/>
        <v>#VALUE!</v>
      </c>
      <c r="P398">
        <f t="shared" si="180"/>
        <v>0.49780326519583912</v>
      </c>
      <c r="Q398">
        <f t="shared" si="181"/>
        <v>1359.4844593960497</v>
      </c>
      <c r="R398">
        <f t="shared" si="182"/>
        <v>0.86876287916651107</v>
      </c>
      <c r="S398">
        <f t="shared" si="183"/>
        <v>862.750199966428</v>
      </c>
      <c r="T398">
        <f t="shared" si="184"/>
        <v>862.75019996642811</v>
      </c>
      <c r="V398" s="4">
        <f t="shared" si="185"/>
        <v>0.99301280087993204</v>
      </c>
      <c r="W398">
        <v>313.14999999999998</v>
      </c>
      <c r="X398">
        <f t="shared" si="186"/>
        <v>1.9073334166666699E-2</v>
      </c>
      <c r="Y398">
        <v>2E-3</v>
      </c>
      <c r="Z398">
        <f t="shared" si="187"/>
        <v>7.2765497523200454E-2</v>
      </c>
      <c r="AB398">
        <f t="shared" si="188"/>
        <v>6.0089715584909919E-6</v>
      </c>
      <c r="AC398">
        <f t="shared" si="189"/>
        <v>4.6769431714262356E-10</v>
      </c>
      <c r="AD398">
        <v>0</v>
      </c>
      <c r="AE398" s="11">
        <f t="shared" si="190"/>
        <v>1.2572868450350409E-10</v>
      </c>
      <c r="AF398" s="11">
        <f t="shared" si="191"/>
        <v>5.934230016461276E-10</v>
      </c>
      <c r="AG398" s="15">
        <f t="shared" si="192"/>
        <v>1.097002469958351E-3</v>
      </c>
      <c r="AI398">
        <f t="shared" si="193"/>
        <v>1.1520318345715189E-3</v>
      </c>
      <c r="AJ398">
        <f t="shared" si="194"/>
        <v>8.9665716828887218E-8</v>
      </c>
      <c r="AK398">
        <v>0</v>
      </c>
      <c r="AL398" s="11">
        <f t="shared" si="195"/>
        <v>4.9965022381772838E-7</v>
      </c>
      <c r="AM398" s="11">
        <f t="shared" si="196"/>
        <v>5.8931594064661556E-7</v>
      </c>
      <c r="AN398" s="15">
        <f t="shared" si="197"/>
        <v>2.2739189884214046E-2</v>
      </c>
      <c r="AO398" s="15"/>
      <c r="AP398" t="e">
        <f t="shared" si="198"/>
        <v>#VALUE!</v>
      </c>
      <c r="AQ398" t="e">
        <f t="shared" si="199"/>
        <v>#VALUE!</v>
      </c>
      <c r="AR398">
        <v>0</v>
      </c>
      <c r="AS398" s="11" t="e">
        <f t="shared" si="200"/>
        <v>#VALUE!</v>
      </c>
      <c r="AT398" s="11" t="e">
        <f t="shared" si="201"/>
        <v>#VALUE!</v>
      </c>
      <c r="AU398" s="15">
        <f t="shared" si="202"/>
        <v>1.5759424160826513E-2</v>
      </c>
      <c r="AW398">
        <f t="shared" si="203"/>
        <v>78.812974192989046</v>
      </c>
      <c r="AX398">
        <f t="shared" si="204"/>
        <v>15.215219993965071</v>
      </c>
      <c r="AY398" t="e">
        <f t="shared" si="205"/>
        <v>#VALUE!</v>
      </c>
    </row>
    <row r="399" spans="1:51" x14ac:dyDescent="0.3">
      <c r="A399" s="69">
        <v>44410.561111111114</v>
      </c>
      <c r="B399">
        <v>200</v>
      </c>
      <c r="C399" t="s">
        <v>298</v>
      </c>
      <c r="D399" s="36">
        <v>1</v>
      </c>
      <c r="E399" s="47">
        <v>44411.791435185187</v>
      </c>
      <c r="F399" s="45">
        <v>135</v>
      </c>
      <c r="H399" s="5">
        <v>22.1</v>
      </c>
      <c r="I399" s="5">
        <v>30.03</v>
      </c>
      <c r="J399" s="5">
        <v>5961.1344364891211</v>
      </c>
      <c r="K399" s="5">
        <v>14518.348763349999</v>
      </c>
      <c r="L399" s="5" t="s">
        <v>88</v>
      </c>
      <c r="M399" s="6">
        <f t="shared" si="178"/>
        <v>30.649357371516665</v>
      </c>
      <c r="N399" s="6">
        <f t="shared" si="177"/>
        <v>386.65992517895307</v>
      </c>
      <c r="O399" s="6" t="e">
        <f t="shared" si="179"/>
        <v>#VALUE!</v>
      </c>
      <c r="P399">
        <f t="shared" si="180"/>
        <v>490.38971794426664</v>
      </c>
      <c r="Q399">
        <f t="shared" si="181"/>
        <v>17013.036707873936</v>
      </c>
      <c r="R399">
        <f t="shared" si="182"/>
        <v>855.82480682867867</v>
      </c>
      <c r="S399">
        <f t="shared" si="183"/>
        <v>10796.740426348906</v>
      </c>
      <c r="T399">
        <f t="shared" si="184"/>
        <v>10796.740426348906</v>
      </c>
      <c r="V399" s="4">
        <f t="shared" si="185"/>
        <v>0.99301280087993204</v>
      </c>
      <c r="W399">
        <v>313.14999999999998</v>
      </c>
      <c r="X399">
        <f t="shared" si="186"/>
        <v>1.9073334166666699E-2</v>
      </c>
      <c r="Y399">
        <v>2E-3</v>
      </c>
      <c r="Z399">
        <f t="shared" si="187"/>
        <v>7.2765497523200454E-2</v>
      </c>
      <c r="AB399">
        <f t="shared" si="188"/>
        <v>5.9194828031998775E-3</v>
      </c>
      <c r="AC399">
        <f t="shared" si="189"/>
        <v>4.6072916813327605E-7</v>
      </c>
      <c r="AD399">
        <v>0</v>
      </c>
      <c r="AE399" s="11">
        <f t="shared" si="190"/>
        <v>1.2385626700725064E-7</v>
      </c>
      <c r="AF399" s="11">
        <f t="shared" si="191"/>
        <v>5.8458543514052666E-7</v>
      </c>
      <c r="AG399" s="15">
        <f t="shared" si="192"/>
        <v>1.097002469958351E-3</v>
      </c>
      <c r="AI399">
        <f t="shared" si="193"/>
        <v>1.4416906169645879E-2</v>
      </c>
      <c r="AJ399">
        <f t="shared" si="194"/>
        <v>1.1221063406089866E-6</v>
      </c>
      <c r="AK399">
        <v>0</v>
      </c>
      <c r="AL399" s="11">
        <f t="shared" si="195"/>
        <v>6.2527876211875293E-6</v>
      </c>
      <c r="AM399" s="11">
        <f t="shared" si="196"/>
        <v>7.3748939617965158E-6</v>
      </c>
      <c r="AN399" s="15">
        <f t="shared" si="197"/>
        <v>2.2739189884214046E-2</v>
      </c>
      <c r="AO399" s="15"/>
      <c r="AP399" t="e">
        <f t="shared" si="198"/>
        <v>#VALUE!</v>
      </c>
      <c r="AQ399" t="e">
        <f t="shared" si="199"/>
        <v>#VALUE!</v>
      </c>
      <c r="AR399">
        <v>0</v>
      </c>
      <c r="AS399" s="11" t="e">
        <f t="shared" si="200"/>
        <v>#VALUE!</v>
      </c>
      <c r="AT399" s="11" t="e">
        <f t="shared" si="201"/>
        <v>#VALUE!</v>
      </c>
      <c r="AU399" s="15">
        <f t="shared" si="202"/>
        <v>1.5759424160826513E-2</v>
      </c>
      <c r="AW399">
        <f t="shared" si="203"/>
        <v>78.812974192989046</v>
      </c>
      <c r="AX399">
        <f t="shared" si="204"/>
        <v>15.215219993965077</v>
      </c>
      <c r="AY399" t="e">
        <f t="shared" si="205"/>
        <v>#VALUE!</v>
      </c>
    </row>
    <row r="400" spans="1:51" x14ac:dyDescent="0.3">
      <c r="A400" s="69">
        <v>44417.420138888891</v>
      </c>
      <c r="B400">
        <v>0.1</v>
      </c>
      <c r="C400" t="s">
        <v>299</v>
      </c>
      <c r="D400" s="36">
        <v>1</v>
      </c>
      <c r="E400" s="47">
        <v>44418.679652777777</v>
      </c>
      <c r="F400" s="45">
        <v>88</v>
      </c>
      <c r="H400" s="5">
        <v>22.2</v>
      </c>
      <c r="I400" s="5">
        <v>30.135999999999999</v>
      </c>
      <c r="J400" s="5">
        <v>69.021322400188396</v>
      </c>
      <c r="K400" s="5">
        <v>0</v>
      </c>
      <c r="L400" s="5" t="s">
        <v>88</v>
      </c>
      <c r="M400" s="6">
        <f t="shared" si="178"/>
        <v>0.35609766725211767</v>
      </c>
      <c r="N400" s="6">
        <f t="shared" si="177"/>
        <v>0</v>
      </c>
      <c r="O400" s="6" t="e">
        <f t="shared" si="179"/>
        <v>#VALUE!</v>
      </c>
      <c r="P400">
        <f t="shared" si="180"/>
        <v>5.6975626760338827</v>
      </c>
      <c r="Q400">
        <f t="shared" si="181"/>
        <v>0</v>
      </c>
      <c r="R400">
        <f t="shared" si="182"/>
        <v>9.9065255459673125</v>
      </c>
      <c r="S400">
        <f t="shared" si="183"/>
        <v>0</v>
      </c>
      <c r="T400">
        <f t="shared" si="184"/>
        <v>0</v>
      </c>
      <c r="V400" s="4">
        <f t="shared" si="185"/>
        <v>0.99643332330712708</v>
      </c>
      <c r="W400">
        <v>313.14999999999998</v>
      </c>
      <c r="X400">
        <f t="shared" si="186"/>
        <v>1.9073334166666699E-2</v>
      </c>
      <c r="Y400">
        <v>2E-3</v>
      </c>
      <c r="Z400">
        <f t="shared" si="187"/>
        <v>7.2765497523200454E-2</v>
      </c>
      <c r="AB400">
        <f t="shared" si="188"/>
        <v>6.8775145658272368E-5</v>
      </c>
      <c r="AC400">
        <f t="shared" si="189"/>
        <v>5.3529534084045182E-9</v>
      </c>
      <c r="AD400">
        <v>0</v>
      </c>
      <c r="AE400" s="11">
        <f t="shared" si="190"/>
        <v>1.4390163950656064E-9</v>
      </c>
      <c r="AF400" s="11">
        <f t="shared" si="191"/>
        <v>6.7919698034701244E-9</v>
      </c>
      <c r="AG400" s="15">
        <f t="shared" si="192"/>
        <v>1.097002469958351E-3</v>
      </c>
      <c r="AI400">
        <f t="shared" si="193"/>
        <v>0</v>
      </c>
      <c r="AJ400">
        <f t="shared" si="194"/>
        <v>0</v>
      </c>
      <c r="AK400">
        <v>0</v>
      </c>
      <c r="AL400" s="11">
        <f t="shared" si="195"/>
        <v>0</v>
      </c>
      <c r="AM400" s="11">
        <f t="shared" si="196"/>
        <v>0</v>
      </c>
      <c r="AN400" s="15">
        <f t="shared" si="197"/>
        <v>2.2739189884214046E-2</v>
      </c>
      <c r="AO400" s="15"/>
      <c r="AP400" t="e">
        <f t="shared" si="198"/>
        <v>#VALUE!</v>
      </c>
      <c r="AQ400" t="e">
        <f t="shared" si="199"/>
        <v>#VALUE!</v>
      </c>
      <c r="AR400">
        <v>0</v>
      </c>
      <c r="AS400" s="11" t="e">
        <f t="shared" si="200"/>
        <v>#VALUE!</v>
      </c>
      <c r="AT400" s="11" t="e">
        <f t="shared" si="201"/>
        <v>#VALUE!</v>
      </c>
      <c r="AU400" s="15">
        <f t="shared" si="202"/>
        <v>1.5759424160826513E-2</v>
      </c>
      <c r="AW400">
        <f t="shared" si="203"/>
        <v>78.812974192989046</v>
      </c>
      <c r="AX400" t="e">
        <f t="shared" si="204"/>
        <v>#DIV/0!</v>
      </c>
      <c r="AY400" t="e">
        <f t="shared" si="205"/>
        <v>#VALUE!</v>
      </c>
    </row>
    <row r="401" spans="1:51" x14ac:dyDescent="0.3">
      <c r="A401" s="69">
        <v>44417.420138888891</v>
      </c>
      <c r="B401">
        <v>0.1</v>
      </c>
      <c r="C401" t="s">
        <v>299</v>
      </c>
      <c r="D401" s="36">
        <v>2</v>
      </c>
      <c r="E401" s="47">
        <v>44418.934733796297</v>
      </c>
      <c r="F401" s="45">
        <v>216</v>
      </c>
      <c r="H401" s="5">
        <v>22.2</v>
      </c>
      <c r="I401" s="5">
        <v>30.135999999999999</v>
      </c>
      <c r="J401" s="5">
        <v>100.92283816693751</v>
      </c>
      <c r="K401" s="5">
        <v>0</v>
      </c>
      <c r="L401" s="5" t="s">
        <v>88</v>
      </c>
      <c r="M401" s="6">
        <f t="shared" si="178"/>
        <v>0.52068528961727545</v>
      </c>
      <c r="N401" s="6">
        <f t="shared" si="177"/>
        <v>0</v>
      </c>
      <c r="O401" s="6" t="e">
        <f t="shared" si="179"/>
        <v>#VALUE!</v>
      </c>
      <c r="P401">
        <f t="shared" si="180"/>
        <v>8.3309646338764072</v>
      </c>
      <c r="Q401">
        <f t="shared" si="181"/>
        <v>0</v>
      </c>
      <c r="R401">
        <f t="shared" si="182"/>
        <v>14.485301638752174</v>
      </c>
      <c r="S401">
        <f t="shared" si="183"/>
        <v>0</v>
      </c>
      <c r="T401">
        <f t="shared" si="184"/>
        <v>0</v>
      </c>
      <c r="V401" s="4">
        <f t="shared" si="185"/>
        <v>0.99643332330712708</v>
      </c>
      <c r="W401">
        <v>313.14999999999998</v>
      </c>
      <c r="X401">
        <f t="shared" si="186"/>
        <v>1.9073334166666699E-2</v>
      </c>
      <c r="Y401">
        <v>2E-3</v>
      </c>
      <c r="Z401">
        <f t="shared" si="187"/>
        <v>7.2765497523200454E-2</v>
      </c>
      <c r="AB401">
        <f t="shared" si="188"/>
        <v>1.0056287903226891E-4</v>
      </c>
      <c r="AC401">
        <f t="shared" si="189"/>
        <v>7.8270776589770358E-9</v>
      </c>
      <c r="AD401">
        <v>0</v>
      </c>
      <c r="AE401" s="11">
        <f t="shared" si="190"/>
        <v>2.1041268655608895E-9</v>
      </c>
      <c r="AF401" s="11">
        <f t="shared" si="191"/>
        <v>9.9312045245379245E-9</v>
      </c>
      <c r="AG401" s="15">
        <f t="shared" si="192"/>
        <v>1.097002469958351E-3</v>
      </c>
      <c r="AI401">
        <f t="shared" si="193"/>
        <v>0</v>
      </c>
      <c r="AJ401">
        <f t="shared" si="194"/>
        <v>0</v>
      </c>
      <c r="AK401">
        <v>0</v>
      </c>
      <c r="AL401" s="11">
        <f t="shared" si="195"/>
        <v>0</v>
      </c>
      <c r="AM401" s="11">
        <f t="shared" si="196"/>
        <v>0</v>
      </c>
      <c r="AN401" s="15">
        <f t="shared" si="197"/>
        <v>2.2739189884214046E-2</v>
      </c>
      <c r="AO401" s="15"/>
      <c r="AP401" t="e">
        <f t="shared" si="198"/>
        <v>#VALUE!</v>
      </c>
      <c r="AQ401" t="e">
        <f t="shared" si="199"/>
        <v>#VALUE!</v>
      </c>
      <c r="AR401">
        <v>0</v>
      </c>
      <c r="AS401" s="11" t="e">
        <f t="shared" si="200"/>
        <v>#VALUE!</v>
      </c>
      <c r="AT401" s="11" t="e">
        <f t="shared" si="201"/>
        <v>#VALUE!</v>
      </c>
      <c r="AU401" s="15">
        <f t="shared" si="202"/>
        <v>1.5759424160826513E-2</v>
      </c>
      <c r="AW401">
        <f t="shared" si="203"/>
        <v>78.812974192989046</v>
      </c>
      <c r="AX401" t="e">
        <f t="shared" si="204"/>
        <v>#DIV/0!</v>
      </c>
      <c r="AY401" t="e">
        <f t="shared" si="205"/>
        <v>#VALUE!</v>
      </c>
    </row>
    <row r="402" spans="1:51" x14ac:dyDescent="0.3">
      <c r="A402" s="69">
        <v>44417.434027777781</v>
      </c>
      <c r="B402">
        <v>3</v>
      </c>
      <c r="C402" t="s">
        <v>299</v>
      </c>
      <c r="D402" s="36">
        <v>1</v>
      </c>
      <c r="E402" s="47">
        <v>44418.913495370369</v>
      </c>
      <c r="F402" s="45">
        <v>169</v>
      </c>
      <c r="G402" s="76"/>
      <c r="H402" s="5">
        <v>22.2</v>
      </c>
      <c r="I402" s="5">
        <v>30.135999999999999</v>
      </c>
      <c r="J402" s="5">
        <v>59.47520619267911</v>
      </c>
      <c r="K402" s="5">
        <v>427.78869734936001</v>
      </c>
      <c r="L402" s="5" t="s">
        <v>88</v>
      </c>
      <c r="M402" s="6">
        <f t="shared" si="178"/>
        <v>0.30684694885669017</v>
      </c>
      <c r="N402" s="6">
        <f t="shared" si="177"/>
        <v>11.432327036878702</v>
      </c>
      <c r="O402" s="6" t="e">
        <f t="shared" si="179"/>
        <v>#VALUE!</v>
      </c>
      <c r="P402">
        <f t="shared" si="180"/>
        <v>4.9095511817070427</v>
      </c>
      <c r="Q402">
        <f t="shared" si="181"/>
        <v>503.0223896226629</v>
      </c>
      <c r="R402">
        <f t="shared" si="182"/>
        <v>8.5363859892930805</v>
      </c>
      <c r="S402">
        <f t="shared" si="183"/>
        <v>318.04375668798525</v>
      </c>
      <c r="T402">
        <f t="shared" si="184"/>
        <v>318.04375668798525</v>
      </c>
      <c r="V402" s="4">
        <f t="shared" si="185"/>
        <v>0.99643332330712708</v>
      </c>
      <c r="W402">
        <v>313.14999999999998</v>
      </c>
      <c r="X402">
        <f t="shared" si="186"/>
        <v>1.9073334166666699E-2</v>
      </c>
      <c r="Y402">
        <v>2E-3</v>
      </c>
      <c r="Z402">
        <f t="shared" si="187"/>
        <v>7.2765497523200454E-2</v>
      </c>
      <c r="AB402">
        <f t="shared" si="188"/>
        <v>5.9263077360947873E-5</v>
      </c>
      <c r="AC402">
        <f t="shared" si="189"/>
        <v>4.6126037090212896E-9</v>
      </c>
      <c r="AD402">
        <v>0</v>
      </c>
      <c r="AE402" s="11">
        <f t="shared" si="190"/>
        <v>1.2399906845444491E-9</v>
      </c>
      <c r="AF402" s="11">
        <f t="shared" si="191"/>
        <v>5.8525943935657385E-9</v>
      </c>
      <c r="AG402" s="15">
        <f t="shared" si="192"/>
        <v>1.097002469958351E-3</v>
      </c>
      <c r="AI402">
        <f t="shared" si="193"/>
        <v>4.2626291337304962E-4</v>
      </c>
      <c r="AJ402">
        <f t="shared" si="194"/>
        <v>3.3177181860933679E-8</v>
      </c>
      <c r="AK402">
        <v>0</v>
      </c>
      <c r="AL402" s="11">
        <f t="shared" si="195"/>
        <v>1.8487541201607232E-7</v>
      </c>
      <c r="AM402" s="11">
        <f t="shared" si="196"/>
        <v>2.1805259387700601E-7</v>
      </c>
      <c r="AN402" s="15">
        <f t="shared" si="197"/>
        <v>2.2739189884214046E-2</v>
      </c>
      <c r="AO402" s="15"/>
      <c r="AP402" t="e">
        <f t="shared" si="198"/>
        <v>#VALUE!</v>
      </c>
      <c r="AQ402" t="e">
        <f t="shared" si="199"/>
        <v>#VALUE!</v>
      </c>
      <c r="AR402">
        <v>0</v>
      </c>
      <c r="AS402" s="11" t="e">
        <f t="shared" si="200"/>
        <v>#VALUE!</v>
      </c>
      <c r="AT402" s="11" t="e">
        <f t="shared" si="201"/>
        <v>#VALUE!</v>
      </c>
      <c r="AU402" s="15">
        <f t="shared" si="202"/>
        <v>1.5759424160826513E-2</v>
      </c>
      <c r="AW402">
        <f t="shared" si="203"/>
        <v>78.812974192989046</v>
      </c>
      <c r="AX402">
        <f t="shared" si="204"/>
        <v>15.215219993965077</v>
      </c>
      <c r="AY402" t="e">
        <f t="shared" si="205"/>
        <v>#VALUE!</v>
      </c>
    </row>
    <row r="403" spans="1:51" x14ac:dyDescent="0.3">
      <c r="A403" s="69">
        <v>44417.434027777781</v>
      </c>
      <c r="B403">
        <v>3</v>
      </c>
      <c r="C403" t="s">
        <v>299</v>
      </c>
      <c r="D403" s="36">
        <v>2</v>
      </c>
      <c r="E403" s="47">
        <v>44418.594675925924</v>
      </c>
      <c r="F403" s="45">
        <v>147</v>
      </c>
      <c r="G403" s="76"/>
      <c r="H403" s="5">
        <v>22.2</v>
      </c>
      <c r="I403" s="5">
        <v>30.135999999999999</v>
      </c>
      <c r="J403" s="5">
        <v>51.617184341167906</v>
      </c>
      <c r="K403" s="5">
        <v>356.30508584543998</v>
      </c>
      <c r="L403" s="5" t="s">
        <v>88</v>
      </c>
      <c r="M403" s="6">
        <f t="shared" si="178"/>
        <v>0.26630551682913356</v>
      </c>
      <c r="N403" s="6">
        <f t="shared" si="177"/>
        <v>9.5219819773817207</v>
      </c>
      <c r="O403" s="6" t="e">
        <f t="shared" si="179"/>
        <v>#VALUE!</v>
      </c>
      <c r="P403">
        <f t="shared" si="180"/>
        <v>4.260888269266137</v>
      </c>
      <c r="Q403">
        <f t="shared" si="181"/>
        <v>418.96720700479568</v>
      </c>
      <c r="R403">
        <f t="shared" si="182"/>
        <v>7.4085360509593485</v>
      </c>
      <c r="S403">
        <f t="shared" si="183"/>
        <v>264.89855559875588</v>
      </c>
      <c r="T403">
        <f t="shared" si="184"/>
        <v>264.89855559875588</v>
      </c>
      <c r="V403" s="4">
        <f t="shared" si="185"/>
        <v>0.99643332330712708</v>
      </c>
      <c r="W403">
        <v>313.14999999999998</v>
      </c>
      <c r="X403">
        <f t="shared" si="186"/>
        <v>1.9073334166666699E-2</v>
      </c>
      <c r="Y403">
        <v>2E-3</v>
      </c>
      <c r="Z403">
        <f t="shared" si="187"/>
        <v>7.2765497523200454E-2</v>
      </c>
      <c r="AB403">
        <f t="shared" si="188"/>
        <v>5.1433082532826534E-5</v>
      </c>
      <c r="AC403">
        <f t="shared" si="189"/>
        <v>4.0031742835826176E-9</v>
      </c>
      <c r="AD403">
        <v>0</v>
      </c>
      <c r="AE403" s="11">
        <f t="shared" si="190"/>
        <v>1.0761598293263294E-9</v>
      </c>
      <c r="AF403" s="11">
        <f t="shared" si="191"/>
        <v>5.0793341129089469E-9</v>
      </c>
      <c r="AG403" s="15">
        <f t="shared" si="192"/>
        <v>1.097002469958351E-3</v>
      </c>
      <c r="AI403">
        <f t="shared" si="193"/>
        <v>3.5503426080020294E-4</v>
      </c>
      <c r="AJ403">
        <f t="shared" si="194"/>
        <v>2.7633265451648412E-8</v>
      </c>
      <c r="AK403">
        <v>0</v>
      </c>
      <c r="AL403" s="11">
        <f t="shared" si="195"/>
        <v>1.5398267873193089E-7</v>
      </c>
      <c r="AM403" s="11">
        <f t="shared" si="196"/>
        <v>1.8161594418357932E-7</v>
      </c>
      <c r="AN403" s="15">
        <f t="shared" si="197"/>
        <v>2.2739189884214046E-2</v>
      </c>
      <c r="AO403" s="15"/>
      <c r="AP403" t="e">
        <f t="shared" si="198"/>
        <v>#VALUE!</v>
      </c>
      <c r="AQ403" t="e">
        <f t="shared" si="199"/>
        <v>#VALUE!</v>
      </c>
      <c r="AR403">
        <v>0</v>
      </c>
      <c r="AS403" s="11" t="e">
        <f t="shared" si="200"/>
        <v>#VALUE!</v>
      </c>
      <c r="AT403" s="11" t="e">
        <f t="shared" si="201"/>
        <v>#VALUE!</v>
      </c>
      <c r="AU403" s="15">
        <f t="shared" si="202"/>
        <v>1.5759424160826513E-2</v>
      </c>
      <c r="AW403">
        <f t="shared" si="203"/>
        <v>78.812974192989046</v>
      </c>
      <c r="AX403">
        <f t="shared" si="204"/>
        <v>15.215219993965082</v>
      </c>
      <c r="AY403" t="e">
        <f t="shared" si="205"/>
        <v>#VALUE!</v>
      </c>
    </row>
    <row r="404" spans="1:51" x14ac:dyDescent="0.3">
      <c r="A404" s="69">
        <v>44417.4375</v>
      </c>
      <c r="B404" s="76">
        <v>6</v>
      </c>
      <c r="C404" s="76" t="s">
        <v>299</v>
      </c>
      <c r="D404" s="36">
        <v>1</v>
      </c>
      <c r="E404" s="47">
        <v>44418.488437499997</v>
      </c>
      <c r="F404" s="45">
        <v>102</v>
      </c>
      <c r="H404" s="5">
        <v>22.2</v>
      </c>
      <c r="I404" s="5">
        <v>30.135999999999999</v>
      </c>
      <c r="J404" s="5">
        <v>1068.5200661459903</v>
      </c>
      <c r="K404" s="5">
        <v>9937.4031544642403</v>
      </c>
      <c r="L404" s="5" t="s">
        <v>88</v>
      </c>
      <c r="M404" s="6">
        <f t="shared" si="178"/>
        <v>5.5127530121855068</v>
      </c>
      <c r="N404" s="6">
        <f t="shared" si="177"/>
        <v>265.56952874882955</v>
      </c>
      <c r="O404" s="6" t="e">
        <f t="shared" si="179"/>
        <v>#VALUE!</v>
      </c>
      <c r="P404">
        <f t="shared" si="180"/>
        <v>88.204048194968109</v>
      </c>
      <c r="Q404">
        <f t="shared" si="181"/>
        <v>11685.059264948501</v>
      </c>
      <c r="R404">
        <f t="shared" si="182"/>
        <v>153.36306178371686</v>
      </c>
      <c r="S404">
        <f t="shared" si="183"/>
        <v>7388.0610931329684</v>
      </c>
      <c r="T404">
        <f t="shared" si="184"/>
        <v>7388.0610931329684</v>
      </c>
      <c r="V404" s="4">
        <f t="shared" si="185"/>
        <v>0.99643332330712708</v>
      </c>
      <c r="W404">
        <v>313.14999999999998</v>
      </c>
      <c r="X404">
        <f t="shared" si="186"/>
        <v>1.9073334166666699E-2</v>
      </c>
      <c r="Y404">
        <v>2E-3</v>
      </c>
      <c r="Z404">
        <f t="shared" si="187"/>
        <v>7.2765497523200454E-2</v>
      </c>
      <c r="AB404">
        <f t="shared" si="188"/>
        <v>1.0647090005302003E-3</v>
      </c>
      <c r="AC404">
        <f t="shared" si="189"/>
        <v>8.2869147259473366E-8</v>
      </c>
      <c r="AD404">
        <v>0</v>
      </c>
      <c r="AE404" s="11">
        <f t="shared" si="190"/>
        <v>2.2277433120239219E-8</v>
      </c>
      <c r="AF404" s="11">
        <f t="shared" si="191"/>
        <v>1.0514658037971258E-7</v>
      </c>
      <c r="AG404" s="15">
        <f t="shared" si="192"/>
        <v>1.097002469958351E-3</v>
      </c>
      <c r="AI404">
        <f t="shared" si="193"/>
        <v>9.9019596502455311E-3</v>
      </c>
      <c r="AJ404">
        <f t="shared" si="194"/>
        <v>7.7069598548048085E-7</v>
      </c>
      <c r="AK404">
        <v>0</v>
      </c>
      <c r="AL404" s="11">
        <f t="shared" si="195"/>
        <v>4.2946003808301444E-6</v>
      </c>
      <c r="AM404" s="11">
        <f t="shared" si="196"/>
        <v>5.0652963663106249E-6</v>
      </c>
      <c r="AN404" s="15">
        <f t="shared" si="197"/>
        <v>2.2739189884214046E-2</v>
      </c>
      <c r="AO404" s="15"/>
      <c r="AP404" t="e">
        <f t="shared" si="198"/>
        <v>#VALUE!</v>
      </c>
      <c r="AQ404" t="e">
        <f t="shared" si="199"/>
        <v>#VALUE!</v>
      </c>
      <c r="AR404">
        <v>0</v>
      </c>
      <c r="AS404" s="11" t="e">
        <f t="shared" si="200"/>
        <v>#VALUE!</v>
      </c>
      <c r="AT404" s="11" t="e">
        <f t="shared" si="201"/>
        <v>#VALUE!</v>
      </c>
      <c r="AU404" s="15">
        <f t="shared" si="202"/>
        <v>1.5759424160826513E-2</v>
      </c>
      <c r="AW404">
        <f t="shared" si="203"/>
        <v>78.812974192989046</v>
      </c>
      <c r="AX404">
        <f t="shared" si="204"/>
        <v>15.215219993965073</v>
      </c>
      <c r="AY404" t="e">
        <f t="shared" si="205"/>
        <v>#VALUE!</v>
      </c>
    </row>
    <row r="405" spans="1:51" x14ac:dyDescent="0.3">
      <c r="A405" s="69">
        <v>44417.4375</v>
      </c>
      <c r="B405">
        <v>6</v>
      </c>
      <c r="C405" t="s">
        <v>299</v>
      </c>
      <c r="D405" s="36">
        <v>2</v>
      </c>
      <c r="E405" s="47">
        <v>44418.97724537037</v>
      </c>
      <c r="F405" s="45">
        <v>130</v>
      </c>
      <c r="H405" s="5">
        <v>22.2</v>
      </c>
      <c r="I405" s="5">
        <v>30.135999999999999</v>
      </c>
      <c r="J405" s="5">
        <v>761.0365453609511</v>
      </c>
      <c r="K405" s="5">
        <v>10231.281037246461</v>
      </c>
      <c r="L405" s="5" t="s">
        <v>88</v>
      </c>
      <c r="M405" s="6">
        <f t="shared" si="178"/>
        <v>3.9263712874893488</v>
      </c>
      <c r="N405" s="6">
        <f t="shared" si="177"/>
        <v>273.42319128290092</v>
      </c>
      <c r="O405" s="6" t="e">
        <f t="shared" si="179"/>
        <v>#VALUE!</v>
      </c>
      <c r="P405">
        <f t="shared" si="180"/>
        <v>62.821940599829581</v>
      </c>
      <c r="Q405">
        <f t="shared" si="181"/>
        <v>12030.62041644764</v>
      </c>
      <c r="R405">
        <f t="shared" si="182"/>
        <v>109.23041917858698</v>
      </c>
      <c r="S405">
        <f t="shared" si="183"/>
        <v>7606.5475244638974</v>
      </c>
      <c r="T405">
        <f t="shared" si="184"/>
        <v>7606.5475244638983</v>
      </c>
      <c r="V405" s="4">
        <f t="shared" si="185"/>
        <v>0.99643332330712708</v>
      </c>
      <c r="W405">
        <v>313.14999999999998</v>
      </c>
      <c r="X405">
        <f t="shared" si="186"/>
        <v>1.9073334166666699E-2</v>
      </c>
      <c r="Y405">
        <v>2E-3</v>
      </c>
      <c r="Z405">
        <f t="shared" si="187"/>
        <v>7.2765497523200454E-2</v>
      </c>
      <c r="AB405">
        <f t="shared" si="188"/>
        <v>7.5832217405218767E-4</v>
      </c>
      <c r="AC405">
        <f t="shared" si="189"/>
        <v>5.902224164570895E-8</v>
      </c>
      <c r="AD405">
        <v>0</v>
      </c>
      <c r="AE405" s="11">
        <f t="shared" si="190"/>
        <v>1.5866749982980758E-8</v>
      </c>
      <c r="AF405" s="11">
        <f t="shared" si="191"/>
        <v>7.4888991628689714E-8</v>
      </c>
      <c r="AG405" s="15">
        <f t="shared" si="192"/>
        <v>1.097002469958351E-3</v>
      </c>
      <c r="AI405">
        <f t="shared" si="193"/>
        <v>1.0194789365632681E-2</v>
      </c>
      <c r="AJ405">
        <f t="shared" si="194"/>
        <v>7.9348770490267325E-7</v>
      </c>
      <c r="AK405">
        <v>0</v>
      </c>
      <c r="AL405" s="11">
        <f t="shared" si="195"/>
        <v>4.4216041913525247E-6</v>
      </c>
      <c r="AM405" s="11">
        <f t="shared" si="196"/>
        <v>5.215091896255198E-6</v>
      </c>
      <c r="AN405" s="15">
        <f t="shared" si="197"/>
        <v>2.2739189884214046E-2</v>
      </c>
      <c r="AO405" s="15"/>
      <c r="AP405" t="e">
        <f t="shared" si="198"/>
        <v>#VALUE!</v>
      </c>
      <c r="AQ405" t="e">
        <f t="shared" si="199"/>
        <v>#VALUE!</v>
      </c>
      <c r="AR405">
        <v>0</v>
      </c>
      <c r="AS405" s="11" t="e">
        <f t="shared" si="200"/>
        <v>#VALUE!</v>
      </c>
      <c r="AT405" s="11" t="e">
        <f t="shared" si="201"/>
        <v>#VALUE!</v>
      </c>
      <c r="AU405" s="15">
        <f t="shared" si="202"/>
        <v>1.5759424160826513E-2</v>
      </c>
      <c r="AW405">
        <f t="shared" si="203"/>
        <v>78.81297419298906</v>
      </c>
      <c r="AX405">
        <f t="shared" si="204"/>
        <v>15.215219993965073</v>
      </c>
      <c r="AY405" t="e">
        <f t="shared" si="205"/>
        <v>#VALUE!</v>
      </c>
    </row>
    <row r="406" spans="1:51" x14ac:dyDescent="0.3">
      <c r="A406" s="69">
        <v>44417.453472222223</v>
      </c>
      <c r="B406">
        <v>9</v>
      </c>
      <c r="C406" t="s">
        <v>299</v>
      </c>
      <c r="D406" s="36">
        <v>1</v>
      </c>
      <c r="E406" s="47">
        <v>44418.658414351848</v>
      </c>
      <c r="F406" s="45">
        <v>98</v>
      </c>
      <c r="H406" s="5">
        <v>22.2</v>
      </c>
      <c r="I406" s="5">
        <v>30.135999999999999</v>
      </c>
      <c r="J406" s="5">
        <v>54959.760779100732</v>
      </c>
      <c r="K406" s="5">
        <v>17725.924539612162</v>
      </c>
      <c r="L406" s="5" t="s">
        <v>88</v>
      </c>
      <c r="M406" s="6">
        <f t="shared" si="178"/>
        <v>283.55067572740074</v>
      </c>
      <c r="N406" s="6">
        <f t="shared" si="177"/>
        <v>473.71182928281951</v>
      </c>
      <c r="O406" s="6" t="e">
        <f t="shared" si="179"/>
        <v>#VALUE!</v>
      </c>
      <c r="P406">
        <f t="shared" si="180"/>
        <v>4536.8108116384119</v>
      </c>
      <c r="Q406">
        <f t="shared" si="181"/>
        <v>20843.320488444057</v>
      </c>
      <c r="R406">
        <f t="shared" si="182"/>
        <v>7888.2909690082606</v>
      </c>
      <c r="S406">
        <f t="shared" si="183"/>
        <v>13178.514687923023</v>
      </c>
      <c r="T406">
        <f t="shared" si="184"/>
        <v>13178.514687923021</v>
      </c>
      <c r="V406" s="4">
        <f t="shared" si="185"/>
        <v>0.99643332330712708</v>
      </c>
      <c r="W406">
        <v>313.14999999999998</v>
      </c>
      <c r="X406">
        <f t="shared" si="186"/>
        <v>1.9073334166666699E-2</v>
      </c>
      <c r="Y406">
        <v>2E-3</v>
      </c>
      <c r="Z406">
        <f t="shared" si="187"/>
        <v>7.2765497523200454E-2</v>
      </c>
      <c r="AB406">
        <f t="shared" si="188"/>
        <v>5.4763737081284042E-2</v>
      </c>
      <c r="AC406">
        <f t="shared" si="189"/>
        <v>4.2624080292437459E-6</v>
      </c>
      <c r="AD406">
        <v>0</v>
      </c>
      <c r="AE406" s="11">
        <f t="shared" si="190"/>
        <v>1.1458487620891159E-6</v>
      </c>
      <c r="AF406" s="11">
        <f t="shared" si="191"/>
        <v>5.4082567913328619E-6</v>
      </c>
      <c r="AG406" s="15">
        <f t="shared" si="192"/>
        <v>1.097002469958351E-3</v>
      </c>
      <c r="AI406">
        <f t="shared" si="193"/>
        <v>1.7662701897697104E-2</v>
      </c>
      <c r="AJ406">
        <f t="shared" si="194"/>
        <v>1.3747352974677176E-6</v>
      </c>
      <c r="AK406">
        <v>0</v>
      </c>
      <c r="AL406" s="11">
        <f t="shared" si="195"/>
        <v>7.6605287211464656E-6</v>
      </c>
      <c r="AM406" s="11">
        <f t="shared" si="196"/>
        <v>9.0352640186141838E-6</v>
      </c>
      <c r="AN406" s="15">
        <f t="shared" si="197"/>
        <v>2.2739189884214046E-2</v>
      </c>
      <c r="AO406" s="15"/>
      <c r="AP406" t="e">
        <f t="shared" si="198"/>
        <v>#VALUE!</v>
      </c>
      <c r="AQ406" t="e">
        <f t="shared" si="199"/>
        <v>#VALUE!</v>
      </c>
      <c r="AR406">
        <v>0</v>
      </c>
      <c r="AS406" s="11" t="e">
        <f t="shared" si="200"/>
        <v>#VALUE!</v>
      </c>
      <c r="AT406" s="11" t="e">
        <f t="shared" si="201"/>
        <v>#VALUE!</v>
      </c>
      <c r="AU406" s="15">
        <f t="shared" si="202"/>
        <v>1.5759424160826513E-2</v>
      </c>
      <c r="AW406">
        <f t="shared" si="203"/>
        <v>78.812974192989046</v>
      </c>
      <c r="AX406">
        <f t="shared" si="204"/>
        <v>15.215219993965082</v>
      </c>
      <c r="AY406" t="e">
        <f t="shared" si="205"/>
        <v>#VALUE!</v>
      </c>
    </row>
    <row r="407" spans="1:51" x14ac:dyDescent="0.3">
      <c r="A407" s="69">
        <v>44417.453472222223</v>
      </c>
      <c r="B407" s="76">
        <v>9</v>
      </c>
      <c r="C407" s="76" t="s">
        <v>299</v>
      </c>
      <c r="D407" s="36">
        <v>2</v>
      </c>
      <c r="E407" s="47">
        <v>44418.955995370372</v>
      </c>
      <c r="F407" s="45">
        <v>94</v>
      </c>
      <c r="H407" s="5">
        <v>22.2</v>
      </c>
      <c r="I407" s="5">
        <v>30.135999999999999</v>
      </c>
      <c r="J407" s="5">
        <v>62427.94285430848</v>
      </c>
      <c r="K407" s="5">
        <v>16043.79114060854</v>
      </c>
      <c r="L407" s="5" t="s">
        <v>88</v>
      </c>
      <c r="M407" s="6">
        <f t="shared" si="178"/>
        <v>322.08083022337286</v>
      </c>
      <c r="N407" s="6">
        <f t="shared" si="177"/>
        <v>428.75809568438189</v>
      </c>
      <c r="O407" s="6" t="e">
        <f t="shared" si="179"/>
        <v>#VALUE!</v>
      </c>
      <c r="P407">
        <f t="shared" si="180"/>
        <v>5153.2932835739657</v>
      </c>
      <c r="Q407">
        <f t="shared" si="181"/>
        <v>18865.356210112805</v>
      </c>
      <c r="R407">
        <f t="shared" si="182"/>
        <v>8960.1877964990508</v>
      </c>
      <c r="S407">
        <f t="shared" si="183"/>
        <v>11927.915902157227</v>
      </c>
      <c r="T407">
        <f t="shared" si="184"/>
        <v>11927.915902157225</v>
      </c>
      <c r="V407" s="4">
        <f t="shared" si="185"/>
        <v>0.99643332330712708</v>
      </c>
      <c r="W407">
        <v>313.14999999999998</v>
      </c>
      <c r="X407">
        <f t="shared" si="186"/>
        <v>1.9073334166666699E-2</v>
      </c>
      <c r="Y407">
        <v>2E-3</v>
      </c>
      <c r="Z407">
        <f t="shared" si="187"/>
        <v>7.2765497523200454E-2</v>
      </c>
      <c r="AB407">
        <f t="shared" si="188"/>
        <v>6.2205282565546013E-2</v>
      </c>
      <c r="AC407">
        <f t="shared" si="189"/>
        <v>4.8416034040046295E-6</v>
      </c>
      <c r="AD407">
        <v>0</v>
      </c>
      <c r="AE407" s="11">
        <f t="shared" si="190"/>
        <v>1.3015518995232038E-6</v>
      </c>
      <c r="AF407" s="11">
        <f t="shared" si="191"/>
        <v>6.1431553035278337E-6</v>
      </c>
      <c r="AG407" s="15">
        <f t="shared" si="192"/>
        <v>1.097002469958351E-3</v>
      </c>
      <c r="AI407">
        <f t="shared" si="193"/>
        <v>1.5986568124682011E-2</v>
      </c>
      <c r="AJ407">
        <f t="shared" si="194"/>
        <v>1.2442773259530638E-6</v>
      </c>
      <c r="AK407">
        <v>0</v>
      </c>
      <c r="AL407" s="11">
        <f t="shared" si="195"/>
        <v>6.9335691096988069E-6</v>
      </c>
      <c r="AM407" s="11">
        <f t="shared" si="196"/>
        <v>8.1778464356518713E-6</v>
      </c>
      <c r="AN407" s="15">
        <f t="shared" si="197"/>
        <v>2.2739189884214046E-2</v>
      </c>
      <c r="AO407" s="15"/>
      <c r="AP407" t="e">
        <f t="shared" si="198"/>
        <v>#VALUE!</v>
      </c>
      <c r="AQ407" t="e">
        <f t="shared" si="199"/>
        <v>#VALUE!</v>
      </c>
      <c r="AR407">
        <v>0</v>
      </c>
      <c r="AS407" s="11" t="e">
        <f t="shared" si="200"/>
        <v>#VALUE!</v>
      </c>
      <c r="AT407" s="11" t="e">
        <f t="shared" si="201"/>
        <v>#VALUE!</v>
      </c>
      <c r="AU407" s="15">
        <f t="shared" si="202"/>
        <v>1.5759424160826513E-2</v>
      </c>
      <c r="AW407">
        <f t="shared" si="203"/>
        <v>78.81297419298906</v>
      </c>
      <c r="AX407">
        <f t="shared" si="204"/>
        <v>15.215219993965084</v>
      </c>
      <c r="AY407" t="e">
        <f t="shared" si="205"/>
        <v>#VALUE!</v>
      </c>
    </row>
    <row r="408" spans="1:51" x14ac:dyDescent="0.3">
      <c r="A408" s="69">
        <v>44417.465277777781</v>
      </c>
      <c r="B408">
        <v>10</v>
      </c>
      <c r="C408" t="s">
        <v>299</v>
      </c>
      <c r="D408" s="36">
        <v>1</v>
      </c>
      <c r="E408" s="47">
        <v>44418.5309375</v>
      </c>
      <c r="F408" s="45">
        <v>164</v>
      </c>
      <c r="H408" s="5">
        <v>22.2</v>
      </c>
      <c r="I408" s="5">
        <v>30.135999999999999</v>
      </c>
      <c r="J408" s="5">
        <v>16337.30135073792</v>
      </c>
      <c r="K408" s="5">
        <v>8718.4252417016614</v>
      </c>
      <c r="L408" s="5" t="s">
        <v>88</v>
      </c>
      <c r="M408" s="6">
        <f t="shared" si="178"/>
        <v>84.288082260457614</v>
      </c>
      <c r="N408" s="6">
        <f t="shared" si="177"/>
        <v>232.99327267712522</v>
      </c>
      <c r="O408" s="6" t="e">
        <f t="shared" si="179"/>
        <v>#VALUE!</v>
      </c>
      <c r="P408">
        <f t="shared" si="180"/>
        <v>1348.6093161673218</v>
      </c>
      <c r="Q408">
        <f t="shared" si="181"/>
        <v>10251.703997793509</v>
      </c>
      <c r="R408">
        <f t="shared" si="182"/>
        <v>2344.8680430210029</v>
      </c>
      <c r="S408">
        <f t="shared" si="183"/>
        <v>6481.7998545895898</v>
      </c>
      <c r="T408">
        <f t="shared" si="184"/>
        <v>6481.7998545895907</v>
      </c>
      <c r="V408" s="4">
        <f t="shared" si="185"/>
        <v>0.99643332330712708</v>
      </c>
      <c r="W408">
        <v>313.14999999999998</v>
      </c>
      <c r="X408">
        <f t="shared" si="186"/>
        <v>1.9073334166666699E-2</v>
      </c>
      <c r="Y408">
        <v>2E-3</v>
      </c>
      <c r="Z408">
        <f t="shared" si="187"/>
        <v>7.2765497523200454E-2</v>
      </c>
      <c r="AB408">
        <f t="shared" si="188"/>
        <v>1.6279031478785802E-2</v>
      </c>
      <c r="AC408">
        <f t="shared" si="189"/>
        <v>1.2670405304973642E-6</v>
      </c>
      <c r="AD408">
        <v>0</v>
      </c>
      <c r="AE408" s="11">
        <f t="shared" si="190"/>
        <v>3.4061422872383525E-7</v>
      </c>
      <c r="AF408" s="11">
        <f t="shared" si="191"/>
        <v>1.6076547592211995E-6</v>
      </c>
      <c r="AG408" s="15">
        <f t="shared" si="192"/>
        <v>1.097002469958351E-3</v>
      </c>
      <c r="AI408">
        <f t="shared" si="193"/>
        <v>8.6873294375935297E-3</v>
      </c>
      <c r="AJ408">
        <f t="shared" si="194"/>
        <v>6.7615806957299791E-7</v>
      </c>
      <c r="AK408">
        <v>0</v>
      </c>
      <c r="AL408" s="11">
        <f t="shared" si="195"/>
        <v>3.7678004787831048E-6</v>
      </c>
      <c r="AM408" s="11">
        <f t="shared" si="196"/>
        <v>4.4439585483561029E-6</v>
      </c>
      <c r="AN408" s="15">
        <f t="shared" si="197"/>
        <v>2.2739189884214046E-2</v>
      </c>
      <c r="AO408" s="15"/>
      <c r="AP408" t="e">
        <f t="shared" si="198"/>
        <v>#VALUE!</v>
      </c>
      <c r="AQ408" t="e">
        <f t="shared" si="199"/>
        <v>#VALUE!</v>
      </c>
      <c r="AR408">
        <v>0</v>
      </c>
      <c r="AS408" s="11" t="e">
        <f t="shared" si="200"/>
        <v>#VALUE!</v>
      </c>
      <c r="AT408" s="11" t="e">
        <f t="shared" si="201"/>
        <v>#VALUE!</v>
      </c>
      <c r="AU408" s="15">
        <f t="shared" si="202"/>
        <v>1.5759424160826513E-2</v>
      </c>
      <c r="AW408">
        <f t="shared" si="203"/>
        <v>78.81297419298906</v>
      </c>
      <c r="AX408">
        <f t="shared" si="204"/>
        <v>15.215219993965082</v>
      </c>
      <c r="AY408" t="e">
        <f t="shared" si="205"/>
        <v>#VALUE!</v>
      </c>
    </row>
    <row r="409" spans="1:51" x14ac:dyDescent="0.3">
      <c r="A409" s="69">
        <v>44417.465277777781</v>
      </c>
      <c r="B409" s="76">
        <v>10</v>
      </c>
      <c r="C409" s="76" t="s">
        <v>299</v>
      </c>
      <c r="D409" s="36">
        <v>2</v>
      </c>
      <c r="E409" s="47">
        <v>44418.892245370371</v>
      </c>
      <c r="F409" s="45">
        <v>188</v>
      </c>
      <c r="G409" s="76"/>
      <c r="H409" s="5">
        <v>22.2</v>
      </c>
      <c r="I409" s="5">
        <v>30.135999999999999</v>
      </c>
      <c r="J409" s="5">
        <v>21826.052650676731</v>
      </c>
      <c r="K409" s="5">
        <v>10920.099866141039</v>
      </c>
      <c r="L409" s="5" t="s">
        <v>88</v>
      </c>
      <c r="M409" s="6">
        <f t="shared" si="178"/>
        <v>112.60587545924314</v>
      </c>
      <c r="N409" s="6">
        <f t="shared" si="177"/>
        <v>291.83134972625396</v>
      </c>
      <c r="O409" s="6" t="e">
        <f t="shared" si="179"/>
        <v>#VALUE!</v>
      </c>
      <c r="P409">
        <f t="shared" si="180"/>
        <v>1801.6940073478902</v>
      </c>
      <c r="Q409">
        <f t="shared" si="181"/>
        <v>12840.579387955175</v>
      </c>
      <c r="R409">
        <f t="shared" si="182"/>
        <v>3132.6601785155945</v>
      </c>
      <c r="S409">
        <f t="shared" si="183"/>
        <v>8118.6567255168193</v>
      </c>
      <c r="T409">
        <f t="shared" si="184"/>
        <v>8118.6567255168193</v>
      </c>
      <c r="V409" s="4">
        <f t="shared" si="185"/>
        <v>0.99643332330712708</v>
      </c>
      <c r="W409">
        <v>313.14999999999998</v>
      </c>
      <c r="X409">
        <f t="shared" si="186"/>
        <v>1.9073334166666699E-2</v>
      </c>
      <c r="Y409">
        <v>2E-3</v>
      </c>
      <c r="Z409">
        <f t="shared" si="187"/>
        <v>7.2765497523200454E-2</v>
      </c>
      <c r="AB409">
        <f t="shared" si="188"/>
        <v>2.1748206177390143E-2</v>
      </c>
      <c r="AC409">
        <f t="shared" si="189"/>
        <v>1.692721015269009E-6</v>
      </c>
      <c r="AD409">
        <v>0</v>
      </c>
      <c r="AE409" s="11">
        <f t="shared" si="190"/>
        <v>4.550484764951884E-7</v>
      </c>
      <c r="AF409" s="11">
        <f t="shared" si="191"/>
        <v>2.1477694917641973E-6</v>
      </c>
      <c r="AG409" s="15">
        <f t="shared" si="192"/>
        <v>1.097002469958351E-3</v>
      </c>
      <c r="AI409">
        <f t="shared" si="193"/>
        <v>1.0881151400464631E-2</v>
      </c>
      <c r="AJ409">
        <f t="shared" si="194"/>
        <v>8.4690909657821715E-7</v>
      </c>
      <c r="AK409">
        <v>0</v>
      </c>
      <c r="AL409" s="11">
        <f t="shared" si="195"/>
        <v>4.7192877570600007E-6</v>
      </c>
      <c r="AM409" s="11">
        <f t="shared" si="196"/>
        <v>5.5661968536382178E-6</v>
      </c>
      <c r="AN409" s="15">
        <f t="shared" si="197"/>
        <v>2.2739189884214046E-2</v>
      </c>
      <c r="AO409" s="15"/>
      <c r="AP409" t="e">
        <f t="shared" si="198"/>
        <v>#VALUE!</v>
      </c>
      <c r="AQ409" t="e">
        <f t="shared" si="199"/>
        <v>#VALUE!</v>
      </c>
      <c r="AR409">
        <v>0</v>
      </c>
      <c r="AS409" s="11" t="e">
        <f t="shared" si="200"/>
        <v>#VALUE!</v>
      </c>
      <c r="AT409" s="11" t="e">
        <f t="shared" si="201"/>
        <v>#VALUE!</v>
      </c>
      <c r="AU409" s="15">
        <f t="shared" si="202"/>
        <v>1.5759424160826513E-2</v>
      </c>
      <c r="AW409">
        <f t="shared" si="203"/>
        <v>78.812974192989046</v>
      </c>
      <c r="AX409">
        <f t="shared" si="204"/>
        <v>15.215219993965077</v>
      </c>
      <c r="AY409" t="e">
        <f t="shared" si="205"/>
        <v>#VALUE!</v>
      </c>
    </row>
    <row r="410" spans="1:51" x14ac:dyDescent="0.3">
      <c r="A410" s="69">
        <v>44417.548611111109</v>
      </c>
      <c r="B410" s="76">
        <v>0.1</v>
      </c>
      <c r="C410" s="76" t="s">
        <v>298</v>
      </c>
      <c r="D410" s="36">
        <v>1</v>
      </c>
      <c r="E410" s="47">
        <v>44418.870995370373</v>
      </c>
      <c r="F410" s="45">
        <v>42</v>
      </c>
      <c r="H410" s="5">
        <v>22.2</v>
      </c>
      <c r="I410" s="5">
        <v>30.135999999999999</v>
      </c>
      <c r="J410" s="5">
        <v>172.00057867400312</v>
      </c>
      <c r="K410" s="5">
        <v>1233.2892998882401</v>
      </c>
      <c r="L410" s="5" t="s">
        <v>88</v>
      </c>
      <c r="M410" s="6">
        <f t="shared" si="178"/>
        <v>0.88739251439870503</v>
      </c>
      <c r="N410" s="6">
        <f t="shared" si="177"/>
        <v>32.958716989876606</v>
      </c>
      <c r="O410" s="6" t="e">
        <f t="shared" si="179"/>
        <v>#VALUE!</v>
      </c>
      <c r="P410">
        <f t="shared" si="180"/>
        <v>14.198280230379281</v>
      </c>
      <c r="Q410">
        <f t="shared" si="181"/>
        <v>1450.1835475545706</v>
      </c>
      <c r="R410">
        <f t="shared" si="182"/>
        <v>24.686981751461218</v>
      </c>
      <c r="S410">
        <f t="shared" si="183"/>
        <v>916.90118147095984</v>
      </c>
      <c r="T410">
        <f t="shared" si="184"/>
        <v>916.90118147095995</v>
      </c>
      <c r="V410" s="4">
        <f t="shared" si="185"/>
        <v>0.99643332330712708</v>
      </c>
      <c r="W410">
        <v>313.14999999999998</v>
      </c>
      <c r="X410">
        <f t="shared" si="186"/>
        <v>1.9073334166666699E-2</v>
      </c>
      <c r="Y410">
        <v>2E-3</v>
      </c>
      <c r="Z410">
        <f t="shared" si="187"/>
        <v>7.2765497523200454E-2</v>
      </c>
      <c r="AB410">
        <f t="shared" si="188"/>
        <v>1.713871082188859E-4</v>
      </c>
      <c r="AC410">
        <f t="shared" si="189"/>
        <v>1.3339516715171507E-8</v>
      </c>
      <c r="AD410">
        <v>0</v>
      </c>
      <c r="AE410" s="11">
        <f t="shared" si="190"/>
        <v>3.5860172489535871E-9</v>
      </c>
      <c r="AF410" s="11">
        <f t="shared" si="191"/>
        <v>1.6925533964125093E-8</v>
      </c>
      <c r="AG410" s="15">
        <f t="shared" si="192"/>
        <v>1.097002469958351E-3</v>
      </c>
      <c r="AI410">
        <f t="shared" si="193"/>
        <v>1.2288905556867593E-3</v>
      </c>
      <c r="AJ410">
        <f t="shared" si="194"/>
        <v>9.564783652084241E-8</v>
      </c>
      <c r="AK410">
        <v>0</v>
      </c>
      <c r="AL410" s="11">
        <f t="shared" si="195"/>
        <v>5.3298478633166919E-7</v>
      </c>
      <c r="AM410" s="11">
        <f t="shared" si="196"/>
        <v>6.2863262285251163E-7</v>
      </c>
      <c r="AN410" s="15">
        <f t="shared" si="197"/>
        <v>2.2739189884214046E-2</v>
      </c>
      <c r="AO410" s="15"/>
      <c r="AP410" t="e">
        <f t="shared" si="198"/>
        <v>#VALUE!</v>
      </c>
      <c r="AQ410" t="e">
        <f t="shared" si="199"/>
        <v>#VALUE!</v>
      </c>
      <c r="AR410">
        <v>0</v>
      </c>
      <c r="AS410" s="11" t="e">
        <f t="shared" si="200"/>
        <v>#VALUE!</v>
      </c>
      <c r="AT410" s="11" t="e">
        <f t="shared" si="201"/>
        <v>#VALUE!</v>
      </c>
      <c r="AU410" s="15">
        <f t="shared" si="202"/>
        <v>1.5759424160826513E-2</v>
      </c>
      <c r="AW410">
        <f t="shared" si="203"/>
        <v>78.812974192989046</v>
      </c>
      <c r="AX410">
        <f t="shared" si="204"/>
        <v>15.21521999396508</v>
      </c>
      <c r="AY410" t="e">
        <f t="shared" si="205"/>
        <v>#VALUE!</v>
      </c>
    </row>
    <row r="411" spans="1:51" x14ac:dyDescent="0.3">
      <c r="A411" s="69">
        <v>44417.548611111109</v>
      </c>
      <c r="B411" s="76">
        <v>0.1</v>
      </c>
      <c r="C411" s="76" t="s">
        <v>298</v>
      </c>
      <c r="D411" s="36">
        <v>2</v>
      </c>
      <c r="E411" s="47">
        <v>44418.72215277778</v>
      </c>
      <c r="F411" s="45">
        <v>82</v>
      </c>
      <c r="H411" s="5">
        <v>22.2</v>
      </c>
      <c r="I411" s="5">
        <v>30.135999999999999</v>
      </c>
      <c r="J411" s="5">
        <v>174.3707931254396</v>
      </c>
      <c r="K411" s="5">
        <v>1283.9003663925403</v>
      </c>
      <c r="L411" s="5" t="s">
        <v>88</v>
      </c>
      <c r="M411" s="6">
        <f t="shared" si="178"/>
        <v>0.89962102303477676</v>
      </c>
      <c r="N411" s="6">
        <f t="shared" si="177"/>
        <v>34.311259185468678</v>
      </c>
      <c r="O411" s="6" t="e">
        <f t="shared" si="179"/>
        <v>#VALUE!</v>
      </c>
      <c r="P411">
        <f t="shared" si="180"/>
        <v>14.393936368556428</v>
      </c>
      <c r="Q411">
        <f t="shared" si="181"/>
        <v>1509.6954041606218</v>
      </c>
      <c r="R411">
        <f t="shared" si="182"/>
        <v>25.027175030813861</v>
      </c>
      <c r="S411">
        <f t="shared" si="183"/>
        <v>954.52848163281431</v>
      </c>
      <c r="T411">
        <f t="shared" si="184"/>
        <v>954.52848163281431</v>
      </c>
      <c r="V411" s="4">
        <f t="shared" si="185"/>
        <v>0.99643332330712708</v>
      </c>
      <c r="W411">
        <v>313.14999999999998</v>
      </c>
      <c r="X411">
        <f t="shared" si="186"/>
        <v>1.9073334166666699E-2</v>
      </c>
      <c r="Y411">
        <v>2E-3</v>
      </c>
      <c r="Z411">
        <f t="shared" si="187"/>
        <v>7.2765497523200454E-2</v>
      </c>
      <c r="AB411">
        <f t="shared" si="188"/>
        <v>1.7374886888168133E-4</v>
      </c>
      <c r="AC411">
        <f t="shared" si="189"/>
        <v>1.3523338860057445E-8</v>
      </c>
      <c r="AD411">
        <v>0</v>
      </c>
      <c r="AE411" s="11">
        <f t="shared" si="190"/>
        <v>3.6354335356434115E-9</v>
      </c>
      <c r="AF411" s="11">
        <f t="shared" si="191"/>
        <v>1.7158772395700856E-8</v>
      </c>
      <c r="AG411" s="15">
        <f t="shared" si="192"/>
        <v>1.097002469958351E-3</v>
      </c>
      <c r="AI411">
        <f t="shared" si="193"/>
        <v>1.2793211088797571E-3</v>
      </c>
      <c r="AJ411">
        <f t="shared" si="194"/>
        <v>9.9572981266351401E-8</v>
      </c>
      <c r="AK411">
        <v>0</v>
      </c>
      <c r="AL411" s="11">
        <f t="shared" si="195"/>
        <v>5.5485713085720496E-7</v>
      </c>
      <c r="AM411" s="11">
        <f t="shared" si="196"/>
        <v>6.5443011212355638E-7</v>
      </c>
      <c r="AN411" s="15">
        <f t="shared" si="197"/>
        <v>2.2739189884214046E-2</v>
      </c>
      <c r="AO411" s="15"/>
      <c r="AP411" t="e">
        <f t="shared" si="198"/>
        <v>#VALUE!</v>
      </c>
      <c r="AQ411" t="e">
        <f t="shared" si="199"/>
        <v>#VALUE!</v>
      </c>
      <c r="AR411">
        <v>0</v>
      </c>
      <c r="AS411" s="11" t="e">
        <f t="shared" si="200"/>
        <v>#VALUE!</v>
      </c>
      <c r="AT411" s="11" t="e">
        <f t="shared" si="201"/>
        <v>#VALUE!</v>
      </c>
      <c r="AU411" s="15">
        <f t="shared" si="202"/>
        <v>1.5759424160826513E-2</v>
      </c>
      <c r="AW411">
        <f t="shared" si="203"/>
        <v>78.81297419298906</v>
      </c>
      <c r="AX411">
        <f t="shared" si="204"/>
        <v>15.215219993965075</v>
      </c>
      <c r="AY411" t="e">
        <f t="shared" si="205"/>
        <v>#VALUE!</v>
      </c>
    </row>
    <row r="412" spans="1:51" x14ac:dyDescent="0.3">
      <c r="A412" s="69">
        <v>44417.555555555555</v>
      </c>
      <c r="B412">
        <v>1.6</v>
      </c>
      <c r="C412" t="s">
        <v>298</v>
      </c>
      <c r="D412" s="36">
        <v>1</v>
      </c>
      <c r="E412" s="47">
        <v>44418.700902777775</v>
      </c>
      <c r="F412" s="45">
        <v>57</v>
      </c>
      <c r="H412" s="5">
        <v>22.2</v>
      </c>
      <c r="I412" s="5">
        <v>30.135999999999999</v>
      </c>
      <c r="J412" s="5">
        <v>153.48514250166042</v>
      </c>
      <c r="K412" s="5">
        <v>1408.2220072540001</v>
      </c>
      <c r="L412" s="5" t="s">
        <v>88</v>
      </c>
      <c r="M412" s="6">
        <f t="shared" si="178"/>
        <v>0.79186690868952347</v>
      </c>
      <c r="N412" s="6">
        <f t="shared" si="177"/>
        <v>37.633660326256361</v>
      </c>
      <c r="O412" s="6" t="e">
        <f t="shared" si="179"/>
        <v>#VALUE!</v>
      </c>
      <c r="P412">
        <f t="shared" si="180"/>
        <v>12.669870539032376</v>
      </c>
      <c r="Q412">
        <f t="shared" si="181"/>
        <v>1655.88105435528</v>
      </c>
      <c r="R412">
        <f t="shared" si="182"/>
        <v>22.029489326547331</v>
      </c>
      <c r="S412">
        <f t="shared" si="183"/>
        <v>1046.9566405397395</v>
      </c>
      <c r="T412">
        <f t="shared" si="184"/>
        <v>1046.9566405397395</v>
      </c>
      <c r="V412" s="4">
        <f t="shared" si="185"/>
        <v>0.99643332330712708</v>
      </c>
      <c r="W412">
        <v>313.14999999999998</v>
      </c>
      <c r="X412">
        <f t="shared" si="186"/>
        <v>1.9073334166666699E-2</v>
      </c>
      <c r="Y412">
        <v>2E-3</v>
      </c>
      <c r="Z412">
        <f t="shared" si="187"/>
        <v>7.2765497523200454E-2</v>
      </c>
      <c r="AB412">
        <f t="shared" si="188"/>
        <v>1.5293771062119748E-4</v>
      </c>
      <c r="AC412">
        <f t="shared" si="189"/>
        <v>1.1903550788697638E-8</v>
      </c>
      <c r="AD412">
        <v>0</v>
      </c>
      <c r="AE412" s="11">
        <f t="shared" si="190"/>
        <v>3.1999913762629884E-9</v>
      </c>
      <c r="AF412" s="11">
        <f t="shared" si="191"/>
        <v>1.5103542164960626E-8</v>
      </c>
      <c r="AG412" s="15">
        <f t="shared" si="192"/>
        <v>1.097002469958351E-3</v>
      </c>
      <c r="AI412">
        <f t="shared" si="193"/>
        <v>1.4031993346423366E-3</v>
      </c>
      <c r="AJ412">
        <f t="shared" si="194"/>
        <v>1.0921475467847566E-7</v>
      </c>
      <c r="AK412">
        <v>0</v>
      </c>
      <c r="AL412" s="11">
        <f t="shared" si="195"/>
        <v>6.0858462463903872E-7</v>
      </c>
      <c r="AM412" s="11">
        <f t="shared" si="196"/>
        <v>7.1779937931751444E-7</v>
      </c>
      <c r="AN412" s="15">
        <f t="shared" si="197"/>
        <v>2.2739189884214046E-2</v>
      </c>
      <c r="AO412" s="15"/>
      <c r="AP412" t="e">
        <f t="shared" si="198"/>
        <v>#VALUE!</v>
      </c>
      <c r="AQ412" t="e">
        <f t="shared" si="199"/>
        <v>#VALUE!</v>
      </c>
      <c r="AR412">
        <v>0</v>
      </c>
      <c r="AS412" s="11" t="e">
        <f t="shared" si="200"/>
        <v>#VALUE!</v>
      </c>
      <c r="AT412" s="11" t="e">
        <f t="shared" si="201"/>
        <v>#VALUE!</v>
      </c>
      <c r="AU412" s="15">
        <f t="shared" si="202"/>
        <v>1.5759424160826513E-2</v>
      </c>
      <c r="AW412">
        <f t="shared" si="203"/>
        <v>78.81297419298906</v>
      </c>
      <c r="AX412">
        <f t="shared" si="204"/>
        <v>15.215219993965082</v>
      </c>
      <c r="AY412" t="e">
        <f t="shared" si="205"/>
        <v>#VALUE!</v>
      </c>
    </row>
    <row r="413" spans="1:51" x14ac:dyDescent="0.3">
      <c r="A413" s="69">
        <v>44417.555555555555</v>
      </c>
      <c r="B413">
        <v>1.6</v>
      </c>
      <c r="C413" t="s">
        <v>298</v>
      </c>
      <c r="D413" s="36">
        <v>2</v>
      </c>
      <c r="E413" s="47">
        <v>44418.637164351851</v>
      </c>
      <c r="F413" s="45">
        <v>118</v>
      </c>
      <c r="H413" s="5">
        <v>22.2</v>
      </c>
      <c r="I413" s="5">
        <v>30.135999999999999</v>
      </c>
      <c r="J413" s="5">
        <v>183.29202321314713</v>
      </c>
      <c r="K413" s="5">
        <v>1637.5411261309403</v>
      </c>
      <c r="L413" s="5" t="s">
        <v>88</v>
      </c>
      <c r="M413" s="6">
        <f t="shared" si="178"/>
        <v>0.94564780306128327</v>
      </c>
      <c r="N413" s="6">
        <f t="shared" si="177"/>
        <v>43.762039077387861</v>
      </c>
      <c r="O413" s="6" t="e">
        <f t="shared" si="179"/>
        <v>#VALUE!</v>
      </c>
      <c r="P413">
        <f t="shared" si="180"/>
        <v>15.130364848980532</v>
      </c>
      <c r="Q413">
        <f t="shared" si="181"/>
        <v>1925.5297194050659</v>
      </c>
      <c r="R413">
        <f t="shared" si="182"/>
        <v>26.307625632048445</v>
      </c>
      <c r="S413">
        <f t="shared" si="183"/>
        <v>1217.4462175199335</v>
      </c>
      <c r="T413">
        <f t="shared" si="184"/>
        <v>1217.4462175199337</v>
      </c>
      <c r="V413" s="4">
        <f t="shared" si="185"/>
        <v>0.99643332330712708</v>
      </c>
      <c r="W413">
        <v>313.14999999999998</v>
      </c>
      <c r="X413">
        <f t="shared" si="186"/>
        <v>1.9073334166666699E-2</v>
      </c>
      <c r="Y413">
        <v>2E-3</v>
      </c>
      <c r="Z413">
        <f t="shared" si="187"/>
        <v>7.2765497523200454E-2</v>
      </c>
      <c r="AB413">
        <f t="shared" si="188"/>
        <v>1.8263827982596329E-4</v>
      </c>
      <c r="AC413">
        <f t="shared" si="189"/>
        <v>1.4215225473418315E-8</v>
      </c>
      <c r="AD413">
        <v>0</v>
      </c>
      <c r="AE413" s="11">
        <f t="shared" si="190"/>
        <v>3.8214310783437623E-9</v>
      </c>
      <c r="AF413" s="11">
        <f t="shared" si="191"/>
        <v>1.8036656551762077E-8</v>
      </c>
      <c r="AG413" s="15">
        <f t="shared" si="192"/>
        <v>1.097002469958351E-3</v>
      </c>
      <c r="AI413">
        <f t="shared" si="193"/>
        <v>1.6317005463627483E-3</v>
      </c>
      <c r="AJ413">
        <f t="shared" si="194"/>
        <v>1.2699961472342444E-7</v>
      </c>
      <c r="AK413">
        <v>0</v>
      </c>
      <c r="AL413" s="11">
        <f t="shared" si="195"/>
        <v>7.0768838041432067E-7</v>
      </c>
      <c r="AM413" s="11">
        <f t="shared" si="196"/>
        <v>8.3468799513774513E-7</v>
      </c>
      <c r="AN413" s="15">
        <f t="shared" si="197"/>
        <v>2.2739189884214046E-2</v>
      </c>
      <c r="AO413" s="15"/>
      <c r="AP413" t="e">
        <f t="shared" si="198"/>
        <v>#VALUE!</v>
      </c>
      <c r="AQ413" t="e">
        <f t="shared" si="199"/>
        <v>#VALUE!</v>
      </c>
      <c r="AR413">
        <v>0</v>
      </c>
      <c r="AS413" s="11" t="e">
        <f t="shared" si="200"/>
        <v>#VALUE!</v>
      </c>
      <c r="AT413" s="11" t="e">
        <f t="shared" si="201"/>
        <v>#VALUE!</v>
      </c>
      <c r="AU413" s="15">
        <f t="shared" si="202"/>
        <v>1.5759424160826513E-2</v>
      </c>
      <c r="AW413">
        <f t="shared" si="203"/>
        <v>78.81297419298906</v>
      </c>
      <c r="AX413">
        <f t="shared" si="204"/>
        <v>15.215219993965079</v>
      </c>
      <c r="AY413" t="e">
        <f t="shared" si="205"/>
        <v>#VALUE!</v>
      </c>
    </row>
    <row r="414" spans="1:51" x14ac:dyDescent="0.3">
      <c r="A414" s="69">
        <v>44417.565972222219</v>
      </c>
      <c r="B414">
        <v>3.8</v>
      </c>
      <c r="C414" t="s">
        <v>298</v>
      </c>
      <c r="D414" s="36">
        <v>1</v>
      </c>
      <c r="E414" s="47">
        <v>44418.552187499998</v>
      </c>
      <c r="F414" s="45">
        <v>74</v>
      </c>
      <c r="H414" s="5">
        <v>22.2</v>
      </c>
      <c r="I414" s="5">
        <v>30.135999999999999</v>
      </c>
      <c r="J414" s="5">
        <v>97.984545651727601</v>
      </c>
      <c r="K414" s="5">
        <v>9488.1930068326401</v>
      </c>
      <c r="L414" s="5" t="s">
        <v>88</v>
      </c>
      <c r="M414" s="6">
        <f t="shared" si="178"/>
        <v>0.50552592908946625</v>
      </c>
      <c r="N414" s="6">
        <f t="shared" si="177"/>
        <v>253.56472977253725</v>
      </c>
      <c r="O414" s="6" t="e">
        <f t="shared" si="179"/>
        <v>#VALUE!</v>
      </c>
      <c r="P414">
        <f t="shared" si="180"/>
        <v>8.08841486543146</v>
      </c>
      <c r="Q414">
        <f t="shared" si="181"/>
        <v>11156.848109991639</v>
      </c>
      <c r="R414">
        <f t="shared" si="182"/>
        <v>14.063572977938049</v>
      </c>
      <c r="S414">
        <f t="shared" si="183"/>
        <v>7054.0913464324312</v>
      </c>
      <c r="T414">
        <f t="shared" si="184"/>
        <v>7054.0913464324303</v>
      </c>
      <c r="V414" s="4">
        <f t="shared" si="185"/>
        <v>0.99643332330712708</v>
      </c>
      <c r="W414">
        <v>313.14999999999998</v>
      </c>
      <c r="X414">
        <f t="shared" si="186"/>
        <v>1.9073334166666699E-2</v>
      </c>
      <c r="Y414">
        <v>2E-3</v>
      </c>
      <c r="Z414">
        <f t="shared" si="187"/>
        <v>7.2765497523200454E-2</v>
      </c>
      <c r="AB414">
        <f t="shared" si="188"/>
        <v>9.7635066456489843E-5</v>
      </c>
      <c r="AC414">
        <f t="shared" si="189"/>
        <v>7.5991981807632211E-9</v>
      </c>
      <c r="AD414">
        <v>0</v>
      </c>
      <c r="AE414" s="11">
        <f t="shared" si="190"/>
        <v>2.0428667946748224E-9</v>
      </c>
      <c r="AF414" s="11">
        <f t="shared" si="191"/>
        <v>9.6420649754380435E-9</v>
      </c>
      <c r="AG414" s="15">
        <f t="shared" si="192"/>
        <v>1.097002469958351E-3</v>
      </c>
      <c r="AI414">
        <f t="shared" si="193"/>
        <v>9.4543516899776893E-3</v>
      </c>
      <c r="AJ414">
        <f t="shared" si="194"/>
        <v>7.3585746156880441E-7</v>
      </c>
      <c r="AK414">
        <v>0</v>
      </c>
      <c r="AL414" s="11">
        <f t="shared" si="195"/>
        <v>4.1004673622633391E-6</v>
      </c>
      <c r="AM414" s="11">
        <f t="shared" si="196"/>
        <v>4.8363248238321435E-6</v>
      </c>
      <c r="AN414" s="15">
        <f t="shared" si="197"/>
        <v>2.2739189884214046E-2</v>
      </c>
      <c r="AO414" s="15"/>
      <c r="AP414" t="e">
        <f t="shared" si="198"/>
        <v>#VALUE!</v>
      </c>
      <c r="AQ414" t="e">
        <f t="shared" si="199"/>
        <v>#VALUE!</v>
      </c>
      <c r="AR414">
        <v>0</v>
      </c>
      <c r="AS414" s="11" t="e">
        <f t="shared" si="200"/>
        <v>#VALUE!</v>
      </c>
      <c r="AT414" s="11" t="e">
        <f t="shared" si="201"/>
        <v>#VALUE!</v>
      </c>
      <c r="AU414" s="15">
        <f t="shared" si="202"/>
        <v>1.5759424160826513E-2</v>
      </c>
      <c r="AW414">
        <f t="shared" si="203"/>
        <v>78.812974192989046</v>
      </c>
      <c r="AX414">
        <f t="shared" si="204"/>
        <v>15.215219993965073</v>
      </c>
      <c r="AY414" t="e">
        <f t="shared" si="205"/>
        <v>#VALUE!</v>
      </c>
    </row>
    <row r="415" spans="1:51" x14ac:dyDescent="0.3">
      <c r="A415" s="69">
        <v>44417.565972222219</v>
      </c>
      <c r="B415" s="76">
        <v>3.8</v>
      </c>
      <c r="C415" s="76" t="s">
        <v>298</v>
      </c>
      <c r="D415" s="36">
        <v>2</v>
      </c>
      <c r="E415" s="47">
        <v>44418.764664351853</v>
      </c>
      <c r="F415" s="45">
        <v>203</v>
      </c>
      <c r="H415" s="5">
        <v>22.2</v>
      </c>
      <c r="I415" s="5">
        <v>30.135999999999999</v>
      </c>
      <c r="J415" s="5">
        <v>94.013824950367606</v>
      </c>
      <c r="K415" s="5">
        <v>10179.180735294962</v>
      </c>
      <c r="L415" s="5" t="s">
        <v>88</v>
      </c>
      <c r="M415" s="6">
        <f t="shared" si="178"/>
        <v>0.48504002227264581</v>
      </c>
      <c r="N415" s="6">
        <f t="shared" si="177"/>
        <v>272.03085040451805</v>
      </c>
      <c r="O415" s="6" t="e">
        <f t="shared" si="179"/>
        <v>#VALUE!</v>
      </c>
      <c r="P415">
        <f t="shared" si="180"/>
        <v>7.760640356362333</v>
      </c>
      <c r="Q415">
        <f t="shared" si="181"/>
        <v>11969.357417798794</v>
      </c>
      <c r="R415">
        <f t="shared" si="182"/>
        <v>13.493661468044744</v>
      </c>
      <c r="S415">
        <f t="shared" si="183"/>
        <v>7567.8130374147922</v>
      </c>
      <c r="T415">
        <f t="shared" si="184"/>
        <v>7567.8130374147913</v>
      </c>
      <c r="V415" s="4">
        <f t="shared" si="185"/>
        <v>0.99643332330712708</v>
      </c>
      <c r="W415">
        <v>313.14999999999998</v>
      </c>
      <c r="X415">
        <f t="shared" si="186"/>
        <v>1.9073334166666699E-2</v>
      </c>
      <c r="Y415">
        <v>2E-3</v>
      </c>
      <c r="Z415">
        <f t="shared" si="187"/>
        <v>7.2765497523200454E-2</v>
      </c>
      <c r="AB415">
        <f t="shared" si="188"/>
        <v>9.3678508032109294E-5</v>
      </c>
      <c r="AC415">
        <f t="shared" si="189"/>
        <v>7.2912486635266567E-9</v>
      </c>
      <c r="AD415">
        <v>0</v>
      </c>
      <c r="AE415" s="11">
        <f t="shared" si="190"/>
        <v>1.9600817654869749E-9</v>
      </c>
      <c r="AF415" s="11">
        <f t="shared" si="191"/>
        <v>9.251330429013632E-9</v>
      </c>
      <c r="AG415" s="15">
        <f t="shared" si="192"/>
        <v>1.097002469958351E-3</v>
      </c>
      <c r="AI415">
        <f t="shared" si="193"/>
        <v>1.0142874888613844E-2</v>
      </c>
      <c r="AJ415">
        <f t="shared" si="194"/>
        <v>7.8944706239957599E-7</v>
      </c>
      <c r="AK415">
        <v>0</v>
      </c>
      <c r="AL415" s="11">
        <f t="shared" si="195"/>
        <v>4.3990882510083151E-6</v>
      </c>
      <c r="AM415" s="11">
        <f t="shared" si="196"/>
        <v>5.1885353134078913E-6</v>
      </c>
      <c r="AN415" s="15">
        <f t="shared" si="197"/>
        <v>2.2739189884214046E-2</v>
      </c>
      <c r="AO415" s="15"/>
      <c r="AP415" t="e">
        <f t="shared" si="198"/>
        <v>#VALUE!</v>
      </c>
      <c r="AQ415" t="e">
        <f t="shared" si="199"/>
        <v>#VALUE!</v>
      </c>
      <c r="AR415">
        <v>0</v>
      </c>
      <c r="AS415" s="11" t="e">
        <f t="shared" si="200"/>
        <v>#VALUE!</v>
      </c>
      <c r="AT415" s="11" t="e">
        <f t="shared" si="201"/>
        <v>#VALUE!</v>
      </c>
      <c r="AU415" s="15">
        <f t="shared" si="202"/>
        <v>1.5759424160826513E-2</v>
      </c>
      <c r="AW415">
        <f t="shared" si="203"/>
        <v>78.81297419298906</v>
      </c>
      <c r="AX415">
        <f t="shared" si="204"/>
        <v>15.21521999396508</v>
      </c>
      <c r="AY415" t="e">
        <f t="shared" si="205"/>
        <v>#VALUE!</v>
      </c>
    </row>
    <row r="416" spans="1:51" x14ac:dyDescent="0.3">
      <c r="A416" s="69">
        <v>44417.57708333333</v>
      </c>
      <c r="B416">
        <v>5</v>
      </c>
      <c r="C416" t="s">
        <v>298</v>
      </c>
      <c r="D416" s="36">
        <v>1</v>
      </c>
      <c r="E416" s="47">
        <v>44418.509687500002</v>
      </c>
      <c r="F416" s="45">
        <v>69</v>
      </c>
      <c r="H416" s="5">
        <v>22.2</v>
      </c>
      <c r="I416" s="5">
        <v>30.135999999999999</v>
      </c>
      <c r="J416" s="5">
        <v>4305.8656361133708</v>
      </c>
      <c r="K416" s="5">
        <v>14567.413264134</v>
      </c>
      <c r="L416" s="5" t="s">
        <v>88</v>
      </c>
      <c r="M416" s="6">
        <f t="shared" si="178"/>
        <v>22.215000454944079</v>
      </c>
      <c r="N416" s="6">
        <f t="shared" si="177"/>
        <v>389.30302167599717</v>
      </c>
      <c r="O416" s="6" t="e">
        <f t="shared" si="179"/>
        <v>#VALUE!</v>
      </c>
      <c r="P416">
        <f t="shared" si="180"/>
        <v>355.44000727910526</v>
      </c>
      <c r="Q416">
        <f t="shared" si="181"/>
        <v>17129.332953743877</v>
      </c>
      <c r="R416">
        <f t="shared" si="182"/>
        <v>618.01435322171494</v>
      </c>
      <c r="S416">
        <f t="shared" si="183"/>
        <v>10830.288103586552</v>
      </c>
      <c r="T416">
        <f t="shared" si="184"/>
        <v>10830.28810358655</v>
      </c>
      <c r="V416" s="4">
        <f t="shared" si="185"/>
        <v>0.99643332330712708</v>
      </c>
      <c r="W416">
        <v>313.14999999999998</v>
      </c>
      <c r="X416">
        <f t="shared" si="186"/>
        <v>1.9073334166666699E-2</v>
      </c>
      <c r="Y416">
        <v>2E-3</v>
      </c>
      <c r="Z416">
        <f t="shared" si="187"/>
        <v>7.2765497523200454E-2</v>
      </c>
      <c r="AB416">
        <f t="shared" si="188"/>
        <v>4.2905080055064028E-3</v>
      </c>
      <c r="AC416">
        <f t="shared" si="189"/>
        <v>3.3394170571414679E-7</v>
      </c>
      <c r="AD416">
        <v>0</v>
      </c>
      <c r="AE416" s="11">
        <f t="shared" si="190"/>
        <v>8.9772421475654366E-8</v>
      </c>
      <c r="AF416" s="11">
        <f t="shared" si="191"/>
        <v>4.2371412718980115E-7</v>
      </c>
      <c r="AG416" s="15">
        <f t="shared" si="192"/>
        <v>1.097002469958351E-3</v>
      </c>
      <c r="AI416">
        <f t="shared" si="193"/>
        <v>1.4515456010769366E-2</v>
      </c>
      <c r="AJ416">
        <f t="shared" si="194"/>
        <v>1.1297767381470867E-6</v>
      </c>
      <c r="AK416">
        <v>0</v>
      </c>
      <c r="AL416" s="11">
        <f t="shared" si="195"/>
        <v>6.2955298863722976E-6</v>
      </c>
      <c r="AM416" s="11">
        <f t="shared" si="196"/>
        <v>7.4253066245193838E-6</v>
      </c>
      <c r="AN416" s="15">
        <f t="shared" si="197"/>
        <v>2.2739189884214046E-2</v>
      </c>
      <c r="AO416" s="15"/>
      <c r="AP416" t="e">
        <f t="shared" si="198"/>
        <v>#VALUE!</v>
      </c>
      <c r="AQ416" t="e">
        <f t="shared" si="199"/>
        <v>#VALUE!</v>
      </c>
      <c r="AR416">
        <v>0</v>
      </c>
      <c r="AS416" s="11" t="e">
        <f t="shared" si="200"/>
        <v>#VALUE!</v>
      </c>
      <c r="AT416" s="11" t="e">
        <f t="shared" si="201"/>
        <v>#VALUE!</v>
      </c>
      <c r="AU416" s="15">
        <f t="shared" si="202"/>
        <v>1.5759424160826513E-2</v>
      </c>
      <c r="AW416">
        <f t="shared" si="203"/>
        <v>78.812974192989046</v>
      </c>
      <c r="AX416">
        <f t="shared" si="204"/>
        <v>15.215219993965073</v>
      </c>
      <c r="AY416" t="e">
        <f t="shared" si="205"/>
        <v>#VALUE!</v>
      </c>
    </row>
    <row r="417" spans="1:51" x14ac:dyDescent="0.3">
      <c r="A417" s="69">
        <v>44417.57708333333</v>
      </c>
      <c r="B417">
        <v>5</v>
      </c>
      <c r="C417" t="s">
        <v>298</v>
      </c>
      <c r="D417" s="36">
        <v>2</v>
      </c>
      <c r="E417" s="47">
        <v>44418.8284375</v>
      </c>
      <c r="F417" s="45">
        <v>87</v>
      </c>
      <c r="H417" s="5">
        <v>22.2</v>
      </c>
      <c r="I417" s="5">
        <v>30.135999999999999</v>
      </c>
      <c r="J417" s="5">
        <v>4316.09640089817</v>
      </c>
      <c r="K417" s="5">
        <v>14852.698642322161</v>
      </c>
      <c r="L417" s="5" t="s">
        <v>88</v>
      </c>
      <c r="M417" s="6">
        <f t="shared" si="178"/>
        <v>22.267783440656075</v>
      </c>
      <c r="N417" s="6">
        <f t="shared" si="177"/>
        <v>396.92705607077028</v>
      </c>
      <c r="O417" s="6" t="e">
        <f t="shared" si="179"/>
        <v>#VALUE!</v>
      </c>
      <c r="P417">
        <f t="shared" si="180"/>
        <v>356.2845350504972</v>
      </c>
      <c r="Q417">
        <f t="shared" si="181"/>
        <v>17464.790467113893</v>
      </c>
      <c r="R417">
        <f t="shared" si="182"/>
        <v>619.48275934856031</v>
      </c>
      <c r="S417">
        <f t="shared" si="183"/>
        <v>11042.386352019275</v>
      </c>
      <c r="T417">
        <f t="shared" si="184"/>
        <v>11042.386352019275</v>
      </c>
      <c r="V417" s="4">
        <f t="shared" si="185"/>
        <v>0.99643332330712708</v>
      </c>
      <c r="W417">
        <v>313.14999999999998</v>
      </c>
      <c r="X417">
        <f t="shared" si="186"/>
        <v>1.9073334166666699E-2</v>
      </c>
      <c r="Y417">
        <v>2E-3</v>
      </c>
      <c r="Z417">
        <f t="shared" si="187"/>
        <v>7.2765497523200454E-2</v>
      </c>
      <c r="AB417">
        <f t="shared" si="188"/>
        <v>4.3007022804608941E-3</v>
      </c>
      <c r="AC417">
        <f t="shared" si="189"/>
        <v>3.3473515338105544E-7</v>
      </c>
      <c r="AD417">
        <v>0</v>
      </c>
      <c r="AE417" s="11">
        <f t="shared" si="190"/>
        <v>8.9985721333545047E-8</v>
      </c>
      <c r="AF417" s="11">
        <f t="shared" si="191"/>
        <v>4.2472087471460046E-7</v>
      </c>
      <c r="AG417" s="15">
        <f t="shared" si="192"/>
        <v>1.097002469958351E-3</v>
      </c>
      <c r="AI417">
        <f t="shared" si="193"/>
        <v>1.4799723868248325E-2</v>
      </c>
      <c r="AJ417">
        <f t="shared" si="194"/>
        <v>1.1519020652841994E-6</v>
      </c>
      <c r="AK417">
        <v>0</v>
      </c>
      <c r="AL417" s="11">
        <f t="shared" si="195"/>
        <v>6.4188203149448518E-6</v>
      </c>
      <c r="AM417" s="11">
        <f t="shared" si="196"/>
        <v>7.5707223802290509E-6</v>
      </c>
      <c r="AN417" s="15">
        <f t="shared" si="197"/>
        <v>2.2739189884214046E-2</v>
      </c>
      <c r="AO417" s="15"/>
      <c r="AP417" t="e">
        <f t="shared" si="198"/>
        <v>#VALUE!</v>
      </c>
      <c r="AQ417" t="e">
        <f t="shared" si="199"/>
        <v>#VALUE!</v>
      </c>
      <c r="AR417">
        <v>0</v>
      </c>
      <c r="AS417" s="11" t="e">
        <f t="shared" si="200"/>
        <v>#VALUE!</v>
      </c>
      <c r="AT417" s="11" t="e">
        <f t="shared" si="201"/>
        <v>#VALUE!</v>
      </c>
      <c r="AU417" s="15">
        <f t="shared" si="202"/>
        <v>1.5759424160826513E-2</v>
      </c>
      <c r="AW417">
        <f t="shared" si="203"/>
        <v>78.81297419298906</v>
      </c>
      <c r="AX417">
        <f t="shared" si="204"/>
        <v>15.215219993965075</v>
      </c>
      <c r="AY417" t="e">
        <f t="shared" si="205"/>
        <v>#VALUE!</v>
      </c>
    </row>
    <row r="418" spans="1:51" x14ac:dyDescent="0.3">
      <c r="A418" s="69">
        <v>44417.586805555555</v>
      </c>
      <c r="B418">
        <v>6.2</v>
      </c>
      <c r="C418" t="s">
        <v>298</v>
      </c>
      <c r="D418" s="36">
        <v>1</v>
      </c>
      <c r="E418" s="47">
        <v>44418.785925925928</v>
      </c>
      <c r="F418" s="45">
        <v>107</v>
      </c>
      <c r="H418" s="5">
        <v>22.2</v>
      </c>
      <c r="I418" s="5">
        <v>30.135999999999999</v>
      </c>
      <c r="J418" s="5">
        <v>6103.9582638947304</v>
      </c>
      <c r="K418" s="5">
        <v>16975.470989441499</v>
      </c>
      <c r="L418" s="5" t="s">
        <v>88</v>
      </c>
      <c r="M418" s="6">
        <f t="shared" si="178"/>
        <v>31.491794465694941</v>
      </c>
      <c r="N418" s="6">
        <f t="shared" si="177"/>
        <v>453.65652986818549</v>
      </c>
      <c r="O418" s="6" t="e">
        <f t="shared" si="179"/>
        <v>#VALUE!</v>
      </c>
      <c r="P418">
        <f t="shared" si="180"/>
        <v>503.86871145111905</v>
      </c>
      <c r="Q418">
        <f t="shared" si="181"/>
        <v>19960.887314200161</v>
      </c>
      <c r="R418">
        <f t="shared" si="182"/>
        <v>876.09185640039777</v>
      </c>
      <c r="S418">
        <f t="shared" si="183"/>
        <v>12620.582541059417</v>
      </c>
      <c r="T418">
        <f t="shared" si="184"/>
        <v>12620.582541059419</v>
      </c>
      <c r="V418" s="4">
        <f t="shared" si="185"/>
        <v>0.99643332330712708</v>
      </c>
      <c r="W418">
        <v>313.14999999999998</v>
      </c>
      <c r="X418">
        <f t="shared" si="186"/>
        <v>1.9073334166666699E-2</v>
      </c>
      <c r="Y418">
        <v>2E-3</v>
      </c>
      <c r="Z418">
        <f t="shared" si="187"/>
        <v>7.2765497523200454E-2</v>
      </c>
      <c r="AB418">
        <f t="shared" si="188"/>
        <v>6.0821874182206276E-3</v>
      </c>
      <c r="AC418">
        <f t="shared" si="189"/>
        <v>4.7339290319631775E-7</v>
      </c>
      <c r="AD418">
        <v>0</v>
      </c>
      <c r="AE418" s="11">
        <f t="shared" si="190"/>
        <v>1.2726061615586687E-7</v>
      </c>
      <c r="AF418" s="11">
        <f t="shared" si="191"/>
        <v>6.0065351935218463E-7</v>
      </c>
      <c r="AG418" s="15">
        <f t="shared" si="192"/>
        <v>1.097002469958351E-3</v>
      </c>
      <c r="AI418">
        <f t="shared" si="193"/>
        <v>1.6914924972712918E-2</v>
      </c>
      <c r="AJ418">
        <f t="shared" si="194"/>
        <v>1.3165338207422536E-6</v>
      </c>
      <c r="AK418">
        <v>0</v>
      </c>
      <c r="AL418" s="11">
        <f t="shared" si="195"/>
        <v>7.33620877032406E-6</v>
      </c>
      <c r="AM418" s="11">
        <f t="shared" si="196"/>
        <v>8.6527425910663136E-6</v>
      </c>
      <c r="AN418" s="15">
        <f t="shared" si="197"/>
        <v>2.2739189884214046E-2</v>
      </c>
      <c r="AO418" s="15"/>
      <c r="AP418" t="e">
        <f t="shared" si="198"/>
        <v>#VALUE!</v>
      </c>
      <c r="AQ418" t="e">
        <f t="shared" si="199"/>
        <v>#VALUE!</v>
      </c>
      <c r="AR418">
        <v>0</v>
      </c>
      <c r="AS418" s="11" t="e">
        <f t="shared" si="200"/>
        <v>#VALUE!</v>
      </c>
      <c r="AT418" s="11" t="e">
        <f t="shared" si="201"/>
        <v>#VALUE!</v>
      </c>
      <c r="AU418" s="15">
        <f t="shared" si="202"/>
        <v>1.5759424160826513E-2</v>
      </c>
      <c r="AW418">
        <f t="shared" si="203"/>
        <v>78.812974192989046</v>
      </c>
      <c r="AX418">
        <f t="shared" si="204"/>
        <v>15.215219993965077</v>
      </c>
      <c r="AY418" t="e">
        <f t="shared" si="205"/>
        <v>#VALUE!</v>
      </c>
    </row>
    <row r="419" spans="1:51" x14ac:dyDescent="0.3">
      <c r="A419" s="69">
        <v>44417.586805555555</v>
      </c>
      <c r="B419" s="76">
        <v>6.2</v>
      </c>
      <c r="C419" s="76" t="s">
        <v>298</v>
      </c>
      <c r="D419" s="36">
        <v>2</v>
      </c>
      <c r="E419" s="47">
        <v>44418.615925925929</v>
      </c>
      <c r="F419" s="45">
        <v>154</v>
      </c>
      <c r="H419" s="5">
        <v>22.2</v>
      </c>
      <c r="I419" s="5">
        <v>30.135999999999999</v>
      </c>
      <c r="J419" s="5">
        <v>5827.4972084359306</v>
      </c>
      <c r="K419" s="5">
        <v>18057.600593041501</v>
      </c>
      <c r="L419" s="5" t="s">
        <v>88</v>
      </c>
      <c r="M419" s="6">
        <f t="shared" si="178"/>
        <v>30.065465129897287</v>
      </c>
      <c r="N419" s="6">
        <f t="shared" si="177"/>
        <v>482.57561913187379</v>
      </c>
      <c r="O419" s="6" t="e">
        <f t="shared" si="179"/>
        <v>#VALUE!</v>
      </c>
      <c r="P419">
        <f t="shared" si="180"/>
        <v>481.0474420783566</v>
      </c>
      <c r="Q419">
        <f t="shared" si="181"/>
        <v>21233.327241802446</v>
      </c>
      <c r="R419">
        <f t="shared" si="182"/>
        <v>836.41182111379214</v>
      </c>
      <c r="S419">
        <f t="shared" si="183"/>
        <v>13425.102544707752</v>
      </c>
      <c r="T419">
        <f t="shared" si="184"/>
        <v>13425.102544707754</v>
      </c>
      <c r="V419" s="4">
        <f t="shared" si="185"/>
        <v>0.99643332330712708</v>
      </c>
      <c r="W419">
        <v>313.14999999999998</v>
      </c>
      <c r="X419">
        <f t="shared" si="186"/>
        <v>1.9073334166666699E-2</v>
      </c>
      <c r="Y419">
        <v>2E-3</v>
      </c>
      <c r="Z419">
        <f t="shared" si="187"/>
        <v>7.2765497523200454E-2</v>
      </c>
      <c r="AB419">
        <f t="shared" si="188"/>
        <v>5.8067124099648202E-3</v>
      </c>
      <c r="AC419">
        <f t="shared" si="189"/>
        <v>4.5195194701572092E-7</v>
      </c>
      <c r="AD419">
        <v>0</v>
      </c>
      <c r="AE419" s="11">
        <f t="shared" si="190"/>
        <v>1.2149671628307528E-7</v>
      </c>
      <c r="AF419" s="11">
        <f t="shared" si="191"/>
        <v>5.7344866329879618E-7</v>
      </c>
      <c r="AG419" s="15">
        <f t="shared" si="192"/>
        <v>1.097002469958351E-3</v>
      </c>
      <c r="AI419">
        <f t="shared" si="193"/>
        <v>1.7993194969877092E-2</v>
      </c>
      <c r="AJ419">
        <f t="shared" si="194"/>
        <v>1.4004584566155042E-6</v>
      </c>
      <c r="AK419">
        <v>0</v>
      </c>
      <c r="AL419" s="11">
        <f t="shared" si="195"/>
        <v>7.8038675877728009E-6</v>
      </c>
      <c r="AM419" s="11">
        <f t="shared" si="196"/>
        <v>9.2043260443883046E-6</v>
      </c>
      <c r="AN419" s="15">
        <f t="shared" si="197"/>
        <v>2.2739189884214046E-2</v>
      </c>
      <c r="AO419" s="15"/>
      <c r="AP419" t="e">
        <f t="shared" si="198"/>
        <v>#VALUE!</v>
      </c>
      <c r="AQ419" t="e">
        <f t="shared" si="199"/>
        <v>#VALUE!</v>
      </c>
      <c r="AR419">
        <v>0</v>
      </c>
      <c r="AS419" s="11" t="e">
        <f t="shared" si="200"/>
        <v>#VALUE!</v>
      </c>
      <c r="AT419" s="11" t="e">
        <f t="shared" si="201"/>
        <v>#VALUE!</v>
      </c>
      <c r="AU419" s="15">
        <f t="shared" si="202"/>
        <v>1.5759424160826513E-2</v>
      </c>
      <c r="AW419">
        <f t="shared" si="203"/>
        <v>78.812974192989046</v>
      </c>
      <c r="AX419">
        <f t="shared" si="204"/>
        <v>15.215219993965073</v>
      </c>
      <c r="AY419" t="e">
        <f t="shared" si="205"/>
        <v>#VALUE!</v>
      </c>
    </row>
    <row r="420" spans="1:51" x14ac:dyDescent="0.3">
      <c r="A420" s="69">
        <v>44417.600694444445</v>
      </c>
      <c r="B420">
        <v>8</v>
      </c>
      <c r="C420" t="s">
        <v>298</v>
      </c>
      <c r="D420" s="36">
        <v>1</v>
      </c>
      <c r="E420" s="47">
        <v>44418.807175925926</v>
      </c>
      <c r="F420" s="45">
        <v>208</v>
      </c>
      <c r="H420" s="5">
        <v>22.2</v>
      </c>
      <c r="I420" s="5">
        <v>30.135999999999999</v>
      </c>
      <c r="J420" s="5">
        <v>10253.13485239552</v>
      </c>
      <c r="K420" s="5">
        <v>22039.57471123126</v>
      </c>
      <c r="L420" s="5" t="s">
        <v>88</v>
      </c>
      <c r="M420" s="6">
        <f t="shared" si="178"/>
        <v>52.898398291909068</v>
      </c>
      <c r="N420" s="6">
        <f t="shared" si="177"/>
        <v>588.99084387624066</v>
      </c>
      <c r="O420" s="6" t="e">
        <f t="shared" si="179"/>
        <v>#VALUE!</v>
      </c>
      <c r="P420">
        <f t="shared" si="180"/>
        <v>846.37437267054509</v>
      </c>
      <c r="Q420">
        <f t="shared" si="181"/>
        <v>25915.59713055459</v>
      </c>
      <c r="R420">
        <f t="shared" si="182"/>
        <v>1471.6168686624117</v>
      </c>
      <c r="S420">
        <f t="shared" si="183"/>
        <v>16385.540759720108</v>
      </c>
      <c r="T420">
        <f t="shared" si="184"/>
        <v>16385.540759720108</v>
      </c>
      <c r="V420" s="4">
        <f t="shared" si="185"/>
        <v>0.99643332330712708</v>
      </c>
      <c r="W420">
        <v>313.14999999999998</v>
      </c>
      <c r="X420">
        <f t="shared" si="186"/>
        <v>1.9073334166666699E-2</v>
      </c>
      <c r="Y420">
        <v>2E-3</v>
      </c>
      <c r="Z420">
        <f t="shared" si="187"/>
        <v>7.2765497523200454E-2</v>
      </c>
      <c r="AB420">
        <f t="shared" si="188"/>
        <v>1.02165652352886E-2</v>
      </c>
      <c r="AC420">
        <f t="shared" si="189"/>
        <v>7.9518257904041495E-7</v>
      </c>
      <c r="AD420">
        <v>0</v>
      </c>
      <c r="AE420" s="11">
        <f t="shared" si="190"/>
        <v>2.1376624846259768E-7</v>
      </c>
      <c r="AF420" s="11">
        <f t="shared" si="191"/>
        <v>1.0089488275030126E-6</v>
      </c>
      <c r="AG420" s="15">
        <f t="shared" si="192"/>
        <v>1.097002469958351E-3</v>
      </c>
      <c r="AI420">
        <f t="shared" si="193"/>
        <v>2.1960966673787882E-2</v>
      </c>
      <c r="AJ420">
        <f t="shared" si="194"/>
        <v>1.7092807333686988E-6</v>
      </c>
      <c r="AK420">
        <v>0</v>
      </c>
      <c r="AL420" s="11">
        <f t="shared" si="195"/>
        <v>9.5247384529898518E-6</v>
      </c>
      <c r="AM420" s="11">
        <f t="shared" si="196"/>
        <v>1.1234019186358551E-5</v>
      </c>
      <c r="AN420" s="15">
        <f t="shared" si="197"/>
        <v>2.2739189884214046E-2</v>
      </c>
      <c r="AO420" s="15"/>
      <c r="AP420" t="e">
        <f t="shared" si="198"/>
        <v>#VALUE!</v>
      </c>
      <c r="AQ420" t="e">
        <f t="shared" si="199"/>
        <v>#VALUE!</v>
      </c>
      <c r="AR420">
        <v>0</v>
      </c>
      <c r="AS420" s="11" t="e">
        <f t="shared" si="200"/>
        <v>#VALUE!</v>
      </c>
      <c r="AT420" s="11" t="e">
        <f t="shared" si="201"/>
        <v>#VALUE!</v>
      </c>
      <c r="AU420" s="15">
        <f t="shared" si="202"/>
        <v>1.5759424160826513E-2</v>
      </c>
      <c r="AW420">
        <f t="shared" si="203"/>
        <v>78.81297419298906</v>
      </c>
      <c r="AX420">
        <f t="shared" si="204"/>
        <v>15.215219993965079</v>
      </c>
      <c r="AY420" t="e">
        <f t="shared" si="205"/>
        <v>#VALUE!</v>
      </c>
    </row>
    <row r="421" spans="1:51" x14ac:dyDescent="0.3">
      <c r="A421" s="69">
        <v>44417.600694444445</v>
      </c>
      <c r="B421" s="76">
        <v>8</v>
      </c>
      <c r="C421" s="76" t="s">
        <v>298</v>
      </c>
      <c r="D421" s="36">
        <v>2</v>
      </c>
      <c r="E421" s="47">
        <v>44418.573437500003</v>
      </c>
      <c r="F421" s="45">
        <v>133</v>
      </c>
      <c r="H421" s="5">
        <v>22.2</v>
      </c>
      <c r="I421" s="5">
        <v>30.135999999999999</v>
      </c>
      <c r="J421" s="5">
        <v>9189.6144817320001</v>
      </c>
      <c r="K421" s="5">
        <v>23459.794584528241</v>
      </c>
      <c r="L421" s="5" t="s">
        <v>88</v>
      </c>
      <c r="M421" s="6">
        <f t="shared" si="178"/>
        <v>47.411439915878979</v>
      </c>
      <c r="N421" s="6">
        <f t="shared" si="177"/>
        <v>626.94513803223083</v>
      </c>
      <c r="O421" s="6" t="e">
        <f t="shared" si="179"/>
        <v>#VALUE!</v>
      </c>
      <c r="P421">
        <f t="shared" si="180"/>
        <v>758.58303865406367</v>
      </c>
      <c r="Q421">
        <f t="shared" si="181"/>
        <v>27585.586073418155</v>
      </c>
      <c r="R421">
        <f t="shared" si="182"/>
        <v>1318.9714055756881</v>
      </c>
      <c r="S421">
        <f t="shared" si="183"/>
        <v>17441.41733295604</v>
      </c>
      <c r="T421">
        <f t="shared" si="184"/>
        <v>17441.41733295604</v>
      </c>
      <c r="V421" s="4">
        <f t="shared" si="185"/>
        <v>0.99643332330712708</v>
      </c>
      <c r="W421">
        <v>313.14999999999998</v>
      </c>
      <c r="X421">
        <f t="shared" si="186"/>
        <v>1.9073334166666699E-2</v>
      </c>
      <c r="Y421">
        <v>2E-3</v>
      </c>
      <c r="Z421">
        <f t="shared" si="187"/>
        <v>7.2765497523200454E-2</v>
      </c>
      <c r="AB421">
        <f t="shared" si="188"/>
        <v>9.1568380979435201E-3</v>
      </c>
      <c r="AC421">
        <f t="shared" si="189"/>
        <v>7.127011835081353E-7</v>
      </c>
      <c r="AD421">
        <v>0</v>
      </c>
      <c r="AE421" s="11">
        <f t="shared" si="190"/>
        <v>1.9159305333026449E-7</v>
      </c>
      <c r="AF421" s="11">
        <f t="shared" si="191"/>
        <v>9.042942368383998E-7</v>
      </c>
      <c r="AG421" s="15">
        <f t="shared" si="192"/>
        <v>1.097002469958351E-3</v>
      </c>
      <c r="AI421">
        <f t="shared" si="193"/>
        <v>2.3376121081964019E-2</v>
      </c>
      <c r="AJ421">
        <f t="shared" si="194"/>
        <v>1.8194259833737633E-6</v>
      </c>
      <c r="AK421">
        <v>0</v>
      </c>
      <c r="AL421" s="11">
        <f t="shared" si="195"/>
        <v>1.0138508138481955E-5</v>
      </c>
      <c r="AM421" s="11">
        <f t="shared" si="196"/>
        <v>1.1957934121855717E-5</v>
      </c>
      <c r="AN421" s="15">
        <f t="shared" si="197"/>
        <v>2.2739189884214046E-2</v>
      </c>
      <c r="AO421" s="15"/>
      <c r="AP421" t="e">
        <f t="shared" si="198"/>
        <v>#VALUE!</v>
      </c>
      <c r="AQ421" t="e">
        <f t="shared" si="199"/>
        <v>#VALUE!</v>
      </c>
      <c r="AR421">
        <v>0</v>
      </c>
      <c r="AS421" s="11" t="e">
        <f t="shared" si="200"/>
        <v>#VALUE!</v>
      </c>
      <c r="AT421" s="11" t="e">
        <f t="shared" si="201"/>
        <v>#VALUE!</v>
      </c>
      <c r="AU421" s="15">
        <f t="shared" si="202"/>
        <v>1.5759424160826513E-2</v>
      </c>
      <c r="AW421">
        <f t="shared" si="203"/>
        <v>78.812974192989046</v>
      </c>
      <c r="AX421">
        <f t="shared" si="204"/>
        <v>15.21521999396507</v>
      </c>
      <c r="AY421" t="e">
        <f t="shared" si="205"/>
        <v>#VALUE!</v>
      </c>
    </row>
    <row r="422" spans="1:51" x14ac:dyDescent="0.3">
      <c r="A422" s="69">
        <v>44417.604166666664</v>
      </c>
      <c r="B422">
        <v>9</v>
      </c>
      <c r="C422" t="s">
        <v>298</v>
      </c>
      <c r="D422" s="36">
        <v>1</v>
      </c>
      <c r="E422" s="47">
        <v>44418.849722222221</v>
      </c>
      <c r="F422" s="45">
        <v>96</v>
      </c>
      <c r="H422" s="5">
        <v>22.2</v>
      </c>
      <c r="I422" s="5">
        <v>30.135999999999999</v>
      </c>
      <c r="J422" s="5">
        <v>8405.5476830838816</v>
      </c>
      <c r="K422" s="5">
        <v>20985.04816662614</v>
      </c>
      <c r="L422" s="5" t="s">
        <v>88</v>
      </c>
      <c r="M422" s="6">
        <f t="shared" si="178"/>
        <v>43.366249991096133</v>
      </c>
      <c r="N422" s="6">
        <f t="shared" si="177"/>
        <v>560.80942533551195</v>
      </c>
      <c r="O422" s="6" t="e">
        <f t="shared" si="179"/>
        <v>#VALUE!</v>
      </c>
      <c r="P422">
        <f t="shared" si="180"/>
        <v>693.85999985753813</v>
      </c>
      <c r="Q422">
        <f t="shared" si="181"/>
        <v>24675.614714762527</v>
      </c>
      <c r="R422">
        <f t="shared" si="182"/>
        <v>1206.435489130668</v>
      </c>
      <c r="S422">
        <f t="shared" si="183"/>
        <v>15601.542524489701</v>
      </c>
      <c r="T422">
        <f t="shared" si="184"/>
        <v>15601.5425244897</v>
      </c>
      <c r="V422" s="4">
        <f t="shared" si="185"/>
        <v>0.99643332330712708</v>
      </c>
      <c r="W422">
        <v>313.14999999999998</v>
      </c>
      <c r="X422">
        <f t="shared" si="186"/>
        <v>1.9073334166666699E-2</v>
      </c>
      <c r="Y422">
        <v>2E-3</v>
      </c>
      <c r="Z422">
        <f t="shared" si="187"/>
        <v>7.2765497523200454E-2</v>
      </c>
      <c r="AB422">
        <f t="shared" si="188"/>
        <v>8.3755678120717957E-3</v>
      </c>
      <c r="AC422">
        <f t="shared" si="189"/>
        <v>6.5189282898392807E-7</v>
      </c>
      <c r="AD422">
        <v>0</v>
      </c>
      <c r="AE422" s="11">
        <f t="shared" si="190"/>
        <v>1.752461486514552E-7</v>
      </c>
      <c r="AF422" s="11">
        <f t="shared" si="191"/>
        <v>8.2713897763538326E-7</v>
      </c>
      <c r="AG422" s="15">
        <f t="shared" si="192"/>
        <v>1.097002469958351E-3</v>
      </c>
      <c r="AI422">
        <f t="shared" si="193"/>
        <v>2.0910201284431419E-2</v>
      </c>
      <c r="AJ422">
        <f t="shared" si="194"/>
        <v>1.6274968546352827E-6</v>
      </c>
      <c r="AK422">
        <v>0</v>
      </c>
      <c r="AL422" s="11">
        <f t="shared" si="195"/>
        <v>9.0690087186052537E-6</v>
      </c>
      <c r="AM422" s="11">
        <f t="shared" si="196"/>
        <v>1.0696505573240537E-5</v>
      </c>
      <c r="AN422" s="15">
        <f t="shared" si="197"/>
        <v>2.2739189884214046E-2</v>
      </c>
      <c r="AO422" s="15"/>
      <c r="AP422" t="e">
        <f t="shared" si="198"/>
        <v>#VALUE!</v>
      </c>
      <c r="AQ422" t="e">
        <f t="shared" si="199"/>
        <v>#VALUE!</v>
      </c>
      <c r="AR422">
        <v>0</v>
      </c>
      <c r="AS422" s="11" t="e">
        <f t="shared" si="200"/>
        <v>#VALUE!</v>
      </c>
      <c r="AT422" s="11" t="e">
        <f t="shared" si="201"/>
        <v>#VALUE!</v>
      </c>
      <c r="AU422" s="15">
        <f t="shared" si="202"/>
        <v>1.5759424160826513E-2</v>
      </c>
      <c r="AW422">
        <f t="shared" si="203"/>
        <v>78.812974192989046</v>
      </c>
      <c r="AX422">
        <f t="shared" si="204"/>
        <v>15.215219993965079</v>
      </c>
      <c r="AY422" t="e">
        <f t="shared" si="205"/>
        <v>#VALUE!</v>
      </c>
    </row>
    <row r="423" spans="1:51" x14ac:dyDescent="0.3">
      <c r="A423" s="69">
        <v>44417.604166666664</v>
      </c>
      <c r="B423">
        <v>9</v>
      </c>
      <c r="C423" t="s">
        <v>298</v>
      </c>
      <c r="D423" s="36">
        <v>2</v>
      </c>
      <c r="E423" s="47">
        <v>44418.743414351855</v>
      </c>
      <c r="F423" s="45">
        <v>45</v>
      </c>
      <c r="H423" s="5">
        <v>22.2</v>
      </c>
      <c r="I423" s="5">
        <v>30.135999999999999</v>
      </c>
      <c r="J423" s="5">
        <v>8983.5594999899222</v>
      </c>
      <c r="K423" s="5">
        <v>22454.240654576639</v>
      </c>
      <c r="L423" s="5" t="s">
        <v>88</v>
      </c>
      <c r="M423" s="6">
        <f t="shared" si="178"/>
        <v>46.348352513719441</v>
      </c>
      <c r="N423" s="6">
        <f t="shared" si="177"/>
        <v>600.07247530959432</v>
      </c>
      <c r="O423" s="6" t="e">
        <f t="shared" si="179"/>
        <v>#VALUE!</v>
      </c>
      <c r="P423">
        <f t="shared" si="180"/>
        <v>741.57364021951105</v>
      </c>
      <c r="Q423">
        <f t="shared" si="181"/>
        <v>26403.188913622151</v>
      </c>
      <c r="R423">
        <f t="shared" si="182"/>
        <v>1289.3966470877781</v>
      </c>
      <c r="S423">
        <f t="shared" si="183"/>
        <v>16693.828274582676</v>
      </c>
      <c r="T423">
        <f t="shared" si="184"/>
        <v>16693.828274582676</v>
      </c>
      <c r="V423" s="4">
        <f t="shared" si="185"/>
        <v>0.99643332330712708</v>
      </c>
      <c r="W423">
        <v>313.14999999999998</v>
      </c>
      <c r="X423">
        <f t="shared" si="186"/>
        <v>1.9073334166666699E-2</v>
      </c>
      <c r="Y423">
        <v>2E-3</v>
      </c>
      <c r="Z423">
        <f t="shared" si="187"/>
        <v>7.2765497523200454E-2</v>
      </c>
      <c r="AB423">
        <f t="shared" si="188"/>
        <v>8.9515180477022695E-3</v>
      </c>
      <c r="AC423">
        <f t="shared" si="189"/>
        <v>6.9672057521958729E-7</v>
      </c>
      <c r="AD423">
        <v>0</v>
      </c>
      <c r="AE423" s="11">
        <f t="shared" si="190"/>
        <v>1.8729704034905005E-7</v>
      </c>
      <c r="AF423" s="11">
        <f t="shared" si="191"/>
        <v>8.8401761556863733E-7</v>
      </c>
      <c r="AG423" s="15">
        <f t="shared" si="192"/>
        <v>1.097002469958351E-3</v>
      </c>
      <c r="AI423">
        <f t="shared" si="193"/>
        <v>2.23741536377778E-2</v>
      </c>
      <c r="AJ423">
        <f t="shared" si="194"/>
        <v>1.7414401791398196E-6</v>
      </c>
      <c r="AK423">
        <v>0</v>
      </c>
      <c r="AL423" s="11">
        <f t="shared" si="195"/>
        <v>9.7039426666589263E-6</v>
      </c>
      <c r="AM423" s="11">
        <f t="shared" si="196"/>
        <v>1.1445382845798745E-5</v>
      </c>
      <c r="AN423" s="15">
        <f t="shared" si="197"/>
        <v>2.2739189884214046E-2</v>
      </c>
      <c r="AO423" s="15"/>
      <c r="AP423" t="e">
        <f t="shared" si="198"/>
        <v>#VALUE!</v>
      </c>
      <c r="AQ423" t="e">
        <f t="shared" si="199"/>
        <v>#VALUE!</v>
      </c>
      <c r="AR423">
        <v>0</v>
      </c>
      <c r="AS423" s="11" t="e">
        <f t="shared" si="200"/>
        <v>#VALUE!</v>
      </c>
      <c r="AT423" s="11" t="e">
        <f t="shared" si="201"/>
        <v>#VALUE!</v>
      </c>
      <c r="AU423" s="15">
        <f t="shared" si="202"/>
        <v>1.5759424160826513E-2</v>
      </c>
      <c r="AW423">
        <f t="shared" si="203"/>
        <v>78.81297419298906</v>
      </c>
      <c r="AX423">
        <f t="shared" si="204"/>
        <v>15.21521999396507</v>
      </c>
      <c r="AY423" t="e">
        <f t="shared" si="205"/>
        <v>#VALUE!</v>
      </c>
    </row>
    <row r="424" spans="1:51" x14ac:dyDescent="0.3">
      <c r="A424" s="69">
        <v>44424.409722222219</v>
      </c>
      <c r="B424">
        <v>0.1</v>
      </c>
      <c r="C424" t="s">
        <v>298</v>
      </c>
      <c r="D424" s="36">
        <v>1</v>
      </c>
      <c r="E424" s="47">
        <v>44425.568958333337</v>
      </c>
      <c r="F424" s="45">
        <v>51</v>
      </c>
      <c r="H424" s="5">
        <v>22</v>
      </c>
      <c r="I424" s="5">
        <v>30.1</v>
      </c>
      <c r="J424" s="5">
        <v>63.579559232710409</v>
      </c>
      <c r="K424" s="5">
        <v>1015.1581245577602</v>
      </c>
      <c r="L424" s="5" t="s">
        <v>88</v>
      </c>
      <c r="M424" s="6">
        <f t="shared" si="178"/>
        <v>0.327824274601349</v>
      </c>
      <c r="N424" s="6">
        <f t="shared" si="177"/>
        <v>27.112949902971476</v>
      </c>
      <c r="O424" s="6" t="e">
        <f t="shared" si="179"/>
        <v>#VALUE!</v>
      </c>
      <c r="P424">
        <f t="shared" si="180"/>
        <v>5.245188393621584</v>
      </c>
      <c r="Q424">
        <f t="shared" si="181"/>
        <v>1192.9697957307449</v>
      </c>
      <c r="R424">
        <f t="shared" si="182"/>
        <v>9.1259118154552006</v>
      </c>
      <c r="S424">
        <f t="shared" si="183"/>
        <v>754.76530886024329</v>
      </c>
      <c r="T424">
        <f t="shared" si="184"/>
        <v>754.76530886024318</v>
      </c>
      <c r="V424" s="4">
        <f t="shared" si="185"/>
        <v>0.99583179014399426</v>
      </c>
      <c r="W424">
        <v>313.14999999999998</v>
      </c>
      <c r="X424">
        <f t="shared" si="186"/>
        <v>1.9073334166666699E-2</v>
      </c>
      <c r="Y424">
        <v>2E-3</v>
      </c>
      <c r="Z424">
        <f t="shared" si="187"/>
        <v>7.2765497523200454E-2</v>
      </c>
      <c r="AB424">
        <f t="shared" si="188"/>
        <v>6.3314546287276128E-5</v>
      </c>
      <c r="AC424">
        <f t="shared" si="189"/>
        <v>4.9279403643006991E-9</v>
      </c>
      <c r="AD424">
        <v>0</v>
      </c>
      <c r="AE424" s="11">
        <f t="shared" si="190"/>
        <v>1.3247615731159363E-9</v>
      </c>
      <c r="AF424" s="11">
        <f t="shared" si="191"/>
        <v>6.2527019374166356E-9</v>
      </c>
      <c r="AG424" s="15">
        <f t="shared" si="192"/>
        <v>1.097002469958351E-3</v>
      </c>
      <c r="AI424">
        <f t="shared" si="193"/>
        <v>1.0109267324575741E-3</v>
      </c>
      <c r="AJ424">
        <f t="shared" si="194"/>
        <v>7.8683129586438293E-8</v>
      </c>
      <c r="AK424">
        <v>0</v>
      </c>
      <c r="AL424" s="11">
        <f t="shared" si="195"/>
        <v>4.3845122415703017E-7</v>
      </c>
      <c r="AM424" s="11">
        <f t="shared" si="196"/>
        <v>5.1713435374346844E-7</v>
      </c>
      <c r="AN424" s="15">
        <f t="shared" si="197"/>
        <v>2.2739189884214046E-2</v>
      </c>
      <c r="AO424" s="15"/>
      <c r="AP424" t="e">
        <f t="shared" si="198"/>
        <v>#VALUE!</v>
      </c>
      <c r="AQ424" t="e">
        <f t="shared" si="199"/>
        <v>#VALUE!</v>
      </c>
      <c r="AR424">
        <v>0</v>
      </c>
      <c r="AS424" s="11" t="e">
        <f t="shared" si="200"/>
        <v>#VALUE!</v>
      </c>
      <c r="AT424" s="11" t="e">
        <f t="shared" si="201"/>
        <v>#VALUE!</v>
      </c>
      <c r="AU424" s="15">
        <f t="shared" si="202"/>
        <v>1.5759424160826513E-2</v>
      </c>
      <c r="AW424">
        <f t="shared" si="203"/>
        <v>78.812974192989046</v>
      </c>
      <c r="AX424">
        <f t="shared" si="204"/>
        <v>15.21521999396507</v>
      </c>
      <c r="AY424" t="e">
        <f t="shared" si="205"/>
        <v>#VALUE!</v>
      </c>
    </row>
    <row r="425" spans="1:51" x14ac:dyDescent="0.3">
      <c r="A425" s="69">
        <v>44424.409722222219</v>
      </c>
      <c r="B425" s="76">
        <v>0.1</v>
      </c>
      <c r="C425" s="76" t="s">
        <v>298</v>
      </c>
      <c r="D425" s="36">
        <v>2</v>
      </c>
      <c r="E425" s="47">
        <v>44425.845081018517</v>
      </c>
      <c r="F425" s="45">
        <v>194</v>
      </c>
      <c r="H425" s="5">
        <v>22</v>
      </c>
      <c r="I425" s="5">
        <v>30.1</v>
      </c>
      <c r="J425" s="5">
        <v>72.540828930623107</v>
      </c>
      <c r="K425" s="5">
        <v>942.37462835974009</v>
      </c>
      <c r="L425" s="5" t="s">
        <v>88</v>
      </c>
      <c r="M425" s="6">
        <f t="shared" si="178"/>
        <v>0.37402971820111963</v>
      </c>
      <c r="N425" s="6">
        <f t="shared" si="177"/>
        <v>25.169040635595323</v>
      </c>
      <c r="O425" s="6" t="e">
        <f t="shared" si="179"/>
        <v>#VALUE!</v>
      </c>
      <c r="P425">
        <f t="shared" si="180"/>
        <v>5.9844754912179141</v>
      </c>
      <c r="Q425">
        <f t="shared" si="181"/>
        <v>1107.4377879661943</v>
      </c>
      <c r="R425">
        <f t="shared" si="182"/>
        <v>10.412170449591626</v>
      </c>
      <c r="S425">
        <f t="shared" si="183"/>
        <v>700.65112048022286</v>
      </c>
      <c r="T425">
        <f t="shared" si="184"/>
        <v>700.65112048022297</v>
      </c>
      <c r="V425" s="4">
        <f t="shared" si="185"/>
        <v>0.99583179014399426</v>
      </c>
      <c r="W425">
        <v>313.14999999999998</v>
      </c>
      <c r="X425">
        <f t="shared" si="186"/>
        <v>1.9073334166666699E-2</v>
      </c>
      <c r="Y425">
        <v>2E-3</v>
      </c>
      <c r="Z425">
        <f t="shared" si="187"/>
        <v>7.2765497523200454E-2</v>
      </c>
      <c r="AB425">
        <f t="shared" si="188"/>
        <v>7.2238463532511659E-5</v>
      </c>
      <c r="AC425">
        <f t="shared" si="189"/>
        <v>5.6225126952930308E-9</v>
      </c>
      <c r="AD425">
        <v>0</v>
      </c>
      <c r="AE425" s="11">
        <f t="shared" si="190"/>
        <v>1.5114811082211014E-9</v>
      </c>
      <c r="AF425" s="11">
        <f t="shared" si="191"/>
        <v>7.1339938035141321E-9</v>
      </c>
      <c r="AG425" s="15">
        <f t="shared" si="192"/>
        <v>1.097002469958351E-3</v>
      </c>
      <c r="AI425">
        <f t="shared" si="193"/>
        <v>9.3844661314576128E-4</v>
      </c>
      <c r="AJ425">
        <f t="shared" si="194"/>
        <v>7.3041808175946059E-8</v>
      </c>
      <c r="AK425">
        <v>0</v>
      </c>
      <c r="AL425" s="11">
        <f t="shared" si="195"/>
        <v>4.0701571452117674E-7</v>
      </c>
      <c r="AM425" s="11">
        <f t="shared" si="196"/>
        <v>4.8005752269712276E-7</v>
      </c>
      <c r="AN425" s="15">
        <f t="shared" si="197"/>
        <v>2.2739189884214046E-2</v>
      </c>
      <c r="AO425" s="15"/>
      <c r="AP425" t="e">
        <f t="shared" si="198"/>
        <v>#VALUE!</v>
      </c>
      <c r="AQ425" t="e">
        <f t="shared" si="199"/>
        <v>#VALUE!</v>
      </c>
      <c r="AR425">
        <v>0</v>
      </c>
      <c r="AS425" s="11" t="e">
        <f t="shared" si="200"/>
        <v>#VALUE!</v>
      </c>
      <c r="AT425" s="11" t="e">
        <f t="shared" si="201"/>
        <v>#VALUE!</v>
      </c>
      <c r="AU425" s="15">
        <f t="shared" si="202"/>
        <v>1.5759424160826513E-2</v>
      </c>
      <c r="AW425">
        <f t="shared" si="203"/>
        <v>78.812974192989046</v>
      </c>
      <c r="AX425">
        <f t="shared" si="204"/>
        <v>15.21521999396507</v>
      </c>
      <c r="AY425" t="e">
        <f t="shared" si="205"/>
        <v>#VALUE!</v>
      </c>
    </row>
    <row r="426" spans="1:51" x14ac:dyDescent="0.3">
      <c r="A426" s="69">
        <v>44424.419444444444</v>
      </c>
      <c r="B426" s="76">
        <v>1.6</v>
      </c>
      <c r="C426" s="76" t="s">
        <v>298</v>
      </c>
      <c r="D426" s="36">
        <v>1</v>
      </c>
      <c r="E426" s="47">
        <v>44425.590219907404</v>
      </c>
      <c r="F426" s="45">
        <v>28</v>
      </c>
      <c r="H426" s="5">
        <v>22</v>
      </c>
      <c r="I426" s="5">
        <v>30.1</v>
      </c>
      <c r="J426" s="5">
        <v>79.355190323743599</v>
      </c>
      <c r="K426" s="5">
        <v>1134.7344063573601</v>
      </c>
      <c r="L426" s="5" t="s">
        <v>88</v>
      </c>
      <c r="M426" s="6">
        <f t="shared" si="178"/>
        <v>0.40916543017412532</v>
      </c>
      <c r="N426" s="6">
        <f t="shared" si="177"/>
        <v>30.306605806999745</v>
      </c>
      <c r="O426" s="6" t="e">
        <f t="shared" si="179"/>
        <v>#VALUE!</v>
      </c>
      <c r="P426">
        <f t="shared" si="180"/>
        <v>6.5466468827860052</v>
      </c>
      <c r="Q426">
        <f t="shared" si="181"/>
        <v>1333.4906555079888</v>
      </c>
      <c r="R426">
        <f t="shared" si="182"/>
        <v>11.390271932249689</v>
      </c>
      <c r="S426">
        <f t="shared" si="183"/>
        <v>843.66971407706762</v>
      </c>
      <c r="T426">
        <f t="shared" si="184"/>
        <v>843.66971407706762</v>
      </c>
      <c r="V426" s="4">
        <f t="shared" si="185"/>
        <v>0.99583179014399426</v>
      </c>
      <c r="W426">
        <v>313.14999999999998</v>
      </c>
      <c r="X426">
        <f t="shared" si="186"/>
        <v>1.9073334166666699E-2</v>
      </c>
      <c r="Y426">
        <v>2E-3</v>
      </c>
      <c r="Z426">
        <f t="shared" si="187"/>
        <v>7.2765497523200454E-2</v>
      </c>
      <c r="AB426">
        <f t="shared" si="188"/>
        <v>7.9024421237310964E-5</v>
      </c>
      <c r="AC426">
        <f t="shared" si="189"/>
        <v>6.150681920927018E-9</v>
      </c>
      <c r="AD426">
        <v>0</v>
      </c>
      <c r="AE426" s="11">
        <f t="shared" si="190"/>
        <v>1.6534670582320036E-9</v>
      </c>
      <c r="AF426" s="11">
        <f t="shared" si="191"/>
        <v>7.8041489791590218E-9</v>
      </c>
      <c r="AG426" s="15">
        <f t="shared" si="192"/>
        <v>1.097002469958351E-3</v>
      </c>
      <c r="AI426">
        <f t="shared" si="193"/>
        <v>1.1300045952208325E-3</v>
      </c>
      <c r="AJ426">
        <f t="shared" si="194"/>
        <v>8.7951277915942271E-8</v>
      </c>
      <c r="AK426">
        <v>0</v>
      </c>
      <c r="AL426" s="11">
        <f t="shared" si="195"/>
        <v>4.9009674209840534E-7</v>
      </c>
      <c r="AM426" s="11">
        <f t="shared" si="196"/>
        <v>5.7804802001434761E-7</v>
      </c>
      <c r="AN426" s="15">
        <f t="shared" si="197"/>
        <v>2.2739189884214046E-2</v>
      </c>
      <c r="AO426" s="15"/>
      <c r="AP426" t="e">
        <f t="shared" si="198"/>
        <v>#VALUE!</v>
      </c>
      <c r="AQ426" t="e">
        <f t="shared" si="199"/>
        <v>#VALUE!</v>
      </c>
      <c r="AR426">
        <v>0</v>
      </c>
      <c r="AS426" s="11" t="e">
        <f t="shared" si="200"/>
        <v>#VALUE!</v>
      </c>
      <c r="AT426" s="11" t="e">
        <f t="shared" si="201"/>
        <v>#VALUE!</v>
      </c>
      <c r="AU426" s="15">
        <f t="shared" si="202"/>
        <v>1.5759424160826513E-2</v>
      </c>
      <c r="AW426">
        <f t="shared" si="203"/>
        <v>78.812974192989046</v>
      </c>
      <c r="AX426">
        <f t="shared" si="204"/>
        <v>15.215219993965079</v>
      </c>
      <c r="AY426" t="e">
        <f t="shared" si="205"/>
        <v>#VALUE!</v>
      </c>
    </row>
    <row r="427" spans="1:51" x14ac:dyDescent="0.3">
      <c r="A427" s="69">
        <v>44424.419444444444</v>
      </c>
      <c r="B427">
        <v>1.6</v>
      </c>
      <c r="C427" t="s">
        <v>298</v>
      </c>
      <c r="D427" s="36">
        <v>2</v>
      </c>
      <c r="E427" s="47">
        <v>44425.760150462964</v>
      </c>
      <c r="F427" s="45">
        <v>169</v>
      </c>
      <c r="H427" s="5">
        <v>22</v>
      </c>
      <c r="I427" s="5">
        <v>30.1</v>
      </c>
      <c r="J427" s="5">
        <v>91.657917887911893</v>
      </c>
      <c r="K427" s="5">
        <v>1134.1613874735001</v>
      </c>
      <c r="L427" s="5" t="s">
        <v>88</v>
      </c>
      <c r="M427" s="6">
        <f t="shared" si="178"/>
        <v>0.4725998545082048</v>
      </c>
      <c r="N427" s="6">
        <f t="shared" si="177"/>
        <v>30.291301558414521</v>
      </c>
      <c r="O427" s="6" t="e">
        <f t="shared" si="179"/>
        <v>#VALUE!</v>
      </c>
      <c r="P427">
        <f t="shared" si="180"/>
        <v>7.5615976721312768</v>
      </c>
      <c r="Q427">
        <f t="shared" si="181"/>
        <v>1332.8172685702389</v>
      </c>
      <c r="R427">
        <f t="shared" si="182"/>
        <v>13.156147760819563</v>
      </c>
      <c r="S427">
        <f t="shared" si="183"/>
        <v>843.24367722192494</v>
      </c>
      <c r="T427">
        <f t="shared" si="184"/>
        <v>843.24367722192505</v>
      </c>
      <c r="V427" s="4">
        <f t="shared" si="185"/>
        <v>0.99583179014399426</v>
      </c>
      <c r="W427">
        <v>313.14999999999998</v>
      </c>
      <c r="X427">
        <f t="shared" si="186"/>
        <v>1.9073334166666699E-2</v>
      </c>
      <c r="Y427">
        <v>2E-3</v>
      </c>
      <c r="Z427">
        <f t="shared" si="187"/>
        <v>7.2765497523200454E-2</v>
      </c>
      <c r="AB427">
        <f t="shared" si="188"/>
        <v>9.1275868451190541E-5</v>
      </c>
      <c r="AC427">
        <f t="shared" si="189"/>
        <v>7.1042448031822372E-9</v>
      </c>
      <c r="AD427">
        <v>0</v>
      </c>
      <c r="AE427" s="11">
        <f t="shared" si="190"/>
        <v>1.9098101489708162E-9</v>
      </c>
      <c r="AF427" s="11">
        <f t="shared" si="191"/>
        <v>9.0140549521530525E-9</v>
      </c>
      <c r="AG427" s="15">
        <f t="shared" si="192"/>
        <v>1.097002469958351E-3</v>
      </c>
      <c r="AI427">
        <f t="shared" si="193"/>
        <v>1.129433964799932E-3</v>
      </c>
      <c r="AJ427">
        <f t="shared" si="194"/>
        <v>8.7906864225105826E-8</v>
      </c>
      <c r="AK427">
        <v>0</v>
      </c>
      <c r="AL427" s="11">
        <f t="shared" si="195"/>
        <v>4.8984925274180604E-7</v>
      </c>
      <c r="AM427" s="11">
        <f t="shared" si="196"/>
        <v>5.7775611696691188E-7</v>
      </c>
      <c r="AN427" s="15">
        <f t="shared" si="197"/>
        <v>2.2739189884214046E-2</v>
      </c>
      <c r="AO427" s="15"/>
      <c r="AP427" t="e">
        <f t="shared" si="198"/>
        <v>#VALUE!</v>
      </c>
      <c r="AQ427" t="e">
        <f t="shared" si="199"/>
        <v>#VALUE!</v>
      </c>
      <c r="AR427">
        <v>0</v>
      </c>
      <c r="AS427" s="11" t="e">
        <f t="shared" si="200"/>
        <v>#VALUE!</v>
      </c>
      <c r="AT427" s="11" t="e">
        <f t="shared" si="201"/>
        <v>#VALUE!</v>
      </c>
      <c r="AU427" s="15">
        <f t="shared" si="202"/>
        <v>1.5759424160826513E-2</v>
      </c>
      <c r="AW427">
        <f t="shared" si="203"/>
        <v>78.812974192989046</v>
      </c>
      <c r="AX427">
        <f t="shared" si="204"/>
        <v>15.215219993965077</v>
      </c>
      <c r="AY427" t="e">
        <f t="shared" si="205"/>
        <v>#VALUE!</v>
      </c>
    </row>
    <row r="428" spans="1:51" x14ac:dyDescent="0.3">
      <c r="A428" s="69">
        <v>44424.422222222223</v>
      </c>
      <c r="B428">
        <v>3.8</v>
      </c>
      <c r="C428" t="s">
        <v>298</v>
      </c>
      <c r="D428" s="36">
        <v>1</v>
      </c>
      <c r="E428" s="47">
        <v>44425.781377314815</v>
      </c>
      <c r="F428" s="45">
        <v>108</v>
      </c>
      <c r="H428" s="5">
        <v>22</v>
      </c>
      <c r="I428" s="5">
        <v>30.1</v>
      </c>
      <c r="J428" s="5">
        <v>60.090502293797506</v>
      </c>
      <c r="K428" s="5">
        <v>8034.3069193113606</v>
      </c>
      <c r="L428" s="5" t="s">
        <v>88</v>
      </c>
      <c r="M428" s="6">
        <f t="shared" si="178"/>
        <v>0.30983425432053102</v>
      </c>
      <c r="N428" s="6">
        <f t="shared" si="177"/>
        <v>214.58111375829498</v>
      </c>
      <c r="O428" s="6" t="e">
        <f t="shared" si="179"/>
        <v>#VALUE!</v>
      </c>
      <c r="P428">
        <f t="shared" si="180"/>
        <v>4.9573480691284963</v>
      </c>
      <c r="Q428">
        <f t="shared" si="181"/>
        <v>9441.5690053649796</v>
      </c>
      <c r="R428">
        <f t="shared" si="182"/>
        <v>8.6251089422065945</v>
      </c>
      <c r="S428">
        <f t="shared" si="183"/>
        <v>5973.4695479817356</v>
      </c>
      <c r="T428">
        <f t="shared" si="184"/>
        <v>5973.4695479817365</v>
      </c>
      <c r="V428" s="4">
        <f t="shared" si="185"/>
        <v>0.99583179014399426</v>
      </c>
      <c r="W428">
        <v>313.14999999999998</v>
      </c>
      <c r="X428">
        <f t="shared" si="186"/>
        <v>1.9073334166666699E-2</v>
      </c>
      <c r="Y428">
        <v>2E-3</v>
      </c>
      <c r="Z428">
        <f t="shared" si="187"/>
        <v>7.2765497523200454E-2</v>
      </c>
      <c r="AB428">
        <f t="shared" si="188"/>
        <v>5.9840032469884166E-5</v>
      </c>
      <c r="AC428">
        <f t="shared" si="189"/>
        <v>4.6575096672321602E-9</v>
      </c>
      <c r="AD428">
        <v>0</v>
      </c>
      <c r="AE428" s="11">
        <f t="shared" si="190"/>
        <v>1.2520626017033234E-9</v>
      </c>
      <c r="AF428" s="11">
        <f t="shared" si="191"/>
        <v>5.9095722689354834E-9</v>
      </c>
      <c r="AG428" s="15">
        <f t="shared" si="192"/>
        <v>1.097002469958351E-3</v>
      </c>
      <c r="AI428">
        <f t="shared" si="193"/>
        <v>8.0008182420241124E-3</v>
      </c>
      <c r="AJ428">
        <f t="shared" si="194"/>
        <v>6.2272506831858092E-7</v>
      </c>
      <c r="AK428">
        <v>0</v>
      </c>
      <c r="AL428" s="11">
        <f t="shared" si="195"/>
        <v>3.4700522202488993E-6</v>
      </c>
      <c r="AM428" s="11">
        <f t="shared" si="196"/>
        <v>4.0927772885674805E-6</v>
      </c>
      <c r="AN428" s="15">
        <f t="shared" si="197"/>
        <v>2.2739189884214046E-2</v>
      </c>
      <c r="AO428" s="15"/>
      <c r="AP428" t="e">
        <f t="shared" si="198"/>
        <v>#VALUE!</v>
      </c>
      <c r="AQ428" t="e">
        <f t="shared" si="199"/>
        <v>#VALUE!</v>
      </c>
      <c r="AR428">
        <v>0</v>
      </c>
      <c r="AS428" s="11" t="e">
        <f t="shared" si="200"/>
        <v>#VALUE!</v>
      </c>
      <c r="AT428" s="11" t="e">
        <f t="shared" si="201"/>
        <v>#VALUE!</v>
      </c>
      <c r="AU428" s="15">
        <f t="shared" si="202"/>
        <v>1.5759424160826513E-2</v>
      </c>
      <c r="AW428">
        <f t="shared" si="203"/>
        <v>78.812974192989046</v>
      </c>
      <c r="AX428">
        <f t="shared" si="204"/>
        <v>15.215219993965082</v>
      </c>
      <c r="AY428" t="e">
        <f t="shared" si="205"/>
        <v>#VALUE!</v>
      </c>
    </row>
    <row r="429" spans="1:51" x14ac:dyDescent="0.3">
      <c r="A429" s="69">
        <v>44424.422222222223</v>
      </c>
      <c r="B429">
        <v>3.8</v>
      </c>
      <c r="C429" t="s">
        <v>298</v>
      </c>
      <c r="D429" s="36">
        <v>2</v>
      </c>
      <c r="E429" s="47">
        <v>44425.738935185182</v>
      </c>
      <c r="F429" s="45">
        <v>143</v>
      </c>
      <c r="H429" s="5">
        <v>22</v>
      </c>
      <c r="I429" s="5">
        <v>30.1</v>
      </c>
      <c r="J429" s="5">
        <v>58.210389294390005</v>
      </c>
      <c r="K429" s="5">
        <v>7643.1924110857599</v>
      </c>
      <c r="L429" s="5" t="s">
        <v>88</v>
      </c>
      <c r="M429" s="6">
        <f t="shared" si="178"/>
        <v>0.30014015314025372</v>
      </c>
      <c r="N429" s="6">
        <f t="shared" si="177"/>
        <v>204.13518635908741</v>
      </c>
      <c r="O429" s="6" t="e">
        <f t="shared" si="179"/>
        <v>#VALUE!</v>
      </c>
      <c r="P429">
        <f t="shared" si="180"/>
        <v>4.8022424502440595</v>
      </c>
      <c r="Q429">
        <f t="shared" si="181"/>
        <v>8981.9481997998464</v>
      </c>
      <c r="R429">
        <f t="shared" si="182"/>
        <v>8.3552463378924635</v>
      </c>
      <c r="S429">
        <f t="shared" si="183"/>
        <v>5682.6777437697383</v>
      </c>
      <c r="T429">
        <f t="shared" si="184"/>
        <v>5682.6777437697392</v>
      </c>
      <c r="V429" s="4">
        <f t="shared" si="185"/>
        <v>0.99583179014399426</v>
      </c>
      <c r="W429">
        <v>313.14999999999998</v>
      </c>
      <c r="X429">
        <f t="shared" si="186"/>
        <v>1.9073334166666699E-2</v>
      </c>
      <c r="Y429">
        <v>2E-3</v>
      </c>
      <c r="Z429">
        <f t="shared" si="187"/>
        <v>7.2765497523200454E-2</v>
      </c>
      <c r="AB429">
        <f t="shared" si="188"/>
        <v>5.7967756176011194E-5</v>
      </c>
      <c r="AC429">
        <f t="shared" si="189"/>
        <v>4.5117853990705149E-9</v>
      </c>
      <c r="AD429">
        <v>0</v>
      </c>
      <c r="AE429" s="11">
        <f t="shared" si="190"/>
        <v>1.2128880386080607E-9</v>
      </c>
      <c r="AF429" s="11">
        <f t="shared" si="191"/>
        <v>5.7246734376785758E-9</v>
      </c>
      <c r="AG429" s="15">
        <f t="shared" si="192"/>
        <v>1.097002469958351E-3</v>
      </c>
      <c r="AI429">
        <f t="shared" si="193"/>
        <v>7.6113339811465239E-3</v>
      </c>
      <c r="AJ429">
        <f t="shared" si="194"/>
        <v>5.9241046728314384E-7</v>
      </c>
      <c r="AK429">
        <v>0</v>
      </c>
      <c r="AL429" s="11">
        <f t="shared" si="195"/>
        <v>3.3011281573185115E-6</v>
      </c>
      <c r="AM429" s="11">
        <f t="shared" si="196"/>
        <v>3.8935386246016555E-6</v>
      </c>
      <c r="AN429" s="15">
        <f t="shared" si="197"/>
        <v>2.2739189884214046E-2</v>
      </c>
      <c r="AO429" s="15"/>
      <c r="AP429" t="e">
        <f t="shared" si="198"/>
        <v>#VALUE!</v>
      </c>
      <c r="AQ429" t="e">
        <f t="shared" si="199"/>
        <v>#VALUE!</v>
      </c>
      <c r="AR429">
        <v>0</v>
      </c>
      <c r="AS429" s="11" t="e">
        <f t="shared" si="200"/>
        <v>#VALUE!</v>
      </c>
      <c r="AT429" s="11" t="e">
        <f t="shared" si="201"/>
        <v>#VALUE!</v>
      </c>
      <c r="AU429" s="15">
        <f t="shared" si="202"/>
        <v>1.5759424160826513E-2</v>
      </c>
      <c r="AW429">
        <f t="shared" si="203"/>
        <v>78.812974192989046</v>
      </c>
      <c r="AX429">
        <f t="shared" si="204"/>
        <v>15.21521999396508</v>
      </c>
      <c r="AY429" t="e">
        <f t="shared" si="205"/>
        <v>#VALUE!</v>
      </c>
    </row>
    <row r="430" spans="1:51" x14ac:dyDescent="0.3">
      <c r="A430" s="69">
        <v>44424.436805555553</v>
      </c>
      <c r="B430">
        <v>5</v>
      </c>
      <c r="C430" t="s">
        <v>298</v>
      </c>
      <c r="D430" s="36">
        <v>1</v>
      </c>
      <c r="E430" s="47">
        <v>44425.887569444443</v>
      </c>
      <c r="F430" s="45">
        <v>129</v>
      </c>
      <c r="H430" s="5">
        <v>22</v>
      </c>
      <c r="I430" s="5">
        <v>30.1</v>
      </c>
      <c r="J430" s="5">
        <v>2163.1531316062501</v>
      </c>
      <c r="K430" s="5">
        <v>14198.809616863262</v>
      </c>
      <c r="L430" s="5" t="s">
        <v>88</v>
      </c>
      <c r="M430" s="6">
        <f t="shared" si="178"/>
        <v>11.153492015018879</v>
      </c>
      <c r="N430" s="6">
        <f t="shared" ref="N430:N493" si="206">1000000*(AM430-AK430)/X430</f>
        <v>379.22329981011677</v>
      </c>
      <c r="O430" s="6" t="e">
        <f t="shared" si="179"/>
        <v>#VALUE!</v>
      </c>
      <c r="P430">
        <f t="shared" si="180"/>
        <v>178.45587224030206</v>
      </c>
      <c r="Q430">
        <f t="shared" si="181"/>
        <v>16685.825191645137</v>
      </c>
      <c r="R430">
        <f t="shared" si="182"/>
        <v>310.48885774923997</v>
      </c>
      <c r="S430">
        <f t="shared" si="183"/>
        <v>10556.748418467527</v>
      </c>
      <c r="T430">
        <f t="shared" si="184"/>
        <v>10556.748418467527</v>
      </c>
      <c r="V430" s="4">
        <f t="shared" si="185"/>
        <v>0.99583179014399426</v>
      </c>
      <c r="W430">
        <v>313.14999999999998</v>
      </c>
      <c r="X430">
        <f t="shared" si="186"/>
        <v>1.9073334166666699E-2</v>
      </c>
      <c r="Y430">
        <v>2E-3</v>
      </c>
      <c r="Z430">
        <f t="shared" si="187"/>
        <v>7.2765497523200454E-2</v>
      </c>
      <c r="AB430">
        <f t="shared" si="188"/>
        <v>2.1541366554030392E-3</v>
      </c>
      <c r="AC430">
        <f t="shared" si="189"/>
        <v>1.6766221345431416E-7</v>
      </c>
      <c r="AD430">
        <v>0</v>
      </c>
      <c r="AE430" s="11">
        <f t="shared" si="190"/>
        <v>4.5072066873389611E-8</v>
      </c>
      <c r="AF430" s="11">
        <f t="shared" si="191"/>
        <v>2.1273428032770377E-7</v>
      </c>
      <c r="AG430" s="15">
        <f t="shared" si="192"/>
        <v>1.097002469958351E-3</v>
      </c>
      <c r="AI430">
        <f t="shared" si="193"/>
        <v>1.4139625998674703E-2</v>
      </c>
      <c r="AJ430">
        <f t="shared" si="194"/>
        <v>1.1005248837894239E-6</v>
      </c>
      <c r="AK430">
        <v>0</v>
      </c>
      <c r="AL430" s="11">
        <f t="shared" si="195"/>
        <v>6.1325278372749649E-6</v>
      </c>
      <c r="AM430" s="11">
        <f t="shared" si="196"/>
        <v>7.2330527210643891E-6</v>
      </c>
      <c r="AN430" s="15">
        <f t="shared" si="197"/>
        <v>2.2739189884214046E-2</v>
      </c>
      <c r="AO430" s="15"/>
      <c r="AP430" t="e">
        <f t="shared" si="198"/>
        <v>#VALUE!</v>
      </c>
      <c r="AQ430" t="e">
        <f t="shared" si="199"/>
        <v>#VALUE!</v>
      </c>
      <c r="AR430">
        <v>0</v>
      </c>
      <c r="AS430" s="11" t="e">
        <f t="shared" si="200"/>
        <v>#VALUE!</v>
      </c>
      <c r="AT430" s="11" t="e">
        <f t="shared" si="201"/>
        <v>#VALUE!</v>
      </c>
      <c r="AU430" s="15">
        <f t="shared" si="202"/>
        <v>1.5759424160826513E-2</v>
      </c>
      <c r="AW430">
        <f t="shared" si="203"/>
        <v>78.812974192989046</v>
      </c>
      <c r="AX430">
        <f t="shared" si="204"/>
        <v>15.215219993965079</v>
      </c>
      <c r="AY430" t="e">
        <f t="shared" si="205"/>
        <v>#VALUE!</v>
      </c>
    </row>
    <row r="431" spans="1:51" x14ac:dyDescent="0.3">
      <c r="A431" s="69">
        <v>44424.436805555553</v>
      </c>
      <c r="B431">
        <v>5</v>
      </c>
      <c r="C431" t="s">
        <v>298</v>
      </c>
      <c r="D431" s="36">
        <v>2</v>
      </c>
      <c r="E431" s="47">
        <v>44425.823865740742</v>
      </c>
      <c r="F431" s="45">
        <v>131</v>
      </c>
      <c r="H431" s="5">
        <v>22</v>
      </c>
      <c r="I431" s="5">
        <v>30.1</v>
      </c>
      <c r="J431" s="5">
        <v>2158.5432175625701</v>
      </c>
      <c r="K431" s="5">
        <v>13453.29655053894</v>
      </c>
      <c r="L431" s="5" t="s">
        <v>88</v>
      </c>
      <c r="M431" s="6">
        <f t="shared" si="178"/>
        <v>11.129722713287601</v>
      </c>
      <c r="N431" s="6">
        <f t="shared" si="206"/>
        <v>359.3120584672298</v>
      </c>
      <c r="O431" s="6" t="e">
        <f t="shared" si="179"/>
        <v>#VALUE!</v>
      </c>
      <c r="P431">
        <f t="shared" si="180"/>
        <v>178.07556341260161</v>
      </c>
      <c r="Q431">
        <f t="shared" si="181"/>
        <v>15809.730572558112</v>
      </c>
      <c r="R431">
        <f t="shared" si="182"/>
        <v>309.82717230273556</v>
      </c>
      <c r="S431">
        <f t="shared" si="183"/>
        <v>10002.462946922142</v>
      </c>
      <c r="T431">
        <f t="shared" si="184"/>
        <v>10002.462946922142</v>
      </c>
      <c r="V431" s="4">
        <f t="shared" si="185"/>
        <v>0.99583179014399426</v>
      </c>
      <c r="W431">
        <v>313.14999999999998</v>
      </c>
      <c r="X431">
        <f t="shared" si="186"/>
        <v>1.9073334166666699E-2</v>
      </c>
      <c r="Y431">
        <v>2E-3</v>
      </c>
      <c r="Z431">
        <f t="shared" si="187"/>
        <v>7.2765497523200454E-2</v>
      </c>
      <c r="AB431">
        <f t="shared" si="188"/>
        <v>2.1495459564485116E-3</v>
      </c>
      <c r="AC431">
        <f t="shared" si="189"/>
        <v>1.6730490708468901E-7</v>
      </c>
      <c r="AD431">
        <v>0</v>
      </c>
      <c r="AE431" s="11">
        <f t="shared" si="190"/>
        <v>4.4976013408185779E-8</v>
      </c>
      <c r="AF431" s="11">
        <f t="shared" si="191"/>
        <v>2.1228092049287478E-7</v>
      </c>
      <c r="AG431" s="15">
        <f t="shared" si="192"/>
        <v>1.097002469958351E-3</v>
      </c>
      <c r="AI431">
        <f t="shared" si="193"/>
        <v>1.3397220387261216E-2</v>
      </c>
      <c r="AJ431">
        <f t="shared" si="194"/>
        <v>1.0427414707555837E-6</v>
      </c>
      <c r="AK431">
        <v>0</v>
      </c>
      <c r="AL431" s="11">
        <f t="shared" si="195"/>
        <v>5.8105374905027733E-6</v>
      </c>
      <c r="AM431" s="11">
        <f t="shared" si="196"/>
        <v>6.8532789612583572E-6</v>
      </c>
      <c r="AN431" s="15">
        <f t="shared" si="197"/>
        <v>2.2739189884214046E-2</v>
      </c>
      <c r="AO431" s="15"/>
      <c r="AP431" t="e">
        <f t="shared" si="198"/>
        <v>#VALUE!</v>
      </c>
      <c r="AQ431" t="e">
        <f t="shared" si="199"/>
        <v>#VALUE!</v>
      </c>
      <c r="AR431">
        <v>0</v>
      </c>
      <c r="AS431" s="11" t="e">
        <f t="shared" si="200"/>
        <v>#VALUE!</v>
      </c>
      <c r="AT431" s="11" t="e">
        <f t="shared" si="201"/>
        <v>#VALUE!</v>
      </c>
      <c r="AU431" s="15">
        <f t="shared" si="202"/>
        <v>1.5759424160826513E-2</v>
      </c>
      <c r="AW431">
        <f t="shared" si="203"/>
        <v>78.81297419298906</v>
      </c>
      <c r="AX431">
        <f t="shared" si="204"/>
        <v>15.21521999396508</v>
      </c>
      <c r="AY431" t="e">
        <f t="shared" si="205"/>
        <v>#VALUE!</v>
      </c>
    </row>
    <row r="432" spans="1:51" x14ac:dyDescent="0.3">
      <c r="A432" s="69">
        <v>44424.445138888892</v>
      </c>
      <c r="B432">
        <v>6.2</v>
      </c>
      <c r="C432" t="s">
        <v>298</v>
      </c>
      <c r="D432" s="36">
        <v>1</v>
      </c>
      <c r="E432" s="47">
        <v>44425.696458333332</v>
      </c>
      <c r="F432" s="45">
        <v>24</v>
      </c>
      <c r="H432" s="5">
        <v>22</v>
      </c>
      <c r="I432" s="5">
        <v>30.1</v>
      </c>
      <c r="J432" s="5">
        <v>8283.3378604497702</v>
      </c>
      <c r="K432" s="5">
        <v>23714.685432154562</v>
      </c>
      <c r="L432" s="5" t="s">
        <v>88</v>
      </c>
      <c r="M432" s="6">
        <f t="shared" si="178"/>
        <v>42.709941027442298</v>
      </c>
      <c r="N432" s="6">
        <f t="shared" si="206"/>
        <v>633.37431138310365</v>
      </c>
      <c r="O432" s="6" t="e">
        <f t="shared" si="179"/>
        <v>#VALUE!</v>
      </c>
      <c r="P432">
        <f t="shared" si="180"/>
        <v>683.35905643907677</v>
      </c>
      <c r="Q432">
        <f t="shared" si="181"/>
        <v>27868.46970085656</v>
      </c>
      <c r="R432">
        <f t="shared" si="182"/>
        <v>1188.9514769267994</v>
      </c>
      <c r="S432">
        <f t="shared" si="183"/>
        <v>17631.757498390827</v>
      </c>
      <c r="T432">
        <f t="shared" si="184"/>
        <v>17631.757498390823</v>
      </c>
      <c r="V432" s="4">
        <f t="shared" si="185"/>
        <v>0.99583179014399426</v>
      </c>
      <c r="W432">
        <v>313.14999999999998</v>
      </c>
      <c r="X432">
        <f t="shared" si="186"/>
        <v>1.9073334166666699E-2</v>
      </c>
      <c r="Y432">
        <v>2E-3</v>
      </c>
      <c r="Z432">
        <f t="shared" si="187"/>
        <v>7.2765497523200454E-2</v>
      </c>
      <c r="AB432">
        <f t="shared" si="188"/>
        <v>8.2488111699392189E-3</v>
      </c>
      <c r="AC432">
        <f t="shared" si="189"/>
        <v>6.4202702073231189E-7</v>
      </c>
      <c r="AD432">
        <v>0</v>
      </c>
      <c r="AE432" s="11">
        <f t="shared" si="190"/>
        <v>1.7259395672272315E-7</v>
      </c>
      <c r="AF432" s="11">
        <f t="shared" si="191"/>
        <v>8.1462097745503507E-7</v>
      </c>
      <c r="AG432" s="15">
        <f t="shared" si="192"/>
        <v>1.097002469958351E-3</v>
      </c>
      <c r="AI432">
        <f t="shared" si="193"/>
        <v>2.3615837646604181E-2</v>
      </c>
      <c r="AJ432">
        <f t="shared" si="194"/>
        <v>1.8380837643127883E-6</v>
      </c>
      <c r="AK432">
        <v>0</v>
      </c>
      <c r="AL432" s="11">
        <f t="shared" si="195"/>
        <v>1.0242476129279555E-5</v>
      </c>
      <c r="AM432" s="11">
        <f t="shared" si="196"/>
        <v>1.2080559893592345E-5</v>
      </c>
      <c r="AN432" s="15">
        <f t="shared" si="197"/>
        <v>2.2739189884214046E-2</v>
      </c>
      <c r="AO432" s="15"/>
      <c r="AP432" t="e">
        <f t="shared" si="198"/>
        <v>#VALUE!</v>
      </c>
      <c r="AQ432" t="e">
        <f t="shared" si="199"/>
        <v>#VALUE!</v>
      </c>
      <c r="AR432">
        <v>0</v>
      </c>
      <c r="AS432" s="11" t="e">
        <f t="shared" si="200"/>
        <v>#VALUE!</v>
      </c>
      <c r="AT432" s="11" t="e">
        <f t="shared" si="201"/>
        <v>#VALUE!</v>
      </c>
      <c r="AU432" s="15">
        <f t="shared" si="202"/>
        <v>1.5759424160826513E-2</v>
      </c>
      <c r="AW432">
        <f t="shared" si="203"/>
        <v>78.812974192989046</v>
      </c>
      <c r="AX432">
        <f t="shared" si="204"/>
        <v>15.215219993965082</v>
      </c>
      <c r="AY432" t="e">
        <f t="shared" si="205"/>
        <v>#VALUE!</v>
      </c>
    </row>
    <row r="433" spans="1:51" x14ac:dyDescent="0.3">
      <c r="A433" s="69">
        <v>44424.456944444442</v>
      </c>
      <c r="B433">
        <v>6.2</v>
      </c>
      <c r="C433" t="s">
        <v>298</v>
      </c>
      <c r="D433" s="36">
        <v>2</v>
      </c>
      <c r="E433" s="47">
        <v>44425.611458333333</v>
      </c>
      <c r="F433" s="45">
        <v>166</v>
      </c>
      <c r="H433" s="5">
        <v>22</v>
      </c>
      <c r="I433" s="5">
        <v>30.1</v>
      </c>
      <c r="J433" s="5">
        <v>8345.8471666899204</v>
      </c>
      <c r="K433" s="5">
        <v>22783.16185116256</v>
      </c>
      <c r="L433" s="5" t="s">
        <v>88</v>
      </c>
      <c r="M433" s="6">
        <f t="shared" si="178"/>
        <v>43.03224694181656</v>
      </c>
      <c r="N433" s="6">
        <f t="shared" si="206"/>
        <v>608.49508166125588</v>
      </c>
      <c r="O433" s="6" t="e">
        <f t="shared" si="179"/>
        <v>#VALUE!</v>
      </c>
      <c r="P433">
        <f t="shared" si="180"/>
        <v>688.51595106906495</v>
      </c>
      <c r="Q433">
        <f t="shared" si="181"/>
        <v>26773.783593095257</v>
      </c>
      <c r="R433">
        <f t="shared" si="182"/>
        <v>1197.9237696459882</v>
      </c>
      <c r="S433">
        <f t="shared" si="183"/>
        <v>16939.174080783527</v>
      </c>
      <c r="T433">
        <f t="shared" si="184"/>
        <v>16939.174080783527</v>
      </c>
      <c r="V433" s="4">
        <f t="shared" si="185"/>
        <v>0.99583179014399426</v>
      </c>
      <c r="W433">
        <v>313.14999999999998</v>
      </c>
      <c r="X433">
        <f t="shared" si="186"/>
        <v>1.9073334166666699E-2</v>
      </c>
      <c r="Y433">
        <v>2E-3</v>
      </c>
      <c r="Z433">
        <f t="shared" si="187"/>
        <v>7.2765497523200454E-2</v>
      </c>
      <c r="AB433">
        <f t="shared" si="188"/>
        <v>8.3110599242730062E-3</v>
      </c>
      <c r="AC433">
        <f t="shared" si="189"/>
        <v>6.4687200766022989E-7</v>
      </c>
      <c r="AD433">
        <v>0</v>
      </c>
      <c r="AE433" s="11">
        <f t="shared" si="190"/>
        <v>1.7389641820355837E-7</v>
      </c>
      <c r="AF433" s="11">
        <f t="shared" si="191"/>
        <v>8.2076842586378828E-7</v>
      </c>
      <c r="AG433" s="15">
        <f t="shared" si="192"/>
        <v>1.097002469958351E-3</v>
      </c>
      <c r="AI433">
        <f t="shared" si="193"/>
        <v>2.2688196851383572E-2</v>
      </c>
      <c r="AJ433">
        <f t="shared" si="194"/>
        <v>1.765883001827686E-6</v>
      </c>
      <c r="AK433">
        <v>0</v>
      </c>
      <c r="AL433" s="11">
        <f t="shared" si="195"/>
        <v>9.8401470294705881E-6</v>
      </c>
      <c r="AM433" s="11">
        <f t="shared" si="196"/>
        <v>1.1606030031298275E-5</v>
      </c>
      <c r="AN433" s="15">
        <f t="shared" si="197"/>
        <v>2.2739189884214046E-2</v>
      </c>
      <c r="AO433" s="15"/>
      <c r="AP433" t="e">
        <f t="shared" si="198"/>
        <v>#VALUE!</v>
      </c>
      <c r="AQ433" t="e">
        <f t="shared" si="199"/>
        <v>#VALUE!</v>
      </c>
      <c r="AR433">
        <v>0</v>
      </c>
      <c r="AS433" s="11" t="e">
        <f t="shared" si="200"/>
        <v>#VALUE!</v>
      </c>
      <c r="AT433" s="11" t="e">
        <f t="shared" si="201"/>
        <v>#VALUE!</v>
      </c>
      <c r="AU433" s="15">
        <f t="shared" si="202"/>
        <v>1.5759424160826513E-2</v>
      </c>
      <c r="AW433">
        <f t="shared" si="203"/>
        <v>78.812974192989046</v>
      </c>
      <c r="AX433">
        <f t="shared" si="204"/>
        <v>15.215219993965079</v>
      </c>
      <c r="AY433" t="e">
        <f t="shared" si="205"/>
        <v>#VALUE!</v>
      </c>
    </row>
    <row r="434" spans="1:51" x14ac:dyDescent="0.3">
      <c r="A434" s="69">
        <v>44424.456944444442</v>
      </c>
      <c r="B434">
        <v>8</v>
      </c>
      <c r="C434" t="s">
        <v>298</v>
      </c>
      <c r="D434" s="36">
        <v>1</v>
      </c>
      <c r="E434" s="47">
        <v>44425.675219907411</v>
      </c>
      <c r="F434" s="45">
        <v>10</v>
      </c>
      <c r="G434" s="76"/>
      <c r="H434" s="5">
        <v>22</v>
      </c>
      <c r="I434" s="5">
        <v>30.1</v>
      </c>
      <c r="J434" s="5">
        <v>6011.4691307287303</v>
      </c>
      <c r="K434" s="5">
        <v>18780.80405543814</v>
      </c>
      <c r="L434" s="5" t="s">
        <v>88</v>
      </c>
      <c r="M434" s="6">
        <f t="shared" si="178"/>
        <v>30.995897594327129</v>
      </c>
      <c r="N434" s="6">
        <f t="shared" si="206"/>
        <v>501.599688929688</v>
      </c>
      <c r="O434" s="6" t="e">
        <f t="shared" si="179"/>
        <v>#VALUE!</v>
      </c>
      <c r="P434">
        <f t="shared" si="180"/>
        <v>495.93436150923407</v>
      </c>
      <c r="Q434">
        <f t="shared" si="181"/>
        <v>22070.386312906274</v>
      </c>
      <c r="R434">
        <f t="shared" si="182"/>
        <v>862.85809197835829</v>
      </c>
      <c r="S434">
        <f t="shared" si="183"/>
        <v>13963.439813597184</v>
      </c>
      <c r="T434">
        <f t="shared" si="184"/>
        <v>13963.439813597186</v>
      </c>
      <c r="V434" s="4">
        <f t="shared" si="185"/>
        <v>0.99583179014399426</v>
      </c>
      <c r="W434">
        <v>313.14999999999998</v>
      </c>
      <c r="X434">
        <f t="shared" si="186"/>
        <v>1.9073334166666699E-2</v>
      </c>
      <c r="Y434">
        <v>2E-3</v>
      </c>
      <c r="Z434">
        <f t="shared" si="187"/>
        <v>7.2765497523200454E-2</v>
      </c>
      <c r="AB434">
        <f t="shared" si="188"/>
        <v>5.9864120658489521E-3</v>
      </c>
      <c r="AC434">
        <f t="shared" si="189"/>
        <v>4.6593845153340899E-7</v>
      </c>
      <c r="AD434">
        <v>0</v>
      </c>
      <c r="AE434" s="11">
        <f t="shared" si="190"/>
        <v>1.2525666107897278E-7</v>
      </c>
      <c r="AF434" s="11">
        <f t="shared" si="191"/>
        <v>5.9119511261238174E-7</v>
      </c>
      <c r="AG434" s="15">
        <f t="shared" si="192"/>
        <v>1.097002469958351E-3</v>
      </c>
      <c r="AI434">
        <f t="shared" si="193"/>
        <v>1.8702521722870551E-2</v>
      </c>
      <c r="AJ434">
        <f t="shared" si="194"/>
        <v>1.4556672536855275E-6</v>
      </c>
      <c r="AK434">
        <v>0</v>
      </c>
      <c r="AL434" s="11">
        <f t="shared" si="195"/>
        <v>8.1115112311664792E-6</v>
      </c>
      <c r="AM434" s="11">
        <f t="shared" si="196"/>
        <v>9.5671784848520067E-6</v>
      </c>
      <c r="AN434" s="15">
        <f t="shared" si="197"/>
        <v>2.2739189884214046E-2</v>
      </c>
      <c r="AO434" s="15"/>
      <c r="AP434" t="e">
        <f t="shared" si="198"/>
        <v>#VALUE!</v>
      </c>
      <c r="AQ434" t="e">
        <f t="shared" si="199"/>
        <v>#VALUE!</v>
      </c>
      <c r="AR434">
        <v>0</v>
      </c>
      <c r="AS434" s="11" t="e">
        <f t="shared" si="200"/>
        <v>#VALUE!</v>
      </c>
      <c r="AT434" s="11" t="e">
        <f t="shared" si="201"/>
        <v>#VALUE!</v>
      </c>
      <c r="AU434" s="15">
        <f t="shared" si="202"/>
        <v>1.5759424160826513E-2</v>
      </c>
      <c r="AW434">
        <f t="shared" si="203"/>
        <v>78.812974192989046</v>
      </c>
      <c r="AX434">
        <f t="shared" si="204"/>
        <v>15.215219993965073</v>
      </c>
      <c r="AY434" t="e">
        <f t="shared" si="205"/>
        <v>#VALUE!</v>
      </c>
    </row>
    <row r="435" spans="1:51" x14ac:dyDescent="0.3">
      <c r="A435" s="69">
        <v>44424.456944444442</v>
      </c>
      <c r="B435">
        <v>8</v>
      </c>
      <c r="C435" t="s">
        <v>298</v>
      </c>
      <c r="D435" s="36">
        <v>2</v>
      </c>
      <c r="E435" s="47">
        <v>44425.547731481478</v>
      </c>
      <c r="F435" s="45">
        <v>97</v>
      </c>
      <c r="G435" s="76"/>
      <c r="H435" s="5">
        <v>22</v>
      </c>
      <c r="I435" s="5">
        <v>30.1</v>
      </c>
      <c r="J435" s="5">
        <v>6463.3895541069205</v>
      </c>
      <c r="K435" s="5">
        <v>18321.477036504559</v>
      </c>
      <c r="L435" s="5" t="s">
        <v>88</v>
      </c>
      <c r="M435" s="6">
        <f t="shared" si="178"/>
        <v>33.326056638513606</v>
      </c>
      <c r="N435" s="6">
        <f t="shared" si="206"/>
        <v>489.33193462406911</v>
      </c>
      <c r="O435" s="6" t="e">
        <f t="shared" si="179"/>
        <v>#VALUE!</v>
      </c>
      <c r="P435">
        <f t="shared" si="180"/>
        <v>533.21690621621769</v>
      </c>
      <c r="Q435">
        <f t="shared" si="181"/>
        <v>21530.605123459041</v>
      </c>
      <c r="R435">
        <f t="shared" si="182"/>
        <v>927.72463055025082</v>
      </c>
      <c r="S435">
        <f t="shared" si="183"/>
        <v>13621.932327298648</v>
      </c>
      <c r="T435">
        <f t="shared" si="184"/>
        <v>13621.932327298648</v>
      </c>
      <c r="V435" s="4">
        <f t="shared" si="185"/>
        <v>0.99583179014399426</v>
      </c>
      <c r="W435">
        <v>313.14999999999998</v>
      </c>
      <c r="X435">
        <f t="shared" si="186"/>
        <v>1.9073334166666699E-2</v>
      </c>
      <c r="Y435">
        <v>2E-3</v>
      </c>
      <c r="Z435">
        <f t="shared" si="187"/>
        <v>7.2765497523200454E-2</v>
      </c>
      <c r="AB435">
        <f t="shared" si="188"/>
        <v>6.4364487900642874E-3</v>
      </c>
      <c r="AC435">
        <f t="shared" si="189"/>
        <v>5.0096601263470519E-7</v>
      </c>
      <c r="AD435">
        <v>0</v>
      </c>
      <c r="AE435" s="11">
        <f t="shared" si="190"/>
        <v>1.3467300208892584E-7</v>
      </c>
      <c r="AF435" s="11">
        <f t="shared" si="191"/>
        <v>6.3563901472363101E-7</v>
      </c>
      <c r="AG435" s="15">
        <f t="shared" si="192"/>
        <v>1.097002469958351E-3</v>
      </c>
      <c r="AI435">
        <f t="shared" si="193"/>
        <v>1.8245109275344416E-2</v>
      </c>
      <c r="AJ435">
        <f t="shared" si="194"/>
        <v>1.42006562032516E-6</v>
      </c>
      <c r="AK435">
        <v>0</v>
      </c>
      <c r="AL435" s="11">
        <f t="shared" si="195"/>
        <v>7.9131258871812135E-6</v>
      </c>
      <c r="AM435" s="11">
        <f t="shared" si="196"/>
        <v>9.3331915075063729E-6</v>
      </c>
      <c r="AN435" s="15">
        <f t="shared" si="197"/>
        <v>2.2739189884214046E-2</v>
      </c>
      <c r="AO435" s="15"/>
      <c r="AP435" t="e">
        <f t="shared" si="198"/>
        <v>#VALUE!</v>
      </c>
      <c r="AQ435" t="e">
        <f t="shared" si="199"/>
        <v>#VALUE!</v>
      </c>
      <c r="AR435">
        <v>0</v>
      </c>
      <c r="AS435" s="11" t="e">
        <f t="shared" si="200"/>
        <v>#VALUE!</v>
      </c>
      <c r="AT435" s="11" t="e">
        <f t="shared" si="201"/>
        <v>#VALUE!</v>
      </c>
      <c r="AU435" s="15">
        <f t="shared" si="202"/>
        <v>1.5759424160826513E-2</v>
      </c>
      <c r="AW435">
        <f t="shared" si="203"/>
        <v>78.81297419298906</v>
      </c>
      <c r="AX435">
        <f t="shared" si="204"/>
        <v>15.215219993965066</v>
      </c>
      <c r="AY435" t="e">
        <f t="shared" si="205"/>
        <v>#VALUE!</v>
      </c>
    </row>
    <row r="436" spans="1:51" x14ac:dyDescent="0.3">
      <c r="A436" s="69">
        <v>44424.464583333334</v>
      </c>
      <c r="B436" s="76">
        <v>9</v>
      </c>
      <c r="C436" s="76" t="s">
        <v>298</v>
      </c>
      <c r="D436" s="36">
        <v>1</v>
      </c>
      <c r="E436" s="47">
        <v>44425.653981481482</v>
      </c>
      <c r="F436" s="45">
        <v>14</v>
      </c>
      <c r="G436" s="76"/>
      <c r="H436" s="5">
        <v>22</v>
      </c>
      <c r="I436" s="5">
        <v>30.1</v>
      </c>
      <c r="J436" s="5">
        <v>5066.3478727431311</v>
      </c>
      <c r="K436" s="5">
        <v>16936.682570185341</v>
      </c>
      <c r="L436" s="5" t="s">
        <v>88</v>
      </c>
      <c r="M436" s="6">
        <f t="shared" si="178"/>
        <v>26.122732467852956</v>
      </c>
      <c r="N436" s="6">
        <f t="shared" si="206"/>
        <v>452.34669844957511</v>
      </c>
      <c r="O436" s="6" t="e">
        <f t="shared" si="179"/>
        <v>#VALUE!</v>
      </c>
      <c r="P436">
        <f t="shared" si="180"/>
        <v>417.96371948564729</v>
      </c>
      <c r="Q436">
        <f t="shared" si="181"/>
        <v>19903.254731781304</v>
      </c>
      <c r="R436">
        <f t="shared" si="182"/>
        <v>727.19981816555048</v>
      </c>
      <c r="S436">
        <f t="shared" si="183"/>
        <v>12592.344130351785</v>
      </c>
      <c r="T436">
        <f t="shared" si="184"/>
        <v>12592.344130351785</v>
      </c>
      <c r="V436" s="4">
        <f t="shared" si="185"/>
        <v>0.99583179014399426</v>
      </c>
      <c r="W436">
        <v>313.14999999999998</v>
      </c>
      <c r="X436">
        <f t="shared" si="186"/>
        <v>1.9073334166666699E-2</v>
      </c>
      <c r="Y436">
        <v>2E-3</v>
      </c>
      <c r="Z436">
        <f t="shared" si="187"/>
        <v>7.2765497523200454E-2</v>
      </c>
      <c r="AB436">
        <f t="shared" si="188"/>
        <v>5.0452302716060089E-3</v>
      </c>
      <c r="AC436">
        <f t="shared" si="189"/>
        <v>3.9268375690209264E-7</v>
      </c>
      <c r="AD436">
        <v>0</v>
      </c>
      <c r="AE436" s="11">
        <f t="shared" si="190"/>
        <v>1.0556384880370058E-7</v>
      </c>
      <c r="AF436" s="11">
        <f t="shared" si="191"/>
        <v>4.9824760570579322E-7</v>
      </c>
      <c r="AG436" s="15">
        <f t="shared" si="192"/>
        <v>1.097002469958351E-3</v>
      </c>
      <c r="AI436">
        <f t="shared" si="193"/>
        <v>1.6866086922968253E-2</v>
      </c>
      <c r="AJ436">
        <f t="shared" si="194"/>
        <v>1.3127326247965624E-6</v>
      </c>
      <c r="AK436">
        <v>0</v>
      </c>
      <c r="AL436" s="11">
        <f t="shared" si="195"/>
        <v>7.3150271139205976E-6</v>
      </c>
      <c r="AM436" s="11">
        <f t="shared" si="196"/>
        <v>8.6277597387171591E-6</v>
      </c>
      <c r="AN436" s="15">
        <f t="shared" si="197"/>
        <v>2.2739189884214046E-2</v>
      </c>
      <c r="AO436" s="15"/>
      <c r="AP436" t="e">
        <f t="shared" si="198"/>
        <v>#VALUE!</v>
      </c>
      <c r="AQ436" t="e">
        <f t="shared" si="199"/>
        <v>#VALUE!</v>
      </c>
      <c r="AR436">
        <v>0</v>
      </c>
      <c r="AS436" s="11" t="e">
        <f t="shared" si="200"/>
        <v>#VALUE!</v>
      </c>
      <c r="AT436" s="11" t="e">
        <f t="shared" si="201"/>
        <v>#VALUE!</v>
      </c>
      <c r="AU436" s="15">
        <f t="shared" si="202"/>
        <v>1.5759424160826513E-2</v>
      </c>
      <c r="AW436">
        <f t="shared" si="203"/>
        <v>78.812974192989046</v>
      </c>
      <c r="AX436">
        <f t="shared" si="204"/>
        <v>15.215219993965068</v>
      </c>
      <c r="AY436" t="e">
        <f t="shared" si="205"/>
        <v>#VALUE!</v>
      </c>
    </row>
    <row r="437" spans="1:51" x14ac:dyDescent="0.3">
      <c r="A437" s="69">
        <v>44424.464583333334</v>
      </c>
      <c r="B437">
        <v>9</v>
      </c>
      <c r="C437" t="s">
        <v>298</v>
      </c>
      <c r="D437" s="36">
        <v>2</v>
      </c>
      <c r="E437" s="47">
        <v>44425.802627314813</v>
      </c>
      <c r="F437" s="45">
        <v>111</v>
      </c>
      <c r="G437" s="76"/>
      <c r="H437" s="5">
        <v>22</v>
      </c>
      <c r="I437" s="5">
        <v>30.1</v>
      </c>
      <c r="J437" s="5">
        <v>4902.2119500411309</v>
      </c>
      <c r="K437" s="5">
        <v>16110.123804614939</v>
      </c>
      <c r="L437" s="5" t="s">
        <v>88</v>
      </c>
      <c r="M437" s="6">
        <f t="shared" si="178"/>
        <v>25.276426824259829</v>
      </c>
      <c r="N437" s="6">
        <f t="shared" si="206"/>
        <v>430.27088005179104</v>
      </c>
      <c r="O437" s="6" t="e">
        <f t="shared" si="179"/>
        <v>#VALUE!</v>
      </c>
      <c r="P437">
        <f t="shared" si="180"/>
        <v>404.42282918815727</v>
      </c>
      <c r="Q437">
        <f t="shared" si="181"/>
        <v>18931.918722278806</v>
      </c>
      <c r="R437">
        <f t="shared" si="182"/>
        <v>703.64051743425216</v>
      </c>
      <c r="S437">
        <f t="shared" si="183"/>
        <v>11977.801561174534</v>
      </c>
      <c r="T437">
        <f t="shared" si="184"/>
        <v>11977.801561174536</v>
      </c>
      <c r="V437" s="4">
        <f t="shared" si="185"/>
        <v>0.99583179014399426</v>
      </c>
      <c r="W437">
        <v>313.14999999999998</v>
      </c>
      <c r="X437">
        <f t="shared" si="186"/>
        <v>1.9073334166666699E-2</v>
      </c>
      <c r="Y437">
        <v>2E-3</v>
      </c>
      <c r="Z437">
        <f t="shared" si="187"/>
        <v>7.2765497523200454E-2</v>
      </c>
      <c r="AB437">
        <f t="shared" si="188"/>
        <v>4.8817785018747404E-3</v>
      </c>
      <c r="AC437">
        <f t="shared" si="189"/>
        <v>3.7996186879094033E-7</v>
      </c>
      <c r="AD437">
        <v>0</v>
      </c>
      <c r="AE437" s="11">
        <f t="shared" si="190"/>
        <v>1.0214386656746532E-7</v>
      </c>
      <c r="AF437" s="11">
        <f t="shared" si="191"/>
        <v>4.8210573535840564E-7</v>
      </c>
      <c r="AG437" s="15">
        <f t="shared" si="192"/>
        <v>1.097002469958351E-3</v>
      </c>
      <c r="AI437">
        <f t="shared" si="193"/>
        <v>1.6042973427791068E-2</v>
      </c>
      <c r="AJ437">
        <f t="shared" si="194"/>
        <v>1.2486675014538173E-6</v>
      </c>
      <c r="AK437">
        <v>0</v>
      </c>
      <c r="AL437" s="11">
        <f t="shared" si="195"/>
        <v>6.9580327759597562E-6</v>
      </c>
      <c r="AM437" s="11">
        <f t="shared" si="196"/>
        <v>8.2067002774135738E-6</v>
      </c>
      <c r="AN437" s="15">
        <f t="shared" si="197"/>
        <v>2.2739189884214046E-2</v>
      </c>
      <c r="AO437" s="15"/>
      <c r="AP437" t="e">
        <f t="shared" si="198"/>
        <v>#VALUE!</v>
      </c>
      <c r="AQ437" t="e">
        <f t="shared" si="199"/>
        <v>#VALUE!</v>
      </c>
      <c r="AR437">
        <v>0</v>
      </c>
      <c r="AS437" s="11" t="e">
        <f t="shared" si="200"/>
        <v>#VALUE!</v>
      </c>
      <c r="AT437" s="11" t="e">
        <f t="shared" si="201"/>
        <v>#VALUE!</v>
      </c>
      <c r="AU437" s="15">
        <f t="shared" si="202"/>
        <v>1.5759424160826513E-2</v>
      </c>
      <c r="AW437">
        <f t="shared" si="203"/>
        <v>78.81297419298906</v>
      </c>
      <c r="AX437">
        <f t="shared" si="204"/>
        <v>15.215219993965077</v>
      </c>
      <c r="AY437" t="e">
        <f t="shared" si="205"/>
        <v>#VALUE!</v>
      </c>
    </row>
    <row r="438" spans="1:51" x14ac:dyDescent="0.3">
      <c r="A438" s="69">
        <v>44424.554861111108</v>
      </c>
      <c r="B438">
        <v>200</v>
      </c>
      <c r="C438" t="s">
        <v>298</v>
      </c>
      <c r="D438" s="36">
        <v>1</v>
      </c>
      <c r="E438" s="47">
        <v>44425.632731481484</v>
      </c>
      <c r="F438" s="45">
        <v>153</v>
      </c>
      <c r="G438" s="76"/>
      <c r="H438" s="5">
        <v>22</v>
      </c>
      <c r="I438" s="5">
        <v>30.1</v>
      </c>
      <c r="J438" s="5">
        <v>2237.93436491177</v>
      </c>
      <c r="K438" s="5">
        <v>8151.9939769865605</v>
      </c>
      <c r="L438" s="5" t="s">
        <v>88</v>
      </c>
      <c r="M438" s="6">
        <f t="shared" si="178"/>
        <v>11.53907354244733</v>
      </c>
      <c r="N438" s="6">
        <f t="shared" si="206"/>
        <v>217.72431206581561</v>
      </c>
      <c r="O438" s="6" t="e">
        <f t="shared" si="179"/>
        <v>#VALUE!</v>
      </c>
      <c r="P438">
        <f t="shared" si="180"/>
        <v>184.62517667915728</v>
      </c>
      <c r="Q438">
        <f t="shared" si="181"/>
        <v>9579.8697308958872</v>
      </c>
      <c r="R438">
        <f t="shared" si="182"/>
        <v>321.22260533782105</v>
      </c>
      <c r="S438">
        <f t="shared" si="183"/>
        <v>6060.9693239144472</v>
      </c>
      <c r="T438">
        <f t="shared" si="184"/>
        <v>6060.9693239144472</v>
      </c>
      <c r="V438" s="4">
        <f t="shared" si="185"/>
        <v>0.99583179014399426</v>
      </c>
      <c r="W438">
        <v>313.14999999999998</v>
      </c>
      <c r="X438">
        <f t="shared" si="186"/>
        <v>1.9073334166666699E-2</v>
      </c>
      <c r="Y438">
        <v>2E-3</v>
      </c>
      <c r="Z438">
        <f t="shared" si="187"/>
        <v>7.2765497523200454E-2</v>
      </c>
      <c r="AB438">
        <f t="shared" si="188"/>
        <v>2.2286061848348507E-3</v>
      </c>
      <c r="AC438">
        <f t="shared" si="189"/>
        <v>1.7345837597173002E-7</v>
      </c>
      <c r="AD438">
        <v>0</v>
      </c>
      <c r="AE438" s="11">
        <f t="shared" si="190"/>
        <v>4.6630229677110381E-8</v>
      </c>
      <c r="AF438" s="11">
        <f t="shared" si="191"/>
        <v>2.200886056488404E-7</v>
      </c>
      <c r="AG438" s="15">
        <f t="shared" si="192"/>
        <v>1.097002469958351E-3</v>
      </c>
      <c r="AI438">
        <f t="shared" si="193"/>
        <v>8.1180147553455862E-3</v>
      </c>
      <c r="AJ438">
        <f t="shared" si="194"/>
        <v>6.3184678619257074E-7</v>
      </c>
      <c r="AK438">
        <v>0</v>
      </c>
      <c r="AL438" s="11">
        <f t="shared" si="195"/>
        <v>3.5208817740463528E-6</v>
      </c>
      <c r="AM438" s="11">
        <f t="shared" si="196"/>
        <v>4.1527285602389238E-6</v>
      </c>
      <c r="AN438" s="15">
        <f t="shared" si="197"/>
        <v>2.2739189884214046E-2</v>
      </c>
      <c r="AO438" s="15"/>
      <c r="AP438" t="e">
        <f t="shared" si="198"/>
        <v>#VALUE!</v>
      </c>
      <c r="AQ438" t="e">
        <f t="shared" si="199"/>
        <v>#VALUE!</v>
      </c>
      <c r="AR438">
        <v>0</v>
      </c>
      <c r="AS438" s="11" t="e">
        <f t="shared" si="200"/>
        <v>#VALUE!</v>
      </c>
      <c r="AT438" s="11" t="e">
        <f t="shared" si="201"/>
        <v>#VALUE!</v>
      </c>
      <c r="AU438" s="15">
        <f t="shared" si="202"/>
        <v>1.5759424160826513E-2</v>
      </c>
      <c r="AW438">
        <f t="shared" si="203"/>
        <v>78.812974192989046</v>
      </c>
      <c r="AX438">
        <f t="shared" si="204"/>
        <v>15.215219993965082</v>
      </c>
      <c r="AY438" t="e">
        <f t="shared" si="205"/>
        <v>#VALUE!</v>
      </c>
    </row>
    <row r="439" spans="1:51" x14ac:dyDescent="0.3">
      <c r="A439" s="69">
        <v>44424.554861111108</v>
      </c>
      <c r="B439">
        <v>200</v>
      </c>
      <c r="C439" t="s">
        <v>298</v>
      </c>
      <c r="D439" s="36">
        <v>2</v>
      </c>
      <c r="E439" s="47">
        <v>44425.866342592592</v>
      </c>
      <c r="F439" s="45">
        <v>177</v>
      </c>
      <c r="G439" s="76"/>
      <c r="H439" s="5">
        <v>22</v>
      </c>
      <c r="I439" s="5">
        <v>30.1</v>
      </c>
      <c r="J439" s="5">
        <v>2105.5282713000001</v>
      </c>
      <c r="K439" s="5">
        <v>8936.5710216456609</v>
      </c>
      <c r="L439" s="5" t="s">
        <v>88</v>
      </c>
      <c r="M439" s="6">
        <f t="shared" si="178"/>
        <v>10.856370923635444</v>
      </c>
      <c r="N439" s="6">
        <f t="shared" si="206"/>
        <v>238.67887824842933</v>
      </c>
      <c r="O439" s="6" t="e">
        <f t="shared" si="179"/>
        <v>#VALUE!</v>
      </c>
      <c r="P439">
        <f t="shared" si="180"/>
        <v>173.7019347781671</v>
      </c>
      <c r="Q439">
        <f t="shared" si="181"/>
        <v>10501.870642930891</v>
      </c>
      <c r="R439">
        <f t="shared" si="182"/>
        <v>302.2176554968309</v>
      </c>
      <c r="S439">
        <f t="shared" si="183"/>
        <v>6644.2986803088052</v>
      </c>
      <c r="T439">
        <f t="shared" si="184"/>
        <v>6644.2986803088061</v>
      </c>
      <c r="V439" s="4">
        <f t="shared" si="185"/>
        <v>0.99583179014399426</v>
      </c>
      <c r="W439">
        <v>313.14999999999998</v>
      </c>
      <c r="X439">
        <f t="shared" si="186"/>
        <v>1.9073334166666699E-2</v>
      </c>
      <c r="Y439">
        <v>2E-3</v>
      </c>
      <c r="Z439">
        <f t="shared" si="187"/>
        <v>7.2765497523200454E-2</v>
      </c>
      <c r="AB439">
        <f t="shared" si="188"/>
        <v>2.0967519876074685E-3</v>
      </c>
      <c r="AC439">
        <f t="shared" si="189"/>
        <v>1.6319581138236862E-7</v>
      </c>
      <c r="AD439">
        <v>0</v>
      </c>
      <c r="AE439" s="11">
        <f t="shared" si="190"/>
        <v>4.3871379081414188E-8</v>
      </c>
      <c r="AF439" s="11">
        <f t="shared" si="191"/>
        <v>2.0706719046378282E-7</v>
      </c>
      <c r="AG439" s="15">
        <f t="shared" si="192"/>
        <v>1.097002469958351E-3</v>
      </c>
      <c r="AI439">
        <f t="shared" si="193"/>
        <v>8.8993215182343426E-3</v>
      </c>
      <c r="AJ439">
        <f t="shared" si="194"/>
        <v>6.9265797982050915E-7</v>
      </c>
      <c r="AK439">
        <v>0</v>
      </c>
      <c r="AL439" s="11">
        <f t="shared" si="195"/>
        <v>3.8597440235369391E-6</v>
      </c>
      <c r="AM439" s="11">
        <f t="shared" si="196"/>
        <v>4.5524020033574483E-6</v>
      </c>
      <c r="AN439" s="15">
        <f t="shared" si="197"/>
        <v>2.2739189884214046E-2</v>
      </c>
      <c r="AO439" s="15"/>
      <c r="AP439" t="e">
        <f t="shared" si="198"/>
        <v>#VALUE!</v>
      </c>
      <c r="AQ439" t="e">
        <f t="shared" si="199"/>
        <v>#VALUE!</v>
      </c>
      <c r="AR439">
        <v>0</v>
      </c>
      <c r="AS439" s="11" t="e">
        <f t="shared" si="200"/>
        <v>#VALUE!</v>
      </c>
      <c r="AT439" s="11" t="e">
        <f t="shared" si="201"/>
        <v>#VALUE!</v>
      </c>
      <c r="AU439" s="15">
        <f t="shared" si="202"/>
        <v>1.5759424160826513E-2</v>
      </c>
      <c r="AW439">
        <f t="shared" si="203"/>
        <v>78.812974192989046</v>
      </c>
      <c r="AX439">
        <f t="shared" si="204"/>
        <v>15.215219993965079</v>
      </c>
      <c r="AY439" t="e">
        <f t="shared" si="205"/>
        <v>#VALUE!</v>
      </c>
    </row>
    <row r="440" spans="1:51" x14ac:dyDescent="0.3">
      <c r="A440" s="69">
        <v>44424.620833333334</v>
      </c>
      <c r="B440">
        <v>100</v>
      </c>
      <c r="C440" s="76" t="s">
        <v>298</v>
      </c>
      <c r="D440" s="36">
        <v>1</v>
      </c>
      <c r="E440" s="47">
        <v>44425.52648148148</v>
      </c>
      <c r="F440" s="45">
        <v>147</v>
      </c>
      <c r="G440" s="76"/>
      <c r="H440" s="5">
        <v>22</v>
      </c>
      <c r="I440" s="5">
        <v>30.1</v>
      </c>
      <c r="J440" s="5">
        <v>7.7941470504500003</v>
      </c>
      <c r="K440" s="5">
        <v>1093.85832510464</v>
      </c>
      <c r="L440" s="5" t="s">
        <v>88</v>
      </c>
      <c r="M440" s="6">
        <f t="shared" si="178"/>
        <v>4.0187611140837569E-2</v>
      </c>
      <c r="N440" s="6">
        <f t="shared" si="206"/>
        <v>29.214883132054318</v>
      </c>
      <c r="O440" s="6" t="e">
        <f t="shared" si="179"/>
        <v>#VALUE!</v>
      </c>
      <c r="P440">
        <f t="shared" si="180"/>
        <v>0.6430017782534011</v>
      </c>
      <c r="Q440">
        <f t="shared" si="181"/>
        <v>1285.45485781039</v>
      </c>
      <c r="R440">
        <f t="shared" si="182"/>
        <v>1.1187353218155476</v>
      </c>
      <c r="S440">
        <f t="shared" si="183"/>
        <v>813.27853919961126</v>
      </c>
      <c r="T440">
        <f t="shared" si="184"/>
        <v>813.27853919961137</v>
      </c>
      <c r="V440" s="4">
        <f t="shared" si="185"/>
        <v>0.99583179014399426</v>
      </c>
      <c r="W440">
        <v>313.14999999999998</v>
      </c>
      <c r="X440">
        <f t="shared" si="186"/>
        <v>1.9073334166666699E-2</v>
      </c>
      <c r="Y440">
        <v>2E-3</v>
      </c>
      <c r="Z440">
        <f t="shared" si="187"/>
        <v>7.2765497523200454E-2</v>
      </c>
      <c r="AB440">
        <f t="shared" si="188"/>
        <v>7.7616594098951556E-6</v>
      </c>
      <c r="AC440">
        <f t="shared" si="189"/>
        <v>6.0411069719160747E-10</v>
      </c>
      <c r="AD440">
        <v>0</v>
      </c>
      <c r="AE440" s="11">
        <f t="shared" si="190"/>
        <v>1.6240103945764493E-10</v>
      </c>
      <c r="AF440" s="11">
        <f t="shared" si="191"/>
        <v>7.665117366492524E-10</v>
      </c>
      <c r="AG440" s="15">
        <f t="shared" si="192"/>
        <v>1.097002469958351E-3</v>
      </c>
      <c r="AI440">
        <f t="shared" si="193"/>
        <v>1.089298894052865E-3</v>
      </c>
      <c r="AJ440">
        <f t="shared" si="194"/>
        <v>8.4783044396070991E-8</v>
      </c>
      <c r="AK440">
        <v>0</v>
      </c>
      <c r="AL440" s="11">
        <f t="shared" si="195"/>
        <v>4.7244218422171516E-7</v>
      </c>
      <c r="AM440" s="11">
        <f t="shared" si="196"/>
        <v>5.572252286177862E-7</v>
      </c>
      <c r="AN440" s="15">
        <f t="shared" si="197"/>
        <v>2.2739189884214046E-2</v>
      </c>
      <c r="AO440" s="15"/>
      <c r="AP440" t="e">
        <f t="shared" si="198"/>
        <v>#VALUE!</v>
      </c>
      <c r="AQ440" t="e">
        <f t="shared" si="199"/>
        <v>#VALUE!</v>
      </c>
      <c r="AR440">
        <v>0</v>
      </c>
      <c r="AS440" s="11" t="e">
        <f t="shared" si="200"/>
        <v>#VALUE!</v>
      </c>
      <c r="AT440" s="11" t="e">
        <f t="shared" si="201"/>
        <v>#VALUE!</v>
      </c>
      <c r="AU440" s="15">
        <f t="shared" si="202"/>
        <v>1.5759424160826513E-2</v>
      </c>
      <c r="AW440">
        <f t="shared" si="203"/>
        <v>78.812974192989046</v>
      </c>
      <c r="AX440">
        <f t="shared" si="204"/>
        <v>15.215219993965084</v>
      </c>
      <c r="AY440" t="e">
        <f t="shared" si="205"/>
        <v>#VALUE!</v>
      </c>
    </row>
    <row r="441" spans="1:51" x14ac:dyDescent="0.3">
      <c r="A441" s="69">
        <v>44424.620833333334</v>
      </c>
      <c r="B441">
        <v>100</v>
      </c>
      <c r="C441" t="s">
        <v>298</v>
      </c>
      <c r="D441" s="36">
        <v>2</v>
      </c>
      <c r="E441" s="47">
        <v>44425.71769675926</v>
      </c>
      <c r="F441" s="45">
        <v>181</v>
      </c>
      <c r="G441" s="76"/>
      <c r="H441" s="5">
        <v>22</v>
      </c>
      <c r="I441" s="5">
        <v>30.1</v>
      </c>
      <c r="J441" s="5">
        <v>4.4615673698000009</v>
      </c>
      <c r="K441" s="5">
        <v>1171.4070061500001</v>
      </c>
      <c r="L441" s="5" t="s">
        <v>88</v>
      </c>
      <c r="M441" s="6">
        <f t="shared" si="178"/>
        <v>2.3004407458006568E-2</v>
      </c>
      <c r="N441" s="6">
        <f t="shared" si="206"/>
        <v>31.286061457244113</v>
      </c>
      <c r="O441" s="6" t="e">
        <f t="shared" si="179"/>
        <v>#VALUE!</v>
      </c>
      <c r="P441">
        <f t="shared" si="180"/>
        <v>0.36807051932810508</v>
      </c>
      <c r="Q441">
        <f t="shared" si="181"/>
        <v>1376.586704118741</v>
      </c>
      <c r="R441">
        <f t="shared" si="182"/>
        <v>0.64039246051519838</v>
      </c>
      <c r="S441">
        <f t="shared" si="183"/>
        <v>870.93562018529883</v>
      </c>
      <c r="T441">
        <f t="shared" si="184"/>
        <v>870.93562018529894</v>
      </c>
      <c r="V441" s="4">
        <f t="shared" si="185"/>
        <v>0.99583179014399426</v>
      </c>
      <c r="W441">
        <v>313.14999999999998</v>
      </c>
      <c r="X441">
        <f t="shared" si="186"/>
        <v>1.9073334166666699E-2</v>
      </c>
      <c r="Y441">
        <v>2E-3</v>
      </c>
      <c r="Z441">
        <f t="shared" si="187"/>
        <v>7.2765497523200454E-2</v>
      </c>
      <c r="AB441">
        <f t="shared" si="188"/>
        <v>4.4429706207159667E-6</v>
      </c>
      <c r="AC441">
        <f t="shared" si="189"/>
        <v>3.4580827855712467E-10</v>
      </c>
      <c r="AD441">
        <v>0</v>
      </c>
      <c r="AE441" s="11">
        <f t="shared" si="190"/>
        <v>9.2962472195594249E-11</v>
      </c>
      <c r="AF441" s="11">
        <f t="shared" si="191"/>
        <v>4.3877075075271891E-10</v>
      </c>
      <c r="AG441" s="15">
        <f t="shared" si="192"/>
        <v>1.097002469958351E-3</v>
      </c>
      <c r="AI441">
        <f t="shared" si="193"/>
        <v>1.1665243359215715E-3</v>
      </c>
      <c r="AJ441">
        <f t="shared" si="194"/>
        <v>9.0793706944437625E-8</v>
      </c>
      <c r="AK441">
        <v>0</v>
      </c>
      <c r="AL441" s="11">
        <f t="shared" si="195"/>
        <v>5.0593579798845065E-7</v>
      </c>
      <c r="AM441" s="11">
        <f t="shared" si="196"/>
        <v>5.9672950493288823E-7</v>
      </c>
      <c r="AN441" s="15">
        <f t="shared" si="197"/>
        <v>2.2739189884214046E-2</v>
      </c>
      <c r="AO441" s="15"/>
      <c r="AP441" t="e">
        <f t="shared" si="198"/>
        <v>#VALUE!</v>
      </c>
      <c r="AQ441" t="e">
        <f t="shared" si="199"/>
        <v>#VALUE!</v>
      </c>
      <c r="AR441">
        <v>0</v>
      </c>
      <c r="AS441" s="11" t="e">
        <f t="shared" si="200"/>
        <v>#VALUE!</v>
      </c>
      <c r="AT441" s="11" t="e">
        <f t="shared" si="201"/>
        <v>#VALUE!</v>
      </c>
      <c r="AU441" s="15">
        <f t="shared" si="202"/>
        <v>1.5759424160826513E-2</v>
      </c>
      <c r="AW441">
        <f t="shared" si="203"/>
        <v>78.812974192989046</v>
      </c>
      <c r="AX441">
        <f t="shared" si="204"/>
        <v>15.215219993965068</v>
      </c>
      <c r="AY441" t="e">
        <f t="shared" si="205"/>
        <v>#VALUE!</v>
      </c>
    </row>
    <row r="442" spans="1:51" x14ac:dyDescent="0.3">
      <c r="A442" s="69">
        <v>44431.416666666664</v>
      </c>
      <c r="B442">
        <v>0.1</v>
      </c>
      <c r="C442" t="s">
        <v>299</v>
      </c>
      <c r="D442" s="36">
        <v>1</v>
      </c>
      <c r="E442" s="47">
        <v>44432.973657407405</v>
      </c>
      <c r="F442" s="45">
        <v>213</v>
      </c>
      <c r="H442" s="5">
        <v>22</v>
      </c>
      <c r="I442" s="5">
        <v>30.11</v>
      </c>
      <c r="J442" s="5">
        <v>48.429178522239106</v>
      </c>
      <c r="K442" s="5">
        <v>146.98867780854002</v>
      </c>
      <c r="L442" s="5" t="s">
        <v>88</v>
      </c>
      <c r="M442" s="6">
        <f t="shared" si="178"/>
        <v>0.24979591843485122</v>
      </c>
      <c r="N442" s="6">
        <f t="shared" si="206"/>
        <v>3.9271871645458591</v>
      </c>
      <c r="O442" s="6" t="e">
        <f t="shared" si="179"/>
        <v>#VALUE!</v>
      </c>
      <c r="P442">
        <f t="shared" si="180"/>
        <v>3.9967346949576195</v>
      </c>
      <c r="Q442">
        <f t="shared" si="181"/>
        <v>172.79623524001781</v>
      </c>
      <c r="R442">
        <f t="shared" si="182"/>
        <v>6.9511021300933136</v>
      </c>
      <c r="S442">
        <f t="shared" si="183"/>
        <v>109.28232629177026</v>
      </c>
      <c r="T442">
        <f t="shared" si="184"/>
        <v>109.28232629177026</v>
      </c>
      <c r="V442" s="4">
        <f t="shared" si="185"/>
        <v>0.9961864395480261</v>
      </c>
      <c r="W442">
        <v>313.14999999999998</v>
      </c>
      <c r="X442">
        <f t="shared" si="186"/>
        <v>1.9073334166666699E-2</v>
      </c>
      <c r="Y442">
        <v>2E-3</v>
      </c>
      <c r="Z442">
        <f t="shared" si="187"/>
        <v>7.2765497523200454E-2</v>
      </c>
      <c r="AB442">
        <f t="shared" si="188"/>
        <v>4.8244490922305114E-5</v>
      </c>
      <c r="AC442">
        <f t="shared" si="189"/>
        <v>3.7549976760860741E-9</v>
      </c>
      <c r="AD442">
        <v>0</v>
      </c>
      <c r="AE442" s="11">
        <f t="shared" si="190"/>
        <v>1.0094433496912615E-9</v>
      </c>
      <c r="AF442" s="11">
        <f t="shared" si="191"/>
        <v>4.7644410257773356E-9</v>
      </c>
      <c r="AG442" s="15">
        <f t="shared" si="192"/>
        <v>1.097002469958351E-3</v>
      </c>
      <c r="AI442">
        <f t="shared" si="193"/>
        <v>1.4642812759996146E-4</v>
      </c>
      <c r="AJ442">
        <f t="shared" si="194"/>
        <v>1.1396892543378076E-8</v>
      </c>
      <c r="AK442">
        <v>0</v>
      </c>
      <c r="AL442" s="11">
        <f t="shared" si="195"/>
        <v>6.3507660581049368E-8</v>
      </c>
      <c r="AM442" s="11">
        <f t="shared" si="196"/>
        <v>7.4904553124427447E-8</v>
      </c>
      <c r="AN442" s="15">
        <f t="shared" si="197"/>
        <v>2.2739189884214046E-2</v>
      </c>
      <c r="AO442" s="15"/>
      <c r="AP442" t="e">
        <f t="shared" si="198"/>
        <v>#VALUE!</v>
      </c>
      <c r="AQ442" t="e">
        <f t="shared" si="199"/>
        <v>#VALUE!</v>
      </c>
      <c r="AR442">
        <v>0</v>
      </c>
      <c r="AS442" s="11" t="e">
        <f t="shared" si="200"/>
        <v>#VALUE!</v>
      </c>
      <c r="AT442" s="11" t="e">
        <f t="shared" si="201"/>
        <v>#VALUE!</v>
      </c>
      <c r="AU442" s="15">
        <f t="shared" si="202"/>
        <v>1.5759424160826513E-2</v>
      </c>
      <c r="AW442">
        <f t="shared" si="203"/>
        <v>78.812974192989046</v>
      </c>
      <c r="AX442">
        <f t="shared" si="204"/>
        <v>15.215219993965077</v>
      </c>
      <c r="AY442" t="e">
        <f t="shared" si="205"/>
        <v>#VALUE!</v>
      </c>
    </row>
    <row r="443" spans="1:51" x14ac:dyDescent="0.3">
      <c r="A443" s="69">
        <v>44431.416666666664</v>
      </c>
      <c r="B443" s="76">
        <v>0.1</v>
      </c>
      <c r="C443" s="76" t="s">
        <v>299</v>
      </c>
      <c r="D443" s="36">
        <v>2</v>
      </c>
      <c r="E443" s="47">
        <v>44433.122430555559</v>
      </c>
      <c r="F443" s="45">
        <v>182</v>
      </c>
      <c r="H443" s="5">
        <v>22</v>
      </c>
      <c r="I443" s="5">
        <v>30.11</v>
      </c>
      <c r="J443" s="5">
        <v>45.080337809564405</v>
      </c>
      <c r="K443" s="5">
        <v>138.00344782936003</v>
      </c>
      <c r="L443" s="5" t="s">
        <v>88</v>
      </c>
      <c r="M443" s="6">
        <f t="shared" si="178"/>
        <v>0.23252272142758715</v>
      </c>
      <c r="N443" s="6">
        <f t="shared" si="206"/>
        <v>3.6871232332906168</v>
      </c>
      <c r="O443" s="6" t="e">
        <f t="shared" si="179"/>
        <v>#VALUE!</v>
      </c>
      <c r="P443">
        <f t="shared" si="180"/>
        <v>3.7203635428413944</v>
      </c>
      <c r="Q443">
        <f t="shared" si="181"/>
        <v>162.23342226478712</v>
      </c>
      <c r="R443">
        <f t="shared" si="182"/>
        <v>6.4704387258910971</v>
      </c>
      <c r="S443">
        <f t="shared" si="183"/>
        <v>102.60203738087638</v>
      </c>
      <c r="T443">
        <f t="shared" si="184"/>
        <v>102.60203738087637</v>
      </c>
      <c r="V443" s="4">
        <f t="shared" si="185"/>
        <v>0.9961864395480261</v>
      </c>
      <c r="W443">
        <v>313.14999999999998</v>
      </c>
      <c r="X443">
        <f t="shared" si="186"/>
        <v>1.9073334166666699E-2</v>
      </c>
      <c r="Y443">
        <v>2E-3</v>
      </c>
      <c r="Z443">
        <f t="shared" si="187"/>
        <v>7.2765497523200454E-2</v>
      </c>
      <c r="AB443">
        <f t="shared" si="188"/>
        <v>4.490842121613223E-5</v>
      </c>
      <c r="AC443">
        <f t="shared" si="189"/>
        <v>3.4953424542263553E-9</v>
      </c>
      <c r="AD443">
        <v>0</v>
      </c>
      <c r="AE443" s="11">
        <f t="shared" si="190"/>
        <v>9.3964111290476534E-10</v>
      </c>
      <c r="AF443" s="11">
        <f t="shared" si="191"/>
        <v>4.4349835671311208E-9</v>
      </c>
      <c r="AG443" s="15">
        <f t="shared" si="192"/>
        <v>1.097002469958351E-3</v>
      </c>
      <c r="AI443">
        <f t="shared" si="193"/>
        <v>1.3747716333848195E-4</v>
      </c>
      <c r="AJ443">
        <f t="shared" si="194"/>
        <v>1.0700215070820362E-8</v>
      </c>
      <c r="AK443">
        <v>0</v>
      </c>
      <c r="AL443" s="11">
        <f t="shared" si="195"/>
        <v>5.9625518471412143E-8</v>
      </c>
      <c r="AM443" s="11">
        <f t="shared" si="196"/>
        <v>7.032573354223251E-8</v>
      </c>
      <c r="AN443" s="15">
        <f t="shared" si="197"/>
        <v>2.2739189884214046E-2</v>
      </c>
      <c r="AO443" s="15"/>
      <c r="AP443" t="e">
        <f t="shared" si="198"/>
        <v>#VALUE!</v>
      </c>
      <c r="AQ443" t="e">
        <f t="shared" si="199"/>
        <v>#VALUE!</v>
      </c>
      <c r="AR443">
        <v>0</v>
      </c>
      <c r="AS443" s="11" t="e">
        <f t="shared" si="200"/>
        <v>#VALUE!</v>
      </c>
      <c r="AT443" s="11" t="e">
        <f t="shared" si="201"/>
        <v>#VALUE!</v>
      </c>
      <c r="AU443" s="15">
        <f t="shared" si="202"/>
        <v>1.5759424160826513E-2</v>
      </c>
      <c r="AW443">
        <f t="shared" si="203"/>
        <v>78.812974192989046</v>
      </c>
      <c r="AX443">
        <f t="shared" si="204"/>
        <v>15.21521999396508</v>
      </c>
      <c r="AY443" t="e">
        <f t="shared" si="205"/>
        <v>#VALUE!</v>
      </c>
    </row>
    <row r="444" spans="1:51" x14ac:dyDescent="0.3">
      <c r="A444" s="69">
        <v>44431.422222222223</v>
      </c>
      <c r="B444">
        <v>3</v>
      </c>
      <c r="C444" t="s">
        <v>299</v>
      </c>
      <c r="D444" s="36">
        <v>1</v>
      </c>
      <c r="E444" s="47">
        <v>44433.079907407409</v>
      </c>
      <c r="F444" s="45">
        <v>99</v>
      </c>
      <c r="H444" s="5">
        <v>22</v>
      </c>
      <c r="I444" s="5">
        <v>30.11</v>
      </c>
      <c r="J444" s="5">
        <v>85.897339217905596</v>
      </c>
      <c r="K444" s="5">
        <v>751.51044637696009</v>
      </c>
      <c r="L444" s="5" t="s">
        <v>88</v>
      </c>
      <c r="M444" s="6">
        <f t="shared" si="178"/>
        <v>0.44305531078115507</v>
      </c>
      <c r="N444" s="6">
        <f t="shared" si="206"/>
        <v>20.078568111742378</v>
      </c>
      <c r="O444" s="6" t="e">
        <f t="shared" si="179"/>
        <v>#VALUE!</v>
      </c>
      <c r="P444">
        <f t="shared" si="180"/>
        <v>7.088884972498481</v>
      </c>
      <c r="Q444">
        <f t="shared" si="181"/>
        <v>883.45699691666459</v>
      </c>
      <c r="R444">
        <f t="shared" si="182"/>
        <v>12.328955308063845</v>
      </c>
      <c r="S444">
        <f t="shared" si="183"/>
        <v>558.72881528749485</v>
      </c>
      <c r="T444">
        <f t="shared" si="184"/>
        <v>558.72881528749485</v>
      </c>
      <c r="V444" s="4">
        <f t="shared" si="185"/>
        <v>0.9961864395480261</v>
      </c>
      <c r="W444">
        <v>313.14999999999998</v>
      </c>
      <c r="X444">
        <f t="shared" si="186"/>
        <v>1.9073334166666699E-2</v>
      </c>
      <c r="Y444">
        <v>2E-3</v>
      </c>
      <c r="Z444">
        <f t="shared" si="187"/>
        <v>7.2765497523200454E-2</v>
      </c>
      <c r="AB444">
        <f t="shared" si="188"/>
        <v>8.5569764522134395E-5</v>
      </c>
      <c r="AC444">
        <f t="shared" si="189"/>
        <v>6.6601234831414183E-9</v>
      </c>
      <c r="AD444">
        <v>0</v>
      </c>
      <c r="AE444" s="11">
        <f t="shared" si="190"/>
        <v>1.7904185137039203E-9</v>
      </c>
      <c r="AF444" s="11">
        <f t="shared" si="191"/>
        <v>8.4505419968453386E-9</v>
      </c>
      <c r="AG444" s="15">
        <f t="shared" si="192"/>
        <v>1.097002469958351E-3</v>
      </c>
      <c r="AI444">
        <f t="shared" si="193"/>
        <v>7.4864451585941163E-4</v>
      </c>
      <c r="AJ444">
        <f t="shared" si="194"/>
        <v>5.8269003642174986E-8</v>
      </c>
      <c r="AK444">
        <v>0</v>
      </c>
      <c r="AL444" s="11">
        <f t="shared" si="195"/>
        <v>3.2469623554126537E-7</v>
      </c>
      <c r="AM444" s="11">
        <f t="shared" si="196"/>
        <v>3.8296523918344037E-7</v>
      </c>
      <c r="AN444" s="15">
        <f t="shared" si="197"/>
        <v>2.2739189884214046E-2</v>
      </c>
      <c r="AO444" s="15"/>
      <c r="AP444" t="e">
        <f t="shared" si="198"/>
        <v>#VALUE!</v>
      </c>
      <c r="AQ444" t="e">
        <f t="shared" si="199"/>
        <v>#VALUE!</v>
      </c>
      <c r="AR444">
        <v>0</v>
      </c>
      <c r="AS444" s="11" t="e">
        <f t="shared" si="200"/>
        <v>#VALUE!</v>
      </c>
      <c r="AT444" s="11" t="e">
        <f t="shared" si="201"/>
        <v>#VALUE!</v>
      </c>
      <c r="AU444" s="15">
        <f t="shared" si="202"/>
        <v>1.5759424160826513E-2</v>
      </c>
      <c r="AW444">
        <f t="shared" si="203"/>
        <v>78.812974192989046</v>
      </c>
      <c r="AX444">
        <f t="shared" si="204"/>
        <v>15.215219993965077</v>
      </c>
      <c r="AY444" t="e">
        <f t="shared" si="205"/>
        <v>#VALUE!</v>
      </c>
    </row>
    <row r="445" spans="1:51" x14ac:dyDescent="0.3">
      <c r="A445" s="69">
        <v>44431.429166666669</v>
      </c>
      <c r="B445">
        <v>6</v>
      </c>
      <c r="C445" t="s">
        <v>299</v>
      </c>
      <c r="D445" s="36">
        <v>1</v>
      </c>
      <c r="E445" s="47">
        <v>44433.186180555553</v>
      </c>
      <c r="F445" s="45">
        <v>122</v>
      </c>
      <c r="H445" s="5">
        <v>22</v>
      </c>
      <c r="I445" s="5">
        <v>30.11</v>
      </c>
      <c r="J445" s="5">
        <v>5559.9342409517212</v>
      </c>
      <c r="K445" s="5">
        <v>13462.930270104</v>
      </c>
      <c r="L445" s="5" t="s">
        <v>88</v>
      </c>
      <c r="M445" s="6">
        <f t="shared" si="178"/>
        <v>28.677935957929591</v>
      </c>
      <c r="N445" s="6">
        <f t="shared" si="206"/>
        <v>359.69741167953077</v>
      </c>
      <c r="O445" s="6" t="e">
        <f t="shared" si="179"/>
        <v>#VALUE!</v>
      </c>
      <c r="P445">
        <f t="shared" si="180"/>
        <v>458.84697532687346</v>
      </c>
      <c r="Q445">
        <f t="shared" si="181"/>
        <v>15826.686113899354</v>
      </c>
      <c r="R445">
        <f t="shared" si="182"/>
        <v>798.02449524744463</v>
      </c>
      <c r="S445">
        <f t="shared" si="183"/>
        <v>10009.344668963173</v>
      </c>
      <c r="T445">
        <f t="shared" si="184"/>
        <v>10009.344668963173</v>
      </c>
      <c r="V445" s="4">
        <f t="shared" si="185"/>
        <v>0.9961864395480261</v>
      </c>
      <c r="W445">
        <v>313.14999999999998</v>
      </c>
      <c r="X445">
        <f t="shared" si="186"/>
        <v>1.9073334166666699E-2</v>
      </c>
      <c r="Y445">
        <v>2E-3</v>
      </c>
      <c r="Z445">
        <f t="shared" si="187"/>
        <v>7.2765497523200454E-2</v>
      </c>
      <c r="AB445">
        <f t="shared" si="188"/>
        <v>5.5387310956148518E-3</v>
      </c>
      <c r="AC445">
        <f t="shared" si="189"/>
        <v>4.3109424506091821E-7</v>
      </c>
      <c r="AD445">
        <v>0</v>
      </c>
      <c r="AE445" s="11">
        <f t="shared" si="190"/>
        <v>1.1588961067493977E-7</v>
      </c>
      <c r="AF445" s="11">
        <f t="shared" si="191"/>
        <v>5.4698385573585797E-7</v>
      </c>
      <c r="AG445" s="15">
        <f t="shared" si="192"/>
        <v>1.097002469958351E-3</v>
      </c>
      <c r="AI445">
        <f t="shared" si="193"/>
        <v>1.3411588571658249E-2</v>
      </c>
      <c r="AJ445">
        <f t="shared" si="194"/>
        <v>1.0438597849504071E-6</v>
      </c>
      <c r="AK445">
        <v>0</v>
      </c>
      <c r="AL445" s="11">
        <f t="shared" si="195"/>
        <v>5.8167691468983653E-6</v>
      </c>
      <c r="AM445" s="11">
        <f t="shared" si="196"/>
        <v>6.8606289318487719E-6</v>
      </c>
      <c r="AN445" s="15">
        <f t="shared" si="197"/>
        <v>2.2739189884214046E-2</v>
      </c>
      <c r="AO445" s="15"/>
      <c r="AP445" t="e">
        <f t="shared" si="198"/>
        <v>#VALUE!</v>
      </c>
      <c r="AQ445" t="e">
        <f t="shared" si="199"/>
        <v>#VALUE!</v>
      </c>
      <c r="AR445">
        <v>0</v>
      </c>
      <c r="AS445" s="11" t="e">
        <f t="shared" si="200"/>
        <v>#VALUE!</v>
      </c>
      <c r="AT445" s="11" t="e">
        <f t="shared" si="201"/>
        <v>#VALUE!</v>
      </c>
      <c r="AU445" s="15">
        <f t="shared" si="202"/>
        <v>1.5759424160826513E-2</v>
      </c>
      <c r="AW445">
        <f t="shared" si="203"/>
        <v>78.81297419298906</v>
      </c>
      <c r="AX445">
        <f t="shared" si="204"/>
        <v>15.215219993965071</v>
      </c>
      <c r="AY445" t="e">
        <f t="shared" si="205"/>
        <v>#VALUE!</v>
      </c>
    </row>
    <row r="446" spans="1:51" x14ac:dyDescent="0.3">
      <c r="A446" s="69">
        <v>44431.429166666669</v>
      </c>
      <c r="B446">
        <v>6</v>
      </c>
      <c r="C446" t="s">
        <v>299</v>
      </c>
      <c r="D446" s="36">
        <v>2</v>
      </c>
      <c r="E446" s="47">
        <v>44432.888622685183</v>
      </c>
      <c r="F446" s="45">
        <v>93</v>
      </c>
      <c r="H446" s="5">
        <v>22</v>
      </c>
      <c r="I446" s="5">
        <v>30.11</v>
      </c>
      <c r="J446" s="5">
        <v>5509.329993054881</v>
      </c>
      <c r="K446" s="5">
        <v>14247.322150813041</v>
      </c>
      <c r="L446" s="5" t="s">
        <v>88</v>
      </c>
      <c r="M446" s="6">
        <f t="shared" si="178"/>
        <v>28.416921111801418</v>
      </c>
      <c r="N446" s="6">
        <f t="shared" si="206"/>
        <v>380.65449335290282</v>
      </c>
      <c r="O446" s="6" t="e">
        <f t="shared" si="179"/>
        <v>#VALUE!</v>
      </c>
      <c r="P446">
        <f t="shared" si="180"/>
        <v>454.67073778882269</v>
      </c>
      <c r="Q446">
        <f t="shared" si="181"/>
        <v>16748.797707527723</v>
      </c>
      <c r="R446">
        <f t="shared" si="182"/>
        <v>790.76120261930373</v>
      </c>
      <c r="S446">
        <f t="shared" si="183"/>
        <v>10592.519990533967</v>
      </c>
      <c r="T446">
        <f t="shared" si="184"/>
        <v>10592.519990533967</v>
      </c>
      <c r="V446" s="4">
        <f t="shared" si="185"/>
        <v>0.9961864395480261</v>
      </c>
      <c r="W446">
        <v>313.14999999999998</v>
      </c>
      <c r="X446">
        <f t="shared" si="186"/>
        <v>1.9073334166666699E-2</v>
      </c>
      <c r="Y446">
        <v>2E-3</v>
      </c>
      <c r="Z446">
        <f t="shared" si="187"/>
        <v>7.2765497523200454E-2</v>
      </c>
      <c r="AB446">
        <f t="shared" si="188"/>
        <v>5.488319830076493E-3</v>
      </c>
      <c r="AC446">
        <f t="shared" si="189"/>
        <v>4.2717060152512166E-7</v>
      </c>
      <c r="AD446">
        <v>0</v>
      </c>
      <c r="AE446" s="11">
        <f t="shared" si="190"/>
        <v>1.1483483082807255E-7</v>
      </c>
      <c r="AF446" s="11">
        <f t="shared" si="191"/>
        <v>5.4200543235319418E-7</v>
      </c>
      <c r="AG446" s="15">
        <f t="shared" si="192"/>
        <v>1.097002469958351E-3</v>
      </c>
      <c r="AI446">
        <f t="shared" si="193"/>
        <v>1.4192989126512168E-2</v>
      </c>
      <c r="AJ446">
        <f t="shared" si="194"/>
        <v>1.1046782786576808E-6</v>
      </c>
      <c r="AK446">
        <v>0</v>
      </c>
      <c r="AL446" s="11">
        <f t="shared" si="195"/>
        <v>6.1556720751054419E-6</v>
      </c>
      <c r="AM446" s="11">
        <f t="shared" si="196"/>
        <v>7.2603503537631231E-6</v>
      </c>
      <c r="AN446" s="15">
        <f t="shared" si="197"/>
        <v>2.2739189884214046E-2</v>
      </c>
      <c r="AO446" s="15"/>
      <c r="AP446" t="e">
        <f t="shared" si="198"/>
        <v>#VALUE!</v>
      </c>
      <c r="AQ446" t="e">
        <f t="shared" si="199"/>
        <v>#VALUE!</v>
      </c>
      <c r="AR446">
        <v>0</v>
      </c>
      <c r="AS446" s="11" t="e">
        <f t="shared" si="200"/>
        <v>#VALUE!</v>
      </c>
      <c r="AT446" s="11" t="e">
        <f t="shared" si="201"/>
        <v>#VALUE!</v>
      </c>
      <c r="AU446" s="15">
        <f t="shared" si="202"/>
        <v>1.5759424160826513E-2</v>
      </c>
      <c r="AW446">
        <f t="shared" si="203"/>
        <v>78.812974192989046</v>
      </c>
      <c r="AX446">
        <f t="shared" si="204"/>
        <v>15.215219993965082</v>
      </c>
      <c r="AY446" t="e">
        <f t="shared" si="205"/>
        <v>#VALUE!</v>
      </c>
    </row>
    <row r="447" spans="1:51" x14ac:dyDescent="0.3">
      <c r="A447" s="69">
        <v>44431.436111111114</v>
      </c>
      <c r="B447">
        <v>9</v>
      </c>
      <c r="C447" t="s">
        <v>299</v>
      </c>
      <c r="D447" s="36">
        <v>1</v>
      </c>
      <c r="E447" s="47">
        <v>44433.164918981478</v>
      </c>
      <c r="F447" s="45">
        <v>164</v>
      </c>
      <c r="H447" s="5">
        <v>22</v>
      </c>
      <c r="I447" s="5">
        <v>30.11</v>
      </c>
      <c r="J447" s="5">
        <v>79076.742051975103</v>
      </c>
      <c r="K447" s="5">
        <v>21323.606270986242</v>
      </c>
      <c r="L447" s="5" t="s">
        <v>88</v>
      </c>
      <c r="M447" s="6">
        <f t="shared" si="178"/>
        <v>407.87492190556497</v>
      </c>
      <c r="N447" s="6">
        <f t="shared" si="206"/>
        <v>569.71594069527282</v>
      </c>
      <c r="O447" s="6" t="e">
        <f t="shared" si="179"/>
        <v>#VALUE!</v>
      </c>
      <c r="P447">
        <f t="shared" si="180"/>
        <v>6525.9987504890396</v>
      </c>
      <c r="Q447">
        <f t="shared" si="181"/>
        <v>25067.501390592006</v>
      </c>
      <c r="R447">
        <f t="shared" si="182"/>
        <v>11349.98624570743</v>
      </c>
      <c r="S447">
        <f t="shared" si="183"/>
        <v>15853.556430097824</v>
      </c>
      <c r="T447">
        <f t="shared" si="184"/>
        <v>15853.556430097822</v>
      </c>
      <c r="V447" s="4">
        <f t="shared" si="185"/>
        <v>0.9961864395480261</v>
      </c>
      <c r="W447">
        <v>313.14999999999998</v>
      </c>
      <c r="X447">
        <f t="shared" si="186"/>
        <v>1.9073334166666699E-2</v>
      </c>
      <c r="Y447">
        <v>2E-3</v>
      </c>
      <c r="Z447">
        <f t="shared" si="187"/>
        <v>7.2765497523200454E-2</v>
      </c>
      <c r="AB447">
        <f t="shared" si="188"/>
        <v>7.8775178115814748E-2</v>
      </c>
      <c r="AC447">
        <f t="shared" si="189"/>
        <v>6.1312826626053584E-6</v>
      </c>
      <c r="AD447">
        <v>0</v>
      </c>
      <c r="AE447" s="11">
        <f t="shared" si="190"/>
        <v>1.6482520211025656E-6</v>
      </c>
      <c r="AF447" s="11">
        <f t="shared" si="191"/>
        <v>7.7795346837079242E-6</v>
      </c>
      <c r="AG447" s="15">
        <f t="shared" si="192"/>
        <v>1.097002469958351E-3</v>
      </c>
      <c r="AI447">
        <f t="shared" si="193"/>
        <v>2.1242287409417748E-2</v>
      </c>
      <c r="AJ447">
        <f t="shared" si="194"/>
        <v>1.6533440053408894E-6</v>
      </c>
      <c r="AK447">
        <v>0</v>
      </c>
      <c r="AL447" s="11">
        <f t="shared" si="195"/>
        <v>9.2130385116169163E-6</v>
      </c>
      <c r="AM447" s="11">
        <f t="shared" si="196"/>
        <v>1.0866382516957807E-5</v>
      </c>
      <c r="AN447" s="15">
        <f t="shared" si="197"/>
        <v>2.2739189884214046E-2</v>
      </c>
      <c r="AO447" s="15"/>
      <c r="AP447" t="e">
        <f t="shared" si="198"/>
        <v>#VALUE!</v>
      </c>
      <c r="AQ447" t="e">
        <f t="shared" si="199"/>
        <v>#VALUE!</v>
      </c>
      <c r="AR447">
        <v>0</v>
      </c>
      <c r="AS447" s="11" t="e">
        <f t="shared" si="200"/>
        <v>#VALUE!</v>
      </c>
      <c r="AT447" s="11" t="e">
        <f t="shared" si="201"/>
        <v>#VALUE!</v>
      </c>
      <c r="AU447" s="15">
        <f t="shared" si="202"/>
        <v>1.5759424160826513E-2</v>
      </c>
      <c r="AW447">
        <f t="shared" si="203"/>
        <v>78.812974192989046</v>
      </c>
      <c r="AX447">
        <f t="shared" si="204"/>
        <v>15.215219993965082</v>
      </c>
      <c r="AY447" t="e">
        <f t="shared" si="205"/>
        <v>#VALUE!</v>
      </c>
    </row>
    <row r="448" spans="1:51" x14ac:dyDescent="0.3">
      <c r="A448" s="69">
        <v>44431.436111111114</v>
      </c>
      <c r="B448">
        <v>9</v>
      </c>
      <c r="C448" t="s">
        <v>299</v>
      </c>
      <c r="D448" s="36">
        <v>2</v>
      </c>
      <c r="E448" s="47">
        <v>44433.14366898148</v>
      </c>
      <c r="F448" s="45">
        <v>113</v>
      </c>
      <c r="H448" s="5">
        <v>22</v>
      </c>
      <c r="I448" s="5">
        <v>30.11</v>
      </c>
      <c r="J448" s="5">
        <v>79125.979389692337</v>
      </c>
      <c r="K448" s="5">
        <v>20366.742264034241</v>
      </c>
      <c r="L448" s="5" t="s">
        <v>88</v>
      </c>
      <c r="M448" s="6">
        <f t="shared" si="178"/>
        <v>408.12888627935087</v>
      </c>
      <c r="N448" s="6">
        <f t="shared" si="206"/>
        <v>544.15081484787584</v>
      </c>
      <c r="O448" s="6" t="e">
        <f t="shared" si="179"/>
        <v>#VALUE!</v>
      </c>
      <c r="P448">
        <f t="shared" si="180"/>
        <v>6530.0621804696138</v>
      </c>
      <c r="Q448">
        <f t="shared" si="181"/>
        <v>23942.635853306536</v>
      </c>
      <c r="R448">
        <f t="shared" si="182"/>
        <v>11357.053343963687</v>
      </c>
      <c r="S448">
        <f t="shared" si="183"/>
        <v>15142.152489443395</v>
      </c>
      <c r="T448">
        <f t="shared" si="184"/>
        <v>15142.152489443395</v>
      </c>
      <c r="V448" s="4">
        <f t="shared" si="185"/>
        <v>0.9961864395480261</v>
      </c>
      <c r="W448">
        <v>313.14999999999998</v>
      </c>
      <c r="X448">
        <f t="shared" si="186"/>
        <v>1.9073334166666699E-2</v>
      </c>
      <c r="Y448">
        <v>2E-3</v>
      </c>
      <c r="Z448">
        <f t="shared" si="187"/>
        <v>7.2765497523200454E-2</v>
      </c>
      <c r="AB448">
        <f t="shared" si="188"/>
        <v>7.8824227683968101E-2</v>
      </c>
      <c r="AC448">
        <f t="shared" si="189"/>
        <v>6.1351003215941434E-6</v>
      </c>
      <c r="AD448">
        <v>0</v>
      </c>
      <c r="AE448" s="11">
        <f t="shared" si="190"/>
        <v>1.6492783094814269E-6</v>
      </c>
      <c r="AF448" s="11">
        <f t="shared" si="191"/>
        <v>7.7843786310755711E-6</v>
      </c>
      <c r="AG448" s="15">
        <f t="shared" si="192"/>
        <v>1.097002469958351E-3</v>
      </c>
      <c r="AI448">
        <f t="shared" si="193"/>
        <v>2.0289072461200576E-2</v>
      </c>
      <c r="AJ448">
        <f t="shared" si="194"/>
        <v>1.5791527381736129E-6</v>
      </c>
      <c r="AK448">
        <v>0</v>
      </c>
      <c r="AL448" s="11">
        <f t="shared" si="195"/>
        <v>8.7996175904839007E-6</v>
      </c>
      <c r="AM448" s="11">
        <f t="shared" si="196"/>
        <v>1.0378770328657514E-5</v>
      </c>
      <c r="AN448" s="15">
        <f t="shared" si="197"/>
        <v>2.2739189884214046E-2</v>
      </c>
      <c r="AO448" s="15"/>
      <c r="AP448" t="e">
        <f t="shared" si="198"/>
        <v>#VALUE!</v>
      </c>
      <c r="AQ448" t="e">
        <f t="shared" si="199"/>
        <v>#VALUE!</v>
      </c>
      <c r="AR448">
        <v>0</v>
      </c>
      <c r="AS448" s="11" t="e">
        <f t="shared" si="200"/>
        <v>#VALUE!</v>
      </c>
      <c r="AT448" s="11" t="e">
        <f t="shared" si="201"/>
        <v>#VALUE!</v>
      </c>
      <c r="AU448" s="15">
        <f t="shared" si="202"/>
        <v>1.5759424160826513E-2</v>
      </c>
      <c r="AW448">
        <f t="shared" si="203"/>
        <v>78.812974192989046</v>
      </c>
      <c r="AX448">
        <f t="shared" si="204"/>
        <v>15.215219993965079</v>
      </c>
      <c r="AY448" t="e">
        <f t="shared" si="205"/>
        <v>#VALUE!</v>
      </c>
    </row>
    <row r="449" spans="1:51" x14ac:dyDescent="0.3">
      <c r="A449" s="69">
        <v>44431.443749999999</v>
      </c>
      <c r="B449">
        <v>11</v>
      </c>
      <c r="C449" t="s">
        <v>299</v>
      </c>
      <c r="D449" s="36">
        <v>1</v>
      </c>
      <c r="E449" s="47">
        <v>44432.867349537039</v>
      </c>
      <c r="F449" s="45">
        <v>201</v>
      </c>
      <c r="H449" s="5">
        <v>22</v>
      </c>
      <c r="I449" s="5">
        <v>30.11</v>
      </c>
      <c r="J449" s="5">
        <v>92804.533925406722</v>
      </c>
      <c r="K449" s="5">
        <v>20993.677555861501</v>
      </c>
      <c r="L449" s="5" t="s">
        <v>88</v>
      </c>
      <c r="M449" s="6">
        <f t="shared" si="178"/>
        <v>478.68236658546272</v>
      </c>
      <c r="N449" s="6">
        <f t="shared" si="206"/>
        <v>560.90103172016995</v>
      </c>
      <c r="O449" s="6" t="e">
        <f t="shared" si="179"/>
        <v>#VALUE!</v>
      </c>
      <c r="P449">
        <f t="shared" si="180"/>
        <v>7658.9178653674035</v>
      </c>
      <c r="Q449">
        <f t="shared" si="181"/>
        <v>24679.645395687479</v>
      </c>
      <c r="R449">
        <f t="shared" si="182"/>
        <v>13320.3538266704</v>
      </c>
      <c r="S449">
        <f t="shared" si="183"/>
        <v>15608.262860301575</v>
      </c>
      <c r="T449">
        <f t="shared" si="184"/>
        <v>15608.262860301576</v>
      </c>
      <c r="V449" s="4">
        <f t="shared" si="185"/>
        <v>0.9961864395480261</v>
      </c>
      <c r="W449">
        <v>313.14999999999998</v>
      </c>
      <c r="X449">
        <f t="shared" si="186"/>
        <v>1.9073334166666699E-2</v>
      </c>
      <c r="Y449">
        <v>2E-3</v>
      </c>
      <c r="Z449">
        <f t="shared" si="187"/>
        <v>7.2765497523200454E-2</v>
      </c>
      <c r="AB449">
        <f t="shared" si="188"/>
        <v>9.2450618225064923E-2</v>
      </c>
      <c r="AC449">
        <f t="shared" si="189"/>
        <v>7.1956787179474463E-6</v>
      </c>
      <c r="AD449">
        <v>0</v>
      </c>
      <c r="AE449" s="11">
        <f t="shared" si="190"/>
        <v>1.9343900196279347E-6</v>
      </c>
      <c r="AF449" s="11">
        <f t="shared" si="191"/>
        <v>9.1300687375753806E-6</v>
      </c>
      <c r="AG449" s="15">
        <f t="shared" si="192"/>
        <v>1.097002469958351E-3</v>
      </c>
      <c r="AI449">
        <f t="shared" si="193"/>
        <v>2.0913616897392975E-2</v>
      </c>
      <c r="AJ449">
        <f t="shared" si="194"/>
        <v>1.6277627009213117E-6</v>
      </c>
      <c r="AK449">
        <v>0</v>
      </c>
      <c r="AL449" s="11">
        <f t="shared" si="195"/>
        <v>9.0704901115056076E-6</v>
      </c>
      <c r="AM449" s="11">
        <f t="shared" si="196"/>
        <v>1.0698252812426919E-5</v>
      </c>
      <c r="AN449" s="15">
        <f t="shared" si="197"/>
        <v>2.2739189884214046E-2</v>
      </c>
      <c r="AO449" s="15"/>
      <c r="AP449" t="e">
        <f t="shared" si="198"/>
        <v>#VALUE!</v>
      </c>
      <c r="AQ449" t="e">
        <f t="shared" si="199"/>
        <v>#VALUE!</v>
      </c>
      <c r="AR449">
        <v>0</v>
      </c>
      <c r="AS449" s="11" t="e">
        <f t="shared" si="200"/>
        <v>#VALUE!</v>
      </c>
      <c r="AT449" s="11" t="e">
        <f t="shared" si="201"/>
        <v>#VALUE!</v>
      </c>
      <c r="AU449" s="15">
        <f t="shared" si="202"/>
        <v>1.5759424160826513E-2</v>
      </c>
      <c r="AW449">
        <f t="shared" si="203"/>
        <v>78.81297419298906</v>
      </c>
      <c r="AX449">
        <f t="shared" si="204"/>
        <v>15.215219993965073</v>
      </c>
      <c r="AY449" t="e">
        <f t="shared" si="205"/>
        <v>#VALUE!</v>
      </c>
    </row>
    <row r="450" spans="1:51" x14ac:dyDescent="0.3">
      <c r="A450" s="69">
        <v>44431.443749999999</v>
      </c>
      <c r="B450">
        <v>11</v>
      </c>
      <c r="C450" t="s">
        <v>299</v>
      </c>
      <c r="D450" s="36">
        <v>2</v>
      </c>
      <c r="E450" s="47">
        <v>44433.058657407404</v>
      </c>
      <c r="F450" s="45">
        <v>72</v>
      </c>
      <c r="H450" s="5">
        <v>22</v>
      </c>
      <c r="I450" s="5">
        <v>30.11</v>
      </c>
      <c r="J450" s="5">
        <v>98767.718072288582</v>
      </c>
      <c r="K450" s="5">
        <v>18535.089182464242</v>
      </c>
      <c r="L450" s="5" t="s">
        <v>88</v>
      </c>
      <c r="M450" s="6">
        <f t="shared" si="178"/>
        <v>509.44025070035576</v>
      </c>
      <c r="N450" s="6">
        <f t="shared" si="206"/>
        <v>495.21340974234693</v>
      </c>
      <c r="O450" s="6" t="e">
        <f t="shared" si="179"/>
        <v>#VALUE!</v>
      </c>
      <c r="P450">
        <f t="shared" si="180"/>
        <v>8151.0440112056922</v>
      </c>
      <c r="Q450">
        <f t="shared" si="181"/>
        <v>21789.390028663263</v>
      </c>
      <c r="R450">
        <f t="shared" si="182"/>
        <v>14176.257298303617</v>
      </c>
      <c r="S450">
        <f t="shared" si="183"/>
        <v>13780.365223255536</v>
      </c>
      <c r="T450">
        <f t="shared" si="184"/>
        <v>13780.365223255536</v>
      </c>
      <c r="V450" s="4">
        <f t="shared" si="185"/>
        <v>0.9961864395480261</v>
      </c>
      <c r="W450">
        <v>313.14999999999998</v>
      </c>
      <c r="X450">
        <f t="shared" si="186"/>
        <v>1.9073334166666699E-2</v>
      </c>
      <c r="Y450">
        <v>2E-3</v>
      </c>
      <c r="Z450">
        <f t="shared" si="187"/>
        <v>7.2765497523200454E-2</v>
      </c>
      <c r="AB450">
        <f t="shared" si="188"/>
        <v>9.8391061408716396E-2</v>
      </c>
      <c r="AC450">
        <f t="shared" si="189"/>
        <v>7.6580392885140554E-6</v>
      </c>
      <c r="AD450">
        <v>0</v>
      </c>
      <c r="AE450" s="11">
        <f t="shared" si="190"/>
        <v>2.0586848510442893E-6</v>
      </c>
      <c r="AF450" s="11">
        <f t="shared" si="191"/>
        <v>9.7167241395583447E-6</v>
      </c>
      <c r="AG450" s="15">
        <f t="shared" si="192"/>
        <v>1.097002469958351E-3</v>
      </c>
      <c r="AI450">
        <f t="shared" si="193"/>
        <v>1.8464404499384187E-2</v>
      </c>
      <c r="AJ450">
        <f t="shared" si="194"/>
        <v>1.4371339537432125E-6</v>
      </c>
      <c r="AK450">
        <v>0</v>
      </c>
      <c r="AL450" s="11">
        <f t="shared" si="195"/>
        <v>8.008236894087009E-6</v>
      </c>
      <c r="AM450" s="11">
        <f t="shared" si="196"/>
        <v>9.4453708478302211E-6</v>
      </c>
      <c r="AN450" s="15">
        <f t="shared" si="197"/>
        <v>2.2739189884214046E-2</v>
      </c>
      <c r="AO450" s="15"/>
      <c r="AP450" t="e">
        <f t="shared" si="198"/>
        <v>#VALUE!</v>
      </c>
      <c r="AQ450" t="e">
        <f t="shared" si="199"/>
        <v>#VALUE!</v>
      </c>
      <c r="AR450">
        <v>0</v>
      </c>
      <c r="AS450" s="11" t="e">
        <f t="shared" si="200"/>
        <v>#VALUE!</v>
      </c>
      <c r="AT450" s="11" t="e">
        <f t="shared" si="201"/>
        <v>#VALUE!</v>
      </c>
      <c r="AU450" s="15">
        <f t="shared" si="202"/>
        <v>1.5759424160826513E-2</v>
      </c>
      <c r="AW450">
        <f t="shared" si="203"/>
        <v>78.812974192989046</v>
      </c>
      <c r="AX450">
        <f t="shared" si="204"/>
        <v>15.215219993965073</v>
      </c>
      <c r="AY450" t="e">
        <f t="shared" si="205"/>
        <v>#VALUE!</v>
      </c>
    </row>
    <row r="451" spans="1:51" x14ac:dyDescent="0.3">
      <c r="A451" s="69">
        <v>44431.523611111108</v>
      </c>
      <c r="B451">
        <v>0.1</v>
      </c>
      <c r="C451" t="s">
        <v>298</v>
      </c>
      <c r="D451" s="36">
        <v>1</v>
      </c>
      <c r="E451" s="47">
        <v>44432.95239583333</v>
      </c>
      <c r="F451" s="45">
        <v>135</v>
      </c>
      <c r="H451" s="5">
        <v>22</v>
      </c>
      <c r="I451" s="5">
        <v>30.11</v>
      </c>
      <c r="J451" s="5">
        <v>126.06842476316761</v>
      </c>
      <c r="K451" s="5">
        <v>1201.5846005513602</v>
      </c>
      <c r="L451" s="5" t="s">
        <v>88</v>
      </c>
      <c r="M451" s="6">
        <f t="shared" si="178"/>
        <v>0.65025628991186102</v>
      </c>
      <c r="N451" s="6">
        <f t="shared" si="206"/>
        <v>32.103476885123044</v>
      </c>
      <c r="O451" s="6" t="e">
        <f t="shared" si="179"/>
        <v>#VALUE!</v>
      </c>
      <c r="P451">
        <f t="shared" si="180"/>
        <v>10.404100638589776</v>
      </c>
      <c r="Q451">
        <f t="shared" si="181"/>
        <v>1412.552982945414</v>
      </c>
      <c r="R451">
        <f t="shared" si="182"/>
        <v>18.094762757669972</v>
      </c>
      <c r="S451">
        <f t="shared" si="183"/>
        <v>893.3474492209557</v>
      </c>
      <c r="T451">
        <f t="shared" si="184"/>
        <v>893.3474492209557</v>
      </c>
      <c r="V451" s="4">
        <f t="shared" si="185"/>
        <v>0.9961864395480261</v>
      </c>
      <c r="W451">
        <v>313.14999999999998</v>
      </c>
      <c r="X451">
        <f t="shared" si="186"/>
        <v>1.9073334166666699E-2</v>
      </c>
      <c r="Y451">
        <v>2E-3</v>
      </c>
      <c r="Z451">
        <f t="shared" si="187"/>
        <v>7.2765497523200454E-2</v>
      </c>
      <c r="AB451">
        <f t="shared" si="188"/>
        <v>1.2558765520424815E-4</v>
      </c>
      <c r="AC451">
        <f t="shared" si="189"/>
        <v>9.7748228745227028E-9</v>
      </c>
      <c r="AD451">
        <v>0</v>
      </c>
      <c r="AE451" s="11">
        <f t="shared" si="190"/>
        <v>2.627732636943124E-9</v>
      </c>
      <c r="AF451" s="11">
        <f t="shared" si="191"/>
        <v>1.2402555511465826E-8</v>
      </c>
      <c r="AG451" s="15">
        <f t="shared" si="192"/>
        <v>1.097002469958351E-3</v>
      </c>
      <c r="AI451">
        <f t="shared" si="193"/>
        <v>1.1970022850389965E-3</v>
      </c>
      <c r="AJ451">
        <f t="shared" si="194"/>
        <v>9.3165887185537222E-8</v>
      </c>
      <c r="AK451">
        <v>0</v>
      </c>
      <c r="AL451" s="11">
        <f t="shared" si="195"/>
        <v>5.1915445535627476E-7</v>
      </c>
      <c r="AM451" s="11">
        <f t="shared" si="196"/>
        <v>6.1232034254181197E-7</v>
      </c>
      <c r="AN451" s="15">
        <f t="shared" si="197"/>
        <v>2.2739189884214046E-2</v>
      </c>
      <c r="AO451" s="15"/>
      <c r="AP451" t="e">
        <f t="shared" si="198"/>
        <v>#VALUE!</v>
      </c>
      <c r="AQ451" t="e">
        <f t="shared" si="199"/>
        <v>#VALUE!</v>
      </c>
      <c r="AR451">
        <v>0</v>
      </c>
      <c r="AS451" s="11" t="e">
        <f t="shared" si="200"/>
        <v>#VALUE!</v>
      </c>
      <c r="AT451" s="11" t="e">
        <f t="shared" si="201"/>
        <v>#VALUE!</v>
      </c>
      <c r="AU451" s="15">
        <f t="shared" si="202"/>
        <v>1.5759424160826513E-2</v>
      </c>
      <c r="AW451">
        <f t="shared" si="203"/>
        <v>78.812974192989046</v>
      </c>
      <c r="AX451">
        <f t="shared" si="204"/>
        <v>15.215219993965075</v>
      </c>
      <c r="AY451" t="e">
        <f t="shared" si="205"/>
        <v>#VALUE!</v>
      </c>
    </row>
    <row r="452" spans="1:51" x14ac:dyDescent="0.3">
      <c r="A452" s="69">
        <v>44431.523611111108</v>
      </c>
      <c r="B452">
        <v>0.1</v>
      </c>
      <c r="C452" t="s">
        <v>298</v>
      </c>
      <c r="D452" s="36">
        <v>2</v>
      </c>
      <c r="E452" s="47">
        <v>44433.037418981483</v>
      </c>
      <c r="F452" s="45">
        <v>68</v>
      </c>
      <c r="H452" s="5">
        <v>22</v>
      </c>
      <c r="I452" s="5">
        <v>30.11</v>
      </c>
      <c r="J452" s="5">
        <v>153.52445507008392</v>
      </c>
      <c r="K452" s="5">
        <v>1199.6746502869601</v>
      </c>
      <c r="L452" s="5" t="s">
        <v>88</v>
      </c>
      <c r="M452" s="6">
        <f t="shared" si="178"/>
        <v>0.79187348261195689</v>
      </c>
      <c r="N452" s="6">
        <f t="shared" si="206"/>
        <v>32.052447565891789</v>
      </c>
      <c r="O452" s="6" t="e">
        <f t="shared" si="179"/>
        <v>#VALUE!</v>
      </c>
      <c r="P452">
        <f t="shared" si="180"/>
        <v>12.66997572179131</v>
      </c>
      <c r="Q452">
        <f t="shared" si="181"/>
        <v>1410.3076928992386</v>
      </c>
      <c r="R452">
        <f t="shared" si="182"/>
        <v>22.035562014933294</v>
      </c>
      <c r="S452">
        <f t="shared" si="183"/>
        <v>891.92744999987917</v>
      </c>
      <c r="T452">
        <f t="shared" si="184"/>
        <v>891.92744999987917</v>
      </c>
      <c r="V452" s="4">
        <f t="shared" si="185"/>
        <v>0.9961864395480261</v>
      </c>
      <c r="W452">
        <v>313.14999999999998</v>
      </c>
      <c r="X452">
        <f t="shared" si="186"/>
        <v>1.9073334166666699E-2</v>
      </c>
      <c r="Y452">
        <v>2E-3</v>
      </c>
      <c r="Z452">
        <f t="shared" si="187"/>
        <v>7.2765497523200454E-2</v>
      </c>
      <c r="AB452">
        <f t="shared" si="188"/>
        <v>1.529389802798178E-4</v>
      </c>
      <c r="AC452">
        <f t="shared" si="189"/>
        <v>1.1903649609621594E-8</v>
      </c>
      <c r="AD452">
        <v>0</v>
      </c>
      <c r="AE452" s="11">
        <f t="shared" si="190"/>
        <v>3.20001794195839E-9</v>
      </c>
      <c r="AF452" s="11">
        <f t="shared" si="191"/>
        <v>1.5103667551579984E-8</v>
      </c>
      <c r="AG452" s="15">
        <f t="shared" si="192"/>
        <v>1.097002469958351E-3</v>
      </c>
      <c r="AI452">
        <f t="shared" si="193"/>
        <v>1.1950996184853901E-3</v>
      </c>
      <c r="AJ452">
        <f t="shared" si="194"/>
        <v>9.3017797562233614E-8</v>
      </c>
      <c r="AK452">
        <v>0</v>
      </c>
      <c r="AL452" s="11">
        <f t="shared" si="195"/>
        <v>5.183292457215831E-7</v>
      </c>
      <c r="AM452" s="11">
        <f t="shared" si="196"/>
        <v>6.1134704328381676E-7</v>
      </c>
      <c r="AN452" s="15">
        <f t="shared" si="197"/>
        <v>2.2739189884214046E-2</v>
      </c>
      <c r="AO452" s="15"/>
      <c r="AP452" t="e">
        <f t="shared" si="198"/>
        <v>#VALUE!</v>
      </c>
      <c r="AQ452" t="e">
        <f t="shared" si="199"/>
        <v>#VALUE!</v>
      </c>
      <c r="AR452">
        <v>0</v>
      </c>
      <c r="AS452" s="11" t="e">
        <f t="shared" si="200"/>
        <v>#VALUE!</v>
      </c>
      <c r="AT452" s="11" t="e">
        <f t="shared" si="201"/>
        <v>#VALUE!</v>
      </c>
      <c r="AU452" s="15">
        <f t="shared" si="202"/>
        <v>1.5759424160826513E-2</v>
      </c>
      <c r="AW452">
        <f t="shared" si="203"/>
        <v>78.812974192989046</v>
      </c>
      <c r="AX452">
        <f t="shared" si="204"/>
        <v>15.215219993965082</v>
      </c>
      <c r="AY452" t="e">
        <f t="shared" si="205"/>
        <v>#VALUE!</v>
      </c>
    </row>
    <row r="453" spans="1:51" x14ac:dyDescent="0.3">
      <c r="A453" s="69">
        <v>44431.530555555553</v>
      </c>
      <c r="B453">
        <v>1.6</v>
      </c>
      <c r="C453" t="s">
        <v>298</v>
      </c>
      <c r="D453" s="36">
        <v>1</v>
      </c>
      <c r="E453" s="47">
        <v>44432.824803240743</v>
      </c>
      <c r="F453" s="45">
        <v>173</v>
      </c>
      <c r="H453" s="5">
        <v>22</v>
      </c>
      <c r="I453" s="5">
        <v>30.11</v>
      </c>
      <c r="J453" s="5">
        <v>123.41869978418561</v>
      </c>
      <c r="K453" s="5">
        <v>1300.8975330441601</v>
      </c>
      <c r="L453" s="5" t="s">
        <v>88</v>
      </c>
      <c r="M453" s="6">
        <f t="shared" si="178"/>
        <v>0.63658910609992359</v>
      </c>
      <c r="N453" s="6">
        <f t="shared" si="206"/>
        <v>34.756881756668008</v>
      </c>
      <c r="O453" s="6" t="e">
        <f t="shared" si="179"/>
        <v>#VALUE!</v>
      </c>
      <c r="P453">
        <f t="shared" si="180"/>
        <v>10.185425697598777</v>
      </c>
      <c r="Q453">
        <f t="shared" si="181"/>
        <v>1529.3027972933924</v>
      </c>
      <c r="R453">
        <f t="shared" si="182"/>
        <v>17.714444331721346</v>
      </c>
      <c r="S453">
        <f t="shared" si="183"/>
        <v>967.18407701760452</v>
      </c>
      <c r="T453">
        <f t="shared" si="184"/>
        <v>967.18407701760452</v>
      </c>
      <c r="V453" s="4">
        <f t="shared" si="185"/>
        <v>0.9961864395480261</v>
      </c>
      <c r="W453">
        <v>313.14999999999998</v>
      </c>
      <c r="X453">
        <f t="shared" si="186"/>
        <v>1.9073334166666699E-2</v>
      </c>
      <c r="Y453">
        <v>2E-3</v>
      </c>
      <c r="Z453">
        <f t="shared" si="187"/>
        <v>7.2765497523200454E-2</v>
      </c>
      <c r="AB453">
        <f t="shared" si="188"/>
        <v>1.2294803511165458E-4</v>
      </c>
      <c r="AC453">
        <f t="shared" si="189"/>
        <v>9.5693741875544602E-9</v>
      </c>
      <c r="AD453">
        <v>0</v>
      </c>
      <c r="AE453" s="11">
        <f t="shared" si="190"/>
        <v>2.5725025599490252E-9</v>
      </c>
      <c r="AF453" s="11">
        <f t="shared" si="191"/>
        <v>1.2141876747503486E-8</v>
      </c>
      <c r="AG453" s="15">
        <f t="shared" si="192"/>
        <v>1.097002469958351E-3</v>
      </c>
      <c r="AI453">
        <f t="shared" si="193"/>
        <v>1.2959364816600724E-3</v>
      </c>
      <c r="AJ453">
        <f t="shared" si="194"/>
        <v>1.0086620013931795E-7</v>
      </c>
      <c r="AK453">
        <v>0</v>
      </c>
      <c r="AL453" s="11">
        <f t="shared" si="195"/>
        <v>5.6206342019693247E-7</v>
      </c>
      <c r="AM453" s="11">
        <f t="shared" si="196"/>
        <v>6.6292962033625039E-7</v>
      </c>
      <c r="AN453" s="15">
        <f t="shared" si="197"/>
        <v>2.2739189884214046E-2</v>
      </c>
      <c r="AO453" s="15"/>
      <c r="AP453" t="e">
        <f t="shared" si="198"/>
        <v>#VALUE!</v>
      </c>
      <c r="AQ453" t="e">
        <f t="shared" si="199"/>
        <v>#VALUE!</v>
      </c>
      <c r="AR453">
        <v>0</v>
      </c>
      <c r="AS453" s="11" t="e">
        <f t="shared" si="200"/>
        <v>#VALUE!</v>
      </c>
      <c r="AT453" s="11" t="e">
        <f t="shared" si="201"/>
        <v>#VALUE!</v>
      </c>
      <c r="AU453" s="15">
        <f t="shared" si="202"/>
        <v>1.5759424160826513E-2</v>
      </c>
      <c r="AW453">
        <f t="shared" si="203"/>
        <v>78.812974192989032</v>
      </c>
      <c r="AX453">
        <f t="shared" si="204"/>
        <v>15.215219993965073</v>
      </c>
      <c r="AY453" t="e">
        <f t="shared" si="205"/>
        <v>#VALUE!</v>
      </c>
    </row>
    <row r="454" spans="1:51" x14ac:dyDescent="0.3">
      <c r="A454" s="69">
        <v>44431.530555555553</v>
      </c>
      <c r="B454" s="76">
        <v>1.6</v>
      </c>
      <c r="C454" s="76" t="s">
        <v>298</v>
      </c>
      <c r="D454" s="36">
        <v>2</v>
      </c>
      <c r="E454" s="47">
        <v>44432.697280092594</v>
      </c>
      <c r="F454" s="45">
        <v>59</v>
      </c>
      <c r="H454" s="5">
        <v>22</v>
      </c>
      <c r="I454" s="5">
        <v>30.11</v>
      </c>
      <c r="J454" s="5">
        <v>117.8246090593136</v>
      </c>
      <c r="K454" s="5">
        <v>1100.1617431664602</v>
      </c>
      <c r="L454" s="5" t="s">
        <v>88</v>
      </c>
      <c r="M454" s="6">
        <f t="shared" si="178"/>
        <v>0.6077349922564359</v>
      </c>
      <c r="N454" s="6">
        <f t="shared" si="206"/>
        <v>29.393699848878402</v>
      </c>
      <c r="O454" s="6" t="e">
        <f t="shared" si="179"/>
        <v>#VALUE!</v>
      </c>
      <c r="P454">
        <f t="shared" si="180"/>
        <v>9.7237598761029744</v>
      </c>
      <c r="Q454">
        <f t="shared" si="181"/>
        <v>1293.3227933506496</v>
      </c>
      <c r="R454">
        <f t="shared" si="182"/>
        <v>16.911517312512533</v>
      </c>
      <c r="S454">
        <f t="shared" si="183"/>
        <v>817.94214617702028</v>
      </c>
      <c r="T454">
        <f t="shared" si="184"/>
        <v>817.9421461770205</v>
      </c>
      <c r="V454" s="4">
        <f t="shared" si="185"/>
        <v>0.9961864395480261</v>
      </c>
      <c r="W454">
        <v>313.14999999999998</v>
      </c>
      <c r="X454">
        <f t="shared" si="186"/>
        <v>1.9073334166666699E-2</v>
      </c>
      <c r="Y454">
        <v>2E-3</v>
      </c>
      <c r="Z454">
        <f t="shared" si="187"/>
        <v>7.2765497523200454E-2</v>
      </c>
      <c r="AB454">
        <f t="shared" si="188"/>
        <v>1.1737527778993573E-4</v>
      </c>
      <c r="AC454">
        <f t="shared" si="189"/>
        <v>9.1356315903707623E-9</v>
      </c>
      <c r="AD454">
        <v>0</v>
      </c>
      <c r="AE454" s="11">
        <f t="shared" si="190"/>
        <v>2.455901001712838E-9</v>
      </c>
      <c r="AF454" s="11">
        <f t="shared" si="191"/>
        <v>1.1591532592083601E-8</v>
      </c>
      <c r="AG454" s="15">
        <f t="shared" si="192"/>
        <v>1.097002469958351E-3</v>
      </c>
      <c r="AI454">
        <f t="shared" si="193"/>
        <v>1.0959662098519458E-3</v>
      </c>
      <c r="AJ454">
        <f t="shared" si="194"/>
        <v>8.5301979405077501E-8</v>
      </c>
      <c r="AK454">
        <v>0</v>
      </c>
      <c r="AL454" s="11">
        <f t="shared" si="195"/>
        <v>4.7533388020728072E-7</v>
      </c>
      <c r="AM454" s="11">
        <f t="shared" si="196"/>
        <v>5.6063585961235816E-7</v>
      </c>
      <c r="AN454" s="15">
        <f t="shared" si="197"/>
        <v>2.2739189884214046E-2</v>
      </c>
      <c r="AO454" s="15"/>
      <c r="AP454" t="e">
        <f t="shared" si="198"/>
        <v>#VALUE!</v>
      </c>
      <c r="AQ454" t="e">
        <f t="shared" si="199"/>
        <v>#VALUE!</v>
      </c>
      <c r="AR454">
        <v>0</v>
      </c>
      <c r="AS454" s="11" t="e">
        <f t="shared" si="200"/>
        <v>#VALUE!</v>
      </c>
      <c r="AT454" s="11" t="e">
        <f t="shared" si="201"/>
        <v>#VALUE!</v>
      </c>
      <c r="AU454" s="15">
        <f t="shared" si="202"/>
        <v>1.5759424160826513E-2</v>
      </c>
      <c r="AW454">
        <f t="shared" si="203"/>
        <v>78.812974192989046</v>
      </c>
      <c r="AX454">
        <f t="shared" si="204"/>
        <v>15.215219993965068</v>
      </c>
      <c r="AY454" t="e">
        <f t="shared" si="205"/>
        <v>#VALUE!</v>
      </c>
    </row>
    <row r="455" spans="1:51" x14ac:dyDescent="0.3">
      <c r="A455" s="69">
        <v>44431.538194444445</v>
      </c>
      <c r="B455" s="76">
        <v>3.8</v>
      </c>
      <c r="C455" s="76" t="s">
        <v>298</v>
      </c>
      <c r="D455" s="36">
        <v>1</v>
      </c>
      <c r="E455" s="47">
        <v>44432.78230324074</v>
      </c>
      <c r="F455" s="45">
        <v>78</v>
      </c>
      <c r="H455" s="5">
        <v>22</v>
      </c>
      <c r="I455" s="5">
        <v>30.11</v>
      </c>
      <c r="J455" s="5">
        <v>45.351311211435103</v>
      </c>
      <c r="K455" s="5">
        <v>9695.0039958856596</v>
      </c>
      <c r="L455" s="5" t="s">
        <v>88</v>
      </c>
      <c r="M455" s="6">
        <f t="shared" si="178"/>
        <v>0.23392039225036651</v>
      </c>
      <c r="N455" s="6">
        <f t="shared" si="206"/>
        <v>259.02740143330186</v>
      </c>
      <c r="O455" s="6" t="e">
        <f t="shared" si="179"/>
        <v>#VALUE!</v>
      </c>
      <c r="P455">
        <f t="shared" si="180"/>
        <v>3.7427262760058642</v>
      </c>
      <c r="Q455">
        <f t="shared" si="181"/>
        <v>11397.205663065282</v>
      </c>
      <c r="R455">
        <f t="shared" si="182"/>
        <v>6.509331885932558</v>
      </c>
      <c r="S455">
        <f t="shared" si="183"/>
        <v>7207.9877571144216</v>
      </c>
      <c r="T455">
        <f t="shared" si="184"/>
        <v>7207.9877571144216</v>
      </c>
      <c r="V455" s="4">
        <f t="shared" si="185"/>
        <v>0.9961864395480261</v>
      </c>
      <c r="W455">
        <v>313.14999999999998</v>
      </c>
      <c r="X455">
        <f t="shared" si="186"/>
        <v>1.9073334166666699E-2</v>
      </c>
      <c r="Y455">
        <v>2E-3</v>
      </c>
      <c r="Z455">
        <f t="shared" si="187"/>
        <v>7.2765497523200454E-2</v>
      </c>
      <c r="AB455">
        <f t="shared" si="188"/>
        <v>4.5178361244554012E-5</v>
      </c>
      <c r="AC455">
        <f t="shared" si="189"/>
        <v>3.5163526081326071E-9</v>
      </c>
      <c r="AD455">
        <v>0</v>
      </c>
      <c r="AE455" s="11">
        <f t="shared" si="190"/>
        <v>9.45289201656384E-10</v>
      </c>
      <c r="AF455" s="11">
        <f t="shared" si="191"/>
        <v>4.4616418097889915E-9</v>
      </c>
      <c r="AG455" s="15">
        <f t="shared" si="192"/>
        <v>1.097002469958351E-3</v>
      </c>
      <c r="AI455">
        <f t="shared" si="193"/>
        <v>9.658031512065221E-3</v>
      </c>
      <c r="AJ455">
        <f t="shared" si="194"/>
        <v>7.5171040651615614E-7</v>
      </c>
      <c r="AK455">
        <v>0</v>
      </c>
      <c r="AL455" s="11">
        <f t="shared" si="195"/>
        <v>4.188805779344531E-6</v>
      </c>
      <c r="AM455" s="11">
        <f t="shared" si="196"/>
        <v>4.9405161858606872E-6</v>
      </c>
      <c r="AN455" s="15">
        <f t="shared" si="197"/>
        <v>2.2739189884214046E-2</v>
      </c>
      <c r="AO455" s="15"/>
      <c r="AP455" t="e">
        <f t="shared" si="198"/>
        <v>#VALUE!</v>
      </c>
      <c r="AQ455" t="e">
        <f t="shared" si="199"/>
        <v>#VALUE!</v>
      </c>
      <c r="AR455">
        <v>0</v>
      </c>
      <c r="AS455" s="11" t="e">
        <f t="shared" si="200"/>
        <v>#VALUE!</v>
      </c>
      <c r="AT455" s="11" t="e">
        <f t="shared" si="201"/>
        <v>#VALUE!</v>
      </c>
      <c r="AU455" s="15">
        <f t="shared" si="202"/>
        <v>1.5759424160826513E-2</v>
      </c>
      <c r="AW455">
        <f t="shared" si="203"/>
        <v>78.812974192989046</v>
      </c>
      <c r="AX455">
        <f t="shared" si="204"/>
        <v>15.215219993965079</v>
      </c>
      <c r="AY455" t="e">
        <f t="shared" si="205"/>
        <v>#VALUE!</v>
      </c>
    </row>
    <row r="456" spans="1:51" x14ac:dyDescent="0.3">
      <c r="A456" s="69">
        <v>44431.538194444445</v>
      </c>
      <c r="B456">
        <v>3.8</v>
      </c>
      <c r="C456" s="76" t="s">
        <v>298</v>
      </c>
      <c r="D456" s="36">
        <v>2</v>
      </c>
      <c r="E456" s="47">
        <v>44432.909895833334</v>
      </c>
      <c r="F456" s="45">
        <v>77</v>
      </c>
      <c r="G456" s="76"/>
      <c r="H456" s="5">
        <v>22</v>
      </c>
      <c r="I456" s="5">
        <v>30.11</v>
      </c>
      <c r="J456" s="5">
        <v>42.017896985583604</v>
      </c>
      <c r="K456" s="5">
        <v>9650.8395467170412</v>
      </c>
      <c r="L456" s="5" t="s">
        <v>88</v>
      </c>
      <c r="M456" s="6">
        <f t="shared" si="178"/>
        <v>0.21672676449374448</v>
      </c>
      <c r="N456" s="6">
        <f t="shared" si="206"/>
        <v>257.84743260515751</v>
      </c>
      <c r="O456" s="6" t="e">
        <f t="shared" si="179"/>
        <v>#VALUE!</v>
      </c>
      <c r="P456">
        <f t="shared" si="180"/>
        <v>3.4676282318999117</v>
      </c>
      <c r="Q456">
        <f t="shared" si="181"/>
        <v>11345.28703462693</v>
      </c>
      <c r="R456">
        <f t="shared" si="182"/>
        <v>6.0308826651769474</v>
      </c>
      <c r="S456">
        <f t="shared" si="183"/>
        <v>7175.1526175887229</v>
      </c>
      <c r="T456">
        <f t="shared" si="184"/>
        <v>7175.1526175887248</v>
      </c>
      <c r="V456" s="4">
        <f t="shared" si="185"/>
        <v>0.9961864395480261</v>
      </c>
      <c r="W456">
        <v>313.14999999999998</v>
      </c>
      <c r="X456">
        <f t="shared" si="186"/>
        <v>1.9073334166666699E-2</v>
      </c>
      <c r="Y456">
        <v>2E-3</v>
      </c>
      <c r="Z456">
        <f t="shared" si="187"/>
        <v>7.2765497523200454E-2</v>
      </c>
      <c r="AB456">
        <f t="shared" si="188"/>
        <v>4.1857659195364265E-5</v>
      </c>
      <c r="AC456">
        <f t="shared" si="189"/>
        <v>3.257893492090473E-9</v>
      </c>
      <c r="AD456">
        <v>0</v>
      </c>
      <c r="AE456" s="11">
        <f t="shared" si="190"/>
        <v>8.758085099591904E-10</v>
      </c>
      <c r="AF456" s="11">
        <f t="shared" si="191"/>
        <v>4.1337020020496635E-9</v>
      </c>
      <c r="AG456" s="15">
        <f t="shared" si="192"/>
        <v>1.097002469958351E-3</v>
      </c>
      <c r="AI456">
        <f t="shared" si="193"/>
        <v>9.6140354866933349E-3</v>
      </c>
      <c r="AJ456">
        <f t="shared" si="194"/>
        <v>7.4828607826913381E-7</v>
      </c>
      <c r="AK456">
        <v>0</v>
      </c>
      <c r="AL456" s="11">
        <f t="shared" si="195"/>
        <v>4.1697241678261055E-6</v>
      </c>
      <c r="AM456" s="11">
        <f t="shared" si="196"/>
        <v>4.918010246095239E-6</v>
      </c>
      <c r="AN456" s="15">
        <f t="shared" si="197"/>
        <v>2.2739189884214046E-2</v>
      </c>
      <c r="AO456" s="15"/>
      <c r="AP456" t="e">
        <f t="shared" si="198"/>
        <v>#VALUE!</v>
      </c>
      <c r="AQ456" t="e">
        <f t="shared" si="199"/>
        <v>#VALUE!</v>
      </c>
      <c r="AR456">
        <v>0</v>
      </c>
      <c r="AS456" s="11" t="e">
        <f t="shared" si="200"/>
        <v>#VALUE!</v>
      </c>
      <c r="AT456" s="11" t="e">
        <f t="shared" si="201"/>
        <v>#VALUE!</v>
      </c>
      <c r="AU456" s="15">
        <f t="shared" si="202"/>
        <v>1.5759424160826513E-2</v>
      </c>
      <c r="AW456">
        <f t="shared" si="203"/>
        <v>78.812974192989046</v>
      </c>
      <c r="AX456">
        <f t="shared" si="204"/>
        <v>15.21521999396507</v>
      </c>
      <c r="AY456" t="e">
        <f t="shared" si="205"/>
        <v>#VALUE!</v>
      </c>
    </row>
    <row r="457" spans="1:51" x14ac:dyDescent="0.3">
      <c r="A457" s="69">
        <v>44431.545138888891</v>
      </c>
      <c r="B457">
        <v>5</v>
      </c>
      <c r="C457" t="s">
        <v>298</v>
      </c>
      <c r="D457" s="36">
        <v>1</v>
      </c>
      <c r="E457" s="47">
        <v>44432.739791666667</v>
      </c>
      <c r="F457" s="45">
        <v>104</v>
      </c>
      <c r="G457" s="76"/>
      <c r="H457" s="5">
        <v>22</v>
      </c>
      <c r="I457" s="5">
        <v>30.11</v>
      </c>
      <c r="J457" s="5">
        <v>3900.9315557302798</v>
      </c>
      <c r="K457" s="5">
        <v>18261.861228233338</v>
      </c>
      <c r="L457" s="5" t="s">
        <v>88</v>
      </c>
      <c r="M457" s="6">
        <f t="shared" si="178"/>
        <v>20.12086123384621</v>
      </c>
      <c r="N457" s="6">
        <f t="shared" si="206"/>
        <v>487.91340996788551</v>
      </c>
      <c r="O457" s="6" t="e">
        <f t="shared" si="179"/>
        <v>#VALUE!</v>
      </c>
      <c r="P457">
        <f t="shared" si="180"/>
        <v>321.93377974153935</v>
      </c>
      <c r="Q457">
        <f t="shared" si="181"/>
        <v>21468.190038586963</v>
      </c>
      <c r="R457">
        <f t="shared" si="182"/>
        <v>559.90571126316274</v>
      </c>
      <c r="S457">
        <f t="shared" si="183"/>
        <v>13577.227220441559</v>
      </c>
      <c r="T457">
        <f t="shared" si="184"/>
        <v>13577.227220441557</v>
      </c>
      <c r="V457" s="4">
        <f t="shared" si="185"/>
        <v>0.9961864395480261</v>
      </c>
      <c r="W457">
        <v>313.14999999999998</v>
      </c>
      <c r="X457">
        <f t="shared" si="186"/>
        <v>1.9073334166666699E-2</v>
      </c>
      <c r="Y457">
        <v>2E-3</v>
      </c>
      <c r="Z457">
        <f t="shared" si="187"/>
        <v>7.2765497523200454E-2</v>
      </c>
      <c r="AB457">
        <f t="shared" si="188"/>
        <v>3.8860551174234896E-3</v>
      </c>
      <c r="AC457">
        <f t="shared" si="189"/>
        <v>3.0246205641525697E-7</v>
      </c>
      <c r="AD457">
        <v>0</v>
      </c>
      <c r="AE457" s="11">
        <f t="shared" si="190"/>
        <v>8.1309853619021406E-8</v>
      </c>
      <c r="AF457" s="11">
        <f t="shared" si="191"/>
        <v>3.8377191003427836E-7</v>
      </c>
      <c r="AG457" s="15">
        <f t="shared" si="192"/>
        <v>1.097002469958351E-3</v>
      </c>
      <c r="AI457">
        <f t="shared" si="193"/>
        <v>1.8192218516473912E-2</v>
      </c>
      <c r="AJ457">
        <f t="shared" si="194"/>
        <v>1.4159489911961468E-6</v>
      </c>
      <c r="AK457">
        <v>0</v>
      </c>
      <c r="AL457" s="11">
        <f t="shared" si="195"/>
        <v>7.8901865215191812E-6</v>
      </c>
      <c r="AM457" s="11">
        <f t="shared" si="196"/>
        <v>9.3061355127153276E-6</v>
      </c>
      <c r="AN457" s="15">
        <f t="shared" si="197"/>
        <v>2.2739189884214046E-2</v>
      </c>
      <c r="AO457" s="15"/>
      <c r="AP457" t="e">
        <f t="shared" si="198"/>
        <v>#VALUE!</v>
      </c>
      <c r="AQ457" t="e">
        <f t="shared" si="199"/>
        <v>#VALUE!</v>
      </c>
      <c r="AR457">
        <v>0</v>
      </c>
      <c r="AS457" s="11" t="e">
        <f t="shared" si="200"/>
        <v>#VALUE!</v>
      </c>
      <c r="AT457" s="11" t="e">
        <f t="shared" si="201"/>
        <v>#VALUE!</v>
      </c>
      <c r="AU457" s="15">
        <f t="shared" si="202"/>
        <v>1.5759424160826513E-2</v>
      </c>
      <c r="AW457">
        <f t="shared" si="203"/>
        <v>78.81297419298906</v>
      </c>
      <c r="AX457">
        <f t="shared" si="204"/>
        <v>15.21521999396507</v>
      </c>
      <c r="AY457" t="e">
        <f t="shared" si="205"/>
        <v>#VALUE!</v>
      </c>
    </row>
    <row r="458" spans="1:51" x14ac:dyDescent="0.3">
      <c r="A458" s="69">
        <v>44431.545138888891</v>
      </c>
      <c r="B458">
        <v>5</v>
      </c>
      <c r="C458" t="s">
        <v>298</v>
      </c>
      <c r="D458" s="36">
        <v>2</v>
      </c>
      <c r="E458" s="47">
        <v>44432.846076388887</v>
      </c>
      <c r="F458" s="45">
        <v>130</v>
      </c>
      <c r="H458" s="5">
        <v>22</v>
      </c>
      <c r="I458" s="5">
        <v>30.11</v>
      </c>
      <c r="J458" s="5">
        <v>3945.957623713</v>
      </c>
      <c r="K458" s="5">
        <v>18479.057662434243</v>
      </c>
      <c r="L458" s="5" t="s">
        <v>88</v>
      </c>
      <c r="M458" s="6">
        <f t="shared" si="178"/>
        <v>20.353104033506515</v>
      </c>
      <c r="N458" s="6">
        <f t="shared" si="206"/>
        <v>493.71638106263867</v>
      </c>
      <c r="O458" s="6" t="e">
        <f t="shared" si="179"/>
        <v>#VALUE!</v>
      </c>
      <c r="P458">
        <f t="shared" si="180"/>
        <v>325.64966453610424</v>
      </c>
      <c r="Q458">
        <f t="shared" si="181"/>
        <v>21723.520766756101</v>
      </c>
      <c r="R458">
        <f t="shared" si="182"/>
        <v>566.36836057117625</v>
      </c>
      <c r="S458">
        <f t="shared" si="183"/>
        <v>13738.70721975599</v>
      </c>
      <c r="T458">
        <f t="shared" si="184"/>
        <v>13738.707219755994</v>
      </c>
      <c r="V458" s="4">
        <f t="shared" si="185"/>
        <v>0.9961864395480261</v>
      </c>
      <c r="W458">
        <v>313.14999999999998</v>
      </c>
      <c r="X458">
        <f t="shared" si="186"/>
        <v>1.9073334166666699E-2</v>
      </c>
      <c r="Y458">
        <v>2E-3</v>
      </c>
      <c r="Z458">
        <f t="shared" si="187"/>
        <v>7.2765497523200454E-2</v>
      </c>
      <c r="AB458">
        <f t="shared" si="188"/>
        <v>3.9309094757740432E-3</v>
      </c>
      <c r="AC458">
        <f t="shared" si="189"/>
        <v>3.0595319101215634E-7</v>
      </c>
      <c r="AD458">
        <v>0</v>
      </c>
      <c r="AE458" s="11">
        <f t="shared" si="190"/>
        <v>8.2248363547845243E-8</v>
      </c>
      <c r="AF458" s="11">
        <f t="shared" si="191"/>
        <v>3.8820155456000161E-7</v>
      </c>
      <c r="AG458" s="15">
        <f t="shared" si="192"/>
        <v>1.097002469958351E-3</v>
      </c>
      <c r="AI458">
        <f t="shared" si="193"/>
        <v>1.840858665894304E-2</v>
      </c>
      <c r="AJ458">
        <f t="shared" si="194"/>
        <v>1.4327895020320692E-6</v>
      </c>
      <c r="AK458">
        <v>0</v>
      </c>
      <c r="AL458" s="11">
        <f t="shared" si="195"/>
        <v>7.9840280175329908E-6</v>
      </c>
      <c r="AM458" s="11">
        <f t="shared" si="196"/>
        <v>9.4168175195650607E-6</v>
      </c>
      <c r="AN458" s="15">
        <f t="shared" si="197"/>
        <v>2.2739189884214046E-2</v>
      </c>
      <c r="AO458" s="15"/>
      <c r="AP458" t="e">
        <f t="shared" si="198"/>
        <v>#VALUE!</v>
      </c>
      <c r="AQ458" t="e">
        <f t="shared" si="199"/>
        <v>#VALUE!</v>
      </c>
      <c r="AR458">
        <v>0</v>
      </c>
      <c r="AS458" s="11" t="e">
        <f t="shared" si="200"/>
        <v>#VALUE!</v>
      </c>
      <c r="AT458" s="11" t="e">
        <f t="shared" si="201"/>
        <v>#VALUE!</v>
      </c>
      <c r="AU458" s="15">
        <f t="shared" si="202"/>
        <v>1.5759424160826513E-2</v>
      </c>
      <c r="AW458">
        <f t="shared" si="203"/>
        <v>78.812974192989032</v>
      </c>
      <c r="AX458">
        <f t="shared" si="204"/>
        <v>15.215219993965084</v>
      </c>
      <c r="AY458" t="e">
        <f t="shared" si="205"/>
        <v>#VALUE!</v>
      </c>
    </row>
    <row r="459" spans="1:51" x14ac:dyDescent="0.3">
      <c r="A459" s="69">
        <v>44431.550694444442</v>
      </c>
      <c r="B459">
        <v>6.2</v>
      </c>
      <c r="C459" t="s">
        <v>298</v>
      </c>
      <c r="D459" s="36">
        <v>1</v>
      </c>
      <c r="E459" s="47">
        <v>44432.99490740741</v>
      </c>
      <c r="F459" s="45">
        <v>92</v>
      </c>
      <c r="H459" s="5">
        <v>22</v>
      </c>
      <c r="I459" s="5">
        <v>30.11</v>
      </c>
      <c r="J459" s="5">
        <v>3023.95456578217</v>
      </c>
      <c r="K459" s="5">
        <v>23014.433040177661</v>
      </c>
      <c r="L459" s="5" t="s">
        <v>88</v>
      </c>
      <c r="M459" s="6">
        <f t="shared" ref="M459:M522" si="207">1000000*(AF459-AD459)/X459</f>
        <v>15.597446232088068</v>
      </c>
      <c r="N459" s="6">
        <f t="shared" si="206"/>
        <v>614.89080235426559</v>
      </c>
      <c r="O459" s="6" t="e">
        <f t="shared" ref="O459:O522" si="208">1000000*(AT459-AR459)/X459</f>
        <v>#VALUE!</v>
      </c>
      <c r="P459">
        <f t="shared" ref="P459:P522" si="209">(M459*16)</f>
        <v>249.55913971340908</v>
      </c>
      <c r="Q459">
        <f t="shared" ref="Q459:Q522" si="210">(N459*44)</f>
        <v>27055.195303587687</v>
      </c>
      <c r="R459">
        <f t="shared" ref="R459:R522" si="211">1000000*(((AF459-AD459)*0.082057*W459)/(V459-Z459))/X459</f>
        <v>434.03207869531286</v>
      </c>
      <c r="S459">
        <f t="shared" ref="S459:S522" si="212">1000000*(((AM459-AK459)*0.082057*W459)/(V459-Z459))/X459</f>
        <v>17110.642931238523</v>
      </c>
      <c r="T459">
        <f t="shared" ref="T459:T522" si="213">N459*((1*0.082057*W459)/(V459-Z459))</f>
        <v>17110.642931238523</v>
      </c>
      <c r="V459" s="4">
        <f t="shared" ref="V459:V522" si="214">((0.001316*((I459*25.4)-(2.5*2053/100)))*(273.15+40))/(273.15+H459)</f>
        <v>0.9961864395480261</v>
      </c>
      <c r="W459">
        <v>313.14999999999998</v>
      </c>
      <c r="X459">
        <f t="shared" ref="X459:X522" si="215">(21.0733341666667/1000)-Y459</f>
        <v>1.9073334166666699E-2</v>
      </c>
      <c r="Y459">
        <v>2E-3</v>
      </c>
      <c r="Z459">
        <f t="shared" ref="Z459:Z522" si="216">(0.001316*10^(8.07131-(1730.63/(233.46+(W459-273.15)))))</f>
        <v>7.2765497523200454E-2</v>
      </c>
      <c r="AB459">
        <f t="shared" ref="AB459:AB522" si="217">V459*(J459/10^6)</f>
        <v>3.0124225322415371E-3</v>
      </c>
      <c r="AC459">
        <f t="shared" ref="AC459:AC522" si="218">(AB459*Y459)/(0.082057*W459)</f>
        <v>2.3446489727030227E-7</v>
      </c>
      <c r="AD459">
        <v>0</v>
      </c>
      <c r="AE459" s="11">
        <f t="shared" ref="AE459:AE522" si="219">AB459*AG459*X459</f>
        <v>6.3030406860929866E-8</v>
      </c>
      <c r="AF459" s="11">
        <f t="shared" ref="AF459:AF522" si="220">AC459+AE459</f>
        <v>2.9749530413123211E-7</v>
      </c>
      <c r="AG459" s="15">
        <f t="shared" ref="AG459:AG522" si="221">101.325*(0.000014*EXP(1600*((1/W459)-(1/298.15))))</f>
        <v>1.097002469958351E-3</v>
      </c>
      <c r="AI459">
        <f t="shared" ref="AI459:AI522" si="222">V459*(K459/10^6)</f>
        <v>2.2926666108511039E-2</v>
      </c>
      <c r="AJ459">
        <f t="shared" ref="AJ459:AJ522" si="223">(AI459*Y459)/(0.082057*W459)</f>
        <v>1.7844437014892014E-6</v>
      </c>
      <c r="AK459">
        <v>0</v>
      </c>
      <c r="AL459" s="11">
        <f t="shared" ref="AL459:AL522" si="224">AI459*AN459*X459</f>
        <v>9.9435740478235138E-6</v>
      </c>
      <c r="AM459" s="11">
        <f t="shared" ref="AM459:AM522" si="225">AJ459+AL459</f>
        <v>1.1728017749312715E-5</v>
      </c>
      <c r="AN459" s="15">
        <f t="shared" ref="AN459:AN522" si="226">101.325*(0.00033*EXP(2400*((1/W459)-(1/298.15))))</f>
        <v>2.2739189884214046E-2</v>
      </c>
      <c r="AO459" s="15"/>
      <c r="AP459" t="e">
        <f t="shared" ref="AP459:AP522" si="227">V459*(L459/10^6)</f>
        <v>#VALUE!</v>
      </c>
      <c r="AQ459" t="e">
        <f t="shared" ref="AQ459:AQ522" si="228">(AP459*Y459)/(0.082057*W459)</f>
        <v>#VALUE!</v>
      </c>
      <c r="AR459">
        <v>0</v>
      </c>
      <c r="AS459" s="11" t="e">
        <f t="shared" ref="AS459:AS522" si="229">AP459*AU459*X459</f>
        <v>#VALUE!</v>
      </c>
      <c r="AT459" s="11" t="e">
        <f t="shared" ref="AT459:AT522" si="230">AQ459+AS459</f>
        <v>#VALUE!</v>
      </c>
      <c r="AU459" s="15">
        <f t="shared" ref="AU459:AU522" si="231">101.325*((2.4*10^-4)*EXP(2700*((1/W459)-(1/298.15))))</f>
        <v>1.5759424160826513E-2</v>
      </c>
      <c r="AW459">
        <f t="shared" ref="AW459:AW522" si="232">100*(AF459-AE459)/AF459</f>
        <v>78.812974192989046</v>
      </c>
      <c r="AX459">
        <f t="shared" ref="AX459:AX522" si="233">100*(AM459-AL459)/AM459</f>
        <v>15.215219993965073</v>
      </c>
      <c r="AY459" t="e">
        <f t="shared" ref="AY459:AY522" si="234">100*(AT459-AS459)/AT459</f>
        <v>#VALUE!</v>
      </c>
    </row>
    <row r="460" spans="1:51" x14ac:dyDescent="0.3">
      <c r="A460" s="69">
        <v>44431.550694444442</v>
      </c>
      <c r="B460">
        <v>6.2</v>
      </c>
      <c r="C460" t="s">
        <v>298</v>
      </c>
      <c r="D460" s="36">
        <v>2</v>
      </c>
      <c r="E460" s="47">
        <v>44432.803553240738</v>
      </c>
      <c r="F460" s="45">
        <v>69</v>
      </c>
      <c r="H460" s="5">
        <v>22</v>
      </c>
      <c r="I460" s="5">
        <v>30.11</v>
      </c>
      <c r="J460" s="5">
        <v>3359.49808327972</v>
      </c>
      <c r="K460" s="5">
        <v>23546.449269172539</v>
      </c>
      <c r="L460" s="5" t="s">
        <v>88</v>
      </c>
      <c r="M460" s="6">
        <f t="shared" si="207"/>
        <v>17.328167332171802</v>
      </c>
      <c r="N460" s="6">
        <f t="shared" si="206"/>
        <v>629.10500808077904</v>
      </c>
      <c r="O460" s="6" t="e">
        <f t="shared" si="208"/>
        <v>#VALUE!</v>
      </c>
      <c r="P460">
        <f t="shared" si="209"/>
        <v>277.25067731474883</v>
      </c>
      <c r="Q460">
        <f t="shared" si="210"/>
        <v>27680.620355554278</v>
      </c>
      <c r="R460">
        <f t="shared" si="211"/>
        <v>482.19307027903687</v>
      </c>
      <c r="S460">
        <f t="shared" si="212"/>
        <v>17506.183404126277</v>
      </c>
      <c r="T460">
        <f t="shared" si="213"/>
        <v>17506.183404126281</v>
      </c>
      <c r="V460" s="4">
        <f t="shared" si="214"/>
        <v>0.9961864395480261</v>
      </c>
      <c r="W460">
        <v>313.14999999999998</v>
      </c>
      <c r="X460">
        <f t="shared" si="215"/>
        <v>1.9073334166666699E-2</v>
      </c>
      <c r="Y460">
        <v>2E-3</v>
      </c>
      <c r="Z460">
        <f t="shared" si="216"/>
        <v>7.2765497523200454E-2</v>
      </c>
      <c r="AB460">
        <f t="shared" si="217"/>
        <v>3.3466864342508425E-3</v>
      </c>
      <c r="AC460">
        <f t="shared" si="218"/>
        <v>2.6048155018235738E-7</v>
      </c>
      <c r="AD460">
        <v>0</v>
      </c>
      <c r="AE460" s="11">
        <f t="shared" si="219"/>
        <v>7.0024375840072801E-8</v>
      </c>
      <c r="AF460" s="11">
        <f t="shared" si="220"/>
        <v>3.3050592602243018E-7</v>
      </c>
      <c r="AG460" s="15">
        <f t="shared" si="221"/>
        <v>1.097002469958351E-3</v>
      </c>
      <c r="AI460">
        <f t="shared" si="222"/>
        <v>2.3456653461455212E-2</v>
      </c>
      <c r="AJ460">
        <f t="shared" si="223"/>
        <v>1.8256940337160522E-6</v>
      </c>
      <c r="AK460">
        <v>0</v>
      </c>
      <c r="AL460" s="11">
        <f t="shared" si="224"/>
        <v>1.01734360113322E-5</v>
      </c>
      <c r="AM460" s="11">
        <f t="shared" si="225"/>
        <v>1.1999130045048252E-5</v>
      </c>
      <c r="AN460" s="15">
        <f t="shared" si="226"/>
        <v>2.2739189884214046E-2</v>
      </c>
      <c r="AO460" s="15"/>
      <c r="AP460" t="e">
        <f t="shared" si="227"/>
        <v>#VALUE!</v>
      </c>
      <c r="AQ460" t="e">
        <f t="shared" si="228"/>
        <v>#VALUE!</v>
      </c>
      <c r="AR460">
        <v>0</v>
      </c>
      <c r="AS460" s="11" t="e">
        <f t="shared" si="229"/>
        <v>#VALUE!</v>
      </c>
      <c r="AT460" s="11" t="e">
        <f t="shared" si="230"/>
        <v>#VALUE!</v>
      </c>
      <c r="AU460" s="15">
        <f t="shared" si="231"/>
        <v>1.5759424160826513E-2</v>
      </c>
      <c r="AW460">
        <f t="shared" si="232"/>
        <v>78.812974192989046</v>
      </c>
      <c r="AX460">
        <f t="shared" si="233"/>
        <v>15.215219993965075</v>
      </c>
      <c r="AY460" t="e">
        <f t="shared" si="234"/>
        <v>#VALUE!</v>
      </c>
    </row>
    <row r="461" spans="1:51" x14ac:dyDescent="0.3">
      <c r="A461" s="69">
        <v>44431.567361111112</v>
      </c>
      <c r="B461" s="76">
        <v>8</v>
      </c>
      <c r="C461" s="76" t="s">
        <v>298</v>
      </c>
      <c r="D461" s="36">
        <v>1</v>
      </c>
      <c r="E461" s="47">
        <v>44432.718530092592</v>
      </c>
      <c r="F461" s="45">
        <v>134</v>
      </c>
      <c r="H461" s="5">
        <v>22</v>
      </c>
      <c r="I461" s="5">
        <v>30.11</v>
      </c>
      <c r="J461" s="5">
        <v>3945.1901443341703</v>
      </c>
      <c r="K461" s="5">
        <v>24760.378395349344</v>
      </c>
      <c r="L461" s="5" t="s">
        <v>88</v>
      </c>
      <c r="M461" s="6">
        <f t="shared" si="207"/>
        <v>20.349145403148444</v>
      </c>
      <c r="N461" s="6">
        <f t="shared" si="206"/>
        <v>661.53830127088168</v>
      </c>
      <c r="O461" s="6" t="e">
        <f t="shared" si="208"/>
        <v>#VALUE!</v>
      </c>
      <c r="P461">
        <f t="shared" si="209"/>
        <v>325.58632645037511</v>
      </c>
      <c r="Q461">
        <f t="shared" si="210"/>
        <v>29107.685255918794</v>
      </c>
      <c r="R461">
        <f t="shared" si="211"/>
        <v>566.25820327122256</v>
      </c>
      <c r="S461">
        <f t="shared" si="212"/>
        <v>18408.708692738877</v>
      </c>
      <c r="T461">
        <f t="shared" si="213"/>
        <v>18408.708692738877</v>
      </c>
      <c r="V461" s="4">
        <f t="shared" si="214"/>
        <v>0.9961864395480261</v>
      </c>
      <c r="W461">
        <v>313.14999999999998</v>
      </c>
      <c r="X461">
        <f t="shared" si="215"/>
        <v>1.9073334166666699E-2</v>
      </c>
      <c r="Y461">
        <v>2E-3</v>
      </c>
      <c r="Z461">
        <f t="shared" si="216"/>
        <v>7.2765497523200454E-2</v>
      </c>
      <c r="AB461">
        <f t="shared" si="217"/>
        <v>3.9301449232242202E-3</v>
      </c>
      <c r="AC461">
        <f t="shared" si="218"/>
        <v>3.058936838437119E-7</v>
      </c>
      <c r="AD461">
        <v>0</v>
      </c>
      <c r="AE461" s="11">
        <f t="shared" si="219"/>
        <v>8.2232366436627904E-8</v>
      </c>
      <c r="AF461" s="11">
        <f t="shared" si="220"/>
        <v>3.8812605028033983E-7</v>
      </c>
      <c r="AG461" s="15">
        <f t="shared" si="221"/>
        <v>1.097002469958351E-3</v>
      </c>
      <c r="AI461">
        <f t="shared" si="222"/>
        <v>2.466595319552493E-2</v>
      </c>
      <c r="AJ461">
        <f t="shared" si="223"/>
        <v>1.9198170642282028E-6</v>
      </c>
      <c r="AK461">
        <v>0</v>
      </c>
      <c r="AL461" s="11">
        <f t="shared" si="224"/>
        <v>1.0697924019960354E-5</v>
      </c>
      <c r="AM461" s="11">
        <f t="shared" si="225"/>
        <v>1.2617741084188556E-5</v>
      </c>
      <c r="AN461" s="15">
        <f t="shared" si="226"/>
        <v>2.2739189884214046E-2</v>
      </c>
      <c r="AO461" s="15"/>
      <c r="AP461" t="e">
        <f t="shared" si="227"/>
        <v>#VALUE!</v>
      </c>
      <c r="AQ461" t="e">
        <f t="shared" si="228"/>
        <v>#VALUE!</v>
      </c>
      <c r="AR461">
        <v>0</v>
      </c>
      <c r="AS461" s="11" t="e">
        <f t="shared" si="229"/>
        <v>#VALUE!</v>
      </c>
      <c r="AT461" s="11" t="e">
        <f t="shared" si="230"/>
        <v>#VALUE!</v>
      </c>
      <c r="AU461" s="15">
        <f t="shared" si="231"/>
        <v>1.5759424160826513E-2</v>
      </c>
      <c r="AW461">
        <f t="shared" si="232"/>
        <v>78.812974192989046</v>
      </c>
      <c r="AX461">
        <f t="shared" si="233"/>
        <v>15.215219993965071</v>
      </c>
      <c r="AY461" t="e">
        <f t="shared" si="234"/>
        <v>#VALUE!</v>
      </c>
    </row>
    <row r="462" spans="1:51" x14ac:dyDescent="0.3">
      <c r="A462" s="69">
        <v>44431.567361111112</v>
      </c>
      <c r="B462">
        <v>8</v>
      </c>
      <c r="C462" t="s">
        <v>298</v>
      </c>
      <c r="D462" s="36">
        <v>2</v>
      </c>
      <c r="E462" s="47">
        <v>44433.016145833331</v>
      </c>
      <c r="F462" s="45">
        <v>204</v>
      </c>
      <c r="H462" s="5">
        <v>22</v>
      </c>
      <c r="I462" s="5">
        <v>30.11</v>
      </c>
      <c r="J462" s="5">
        <v>3217.4571890625698</v>
      </c>
      <c r="K462" s="5">
        <v>24371.471677211743</v>
      </c>
      <c r="L462" s="5" t="s">
        <v>88</v>
      </c>
      <c r="M462" s="6">
        <f t="shared" si="207"/>
        <v>16.59552563332516</v>
      </c>
      <c r="N462" s="6">
        <f t="shared" si="206"/>
        <v>651.14764061288849</v>
      </c>
      <c r="O462" s="6" t="e">
        <f t="shared" si="208"/>
        <v>#VALUE!</v>
      </c>
      <c r="P462">
        <f t="shared" si="209"/>
        <v>265.52841013320256</v>
      </c>
      <c r="Q462">
        <f t="shared" si="210"/>
        <v>28650.496186967095</v>
      </c>
      <c r="R462">
        <f t="shared" si="211"/>
        <v>461.80575848724595</v>
      </c>
      <c r="S462">
        <f t="shared" si="212"/>
        <v>18119.566484629941</v>
      </c>
      <c r="T462">
        <f t="shared" si="213"/>
        <v>18119.566484629941</v>
      </c>
      <c r="V462" s="4">
        <f t="shared" si="214"/>
        <v>0.9961864395480261</v>
      </c>
      <c r="W462">
        <v>313.14999999999998</v>
      </c>
      <c r="X462">
        <f t="shared" si="215"/>
        <v>1.9073334166666699E-2</v>
      </c>
      <c r="Y462">
        <v>2E-3</v>
      </c>
      <c r="Z462">
        <f t="shared" si="216"/>
        <v>7.2765497523200454E-2</v>
      </c>
      <c r="AB462">
        <f t="shared" si="217"/>
        <v>3.2051872215704416E-3</v>
      </c>
      <c r="AC462">
        <f t="shared" si="218"/>
        <v>2.4946828826114471E-7</v>
      </c>
      <c r="AD462">
        <v>0</v>
      </c>
      <c r="AE462" s="11">
        <f t="shared" si="219"/>
        <v>6.7063717814749084E-8</v>
      </c>
      <c r="AF462" s="11">
        <f t="shared" si="220"/>
        <v>3.165320060758938E-7</v>
      </c>
      <c r="AG462" s="15">
        <f t="shared" si="221"/>
        <v>1.097002469958351E-3</v>
      </c>
      <c r="AI462">
        <f t="shared" si="222"/>
        <v>2.4278529596667126E-2</v>
      </c>
      <c r="AJ462">
        <f t="shared" si="223"/>
        <v>1.8896628500254915E-6</v>
      </c>
      <c r="AK462">
        <v>0</v>
      </c>
      <c r="AL462" s="11">
        <f t="shared" si="224"/>
        <v>1.0529893691220723E-5</v>
      </c>
      <c r="AM462" s="11">
        <f t="shared" si="225"/>
        <v>1.2419556541246215E-5</v>
      </c>
      <c r="AN462" s="15">
        <f t="shared" si="226"/>
        <v>2.2739189884214046E-2</v>
      </c>
      <c r="AO462" s="15"/>
      <c r="AP462" t="e">
        <f t="shared" si="227"/>
        <v>#VALUE!</v>
      </c>
      <c r="AQ462" t="e">
        <f t="shared" si="228"/>
        <v>#VALUE!</v>
      </c>
      <c r="AR462">
        <v>0</v>
      </c>
      <c r="AS462" s="11" t="e">
        <f t="shared" si="229"/>
        <v>#VALUE!</v>
      </c>
      <c r="AT462" s="11" t="e">
        <f t="shared" si="230"/>
        <v>#VALUE!</v>
      </c>
      <c r="AU462" s="15">
        <f t="shared" si="231"/>
        <v>1.5759424160826513E-2</v>
      </c>
      <c r="AW462">
        <f t="shared" si="232"/>
        <v>78.81297419298906</v>
      </c>
      <c r="AX462">
        <f t="shared" si="233"/>
        <v>15.215219993965079</v>
      </c>
      <c r="AY462" t="e">
        <f t="shared" si="234"/>
        <v>#VALUE!</v>
      </c>
    </row>
    <row r="463" spans="1:51" x14ac:dyDescent="0.3">
      <c r="A463" s="69">
        <v>44431.57916666667</v>
      </c>
      <c r="B463" s="76">
        <v>9</v>
      </c>
      <c r="C463" s="76" t="s">
        <v>298</v>
      </c>
      <c r="D463" s="36">
        <v>1</v>
      </c>
      <c r="E463" s="47">
        <v>44432.761030092595</v>
      </c>
      <c r="F463" s="45">
        <v>82</v>
      </c>
      <c r="H463" s="5">
        <v>22</v>
      </c>
      <c r="I463" s="5">
        <v>30.11</v>
      </c>
      <c r="J463" s="5">
        <v>5231.7453745613211</v>
      </c>
      <c r="K463" s="5">
        <v>28427.109501722462</v>
      </c>
      <c r="L463" s="5" t="s">
        <v>88</v>
      </c>
      <c r="M463" s="6">
        <f t="shared" si="207"/>
        <v>26.985149877272939</v>
      </c>
      <c r="N463" s="6">
        <f t="shared" si="206"/>
        <v>759.50461780273179</v>
      </c>
      <c r="O463" s="6" t="e">
        <f t="shared" si="208"/>
        <v>#VALUE!</v>
      </c>
      <c r="P463">
        <f t="shared" si="209"/>
        <v>431.76239803636702</v>
      </c>
      <c r="Q463">
        <f t="shared" si="210"/>
        <v>33418.203183320198</v>
      </c>
      <c r="R463">
        <f t="shared" si="211"/>
        <v>750.91912617347543</v>
      </c>
      <c r="S463">
        <f t="shared" si="212"/>
        <v>21134.829582898827</v>
      </c>
      <c r="T463">
        <f t="shared" si="213"/>
        <v>21134.82958289883</v>
      </c>
      <c r="V463" s="4">
        <f t="shared" si="214"/>
        <v>0.9961864395480261</v>
      </c>
      <c r="W463">
        <v>313.14999999999998</v>
      </c>
      <c r="X463">
        <f t="shared" si="215"/>
        <v>1.9073334166666699E-2</v>
      </c>
      <c r="Y463">
        <v>2E-3</v>
      </c>
      <c r="Z463">
        <f t="shared" si="216"/>
        <v>7.2765497523200454E-2</v>
      </c>
      <c r="AB463">
        <f t="shared" si="217"/>
        <v>5.2117937973060972E-3</v>
      </c>
      <c r="AC463">
        <f t="shared" si="218"/>
        <v>4.0564784129738203E-7</v>
      </c>
      <c r="AD463">
        <v>0</v>
      </c>
      <c r="AE463" s="11">
        <f t="shared" si="219"/>
        <v>1.0904893984942966E-7</v>
      </c>
      <c r="AF463" s="11">
        <f t="shared" si="220"/>
        <v>5.1469678114681166E-7</v>
      </c>
      <c r="AG463" s="15">
        <f t="shared" si="221"/>
        <v>1.097002469958351E-3</v>
      </c>
      <c r="AI463">
        <f t="shared" si="222"/>
        <v>2.8318701001162763E-2</v>
      </c>
      <c r="AJ463">
        <f t="shared" si="223"/>
        <v>2.2041201889847158E-6</v>
      </c>
      <c r="AK463">
        <v>0</v>
      </c>
      <c r="AL463" s="11">
        <f t="shared" si="224"/>
        <v>1.228216518749326E-5</v>
      </c>
      <c r="AM463" s="11">
        <f t="shared" si="225"/>
        <v>1.4486285376477976E-5</v>
      </c>
      <c r="AN463" s="15">
        <f t="shared" si="226"/>
        <v>2.2739189884214046E-2</v>
      </c>
      <c r="AO463" s="15"/>
      <c r="AP463" t="e">
        <f t="shared" si="227"/>
        <v>#VALUE!</v>
      </c>
      <c r="AQ463" t="e">
        <f t="shared" si="228"/>
        <v>#VALUE!</v>
      </c>
      <c r="AR463">
        <v>0</v>
      </c>
      <c r="AS463" s="11" t="e">
        <f t="shared" si="229"/>
        <v>#VALUE!</v>
      </c>
      <c r="AT463" s="11" t="e">
        <f t="shared" si="230"/>
        <v>#VALUE!</v>
      </c>
      <c r="AU463" s="15">
        <f t="shared" si="231"/>
        <v>1.5759424160826513E-2</v>
      </c>
      <c r="AW463">
        <f t="shared" si="232"/>
        <v>78.81297419298906</v>
      </c>
      <c r="AX463">
        <f t="shared" si="233"/>
        <v>15.215219993965071</v>
      </c>
      <c r="AY463" t="e">
        <f t="shared" si="234"/>
        <v>#VALUE!</v>
      </c>
    </row>
    <row r="464" spans="1:51" x14ac:dyDescent="0.3">
      <c r="A464" s="69">
        <v>44431.57916666667</v>
      </c>
      <c r="B464" s="76">
        <v>9</v>
      </c>
      <c r="C464" s="76" t="s">
        <v>298</v>
      </c>
      <c r="D464" s="36">
        <v>2</v>
      </c>
      <c r="E464" s="47">
        <v>44433.207407407404</v>
      </c>
      <c r="F464" s="45">
        <v>161</v>
      </c>
      <c r="G464" t="s">
        <v>290</v>
      </c>
      <c r="H464" s="5">
        <v>22</v>
      </c>
      <c r="I464" s="5">
        <v>30.11</v>
      </c>
      <c r="J464" s="5">
        <v>1586.4719961055805</v>
      </c>
      <c r="K464" s="5">
        <v>21871.077036880641</v>
      </c>
      <c r="L464" s="5" t="s">
        <v>88</v>
      </c>
      <c r="M464" s="6">
        <f t="shared" si="207"/>
        <v>8.1829641020316579</v>
      </c>
      <c r="N464" s="6">
        <f t="shared" si="206"/>
        <v>584.34305481616502</v>
      </c>
      <c r="O464" s="6" t="e">
        <f t="shared" si="208"/>
        <v>#VALUE!</v>
      </c>
      <c r="P464">
        <f t="shared" si="209"/>
        <v>130.92742563250653</v>
      </c>
      <c r="Q464">
        <f t="shared" si="210"/>
        <v>25711.094411911261</v>
      </c>
      <c r="R464">
        <f t="shared" si="211"/>
        <v>227.70836111537309</v>
      </c>
      <c r="S464">
        <f t="shared" si="212"/>
        <v>16260.586956296629</v>
      </c>
      <c r="T464">
        <f t="shared" si="213"/>
        <v>16260.586956296629</v>
      </c>
      <c r="V464" s="4">
        <f t="shared" si="214"/>
        <v>0.9961864395480261</v>
      </c>
      <c r="W464">
        <v>313.14999999999998</v>
      </c>
      <c r="X464">
        <f t="shared" si="215"/>
        <v>1.9073334166666699E-2</v>
      </c>
      <c r="Y464">
        <v>2E-3</v>
      </c>
      <c r="Z464">
        <f t="shared" si="216"/>
        <v>7.2765497523200454E-2</v>
      </c>
      <c r="AB464">
        <f t="shared" si="217"/>
        <v>1.5804218892430681E-3</v>
      </c>
      <c r="AC464">
        <f t="shared" si="218"/>
        <v>1.2300845978249439E-7</v>
      </c>
      <c r="AD464">
        <v>0</v>
      </c>
      <c r="AE464" s="11">
        <f t="shared" si="219"/>
        <v>3.3067949009393115E-8</v>
      </c>
      <c r="AF464" s="11">
        <f t="shared" si="220"/>
        <v>1.560764087918875E-7</v>
      </c>
      <c r="AG464" s="15">
        <f t="shared" si="221"/>
        <v>1.097002469958351E-3</v>
      </c>
      <c r="AI464">
        <f t="shared" si="222"/>
        <v>2.1787670362450717E-2</v>
      </c>
      <c r="AJ464">
        <f t="shared" si="223"/>
        <v>1.6957926182719243E-6</v>
      </c>
      <c r="AK464">
        <v>0</v>
      </c>
      <c r="AL464" s="11">
        <f t="shared" si="224"/>
        <v>9.4495777342076256E-6</v>
      </c>
      <c r="AM464" s="11">
        <f t="shared" si="225"/>
        <v>1.114537035247955E-5</v>
      </c>
      <c r="AN464" s="15">
        <f t="shared" si="226"/>
        <v>2.2739189884214046E-2</v>
      </c>
      <c r="AO464" s="15"/>
      <c r="AP464" t="e">
        <f t="shared" si="227"/>
        <v>#VALUE!</v>
      </c>
      <c r="AQ464" t="e">
        <f t="shared" si="228"/>
        <v>#VALUE!</v>
      </c>
      <c r="AR464">
        <v>0</v>
      </c>
      <c r="AS464" s="11" t="e">
        <f t="shared" si="229"/>
        <v>#VALUE!</v>
      </c>
      <c r="AT464" s="11" t="e">
        <f t="shared" si="230"/>
        <v>#VALUE!</v>
      </c>
      <c r="AU464" s="15">
        <f t="shared" si="231"/>
        <v>1.5759424160826513E-2</v>
      </c>
      <c r="AW464">
        <f t="shared" si="232"/>
        <v>78.812974192989046</v>
      </c>
      <c r="AX464">
        <f t="shared" si="233"/>
        <v>15.215219993965079</v>
      </c>
      <c r="AY464" t="e">
        <f t="shared" si="234"/>
        <v>#VALUE!</v>
      </c>
    </row>
    <row r="465" spans="1:51" x14ac:dyDescent="0.3">
      <c r="A465" s="69">
        <v>44431.59375</v>
      </c>
      <c r="B465">
        <v>1.1000000000000001</v>
      </c>
      <c r="C465" t="s">
        <v>298</v>
      </c>
      <c r="D465" s="36">
        <v>1</v>
      </c>
      <c r="E465" s="47">
        <v>44433.101145833331</v>
      </c>
      <c r="F465" s="45">
        <v>197</v>
      </c>
      <c r="G465" t="s">
        <v>283</v>
      </c>
      <c r="H465" s="5">
        <v>22</v>
      </c>
      <c r="I465" s="5">
        <v>30.11</v>
      </c>
      <c r="J465" s="5">
        <v>518.79879944657239</v>
      </c>
      <c r="K465" s="5">
        <v>16998.065549033501</v>
      </c>
      <c r="L465" s="5" t="s">
        <v>88</v>
      </c>
      <c r="M465" s="6">
        <f t="shared" si="207"/>
        <v>2.6759450922989352</v>
      </c>
      <c r="N465" s="6">
        <f t="shared" si="206"/>
        <v>454.147801324022</v>
      </c>
      <c r="O465" s="6" t="e">
        <f t="shared" si="208"/>
        <v>#VALUE!</v>
      </c>
      <c r="P465">
        <f t="shared" si="209"/>
        <v>42.815121476782963</v>
      </c>
      <c r="Q465">
        <f t="shared" si="210"/>
        <v>19982.503258256969</v>
      </c>
      <c r="R465">
        <f t="shared" si="211"/>
        <v>74.463857326568387</v>
      </c>
      <c r="S465">
        <f t="shared" si="212"/>
        <v>12637.627423780064</v>
      </c>
      <c r="T465">
        <f t="shared" si="213"/>
        <v>12637.627423780064</v>
      </c>
      <c r="V465" s="4">
        <f t="shared" si="214"/>
        <v>0.9961864395480261</v>
      </c>
      <c r="W465">
        <v>313.14999999999998</v>
      </c>
      <c r="X465">
        <f t="shared" si="215"/>
        <v>1.9073334166666699E-2</v>
      </c>
      <c r="Y465">
        <v>2E-3</v>
      </c>
      <c r="Z465">
        <f t="shared" si="216"/>
        <v>7.2765497523200454E-2</v>
      </c>
      <c r="AB465">
        <f t="shared" si="217"/>
        <v>5.1682032886247141E-4</v>
      </c>
      <c r="AC465">
        <f t="shared" si="218"/>
        <v>4.0225507549824436E-8</v>
      </c>
      <c r="AD465">
        <v>0</v>
      </c>
      <c r="AE465" s="11">
        <f t="shared" si="219"/>
        <v>1.0813687407244916E-8</v>
      </c>
      <c r="AF465" s="11">
        <f t="shared" si="220"/>
        <v>5.103919495706935E-8</v>
      </c>
      <c r="AG465" s="15">
        <f t="shared" si="221"/>
        <v>1.097002469958351E-3</v>
      </c>
      <c r="AI465">
        <f t="shared" si="222"/>
        <v>1.6933242398495647E-2</v>
      </c>
      <c r="AJ465">
        <f t="shared" si="223"/>
        <v>1.3179595149496353E-6</v>
      </c>
      <c r="AK465">
        <v>0</v>
      </c>
      <c r="AL465" s="11">
        <f t="shared" si="224"/>
        <v>7.3441532607603927E-6</v>
      </c>
      <c r="AM465" s="11">
        <f t="shared" si="225"/>
        <v>8.6621127757100278E-6</v>
      </c>
      <c r="AN465" s="15">
        <f t="shared" si="226"/>
        <v>2.2739189884214046E-2</v>
      </c>
      <c r="AO465" s="15"/>
      <c r="AP465" t="e">
        <f t="shared" si="227"/>
        <v>#VALUE!</v>
      </c>
      <c r="AQ465" t="e">
        <f t="shared" si="228"/>
        <v>#VALUE!</v>
      </c>
      <c r="AR465">
        <v>0</v>
      </c>
      <c r="AS465" s="11" t="e">
        <f t="shared" si="229"/>
        <v>#VALUE!</v>
      </c>
      <c r="AT465" s="11" t="e">
        <f t="shared" si="230"/>
        <v>#VALUE!</v>
      </c>
      <c r="AU465" s="15">
        <f t="shared" si="231"/>
        <v>1.5759424160826513E-2</v>
      </c>
      <c r="AW465">
        <f t="shared" si="232"/>
        <v>78.81297419298906</v>
      </c>
      <c r="AX465">
        <f t="shared" si="233"/>
        <v>15.215219993965071</v>
      </c>
      <c r="AY465" t="e">
        <f t="shared" si="234"/>
        <v>#VALUE!</v>
      </c>
    </row>
    <row r="466" spans="1:51" x14ac:dyDescent="0.3">
      <c r="A466" s="69">
        <v>44431.59375</v>
      </c>
      <c r="B466" s="76">
        <v>1.1000000000000001</v>
      </c>
      <c r="C466" s="76" t="s">
        <v>298</v>
      </c>
      <c r="D466" s="36">
        <v>2</v>
      </c>
      <c r="E466" s="47">
        <v>44432.931134259263</v>
      </c>
      <c r="F466" s="45">
        <v>208</v>
      </c>
      <c r="G466" t="s">
        <v>283</v>
      </c>
      <c r="H466" s="5">
        <v>22</v>
      </c>
      <c r="I466" s="5">
        <v>30.11</v>
      </c>
      <c r="J466" s="5">
        <v>502.79409821208395</v>
      </c>
      <c r="K466" s="5">
        <v>17091.639697230959</v>
      </c>
      <c r="L466" s="5" t="s">
        <v>88</v>
      </c>
      <c r="M466" s="6">
        <f t="shared" si="207"/>
        <v>2.5933934330278916</v>
      </c>
      <c r="N466" s="6">
        <f t="shared" si="206"/>
        <v>456.64787955598644</v>
      </c>
      <c r="O466" s="6" t="e">
        <f t="shared" si="208"/>
        <v>#VALUE!</v>
      </c>
      <c r="P466">
        <f t="shared" si="209"/>
        <v>41.494294928446266</v>
      </c>
      <c r="Q466">
        <f t="shared" si="210"/>
        <v>20092.506700463404</v>
      </c>
      <c r="R466">
        <f t="shared" si="211"/>
        <v>72.166682023636653</v>
      </c>
      <c r="S466">
        <f t="shared" si="212"/>
        <v>12707.197412082898</v>
      </c>
      <c r="T466">
        <f t="shared" si="213"/>
        <v>12707.197412082898</v>
      </c>
      <c r="V466" s="4">
        <f t="shared" si="214"/>
        <v>0.9961864395480261</v>
      </c>
      <c r="W466">
        <v>313.14999999999998</v>
      </c>
      <c r="X466">
        <f t="shared" si="215"/>
        <v>1.9073334166666699E-2</v>
      </c>
      <c r="Y466">
        <v>2E-3</v>
      </c>
      <c r="Z466">
        <f t="shared" si="216"/>
        <v>7.2765497523200454E-2</v>
      </c>
      <c r="AB466">
        <f t="shared" si="217"/>
        <v>5.0087666252365652E-4</v>
      </c>
      <c r="AC466">
        <f t="shared" si="218"/>
        <v>3.8984569384533059E-8</v>
      </c>
      <c r="AD466">
        <v>0</v>
      </c>
      <c r="AE466" s="11">
        <f t="shared" si="219"/>
        <v>1.0480090189246866E-8</v>
      </c>
      <c r="AF466" s="11">
        <f t="shared" si="220"/>
        <v>4.9464659573779927E-8</v>
      </c>
      <c r="AG466" s="15">
        <f t="shared" si="221"/>
        <v>1.097002469958351E-3</v>
      </c>
      <c r="AI466">
        <f t="shared" si="222"/>
        <v>1.7026459696022213E-2</v>
      </c>
      <c r="AJ466">
        <f t="shared" si="223"/>
        <v>1.3252148663667949E-6</v>
      </c>
      <c r="AK466">
        <v>0</v>
      </c>
      <c r="AL466" s="11">
        <f t="shared" si="224"/>
        <v>7.3845827369043013E-6</v>
      </c>
      <c r="AM466" s="11">
        <f t="shared" si="225"/>
        <v>8.7097976032710962E-6</v>
      </c>
      <c r="AN466" s="15">
        <f t="shared" si="226"/>
        <v>2.2739189884214046E-2</v>
      </c>
      <c r="AO466" s="15"/>
      <c r="AP466" t="e">
        <f t="shared" si="227"/>
        <v>#VALUE!</v>
      </c>
      <c r="AQ466" t="e">
        <f t="shared" si="228"/>
        <v>#VALUE!</v>
      </c>
      <c r="AR466">
        <v>0</v>
      </c>
      <c r="AS466" s="11" t="e">
        <f t="shared" si="229"/>
        <v>#VALUE!</v>
      </c>
      <c r="AT466" s="11" t="e">
        <f t="shared" si="230"/>
        <v>#VALUE!</v>
      </c>
      <c r="AU466" s="15">
        <f t="shared" si="231"/>
        <v>1.5759424160826513E-2</v>
      </c>
      <c r="AW466">
        <f t="shared" si="232"/>
        <v>78.812974192989046</v>
      </c>
      <c r="AX466">
        <f t="shared" si="233"/>
        <v>15.215219993965077</v>
      </c>
      <c r="AY466" t="e">
        <f t="shared" si="234"/>
        <v>#VALUE!</v>
      </c>
    </row>
    <row r="467" spans="1:51" x14ac:dyDescent="0.3">
      <c r="A467" s="69">
        <v>44439.5</v>
      </c>
      <c r="B467" s="76">
        <v>1</v>
      </c>
      <c r="C467" s="76" t="s">
        <v>298</v>
      </c>
      <c r="D467" s="36">
        <v>1</v>
      </c>
      <c r="E467" s="47">
        <v>44440.593009259261</v>
      </c>
      <c r="F467" s="45">
        <v>175</v>
      </c>
      <c r="H467" s="5">
        <v>22.1</v>
      </c>
      <c r="I467" s="5">
        <v>29.6</v>
      </c>
      <c r="J467" s="5">
        <v>43.509693878495106</v>
      </c>
      <c r="K467" s="5">
        <v>2723.92522901344</v>
      </c>
      <c r="L467" s="5" t="s">
        <v>88</v>
      </c>
      <c r="M467" s="6">
        <f t="shared" si="207"/>
        <v>0.22027209165594963</v>
      </c>
      <c r="N467" s="6">
        <f t="shared" si="206"/>
        <v>71.431227129264897</v>
      </c>
      <c r="O467" s="6" t="e">
        <f t="shared" si="208"/>
        <v>#VALUE!</v>
      </c>
      <c r="P467">
        <f t="shared" si="209"/>
        <v>3.5243534664951941</v>
      </c>
      <c r="Q467">
        <f t="shared" si="210"/>
        <v>3142.9739936876554</v>
      </c>
      <c r="R467">
        <f t="shared" si="211"/>
        <v>6.2542858536228838</v>
      </c>
      <c r="S467">
        <f t="shared" si="212"/>
        <v>2028.1793757117466</v>
      </c>
      <c r="T467">
        <f t="shared" si="213"/>
        <v>2028.1793757117468</v>
      </c>
      <c r="V467" s="4">
        <f t="shared" si="214"/>
        <v>0.97776804159525799</v>
      </c>
      <c r="W467">
        <v>313.14999999999998</v>
      </c>
      <c r="X467">
        <f t="shared" si="215"/>
        <v>1.9073334166666699E-2</v>
      </c>
      <c r="Y467">
        <v>2E-3</v>
      </c>
      <c r="Z467">
        <f t="shared" si="216"/>
        <v>7.2765497523200454E-2</v>
      </c>
      <c r="AB467">
        <f t="shared" si="217"/>
        <v>4.2542388173985346E-5</v>
      </c>
      <c r="AC467">
        <f t="shared" si="218"/>
        <v>3.3111877786363014E-9</v>
      </c>
      <c r="AD467">
        <v>0</v>
      </c>
      <c r="AE467" s="11">
        <f t="shared" si="219"/>
        <v>8.9013543310826195E-10</v>
      </c>
      <c r="AF467" s="11">
        <f t="shared" si="220"/>
        <v>4.2013232117445629E-9</v>
      </c>
      <c r="AG467" s="15">
        <f t="shared" si="221"/>
        <v>1.097002469958351E-3</v>
      </c>
      <c r="AI467">
        <f t="shared" si="222"/>
        <v>2.6633670366243861E-3</v>
      </c>
      <c r="AJ467">
        <f t="shared" si="223"/>
        <v>2.0729697509286064E-7</v>
      </c>
      <c r="AK467">
        <v>0</v>
      </c>
      <c r="AL467" s="11">
        <f t="shared" si="224"/>
        <v>1.1551346898786767E-6</v>
      </c>
      <c r="AM467" s="11">
        <f t="shared" si="225"/>
        <v>1.3624316649715374E-6</v>
      </c>
      <c r="AN467" s="15">
        <f t="shared" si="226"/>
        <v>2.2739189884214046E-2</v>
      </c>
      <c r="AO467" s="15"/>
      <c r="AP467" t="e">
        <f t="shared" si="227"/>
        <v>#VALUE!</v>
      </c>
      <c r="AQ467" t="e">
        <f t="shared" si="228"/>
        <v>#VALUE!</v>
      </c>
      <c r="AR467">
        <v>0</v>
      </c>
      <c r="AS467" s="11" t="e">
        <f t="shared" si="229"/>
        <v>#VALUE!</v>
      </c>
      <c r="AT467" s="11" t="e">
        <f t="shared" si="230"/>
        <v>#VALUE!</v>
      </c>
      <c r="AU467" s="15">
        <f t="shared" si="231"/>
        <v>1.5759424160826513E-2</v>
      </c>
      <c r="AW467">
        <f t="shared" si="232"/>
        <v>78.812974192989046</v>
      </c>
      <c r="AX467">
        <f t="shared" si="233"/>
        <v>15.215219993965079</v>
      </c>
      <c r="AY467" t="e">
        <f t="shared" si="234"/>
        <v>#VALUE!</v>
      </c>
    </row>
    <row r="468" spans="1:51" x14ac:dyDescent="0.3">
      <c r="A468" s="67">
        <v>44439.5</v>
      </c>
      <c r="B468" s="4">
        <v>1</v>
      </c>
      <c r="C468" s="4" t="s">
        <v>298</v>
      </c>
      <c r="D468" s="58">
        <v>2</v>
      </c>
      <c r="E468" s="47">
        <v>44440.80541666667</v>
      </c>
      <c r="F468" s="45">
        <v>206</v>
      </c>
      <c r="H468" s="5">
        <v>22.1</v>
      </c>
      <c r="I468" s="5">
        <v>29.6</v>
      </c>
      <c r="J468" s="5">
        <v>37.052573929743907</v>
      </c>
      <c r="K468" s="5">
        <v>2750.0556851813399</v>
      </c>
      <c r="L468" s="5" t="s">
        <v>88</v>
      </c>
      <c r="M468" s="6">
        <f t="shared" si="207"/>
        <v>0.18758228875462943</v>
      </c>
      <c r="N468" s="6">
        <f t="shared" si="206"/>
        <v>72.116462733252675</v>
      </c>
      <c r="O468" s="6" t="e">
        <f t="shared" si="208"/>
        <v>#VALUE!</v>
      </c>
      <c r="P468">
        <f t="shared" si="209"/>
        <v>3.0013166200740709</v>
      </c>
      <c r="Q468">
        <f t="shared" si="210"/>
        <v>3173.1243602631175</v>
      </c>
      <c r="R468">
        <f t="shared" si="211"/>
        <v>5.326109386479752</v>
      </c>
      <c r="S468">
        <f t="shared" si="212"/>
        <v>2047.6355824068435</v>
      </c>
      <c r="T468">
        <f t="shared" si="213"/>
        <v>2047.6355824068437</v>
      </c>
      <c r="V468" s="4">
        <f t="shared" si="214"/>
        <v>0.97776804159525799</v>
      </c>
      <c r="W468">
        <v>313.14999999999998</v>
      </c>
      <c r="X468">
        <f t="shared" si="215"/>
        <v>1.9073334166666699E-2</v>
      </c>
      <c r="Y468">
        <v>2E-3</v>
      </c>
      <c r="Z468">
        <f t="shared" si="216"/>
        <v>7.2765497523200454E-2</v>
      </c>
      <c r="AB468">
        <f t="shared" si="217"/>
        <v>3.6228822647349214E-5</v>
      </c>
      <c r="AC468">
        <f t="shared" si="218"/>
        <v>2.8197860988359024E-9</v>
      </c>
      <c r="AD468">
        <v>0</v>
      </c>
      <c r="AE468" s="11">
        <f t="shared" si="219"/>
        <v>7.5803357832930924E-10</v>
      </c>
      <c r="AF468" s="11">
        <f t="shared" si="220"/>
        <v>3.5778196771652117E-9</v>
      </c>
      <c r="AG468" s="15">
        <f t="shared" si="221"/>
        <v>1.097002469958351E-3</v>
      </c>
      <c r="AI468">
        <f t="shared" si="222"/>
        <v>2.6889165615776641E-3</v>
      </c>
      <c r="AJ468">
        <f t="shared" si="223"/>
        <v>2.0928556290860037E-7</v>
      </c>
      <c r="AK468">
        <v>0</v>
      </c>
      <c r="AL468" s="11">
        <f t="shared" si="224"/>
        <v>1.1662158297206934E-6</v>
      </c>
      <c r="AM468" s="11">
        <f t="shared" si="225"/>
        <v>1.3755013926292938E-6</v>
      </c>
      <c r="AN468" s="15">
        <f t="shared" si="226"/>
        <v>2.2739189884214046E-2</v>
      </c>
      <c r="AO468" s="15"/>
      <c r="AP468" t="e">
        <f t="shared" si="227"/>
        <v>#VALUE!</v>
      </c>
      <c r="AQ468" t="e">
        <f t="shared" si="228"/>
        <v>#VALUE!</v>
      </c>
      <c r="AR468">
        <v>0</v>
      </c>
      <c r="AS468" s="11" t="e">
        <f t="shared" si="229"/>
        <v>#VALUE!</v>
      </c>
      <c r="AT468" s="11" t="e">
        <f t="shared" si="230"/>
        <v>#VALUE!</v>
      </c>
      <c r="AU468" s="15">
        <f t="shared" si="231"/>
        <v>1.5759424160826513E-2</v>
      </c>
      <c r="AW468">
        <f t="shared" si="232"/>
        <v>78.812974192989046</v>
      </c>
      <c r="AX468">
        <f t="shared" si="233"/>
        <v>15.215219993965075</v>
      </c>
      <c r="AY468" t="e">
        <f t="shared" si="234"/>
        <v>#VALUE!</v>
      </c>
    </row>
    <row r="469" spans="1:51" x14ac:dyDescent="0.3">
      <c r="A469" s="69">
        <v>44439.5</v>
      </c>
      <c r="B469" s="4">
        <v>200</v>
      </c>
      <c r="C469" s="4" t="s">
        <v>298</v>
      </c>
      <c r="D469" s="36">
        <v>1</v>
      </c>
      <c r="E469" s="47">
        <v>44440.784189814818</v>
      </c>
      <c r="F469" s="45">
        <v>22</v>
      </c>
      <c r="H469" s="5">
        <v>22.1</v>
      </c>
      <c r="I469" s="5">
        <v>29.6</v>
      </c>
      <c r="J469" s="5">
        <v>1745.64706918825</v>
      </c>
      <c r="K469" s="5">
        <v>14621.192979793501</v>
      </c>
      <c r="L469" s="5" t="s">
        <v>88</v>
      </c>
      <c r="M469" s="6">
        <f t="shared" si="207"/>
        <v>8.8375094593166921</v>
      </c>
      <c r="N469" s="6">
        <f t="shared" si="206"/>
        <v>383.42086101192672</v>
      </c>
      <c r="O469" s="6" t="e">
        <f t="shared" si="208"/>
        <v>#VALUE!</v>
      </c>
      <c r="P469">
        <f t="shared" si="209"/>
        <v>141.40015134906707</v>
      </c>
      <c r="Q469">
        <f t="shared" si="210"/>
        <v>16870.517884524776</v>
      </c>
      <c r="R469">
        <f t="shared" si="211"/>
        <v>250.92743241842226</v>
      </c>
      <c r="S469">
        <f t="shared" si="212"/>
        <v>10886.643191986175</v>
      </c>
      <c r="T469">
        <f t="shared" si="213"/>
        <v>10886.643191986177</v>
      </c>
      <c r="V469" s="4">
        <f t="shared" si="214"/>
        <v>0.97776804159525799</v>
      </c>
      <c r="W469">
        <v>313.14999999999998</v>
      </c>
      <c r="X469">
        <f t="shared" si="215"/>
        <v>1.9073334166666699E-2</v>
      </c>
      <c r="Y469">
        <v>2E-3</v>
      </c>
      <c r="Z469">
        <f t="shared" si="216"/>
        <v>7.2765497523200454E-2</v>
      </c>
      <c r="AB469">
        <f t="shared" si="217"/>
        <v>1.7068379161566971E-3</v>
      </c>
      <c r="AC469">
        <f t="shared" si="218"/>
        <v>1.3284775704122543E-7</v>
      </c>
      <c r="AD469">
        <v>0</v>
      </c>
      <c r="AE469" s="11">
        <f t="shared" si="219"/>
        <v>3.5713014077399788E-8</v>
      </c>
      <c r="AF469" s="11">
        <f t="shared" si="220"/>
        <v>1.6856077111862523E-7</v>
      </c>
      <c r="AG469" s="15">
        <f t="shared" si="221"/>
        <v>1.097002469958351E-3</v>
      </c>
      <c r="AI469">
        <f t="shared" si="222"/>
        <v>1.4296135225639026E-2</v>
      </c>
      <c r="AJ469">
        <f t="shared" si="223"/>
        <v>1.1127064152410355E-6</v>
      </c>
      <c r="AK469">
        <v>0</v>
      </c>
      <c r="AL469" s="11">
        <f t="shared" si="224"/>
        <v>6.2004077933105102E-6</v>
      </c>
      <c r="AM469" s="11">
        <f t="shared" si="225"/>
        <v>7.3131142085515457E-6</v>
      </c>
      <c r="AN469" s="15">
        <f t="shared" si="226"/>
        <v>2.2739189884214046E-2</v>
      </c>
      <c r="AO469" s="15"/>
      <c r="AP469" t="e">
        <f t="shared" si="227"/>
        <v>#VALUE!</v>
      </c>
      <c r="AQ469" t="e">
        <f t="shared" si="228"/>
        <v>#VALUE!</v>
      </c>
      <c r="AR469">
        <v>0</v>
      </c>
      <c r="AS469" s="11" t="e">
        <f t="shared" si="229"/>
        <v>#VALUE!</v>
      </c>
      <c r="AT469" s="11" t="e">
        <f t="shared" si="230"/>
        <v>#VALUE!</v>
      </c>
      <c r="AU469" s="15">
        <f t="shared" si="231"/>
        <v>1.5759424160826513E-2</v>
      </c>
      <c r="AW469">
        <f t="shared" si="232"/>
        <v>78.812974192989046</v>
      </c>
      <c r="AX469">
        <f t="shared" si="233"/>
        <v>15.215219993965075</v>
      </c>
      <c r="AY469" t="e">
        <f t="shared" si="234"/>
        <v>#VALUE!</v>
      </c>
    </row>
    <row r="470" spans="1:51" x14ac:dyDescent="0.3">
      <c r="A470" s="69">
        <v>44439.5</v>
      </c>
      <c r="B470" s="76">
        <v>200</v>
      </c>
      <c r="C470" s="76" t="s">
        <v>298</v>
      </c>
      <c r="D470" s="36">
        <v>2</v>
      </c>
      <c r="E470" s="47">
        <v>44440.614259259259</v>
      </c>
      <c r="F470" s="45">
        <v>140</v>
      </c>
      <c r="H470" s="5">
        <v>22.1</v>
      </c>
      <c r="I470" s="5">
        <v>29.6</v>
      </c>
      <c r="J470" s="5">
        <v>2152.6527529140799</v>
      </c>
      <c r="K470" s="5">
        <v>14859.67890022294</v>
      </c>
      <c r="L470" s="5" t="s">
        <v>88</v>
      </c>
      <c r="M470" s="6">
        <f t="shared" si="207"/>
        <v>10.898015642617132</v>
      </c>
      <c r="N470" s="6">
        <f t="shared" si="206"/>
        <v>389.67482928090777</v>
      </c>
      <c r="O470" s="6" t="e">
        <f t="shared" si="208"/>
        <v>#VALUE!</v>
      </c>
      <c r="P470">
        <f t="shared" si="209"/>
        <v>174.36825028187411</v>
      </c>
      <c r="Q470">
        <f t="shared" si="210"/>
        <v>17145.692488359942</v>
      </c>
      <c r="R470">
        <f t="shared" si="211"/>
        <v>309.43232324066514</v>
      </c>
      <c r="S470">
        <f t="shared" si="212"/>
        <v>11064.214962334587</v>
      </c>
      <c r="T470">
        <f t="shared" si="213"/>
        <v>11064.214962334589</v>
      </c>
      <c r="V470" s="4">
        <f t="shared" si="214"/>
        <v>0.97776804159525799</v>
      </c>
      <c r="W470">
        <v>313.14999999999998</v>
      </c>
      <c r="X470">
        <f t="shared" si="215"/>
        <v>1.9073334166666699E-2</v>
      </c>
      <c r="Y470">
        <v>2E-3</v>
      </c>
      <c r="Z470">
        <f t="shared" si="216"/>
        <v>7.2765497523200454E-2</v>
      </c>
      <c r="AB470">
        <f t="shared" si="217"/>
        <v>2.1047950664514407E-3</v>
      </c>
      <c r="AC470">
        <f t="shared" si="218"/>
        <v>1.6382182570629074E-7</v>
      </c>
      <c r="AD470">
        <v>0</v>
      </c>
      <c r="AE470" s="11">
        <f t="shared" si="219"/>
        <v>4.4039668398906735E-8</v>
      </c>
      <c r="AF470" s="11">
        <f t="shared" si="220"/>
        <v>2.0786149410519747E-7</v>
      </c>
      <c r="AG470" s="15">
        <f t="shared" si="221"/>
        <v>1.097002469958351E-3</v>
      </c>
      <c r="AI470">
        <f t="shared" si="222"/>
        <v>1.4529319137005361E-2</v>
      </c>
      <c r="AJ470">
        <f t="shared" si="223"/>
        <v>1.1308557423153197E-6</v>
      </c>
      <c r="AK470">
        <v>0</v>
      </c>
      <c r="AL470" s="11">
        <f t="shared" si="224"/>
        <v>6.301542492898232E-6</v>
      </c>
      <c r="AM470" s="11">
        <f t="shared" si="225"/>
        <v>7.4323982352135512E-6</v>
      </c>
      <c r="AN470" s="15">
        <f t="shared" si="226"/>
        <v>2.2739189884214046E-2</v>
      </c>
      <c r="AO470" s="15"/>
      <c r="AP470" t="e">
        <f t="shared" si="227"/>
        <v>#VALUE!</v>
      </c>
      <c r="AQ470" t="e">
        <f t="shared" si="228"/>
        <v>#VALUE!</v>
      </c>
      <c r="AR470">
        <v>0</v>
      </c>
      <c r="AS470" s="11" t="e">
        <f t="shared" si="229"/>
        <v>#VALUE!</v>
      </c>
      <c r="AT470" s="11" t="e">
        <f t="shared" si="230"/>
        <v>#VALUE!</v>
      </c>
      <c r="AU470" s="15">
        <f t="shared" si="231"/>
        <v>1.5759424160826513E-2</v>
      </c>
      <c r="AW470">
        <f t="shared" si="232"/>
        <v>78.81297419298906</v>
      </c>
      <c r="AX470">
        <f t="shared" si="233"/>
        <v>15.21521999396507</v>
      </c>
      <c r="AY470" t="e">
        <f t="shared" si="234"/>
        <v>#VALUE!</v>
      </c>
    </row>
    <row r="471" spans="1:51" x14ac:dyDescent="0.3">
      <c r="A471" s="69">
        <v>44439.395833333336</v>
      </c>
      <c r="B471">
        <v>0.1</v>
      </c>
      <c r="C471" t="s">
        <v>298</v>
      </c>
      <c r="D471" s="36">
        <v>1</v>
      </c>
      <c r="E471" s="47">
        <v>44440.571770833332</v>
      </c>
      <c r="F471" s="45">
        <v>81</v>
      </c>
      <c r="H471" s="5">
        <v>22.1</v>
      </c>
      <c r="I471" s="5">
        <v>29.6</v>
      </c>
      <c r="J471" s="5">
        <v>115.79871041674241</v>
      </c>
      <c r="K471" s="5">
        <v>1112.7684730472602</v>
      </c>
      <c r="L471" s="5" t="s">
        <v>88</v>
      </c>
      <c r="M471" s="6">
        <f t="shared" si="207"/>
        <v>0.58624232626845785</v>
      </c>
      <c r="N471" s="6">
        <f t="shared" si="206"/>
        <v>29.180836791659207</v>
      </c>
      <c r="O471" s="6" t="e">
        <f t="shared" si="208"/>
        <v>#VALUE!</v>
      </c>
      <c r="P471">
        <f t="shared" si="209"/>
        <v>9.3798772202953256</v>
      </c>
      <c r="Q471">
        <f t="shared" si="210"/>
        <v>1283.9568188330052</v>
      </c>
      <c r="R471">
        <f t="shared" si="211"/>
        <v>16.645445459802772</v>
      </c>
      <c r="S471">
        <f t="shared" si="212"/>
        <v>828.54479371818695</v>
      </c>
      <c r="T471">
        <f t="shared" si="213"/>
        <v>828.54479371818695</v>
      </c>
      <c r="V471" s="4">
        <f t="shared" si="214"/>
        <v>0.97776804159525799</v>
      </c>
      <c r="W471">
        <v>313.14999999999998</v>
      </c>
      <c r="X471">
        <f t="shared" si="215"/>
        <v>1.9073334166666699E-2</v>
      </c>
      <c r="Y471">
        <v>2E-3</v>
      </c>
      <c r="Z471">
        <f t="shared" si="216"/>
        <v>7.2765497523200454E-2</v>
      </c>
      <c r="AB471">
        <f t="shared" si="217"/>
        <v>1.1322427830343462E-4</v>
      </c>
      <c r="AC471">
        <f t="shared" si="218"/>
        <v>8.8125482055683805E-9</v>
      </c>
      <c r="AD471">
        <v>0</v>
      </c>
      <c r="AE471" s="11">
        <f t="shared" si="219"/>
        <v>2.3690475859939643E-9</v>
      </c>
      <c r="AF471" s="11">
        <f t="shared" si="220"/>
        <v>1.1181595791562345E-8</v>
      </c>
      <c r="AG471" s="15">
        <f t="shared" si="221"/>
        <v>1.097002469958351E-3</v>
      </c>
      <c r="AI471">
        <f t="shared" si="222"/>
        <v>1.0880294506403652E-3</v>
      </c>
      <c r="AJ471">
        <f t="shared" si="223"/>
        <v>8.4684240222314957E-8</v>
      </c>
      <c r="AK471">
        <v>0</v>
      </c>
      <c r="AL471" s="11">
        <f t="shared" si="224"/>
        <v>4.7189161116796324E-7</v>
      </c>
      <c r="AM471" s="11">
        <f t="shared" si="225"/>
        <v>5.5657585139027822E-7</v>
      </c>
      <c r="AN471" s="15">
        <f t="shared" si="226"/>
        <v>2.2739189884214046E-2</v>
      </c>
      <c r="AO471" s="15"/>
      <c r="AP471" t="e">
        <f t="shared" si="227"/>
        <v>#VALUE!</v>
      </c>
      <c r="AQ471" t="e">
        <f t="shared" si="228"/>
        <v>#VALUE!</v>
      </c>
      <c r="AR471">
        <v>0</v>
      </c>
      <c r="AS471" s="11" t="e">
        <f t="shared" si="229"/>
        <v>#VALUE!</v>
      </c>
      <c r="AT471" s="11" t="e">
        <f t="shared" si="230"/>
        <v>#VALUE!</v>
      </c>
      <c r="AU471" s="15">
        <f t="shared" si="231"/>
        <v>1.5759424160826513E-2</v>
      </c>
      <c r="AW471">
        <f t="shared" si="232"/>
        <v>78.812974192989046</v>
      </c>
      <c r="AX471">
        <f t="shared" si="233"/>
        <v>15.21521999396508</v>
      </c>
      <c r="AY471" t="e">
        <f t="shared" si="234"/>
        <v>#VALUE!</v>
      </c>
    </row>
    <row r="472" spans="1:51" x14ac:dyDescent="0.3">
      <c r="A472" s="69">
        <v>44439.395833333336</v>
      </c>
      <c r="B472">
        <v>0.1</v>
      </c>
      <c r="C472" t="s">
        <v>298</v>
      </c>
      <c r="D472" s="36">
        <v>2</v>
      </c>
      <c r="E472" s="47">
        <v>44440.869097222225</v>
      </c>
      <c r="F472" s="45">
        <v>186</v>
      </c>
      <c r="H472" s="5">
        <v>22.1</v>
      </c>
      <c r="I472" s="5">
        <v>29.6</v>
      </c>
      <c r="J472" s="5">
        <v>147.57715556454241</v>
      </c>
      <c r="K472" s="5">
        <v>1349.7868235094402</v>
      </c>
      <c r="L472" s="5" t="s">
        <v>88</v>
      </c>
      <c r="M472" s="6">
        <f t="shared" si="207"/>
        <v>0.74712382090336982</v>
      </c>
      <c r="N472" s="6">
        <f t="shared" si="206"/>
        <v>35.396320038165079</v>
      </c>
      <c r="O472" s="6" t="e">
        <f t="shared" si="208"/>
        <v>#VALUE!</v>
      </c>
      <c r="P472">
        <f t="shared" si="209"/>
        <v>11.953981134453917</v>
      </c>
      <c r="Q472">
        <f t="shared" si="210"/>
        <v>1557.4380816792634</v>
      </c>
      <c r="R472">
        <f t="shared" si="211"/>
        <v>21.213427034048006</v>
      </c>
      <c r="S472">
        <f t="shared" si="212"/>
        <v>1005.0238412898118</v>
      </c>
      <c r="T472">
        <f t="shared" si="213"/>
        <v>1005.023841289812</v>
      </c>
      <c r="V472" s="4">
        <f t="shared" si="214"/>
        <v>0.97776804159525799</v>
      </c>
      <c r="W472">
        <v>313.14999999999998</v>
      </c>
      <c r="X472">
        <f t="shared" si="215"/>
        <v>1.9073334166666699E-2</v>
      </c>
      <c r="Y472">
        <v>2E-3</v>
      </c>
      <c r="Z472">
        <f t="shared" si="216"/>
        <v>7.2765497523200454E-2</v>
      </c>
      <c r="AB472">
        <f t="shared" si="217"/>
        <v>1.4429622638054138E-4</v>
      </c>
      <c r="AC472">
        <f t="shared" si="218"/>
        <v>1.1230960973337063E-8</v>
      </c>
      <c r="AD472">
        <v>0</v>
      </c>
      <c r="AE472" s="11">
        <f t="shared" si="219"/>
        <v>3.0191813266297533E-9</v>
      </c>
      <c r="AF472" s="11">
        <f t="shared" si="220"/>
        <v>1.4250142299966816E-8</v>
      </c>
      <c r="AG472" s="15">
        <f t="shared" si="221"/>
        <v>1.097002469958351E-3</v>
      </c>
      <c r="AI472">
        <f t="shared" si="222"/>
        <v>1.3197784189939096E-3</v>
      </c>
      <c r="AJ472">
        <f t="shared" si="223"/>
        <v>1.0272188184660605E-7</v>
      </c>
      <c r="AK472">
        <v>0</v>
      </c>
      <c r="AL472" s="11">
        <f t="shared" si="224"/>
        <v>5.7240395851159697E-7</v>
      </c>
      <c r="AM472" s="11">
        <f t="shared" si="225"/>
        <v>6.7512584035820307E-7</v>
      </c>
      <c r="AN472" s="15">
        <f t="shared" si="226"/>
        <v>2.2739189884214046E-2</v>
      </c>
      <c r="AO472" s="15"/>
      <c r="AP472" t="e">
        <f t="shared" si="227"/>
        <v>#VALUE!</v>
      </c>
      <c r="AQ472" t="e">
        <f t="shared" si="228"/>
        <v>#VALUE!</v>
      </c>
      <c r="AR472">
        <v>0</v>
      </c>
      <c r="AS472" s="11" t="e">
        <f t="shared" si="229"/>
        <v>#VALUE!</v>
      </c>
      <c r="AT472" s="11" t="e">
        <f t="shared" si="230"/>
        <v>#VALUE!</v>
      </c>
      <c r="AU472" s="15">
        <f t="shared" si="231"/>
        <v>1.5759424160826513E-2</v>
      </c>
      <c r="AW472">
        <f t="shared" si="232"/>
        <v>78.812974192989046</v>
      </c>
      <c r="AX472">
        <f t="shared" si="233"/>
        <v>15.215219993965082</v>
      </c>
      <c r="AY472" t="e">
        <f t="shared" si="234"/>
        <v>#VALUE!</v>
      </c>
    </row>
    <row r="473" spans="1:51" x14ac:dyDescent="0.3">
      <c r="A473" s="69">
        <v>44439.40625</v>
      </c>
      <c r="B473">
        <v>1.6</v>
      </c>
      <c r="C473" t="s">
        <v>298</v>
      </c>
      <c r="D473" s="36">
        <v>1</v>
      </c>
      <c r="E473" s="47">
        <v>44440.847881944443</v>
      </c>
      <c r="F473" s="45">
        <v>45</v>
      </c>
      <c r="H473" s="5">
        <v>22.1</v>
      </c>
      <c r="I473" s="5">
        <v>29.6</v>
      </c>
      <c r="J473" s="5">
        <v>138.17007073344001</v>
      </c>
      <c r="K473" s="5">
        <v>1438.2022757816601</v>
      </c>
      <c r="L473" s="5" t="s">
        <v>88</v>
      </c>
      <c r="M473" s="6">
        <f t="shared" si="207"/>
        <v>0.69949953152274424</v>
      </c>
      <c r="N473" s="6">
        <f t="shared" si="206"/>
        <v>37.71489478673886</v>
      </c>
      <c r="O473" s="6" t="e">
        <f t="shared" si="208"/>
        <v>#VALUE!</v>
      </c>
      <c r="P473">
        <f t="shared" si="209"/>
        <v>11.191992504363908</v>
      </c>
      <c r="Q473">
        <f t="shared" si="210"/>
        <v>1659.4553706165098</v>
      </c>
      <c r="R473">
        <f t="shared" si="211"/>
        <v>19.861208888195375</v>
      </c>
      <c r="S473">
        <f t="shared" si="212"/>
        <v>1070.8561904610444</v>
      </c>
      <c r="T473">
        <f t="shared" si="213"/>
        <v>1070.8561904610447</v>
      </c>
      <c r="V473" s="4">
        <f t="shared" si="214"/>
        <v>0.97776804159525799</v>
      </c>
      <c r="W473">
        <v>313.14999999999998</v>
      </c>
      <c r="X473">
        <f t="shared" si="215"/>
        <v>1.9073334166666699E-2</v>
      </c>
      <c r="Y473">
        <v>2E-3</v>
      </c>
      <c r="Z473">
        <f t="shared" si="216"/>
        <v>7.2765497523200454E-2</v>
      </c>
      <c r="AB473">
        <f t="shared" si="217"/>
        <v>1.3509827946811391E-4</v>
      </c>
      <c r="AC473">
        <f t="shared" si="218"/>
        <v>1.0515060180922235E-8</v>
      </c>
      <c r="AD473">
        <v>0</v>
      </c>
      <c r="AE473" s="11">
        <f t="shared" si="219"/>
        <v>2.8267281332378732E-9</v>
      </c>
      <c r="AF473" s="11">
        <f t="shared" si="220"/>
        <v>1.3341788314160108E-8</v>
      </c>
      <c r="AG473" s="15">
        <f t="shared" si="221"/>
        <v>1.097002469958351E-3</v>
      </c>
      <c r="AI473">
        <f t="shared" si="222"/>
        <v>1.4062282226088769E-3</v>
      </c>
      <c r="AJ473">
        <f t="shared" si="223"/>
        <v>1.0945050112450618E-7</v>
      </c>
      <c r="AK473">
        <v>0</v>
      </c>
      <c r="AL473" s="11">
        <f t="shared" si="224"/>
        <v>6.0989829020363976E-7</v>
      </c>
      <c r="AM473" s="11">
        <f t="shared" si="225"/>
        <v>7.1934879132814596E-7</v>
      </c>
      <c r="AN473" s="15">
        <f t="shared" si="226"/>
        <v>2.2739189884214046E-2</v>
      </c>
      <c r="AO473" s="15"/>
      <c r="AP473" t="e">
        <f t="shared" si="227"/>
        <v>#VALUE!</v>
      </c>
      <c r="AQ473" t="e">
        <f t="shared" si="228"/>
        <v>#VALUE!</v>
      </c>
      <c r="AR473">
        <v>0</v>
      </c>
      <c r="AS473" s="11" t="e">
        <f t="shared" si="229"/>
        <v>#VALUE!</v>
      </c>
      <c r="AT473" s="11" t="e">
        <f t="shared" si="230"/>
        <v>#VALUE!</v>
      </c>
      <c r="AU473" s="15">
        <f t="shared" si="231"/>
        <v>1.5759424160826513E-2</v>
      </c>
      <c r="AW473">
        <f t="shared" si="232"/>
        <v>78.812974192989046</v>
      </c>
      <c r="AX473">
        <f t="shared" si="233"/>
        <v>15.215219993965079</v>
      </c>
      <c r="AY473" t="e">
        <f t="shared" si="234"/>
        <v>#VALUE!</v>
      </c>
    </row>
    <row r="474" spans="1:51" x14ac:dyDescent="0.3">
      <c r="A474" s="69">
        <v>44439.40625</v>
      </c>
      <c r="B474">
        <v>1.6</v>
      </c>
      <c r="C474" t="s">
        <v>298</v>
      </c>
      <c r="D474" s="36">
        <v>2</v>
      </c>
      <c r="E474" s="47">
        <v>44440.550520833334</v>
      </c>
      <c r="F474" s="45">
        <v>96</v>
      </c>
      <c r="H474" s="5">
        <v>22.1</v>
      </c>
      <c r="I474" s="5">
        <v>29.6</v>
      </c>
      <c r="J474" s="5">
        <v>102.7502561209231</v>
      </c>
      <c r="K474" s="5">
        <v>951.16238765366006</v>
      </c>
      <c r="L474" s="5" t="s">
        <v>88</v>
      </c>
      <c r="M474" s="6">
        <f t="shared" si="207"/>
        <v>0.52018324691378159</v>
      </c>
      <c r="N474" s="6">
        <f t="shared" si="206"/>
        <v>24.94293742927378</v>
      </c>
      <c r="O474" s="6" t="e">
        <f t="shared" si="208"/>
        <v>#VALUE!</v>
      </c>
      <c r="P474">
        <f t="shared" si="209"/>
        <v>8.3229319506205055</v>
      </c>
      <c r="Q474">
        <f t="shared" si="210"/>
        <v>1097.4892468880464</v>
      </c>
      <c r="R474">
        <f t="shared" si="211"/>
        <v>14.769799923387655</v>
      </c>
      <c r="S474">
        <f t="shared" si="212"/>
        <v>708.21618634906213</v>
      </c>
      <c r="T474">
        <f t="shared" si="213"/>
        <v>708.21618634906224</v>
      </c>
      <c r="V474" s="4">
        <f t="shared" si="214"/>
        <v>0.97776804159525799</v>
      </c>
      <c r="W474">
        <v>313.14999999999998</v>
      </c>
      <c r="X474">
        <f t="shared" si="215"/>
        <v>1.9073334166666699E-2</v>
      </c>
      <c r="Y474">
        <v>2E-3</v>
      </c>
      <c r="Z474">
        <f t="shared" si="216"/>
        <v>7.2765497523200454E-2</v>
      </c>
      <c r="AB474">
        <f t="shared" si="217"/>
        <v>1.0046591670076615E-4</v>
      </c>
      <c r="AC474">
        <f t="shared" si="218"/>
        <v>7.8195308215558032E-9</v>
      </c>
      <c r="AD474">
        <v>0</v>
      </c>
      <c r="AE474" s="11">
        <f t="shared" si="219"/>
        <v>2.1020980747324478E-9</v>
      </c>
      <c r="AF474" s="11">
        <f t="shared" si="220"/>
        <v>9.9216288962882506E-9</v>
      </c>
      <c r="AG474" s="15">
        <f t="shared" si="221"/>
        <v>1.097002469958351E-3</v>
      </c>
      <c r="AI474">
        <f t="shared" si="222"/>
        <v>9.300161850151887E-4</v>
      </c>
      <c r="AJ474">
        <f t="shared" si="223"/>
        <v>7.2385645421742859E-8</v>
      </c>
      <c r="AK474">
        <v>0</v>
      </c>
      <c r="AL474" s="11">
        <f t="shared" si="224"/>
        <v>4.0335933526505435E-7</v>
      </c>
      <c r="AM474" s="11">
        <f t="shared" si="225"/>
        <v>4.7574498068679719E-7</v>
      </c>
      <c r="AN474" s="15">
        <f t="shared" si="226"/>
        <v>2.2739189884214046E-2</v>
      </c>
      <c r="AO474" s="15"/>
      <c r="AP474" t="e">
        <f t="shared" si="227"/>
        <v>#VALUE!</v>
      </c>
      <c r="AQ474" t="e">
        <f t="shared" si="228"/>
        <v>#VALUE!</v>
      </c>
      <c r="AR474">
        <v>0</v>
      </c>
      <c r="AS474" s="11" t="e">
        <f t="shared" si="229"/>
        <v>#VALUE!</v>
      </c>
      <c r="AT474" s="11" t="e">
        <f t="shared" si="230"/>
        <v>#VALUE!</v>
      </c>
      <c r="AU474" s="15">
        <f t="shared" si="231"/>
        <v>1.5759424160826513E-2</v>
      </c>
      <c r="AW474">
        <f t="shared" si="232"/>
        <v>78.812974192989046</v>
      </c>
      <c r="AX474">
        <f t="shared" si="233"/>
        <v>15.215219993965073</v>
      </c>
      <c r="AY474" t="e">
        <f t="shared" si="234"/>
        <v>#VALUE!</v>
      </c>
    </row>
    <row r="475" spans="1:51" x14ac:dyDescent="0.3">
      <c r="A475" s="69">
        <v>44439.413194444445</v>
      </c>
      <c r="B475" s="76">
        <v>3.8</v>
      </c>
      <c r="C475" s="76" t="s">
        <v>298</v>
      </c>
      <c r="D475" s="36">
        <v>1</v>
      </c>
      <c r="E475" s="47">
        <v>44440.720532407409</v>
      </c>
      <c r="F475" s="45">
        <v>115</v>
      </c>
      <c r="H475" s="5">
        <v>22.1</v>
      </c>
      <c r="I475" s="5">
        <v>29.6</v>
      </c>
      <c r="J475" s="5">
        <v>38.747248371103105</v>
      </c>
      <c r="K475" s="5">
        <v>6223.7701304725597</v>
      </c>
      <c r="L475" s="5" t="s">
        <v>88</v>
      </c>
      <c r="M475" s="6">
        <f t="shared" si="207"/>
        <v>0.19616174428737834</v>
      </c>
      <c r="N475" s="6">
        <f t="shared" si="206"/>
        <v>163.20989029171565</v>
      </c>
      <c r="O475" s="6" t="e">
        <f t="shared" si="208"/>
        <v>#VALUE!</v>
      </c>
      <c r="P475">
        <f t="shared" si="209"/>
        <v>3.1385879085980535</v>
      </c>
      <c r="Q475">
        <f t="shared" si="210"/>
        <v>7181.2351728354888</v>
      </c>
      <c r="R475">
        <f t="shared" si="211"/>
        <v>5.5697097761926209</v>
      </c>
      <c r="S475">
        <f t="shared" si="212"/>
        <v>4634.0927729382138</v>
      </c>
      <c r="T475">
        <f t="shared" si="213"/>
        <v>4634.0927729382138</v>
      </c>
      <c r="V475" s="4">
        <f t="shared" si="214"/>
        <v>0.97776804159525799</v>
      </c>
      <c r="W475">
        <v>313.14999999999998</v>
      </c>
      <c r="X475">
        <f t="shared" si="215"/>
        <v>1.9073334166666699E-2</v>
      </c>
      <c r="Y475">
        <v>2E-3</v>
      </c>
      <c r="Z475">
        <f t="shared" si="216"/>
        <v>7.2765497523200454E-2</v>
      </c>
      <c r="AB475">
        <f t="shared" si="217"/>
        <v>3.7885821157018529E-5</v>
      </c>
      <c r="AC475">
        <f t="shared" si="218"/>
        <v>2.9487547216597306E-9</v>
      </c>
      <c r="AD475">
        <v>0</v>
      </c>
      <c r="AE475" s="11">
        <f t="shared" si="219"/>
        <v>7.9270377784965895E-10</v>
      </c>
      <c r="AF475" s="11">
        <f t="shared" si="220"/>
        <v>3.7414584995093892E-9</v>
      </c>
      <c r="AG475" s="15">
        <f t="shared" si="221"/>
        <v>1.097002469958351E-3</v>
      </c>
      <c r="AI475">
        <f t="shared" si="222"/>
        <v>6.085403531811218E-3</v>
      </c>
      <c r="AJ475">
        <f t="shared" si="223"/>
        <v>4.7364322191308371E-7</v>
      </c>
      <c r="AK475">
        <v>0</v>
      </c>
      <c r="AL475" s="11">
        <f t="shared" si="224"/>
        <v>2.6393135549258203E-6</v>
      </c>
      <c r="AM475" s="11">
        <f t="shared" si="225"/>
        <v>3.112956776838904E-6</v>
      </c>
      <c r="AN475" s="15">
        <f t="shared" si="226"/>
        <v>2.2739189884214046E-2</v>
      </c>
      <c r="AO475" s="15"/>
      <c r="AP475" t="e">
        <f t="shared" si="227"/>
        <v>#VALUE!</v>
      </c>
      <c r="AQ475" t="e">
        <f t="shared" si="228"/>
        <v>#VALUE!</v>
      </c>
      <c r="AR475">
        <v>0</v>
      </c>
      <c r="AS475" s="11" t="e">
        <f t="shared" si="229"/>
        <v>#VALUE!</v>
      </c>
      <c r="AT475" s="11" t="e">
        <f t="shared" si="230"/>
        <v>#VALUE!</v>
      </c>
      <c r="AU475" s="15">
        <f t="shared" si="231"/>
        <v>1.5759424160826513E-2</v>
      </c>
      <c r="AW475">
        <f t="shared" si="232"/>
        <v>78.812974192989046</v>
      </c>
      <c r="AX475">
        <f t="shared" si="233"/>
        <v>15.215219993965077</v>
      </c>
      <c r="AY475" t="e">
        <f t="shared" si="234"/>
        <v>#VALUE!</v>
      </c>
    </row>
    <row r="476" spans="1:51" x14ac:dyDescent="0.3">
      <c r="A476" s="69">
        <v>44439.413194444445</v>
      </c>
      <c r="B476">
        <v>3.8</v>
      </c>
      <c r="C476" t="s">
        <v>298</v>
      </c>
      <c r="D476" s="36">
        <v>2</v>
      </c>
      <c r="E476" s="47">
        <v>44440.656770833331</v>
      </c>
      <c r="F476" s="45">
        <v>179</v>
      </c>
      <c r="H476" s="5">
        <v>22.1</v>
      </c>
      <c r="I476" s="5">
        <v>29.6</v>
      </c>
      <c r="J476" s="5">
        <v>36.186777632556407</v>
      </c>
      <c r="K476" s="5">
        <v>6124.5137517040002</v>
      </c>
      <c r="L476" s="5" t="s">
        <v>88</v>
      </c>
      <c r="M476" s="6">
        <f t="shared" si="207"/>
        <v>0.18319911010340642</v>
      </c>
      <c r="N476" s="6">
        <f t="shared" si="206"/>
        <v>160.60702701913851</v>
      </c>
      <c r="O476" s="6" t="e">
        <f t="shared" si="208"/>
        <v>#VALUE!</v>
      </c>
      <c r="P476">
        <f t="shared" si="209"/>
        <v>2.9311857616545027</v>
      </c>
      <c r="Q476">
        <f t="shared" si="210"/>
        <v>7066.7091888420946</v>
      </c>
      <c r="R476">
        <f t="shared" si="211"/>
        <v>5.2016557980738991</v>
      </c>
      <c r="S476">
        <f t="shared" si="212"/>
        <v>4560.1884901840422</v>
      </c>
      <c r="T476">
        <f t="shared" si="213"/>
        <v>4560.188490184044</v>
      </c>
      <c r="V476" s="4">
        <f t="shared" si="214"/>
        <v>0.97776804159525799</v>
      </c>
      <c r="W476">
        <v>313.14999999999998</v>
      </c>
      <c r="X476">
        <f t="shared" si="215"/>
        <v>1.9073334166666699E-2</v>
      </c>
      <c r="Y476">
        <v>2E-3</v>
      </c>
      <c r="Z476">
        <f t="shared" si="216"/>
        <v>7.2765497523200454E-2</v>
      </c>
      <c r="AB476">
        <f t="shared" si="217"/>
        <v>3.5382274697427763E-5</v>
      </c>
      <c r="AC476">
        <f t="shared" si="218"/>
        <v>2.7538970092449329E-9</v>
      </c>
      <c r="AD476">
        <v>0</v>
      </c>
      <c r="AE476" s="11">
        <f t="shared" si="219"/>
        <v>7.4032083679330315E-10</v>
      </c>
      <c r="AF476" s="11">
        <f t="shared" si="220"/>
        <v>3.4942178460382359E-9</v>
      </c>
      <c r="AG476" s="15">
        <f t="shared" si="221"/>
        <v>1.097002469958351E-3</v>
      </c>
      <c r="AI476">
        <f t="shared" si="222"/>
        <v>5.988353816726846E-3</v>
      </c>
      <c r="AJ476">
        <f t="shared" si="223"/>
        <v>4.6608958319413623E-7</v>
      </c>
      <c r="AK476">
        <v>0</v>
      </c>
      <c r="AL476" s="11">
        <f t="shared" si="224"/>
        <v>2.5972219126567599E-6</v>
      </c>
      <c r="AM476" s="11">
        <f t="shared" si="225"/>
        <v>3.0633114958508961E-6</v>
      </c>
      <c r="AN476" s="15">
        <f t="shared" si="226"/>
        <v>2.2739189884214046E-2</v>
      </c>
      <c r="AO476" s="15"/>
      <c r="AP476" t="e">
        <f t="shared" si="227"/>
        <v>#VALUE!</v>
      </c>
      <c r="AQ476" t="e">
        <f t="shared" si="228"/>
        <v>#VALUE!</v>
      </c>
      <c r="AR476">
        <v>0</v>
      </c>
      <c r="AS476" s="11" t="e">
        <f t="shared" si="229"/>
        <v>#VALUE!</v>
      </c>
      <c r="AT476" s="11" t="e">
        <f t="shared" si="230"/>
        <v>#VALUE!</v>
      </c>
      <c r="AU476" s="15">
        <f t="shared" si="231"/>
        <v>1.5759424160826513E-2</v>
      </c>
      <c r="AW476">
        <f t="shared" si="232"/>
        <v>78.812974192989046</v>
      </c>
      <c r="AX476">
        <f t="shared" si="233"/>
        <v>15.215219993965077</v>
      </c>
      <c r="AY476" t="e">
        <f t="shared" si="234"/>
        <v>#VALUE!</v>
      </c>
    </row>
    <row r="477" spans="1:51" x14ac:dyDescent="0.3">
      <c r="A477" s="69">
        <v>44439.421527777777</v>
      </c>
      <c r="B477">
        <v>5</v>
      </c>
      <c r="C477" t="s">
        <v>298</v>
      </c>
      <c r="D477" s="36">
        <v>1</v>
      </c>
      <c r="E477" s="47">
        <v>44440.826666666668</v>
      </c>
      <c r="F477" s="45">
        <v>15</v>
      </c>
      <c r="H477" s="5">
        <v>22.1</v>
      </c>
      <c r="I477" s="5">
        <v>29.6</v>
      </c>
      <c r="J477" s="5">
        <v>119.5669765509744</v>
      </c>
      <c r="K477" s="5">
        <v>17187.088348274941</v>
      </c>
      <c r="L477" s="5" t="s">
        <v>88</v>
      </c>
      <c r="M477" s="6">
        <f t="shared" si="207"/>
        <v>0.60531954307493652</v>
      </c>
      <c r="N477" s="6">
        <f t="shared" si="206"/>
        <v>450.70797040233737</v>
      </c>
      <c r="O477" s="6" t="e">
        <f t="shared" si="208"/>
        <v>#VALUE!</v>
      </c>
      <c r="P477">
        <f t="shared" si="209"/>
        <v>9.6851126891989843</v>
      </c>
      <c r="Q477">
        <f t="shared" si="210"/>
        <v>19831.150697702844</v>
      </c>
      <c r="R477">
        <f t="shared" si="211"/>
        <v>17.187113568105918</v>
      </c>
      <c r="S477">
        <f t="shared" si="212"/>
        <v>12797.156744692315</v>
      </c>
      <c r="T477">
        <f t="shared" si="213"/>
        <v>12797.156744692316</v>
      </c>
      <c r="V477" s="4">
        <f t="shared" si="214"/>
        <v>0.97776804159525799</v>
      </c>
      <c r="W477">
        <v>313.14999999999998</v>
      </c>
      <c r="X477">
        <f t="shared" si="215"/>
        <v>1.9073334166666699E-2</v>
      </c>
      <c r="Y477">
        <v>2E-3</v>
      </c>
      <c r="Z477">
        <f t="shared" si="216"/>
        <v>7.2765497523200454E-2</v>
      </c>
      <c r="AB477">
        <f t="shared" si="217"/>
        <v>1.1690876850171238E-4</v>
      </c>
      <c r="AC477">
        <f t="shared" si="218"/>
        <v>9.0993219255849471E-9</v>
      </c>
      <c r="AD477">
        <v>0</v>
      </c>
      <c r="AE477" s="11">
        <f t="shared" si="219"/>
        <v>2.4461399970973132E-9</v>
      </c>
      <c r="AF477" s="11">
        <f t="shared" si="220"/>
        <v>1.154546192268226E-8</v>
      </c>
      <c r="AG477" s="15">
        <f t="shared" si="221"/>
        <v>1.097002469958351E-3</v>
      </c>
      <c r="AI477">
        <f t="shared" si="222"/>
        <v>1.6804985715017467E-2</v>
      </c>
      <c r="AJ477">
        <f t="shared" si="223"/>
        <v>1.3079769544707888E-6</v>
      </c>
      <c r="AK477">
        <v>0</v>
      </c>
      <c r="AL477" s="11">
        <f t="shared" si="224"/>
        <v>7.2885267765931148E-6</v>
      </c>
      <c r="AM477" s="11">
        <f t="shared" si="225"/>
        <v>8.5965037310639043E-6</v>
      </c>
      <c r="AN477" s="15">
        <f t="shared" si="226"/>
        <v>2.2739189884214046E-2</v>
      </c>
      <c r="AO477" s="15"/>
      <c r="AP477" t="e">
        <f t="shared" si="227"/>
        <v>#VALUE!</v>
      </c>
      <c r="AQ477" t="e">
        <f t="shared" si="228"/>
        <v>#VALUE!</v>
      </c>
      <c r="AR477">
        <v>0</v>
      </c>
      <c r="AS477" s="11" t="e">
        <f t="shared" si="229"/>
        <v>#VALUE!</v>
      </c>
      <c r="AT477" s="11" t="e">
        <f t="shared" si="230"/>
        <v>#VALUE!</v>
      </c>
      <c r="AU477" s="15">
        <f t="shared" si="231"/>
        <v>1.5759424160826513E-2</v>
      </c>
      <c r="AW477">
        <f t="shared" si="232"/>
        <v>78.812974192989046</v>
      </c>
      <c r="AX477">
        <f t="shared" si="233"/>
        <v>15.215219993965084</v>
      </c>
      <c r="AY477" t="e">
        <f t="shared" si="234"/>
        <v>#VALUE!</v>
      </c>
    </row>
    <row r="478" spans="1:51" x14ac:dyDescent="0.3">
      <c r="A478" s="67">
        <v>44439.421527777777</v>
      </c>
      <c r="B478" s="4">
        <v>5</v>
      </c>
      <c r="C478" s="4" t="s">
        <v>298</v>
      </c>
      <c r="D478" s="36">
        <v>2</v>
      </c>
      <c r="E478" s="47">
        <v>44440.762962962966</v>
      </c>
      <c r="F478" s="45">
        <v>136</v>
      </c>
      <c r="H478" s="5">
        <v>22.1</v>
      </c>
      <c r="I478" s="5">
        <v>29.6</v>
      </c>
      <c r="J478" s="5">
        <v>107.39441622590999</v>
      </c>
      <c r="K478" s="5">
        <v>16571.70259843094</v>
      </c>
      <c r="L478" s="5" t="s">
        <v>88</v>
      </c>
      <c r="M478" s="6">
        <f t="shared" si="207"/>
        <v>0.54369476283405782</v>
      </c>
      <c r="N478" s="6">
        <f t="shared" si="206"/>
        <v>434.57031772339775</v>
      </c>
      <c r="O478" s="6" t="e">
        <f t="shared" si="208"/>
        <v>#VALUE!</v>
      </c>
      <c r="P478">
        <f t="shared" si="209"/>
        <v>8.6991162053449251</v>
      </c>
      <c r="Q478">
        <f t="shared" si="210"/>
        <v>19121.0939798295</v>
      </c>
      <c r="R478">
        <f t="shared" si="211"/>
        <v>15.437373106680846</v>
      </c>
      <c r="S478">
        <f t="shared" si="212"/>
        <v>12338.953019918063</v>
      </c>
      <c r="T478">
        <f t="shared" si="213"/>
        <v>12338.953019918064</v>
      </c>
      <c r="V478" s="4">
        <f t="shared" si="214"/>
        <v>0.97776804159525799</v>
      </c>
      <c r="W478">
        <v>313.14999999999998</v>
      </c>
      <c r="X478">
        <f t="shared" si="215"/>
        <v>1.9073334166666699E-2</v>
      </c>
      <c r="Y478">
        <v>2E-3</v>
      </c>
      <c r="Z478">
        <f t="shared" si="216"/>
        <v>7.2765497523200454E-2</v>
      </c>
      <c r="AB478">
        <f t="shared" si="217"/>
        <v>1.0500682803147401E-4</v>
      </c>
      <c r="AC478">
        <f t="shared" si="218"/>
        <v>8.1729620873469748E-9</v>
      </c>
      <c r="AD478">
        <v>0</v>
      </c>
      <c r="AE478" s="11">
        <f t="shared" si="219"/>
        <v>2.1971098088536069E-9</v>
      </c>
      <c r="AF478" s="11">
        <f t="shared" si="220"/>
        <v>1.0370071896200582E-8</v>
      </c>
      <c r="AG478" s="15">
        <f t="shared" si="221"/>
        <v>1.097002469958351E-3</v>
      </c>
      <c r="AI478">
        <f t="shared" si="222"/>
        <v>1.6203281195566868E-2</v>
      </c>
      <c r="AJ478">
        <f t="shared" si="223"/>
        <v>1.2611446834895051E-6</v>
      </c>
      <c r="AK478">
        <v>0</v>
      </c>
      <c r="AL478" s="11">
        <f t="shared" si="224"/>
        <v>7.0275602053633803E-6</v>
      </c>
      <c r="AM478" s="11">
        <f t="shared" si="225"/>
        <v>8.288704888852885E-6</v>
      </c>
      <c r="AN478" s="15">
        <f t="shared" si="226"/>
        <v>2.2739189884214046E-2</v>
      </c>
      <c r="AO478" s="15"/>
      <c r="AP478" t="e">
        <f t="shared" si="227"/>
        <v>#VALUE!</v>
      </c>
      <c r="AQ478" t="e">
        <f t="shared" si="228"/>
        <v>#VALUE!</v>
      </c>
      <c r="AR478">
        <v>0</v>
      </c>
      <c r="AS478" s="11" t="e">
        <f t="shared" si="229"/>
        <v>#VALUE!</v>
      </c>
      <c r="AT478" s="11" t="e">
        <f t="shared" si="230"/>
        <v>#VALUE!</v>
      </c>
      <c r="AU478" s="15">
        <f t="shared" si="231"/>
        <v>1.5759424160826513E-2</v>
      </c>
      <c r="AW478">
        <f t="shared" si="232"/>
        <v>78.81297419298906</v>
      </c>
      <c r="AX478">
        <f t="shared" si="233"/>
        <v>15.215219993965075</v>
      </c>
      <c r="AY478" t="e">
        <f t="shared" si="234"/>
        <v>#VALUE!</v>
      </c>
    </row>
    <row r="479" spans="1:51" x14ac:dyDescent="0.3">
      <c r="A479" s="69">
        <v>44439.431944444441</v>
      </c>
      <c r="B479">
        <v>6.2</v>
      </c>
      <c r="C479" t="s">
        <v>298</v>
      </c>
      <c r="D479" s="36">
        <v>1</v>
      </c>
      <c r="E479" s="47">
        <v>44440.954004629632</v>
      </c>
      <c r="F479" s="45">
        <v>145</v>
      </c>
      <c r="H479" s="5">
        <v>22.1</v>
      </c>
      <c r="I479" s="5">
        <v>29.6</v>
      </c>
      <c r="J479" s="5">
        <v>133.23194097120791</v>
      </c>
      <c r="K479" s="5">
        <v>29457.604646204541</v>
      </c>
      <c r="L479" s="5" t="s">
        <v>88</v>
      </c>
      <c r="M479" s="6">
        <f t="shared" si="207"/>
        <v>0.67449976538711121</v>
      </c>
      <c r="N479" s="6">
        <f t="shared" si="206"/>
        <v>772.48553879330552</v>
      </c>
      <c r="O479" s="6" t="e">
        <f t="shared" si="208"/>
        <v>#VALUE!</v>
      </c>
      <c r="P479">
        <f t="shared" si="209"/>
        <v>10.791996246193779</v>
      </c>
      <c r="Q479">
        <f t="shared" si="210"/>
        <v>33989.363706905446</v>
      </c>
      <c r="R479">
        <f t="shared" si="211"/>
        <v>19.151379138495685</v>
      </c>
      <c r="S479">
        <f t="shared" si="212"/>
        <v>21933.533844811634</v>
      </c>
      <c r="T479">
        <f t="shared" si="213"/>
        <v>21933.533844811634</v>
      </c>
      <c r="V479" s="4">
        <f t="shared" si="214"/>
        <v>0.97776804159525799</v>
      </c>
      <c r="W479">
        <v>313.14999999999998</v>
      </c>
      <c r="X479">
        <f t="shared" si="215"/>
        <v>1.9073334166666699E-2</v>
      </c>
      <c r="Y479">
        <v>2E-3</v>
      </c>
      <c r="Z479">
        <f t="shared" si="216"/>
        <v>7.2765497523200454E-2</v>
      </c>
      <c r="AB479">
        <f t="shared" si="217"/>
        <v>1.3026993400135295E-4</v>
      </c>
      <c r="AC479">
        <f t="shared" si="218"/>
        <v>1.0139257148069715E-8</v>
      </c>
      <c r="AD479">
        <v>0</v>
      </c>
      <c r="AE479" s="11">
        <f t="shared" si="219"/>
        <v>2.7257022724969445E-9</v>
      </c>
      <c r="AF479" s="11">
        <f t="shared" si="220"/>
        <v>1.286495942056666E-8</v>
      </c>
      <c r="AG479" s="15">
        <f t="shared" si="221"/>
        <v>1.097002469958351E-3</v>
      </c>
      <c r="AI479">
        <f t="shared" si="222"/>
        <v>2.8802704405006787E-2</v>
      </c>
      <c r="AJ479">
        <f t="shared" si="223"/>
        <v>2.2417914675474627E-6</v>
      </c>
      <c r="AK479">
        <v>0</v>
      </c>
      <c r="AL479" s="11">
        <f t="shared" si="224"/>
        <v>1.2492083352774825E-5</v>
      </c>
      <c r="AM479" s="11">
        <f t="shared" si="225"/>
        <v>1.4733874820322289E-5</v>
      </c>
      <c r="AN479" s="15">
        <f t="shared" si="226"/>
        <v>2.2739189884214046E-2</v>
      </c>
      <c r="AO479" s="15"/>
      <c r="AP479" t="e">
        <f t="shared" si="227"/>
        <v>#VALUE!</v>
      </c>
      <c r="AQ479" t="e">
        <f t="shared" si="228"/>
        <v>#VALUE!</v>
      </c>
      <c r="AR479">
        <v>0</v>
      </c>
      <c r="AS479" s="11" t="e">
        <f t="shared" si="229"/>
        <v>#VALUE!</v>
      </c>
      <c r="AT479" s="11" t="e">
        <f t="shared" si="230"/>
        <v>#VALUE!</v>
      </c>
      <c r="AU479" s="15">
        <f t="shared" si="231"/>
        <v>1.5759424160826513E-2</v>
      </c>
      <c r="AW479">
        <f t="shared" si="232"/>
        <v>78.812974192989046</v>
      </c>
      <c r="AX479">
        <f t="shared" si="233"/>
        <v>15.21521999396508</v>
      </c>
      <c r="AY479" t="e">
        <f t="shared" si="234"/>
        <v>#VALUE!</v>
      </c>
    </row>
    <row r="480" spans="1:51" x14ac:dyDescent="0.3">
      <c r="A480" s="69">
        <v>44439.431944444441</v>
      </c>
      <c r="B480">
        <v>6.2</v>
      </c>
      <c r="C480" t="s">
        <v>298</v>
      </c>
      <c r="D480" s="36">
        <v>2</v>
      </c>
      <c r="E480" s="47">
        <v>44440.890335648146</v>
      </c>
      <c r="F480" s="45">
        <v>68</v>
      </c>
      <c r="H480" s="5">
        <v>22.1</v>
      </c>
      <c r="I480" s="5">
        <v>29.6</v>
      </c>
      <c r="J480" s="5">
        <v>192.6527608109599</v>
      </c>
      <c r="K480" s="5">
        <v>28366.373448827741</v>
      </c>
      <c r="L480" s="5" t="s">
        <v>88</v>
      </c>
      <c r="M480" s="6">
        <f t="shared" si="207"/>
        <v>0.97532349240677441</v>
      </c>
      <c r="N480" s="6">
        <f t="shared" si="206"/>
        <v>743.86948770639901</v>
      </c>
      <c r="O480" s="6" t="e">
        <f t="shared" si="208"/>
        <v>#VALUE!</v>
      </c>
      <c r="P480">
        <f t="shared" si="209"/>
        <v>15.60517587850839</v>
      </c>
      <c r="Q480">
        <f t="shared" si="210"/>
        <v>32730.257459081557</v>
      </c>
      <c r="R480">
        <f t="shared" si="211"/>
        <v>27.692804274058805</v>
      </c>
      <c r="S480">
        <f t="shared" si="212"/>
        <v>21121.025268922986</v>
      </c>
      <c r="T480">
        <f t="shared" si="213"/>
        <v>21121.025268922989</v>
      </c>
      <c r="V480" s="4">
        <f t="shared" si="214"/>
        <v>0.97776804159525799</v>
      </c>
      <c r="W480">
        <v>313.14999999999998</v>
      </c>
      <c r="X480">
        <f t="shared" si="215"/>
        <v>1.9073334166666699E-2</v>
      </c>
      <c r="Y480">
        <v>2E-3</v>
      </c>
      <c r="Z480">
        <f t="shared" si="216"/>
        <v>7.2765497523200454E-2</v>
      </c>
      <c r="AB480">
        <f t="shared" si="217"/>
        <v>1.8836971264605195E-4</v>
      </c>
      <c r="AC480">
        <f t="shared" si="218"/>
        <v>1.4661318208747111E-8</v>
      </c>
      <c r="AD480">
        <v>0</v>
      </c>
      <c r="AE480" s="11">
        <f t="shared" si="219"/>
        <v>3.9413526825277107E-9</v>
      </c>
      <c r="AF480" s="11">
        <f t="shared" si="220"/>
        <v>1.860267089127482E-8</v>
      </c>
      <c r="AG480" s="15">
        <f t="shared" si="221"/>
        <v>1.097002469958351E-3</v>
      </c>
      <c r="AI480">
        <f t="shared" si="222"/>
        <v>2.7735733414220021E-2</v>
      </c>
      <c r="AJ480">
        <f t="shared" si="223"/>
        <v>2.1587462635404862E-6</v>
      </c>
      <c r="AK480">
        <v>0</v>
      </c>
      <c r="AL480" s="11">
        <f t="shared" si="224"/>
        <v>1.2029325051870827E-5</v>
      </c>
      <c r="AM480" s="11">
        <f t="shared" si="225"/>
        <v>1.4188071315411313E-5</v>
      </c>
      <c r="AN480" s="15">
        <f t="shared" si="226"/>
        <v>2.2739189884214046E-2</v>
      </c>
      <c r="AO480" s="15"/>
      <c r="AP480" t="e">
        <f t="shared" si="227"/>
        <v>#VALUE!</v>
      </c>
      <c r="AQ480" t="e">
        <f t="shared" si="228"/>
        <v>#VALUE!</v>
      </c>
      <c r="AR480">
        <v>0</v>
      </c>
      <c r="AS480" s="11" t="e">
        <f t="shared" si="229"/>
        <v>#VALUE!</v>
      </c>
      <c r="AT480" s="11" t="e">
        <f t="shared" si="230"/>
        <v>#VALUE!</v>
      </c>
      <c r="AU480" s="15">
        <f t="shared" si="231"/>
        <v>1.5759424160826513E-2</v>
      </c>
      <c r="AW480">
        <f t="shared" si="232"/>
        <v>78.812974192989046</v>
      </c>
      <c r="AX480">
        <f t="shared" si="233"/>
        <v>15.215219993965075</v>
      </c>
      <c r="AY480" t="e">
        <f t="shared" si="234"/>
        <v>#VALUE!</v>
      </c>
    </row>
    <row r="481" spans="1:51" x14ac:dyDescent="0.3">
      <c r="A481" s="69">
        <v>44439.440972222219</v>
      </c>
      <c r="B481">
        <v>8</v>
      </c>
      <c r="C481" t="s">
        <v>298</v>
      </c>
      <c r="D481" s="36">
        <v>1</v>
      </c>
      <c r="E481" s="47">
        <v>44440.699270833335</v>
      </c>
      <c r="F481" s="45">
        <v>196</v>
      </c>
      <c r="H481" s="5">
        <v>22.1</v>
      </c>
      <c r="I481" s="5">
        <v>29.6</v>
      </c>
      <c r="J481" s="5">
        <v>423.96609914174047</v>
      </c>
      <c r="K481" s="5">
        <v>28471.820951536862</v>
      </c>
      <c r="L481" s="5" t="s">
        <v>88</v>
      </c>
      <c r="M481" s="6">
        <f t="shared" si="207"/>
        <v>2.1463699494176942</v>
      </c>
      <c r="N481" s="6">
        <f t="shared" si="206"/>
        <v>746.63470476742577</v>
      </c>
      <c r="O481" s="6" t="e">
        <f t="shared" si="208"/>
        <v>#VALUE!</v>
      </c>
      <c r="P481">
        <f t="shared" si="209"/>
        <v>34.341919190683107</v>
      </c>
      <c r="Q481">
        <f t="shared" si="210"/>
        <v>32851.927009766732</v>
      </c>
      <c r="R481">
        <f t="shared" si="211"/>
        <v>60.942859852857616</v>
      </c>
      <c r="S481">
        <f t="shared" si="212"/>
        <v>21199.539336760456</v>
      </c>
      <c r="T481">
        <f t="shared" si="213"/>
        <v>21199.539336760459</v>
      </c>
      <c r="V481" s="4">
        <f t="shared" si="214"/>
        <v>0.97776804159525799</v>
      </c>
      <c r="W481">
        <v>313.14999999999998</v>
      </c>
      <c r="X481">
        <f t="shared" si="215"/>
        <v>1.9073334166666699E-2</v>
      </c>
      <c r="Y481">
        <v>2E-3</v>
      </c>
      <c r="Z481">
        <f t="shared" si="216"/>
        <v>7.2765497523200454E-2</v>
      </c>
      <c r="AB481">
        <f t="shared" si="217"/>
        <v>4.1454050246060055E-4</v>
      </c>
      <c r="AC481">
        <f t="shared" si="218"/>
        <v>3.226479528802404E-8</v>
      </c>
      <c r="AD481">
        <v>0</v>
      </c>
      <c r="AE481" s="11">
        <f t="shared" si="219"/>
        <v>8.6736360025111336E-9</v>
      </c>
      <c r="AF481" s="11">
        <f t="shared" si="220"/>
        <v>4.0938431290535174E-8</v>
      </c>
      <c r="AG481" s="15">
        <f t="shared" si="221"/>
        <v>1.097002469958351E-3</v>
      </c>
      <c r="AI481">
        <f t="shared" si="222"/>
        <v>2.7838836612435032E-2</v>
      </c>
      <c r="AJ481">
        <f t="shared" si="223"/>
        <v>2.1667710610312065E-6</v>
      </c>
      <c r="AK481">
        <v>0</v>
      </c>
      <c r="AL481" s="11">
        <f t="shared" si="224"/>
        <v>1.2074042163428439E-5</v>
      </c>
      <c r="AM481" s="11">
        <f t="shared" si="225"/>
        <v>1.4240813224459645E-5</v>
      </c>
      <c r="AN481" s="15">
        <f t="shared" si="226"/>
        <v>2.2739189884214046E-2</v>
      </c>
      <c r="AO481" s="15"/>
      <c r="AP481" t="e">
        <f t="shared" si="227"/>
        <v>#VALUE!</v>
      </c>
      <c r="AQ481" t="e">
        <f t="shared" si="228"/>
        <v>#VALUE!</v>
      </c>
      <c r="AR481">
        <v>0</v>
      </c>
      <c r="AS481" s="11" t="e">
        <f t="shared" si="229"/>
        <v>#VALUE!</v>
      </c>
      <c r="AT481" s="11" t="e">
        <f t="shared" si="230"/>
        <v>#VALUE!</v>
      </c>
      <c r="AU481" s="15">
        <f t="shared" si="231"/>
        <v>1.5759424160826513E-2</v>
      </c>
      <c r="AW481">
        <f t="shared" si="232"/>
        <v>78.812974192989046</v>
      </c>
      <c r="AX481">
        <f t="shared" si="233"/>
        <v>15.21521999396507</v>
      </c>
      <c r="AY481" t="e">
        <f t="shared" si="234"/>
        <v>#VALUE!</v>
      </c>
    </row>
    <row r="482" spans="1:51" x14ac:dyDescent="0.3">
      <c r="A482" s="69">
        <v>44439.440972222219</v>
      </c>
      <c r="B482" s="4">
        <v>8</v>
      </c>
      <c r="C482" s="4" t="s">
        <v>298</v>
      </c>
      <c r="D482" s="36">
        <v>2</v>
      </c>
      <c r="E482" s="47">
        <v>44440.932800925926</v>
      </c>
      <c r="F482" s="45">
        <v>42</v>
      </c>
      <c r="H482" s="5">
        <v>22.1</v>
      </c>
      <c r="I482" s="5">
        <v>29.6</v>
      </c>
      <c r="J482" s="5">
        <v>363.28386503871002</v>
      </c>
      <c r="K482" s="5">
        <v>29265.882102362142</v>
      </c>
      <c r="L482" s="5" t="s">
        <v>88</v>
      </c>
      <c r="M482" s="6">
        <f t="shared" si="207"/>
        <v>1.8391601890006706</v>
      </c>
      <c r="N482" s="6">
        <f t="shared" si="206"/>
        <v>767.45787634900012</v>
      </c>
      <c r="O482" s="6" t="e">
        <f t="shared" si="208"/>
        <v>#VALUE!</v>
      </c>
      <c r="P482">
        <f t="shared" si="209"/>
        <v>29.426563024010729</v>
      </c>
      <c r="Q482">
        <f t="shared" si="210"/>
        <v>33768.146559356006</v>
      </c>
      <c r="R482">
        <f t="shared" si="211"/>
        <v>52.220113161587584</v>
      </c>
      <c r="S482">
        <f t="shared" si="212"/>
        <v>21790.781134444107</v>
      </c>
      <c r="T482">
        <f t="shared" si="213"/>
        <v>21790.781134444111</v>
      </c>
      <c r="V482" s="4">
        <f t="shared" si="214"/>
        <v>0.97776804159525799</v>
      </c>
      <c r="W482">
        <v>313.14999999999998</v>
      </c>
      <c r="X482">
        <f t="shared" si="215"/>
        <v>1.9073334166666699E-2</v>
      </c>
      <c r="Y482">
        <v>2E-3</v>
      </c>
      <c r="Z482">
        <f t="shared" si="216"/>
        <v>7.2765497523200454E-2</v>
      </c>
      <c r="AB482">
        <f t="shared" si="217"/>
        <v>3.5520735326205553E-4</v>
      </c>
      <c r="AC482">
        <f t="shared" si="218"/>
        <v>2.7646737700594951E-8</v>
      </c>
      <c r="AD482">
        <v>0</v>
      </c>
      <c r="AE482" s="11">
        <f t="shared" si="219"/>
        <v>7.4321791702447202E-9</v>
      </c>
      <c r="AF482" s="11">
        <f t="shared" si="220"/>
        <v>3.5078916870839674E-8</v>
      </c>
      <c r="AG482" s="15">
        <f t="shared" si="221"/>
        <v>1.097002469958351E-3</v>
      </c>
      <c r="AI482">
        <f t="shared" si="222"/>
        <v>2.8615244228784344E-2</v>
      </c>
      <c r="AJ482">
        <f t="shared" si="223"/>
        <v>2.2272009409895687E-6</v>
      </c>
      <c r="AK482">
        <v>0</v>
      </c>
      <c r="AL482" s="11">
        <f t="shared" si="224"/>
        <v>1.2410779593455282E-5</v>
      </c>
      <c r="AM482" s="11">
        <f t="shared" si="225"/>
        <v>1.463798053444485E-5</v>
      </c>
      <c r="AN482" s="15">
        <f t="shared" si="226"/>
        <v>2.2739189884214046E-2</v>
      </c>
      <c r="AO482" s="15"/>
      <c r="AP482" t="e">
        <f t="shared" si="227"/>
        <v>#VALUE!</v>
      </c>
      <c r="AQ482" t="e">
        <f t="shared" si="228"/>
        <v>#VALUE!</v>
      </c>
      <c r="AR482">
        <v>0</v>
      </c>
      <c r="AS482" s="11" t="e">
        <f t="shared" si="229"/>
        <v>#VALUE!</v>
      </c>
      <c r="AT482" s="11" t="e">
        <f t="shared" si="230"/>
        <v>#VALUE!</v>
      </c>
      <c r="AU482" s="15">
        <f t="shared" si="231"/>
        <v>1.5759424160826513E-2</v>
      </c>
      <c r="AW482">
        <f t="shared" si="232"/>
        <v>78.812974192989046</v>
      </c>
      <c r="AX482">
        <f t="shared" si="233"/>
        <v>15.215219993965073</v>
      </c>
      <c r="AY482" t="e">
        <f t="shared" si="234"/>
        <v>#VALUE!</v>
      </c>
    </row>
    <row r="483" spans="1:51" x14ac:dyDescent="0.3">
      <c r="A483" s="69">
        <v>44439.448611111111</v>
      </c>
      <c r="B483">
        <v>9</v>
      </c>
      <c r="C483" t="s">
        <v>298</v>
      </c>
      <c r="D483" s="36">
        <v>1</v>
      </c>
      <c r="E483" s="47">
        <v>44440.635520833333</v>
      </c>
      <c r="F483" s="45">
        <v>215</v>
      </c>
      <c r="H483" s="5">
        <v>22.1</v>
      </c>
      <c r="I483" s="5">
        <v>29.6</v>
      </c>
      <c r="J483" s="5">
        <v>561.54815168894561</v>
      </c>
      <c r="K483" s="5">
        <v>29286.731274063262</v>
      </c>
      <c r="L483" s="5" t="s">
        <v>88</v>
      </c>
      <c r="M483" s="6">
        <f t="shared" si="207"/>
        <v>2.8428925812137846</v>
      </c>
      <c r="N483" s="6">
        <f t="shared" si="206"/>
        <v>768.0046174648636</v>
      </c>
      <c r="O483" s="6" t="e">
        <f t="shared" si="208"/>
        <v>#VALUE!</v>
      </c>
      <c r="P483">
        <f t="shared" si="209"/>
        <v>45.486281299420554</v>
      </c>
      <c r="Q483">
        <f t="shared" si="210"/>
        <v>33792.203168453998</v>
      </c>
      <c r="R483">
        <f t="shared" si="211"/>
        <v>80.719544270848459</v>
      </c>
      <c r="S483">
        <f t="shared" si="212"/>
        <v>21806.30500404026</v>
      </c>
      <c r="T483">
        <f t="shared" si="213"/>
        <v>21806.305004040267</v>
      </c>
      <c r="V483" s="4">
        <f t="shared" si="214"/>
        <v>0.97776804159525799</v>
      </c>
      <c r="W483">
        <v>313.14999999999998</v>
      </c>
      <c r="X483">
        <f t="shared" si="215"/>
        <v>1.9073334166666699E-2</v>
      </c>
      <c r="Y483">
        <v>2E-3</v>
      </c>
      <c r="Z483">
        <f t="shared" si="216"/>
        <v>7.2765497523200454E-2</v>
      </c>
      <c r="AB483">
        <f t="shared" si="217"/>
        <v>5.4906383653833722E-4</v>
      </c>
      <c r="AC483">
        <f t="shared" si="218"/>
        <v>4.2735105932502425E-8</v>
      </c>
      <c r="AD483">
        <v>0</v>
      </c>
      <c r="AE483" s="11">
        <f t="shared" si="219"/>
        <v>1.1488334268925733E-8</v>
      </c>
      <c r="AF483" s="11">
        <f t="shared" si="220"/>
        <v>5.4223440201428157E-8</v>
      </c>
      <c r="AG483" s="15">
        <f t="shared" si="221"/>
        <v>1.097002469958351E-3</v>
      </c>
      <c r="AI483">
        <f t="shared" si="222"/>
        <v>2.8635629882567432E-2</v>
      </c>
      <c r="AJ483">
        <f t="shared" si="223"/>
        <v>2.2287876109101669E-6</v>
      </c>
      <c r="AK483">
        <v>0</v>
      </c>
      <c r="AL483" s="11">
        <f t="shared" si="224"/>
        <v>1.2419621099540205E-5</v>
      </c>
      <c r="AM483" s="11">
        <f t="shared" si="225"/>
        <v>1.4648408710450371E-5</v>
      </c>
      <c r="AN483" s="15">
        <f t="shared" si="226"/>
        <v>2.2739189884214046E-2</v>
      </c>
      <c r="AO483" s="15"/>
      <c r="AP483" t="e">
        <f t="shared" si="227"/>
        <v>#VALUE!</v>
      </c>
      <c r="AQ483" t="e">
        <f t="shared" si="228"/>
        <v>#VALUE!</v>
      </c>
      <c r="AR483">
        <v>0</v>
      </c>
      <c r="AS483" s="11" t="e">
        <f t="shared" si="229"/>
        <v>#VALUE!</v>
      </c>
      <c r="AT483" s="11" t="e">
        <f t="shared" si="230"/>
        <v>#VALUE!</v>
      </c>
      <c r="AU483" s="15">
        <f t="shared" si="231"/>
        <v>1.5759424160826513E-2</v>
      </c>
      <c r="AW483">
        <f t="shared" si="232"/>
        <v>78.81297419298906</v>
      </c>
      <c r="AX483">
        <f t="shared" si="233"/>
        <v>15.215219993965073</v>
      </c>
      <c r="AY483" t="e">
        <f t="shared" si="234"/>
        <v>#VALUE!</v>
      </c>
    </row>
    <row r="484" spans="1:51" x14ac:dyDescent="0.3">
      <c r="A484" s="67">
        <v>44439.448611111111</v>
      </c>
      <c r="B484" s="4">
        <v>9</v>
      </c>
      <c r="C484" s="4" t="s">
        <v>298</v>
      </c>
      <c r="D484" s="36">
        <v>2</v>
      </c>
      <c r="E484" s="47">
        <v>44440.911574074074</v>
      </c>
      <c r="F484" s="45">
        <v>88</v>
      </c>
      <c r="G484" s="76"/>
      <c r="H484" s="5">
        <v>22.1</v>
      </c>
      <c r="I484" s="5">
        <v>29.6</v>
      </c>
      <c r="J484" s="5">
        <v>332.36724110099846</v>
      </c>
      <c r="K484" s="5">
        <v>28486.165478128642</v>
      </c>
      <c r="L484" s="5" t="s">
        <v>88</v>
      </c>
      <c r="M484" s="6">
        <f t="shared" si="207"/>
        <v>1.6826417487487608</v>
      </c>
      <c r="N484" s="6">
        <f t="shared" si="206"/>
        <v>747.0108704294363</v>
      </c>
      <c r="O484" s="6" t="e">
        <f t="shared" si="208"/>
        <v>#VALUE!</v>
      </c>
      <c r="P484">
        <f t="shared" si="209"/>
        <v>26.922267979980173</v>
      </c>
      <c r="Q484">
        <f t="shared" si="210"/>
        <v>32868.478298895199</v>
      </c>
      <c r="R484">
        <f t="shared" si="211"/>
        <v>47.776013778232048</v>
      </c>
      <c r="S484">
        <f t="shared" si="212"/>
        <v>21210.219979781748</v>
      </c>
      <c r="T484">
        <f t="shared" si="213"/>
        <v>21210.219979781752</v>
      </c>
      <c r="V484" s="4">
        <f t="shared" si="214"/>
        <v>0.97776804159525799</v>
      </c>
      <c r="W484">
        <v>313.14999999999998</v>
      </c>
      <c r="X484">
        <f t="shared" si="215"/>
        <v>1.9073334166666699E-2</v>
      </c>
      <c r="Y484">
        <v>2E-3</v>
      </c>
      <c r="Z484">
        <f t="shared" si="216"/>
        <v>7.2765497523200454E-2</v>
      </c>
      <c r="AB484">
        <f t="shared" si="217"/>
        <v>3.249780664217422E-4</v>
      </c>
      <c r="AC484">
        <f t="shared" si="218"/>
        <v>2.5293911509146101E-8</v>
      </c>
      <c r="AD484">
        <v>0</v>
      </c>
      <c r="AE484" s="11">
        <f t="shared" si="219"/>
        <v>6.7996768475234362E-9</v>
      </c>
      <c r="AF484" s="11">
        <f t="shared" si="220"/>
        <v>3.2093588356669537E-8</v>
      </c>
      <c r="AG484" s="15">
        <f t="shared" si="221"/>
        <v>1.097002469958351E-3</v>
      </c>
      <c r="AI484">
        <f t="shared" si="222"/>
        <v>2.7852862232108287E-2</v>
      </c>
      <c r="AJ484">
        <f t="shared" si="223"/>
        <v>2.1678627124979731E-6</v>
      </c>
      <c r="AK484">
        <v>0</v>
      </c>
      <c r="AL484" s="11">
        <f t="shared" si="224"/>
        <v>1.2080125245335224E-5</v>
      </c>
      <c r="AM484" s="11">
        <f t="shared" si="225"/>
        <v>1.4247987957833198E-5</v>
      </c>
      <c r="AN484" s="15">
        <f t="shared" si="226"/>
        <v>2.2739189884214046E-2</v>
      </c>
      <c r="AO484" s="15"/>
      <c r="AP484" t="e">
        <f t="shared" si="227"/>
        <v>#VALUE!</v>
      </c>
      <c r="AQ484" t="e">
        <f t="shared" si="228"/>
        <v>#VALUE!</v>
      </c>
      <c r="AR484">
        <v>0</v>
      </c>
      <c r="AS484" s="11" t="e">
        <f t="shared" si="229"/>
        <v>#VALUE!</v>
      </c>
      <c r="AT484" s="11" t="e">
        <f t="shared" si="230"/>
        <v>#VALUE!</v>
      </c>
      <c r="AU484" s="15">
        <f t="shared" si="231"/>
        <v>1.5759424160826513E-2</v>
      </c>
      <c r="AW484">
        <f t="shared" si="232"/>
        <v>78.81297419298906</v>
      </c>
      <c r="AX484">
        <f t="shared" si="233"/>
        <v>15.215219993965079</v>
      </c>
      <c r="AY484" t="e">
        <f t="shared" si="234"/>
        <v>#VALUE!</v>
      </c>
    </row>
    <row r="485" spans="1:51" x14ac:dyDescent="0.3">
      <c r="A485" s="69">
        <v>44439.568055555559</v>
      </c>
      <c r="B485">
        <v>100</v>
      </c>
      <c r="C485" t="s">
        <v>298</v>
      </c>
      <c r="D485" s="36">
        <v>1</v>
      </c>
      <c r="E485" s="47">
        <v>44440.741736111115</v>
      </c>
      <c r="F485" s="45">
        <v>27</v>
      </c>
      <c r="H485" s="5">
        <v>22.1</v>
      </c>
      <c r="I485" s="5">
        <v>29.6</v>
      </c>
      <c r="J485" s="5">
        <v>4.7731865288000002</v>
      </c>
      <c r="K485" s="5">
        <v>1512.6720855440601</v>
      </c>
      <c r="L485" s="5" t="s">
        <v>88</v>
      </c>
      <c r="M485" s="6">
        <f t="shared" si="207"/>
        <v>2.4164724842673225E-2</v>
      </c>
      <c r="N485" s="6">
        <f t="shared" si="206"/>
        <v>39.667764064776186</v>
      </c>
      <c r="O485" s="6" t="e">
        <f t="shared" si="208"/>
        <v>#VALUE!</v>
      </c>
      <c r="P485">
        <f t="shared" si="209"/>
        <v>0.3866355974827716</v>
      </c>
      <c r="Q485">
        <f t="shared" si="210"/>
        <v>1745.3816188501521</v>
      </c>
      <c r="R485">
        <f t="shared" si="211"/>
        <v>0.68612004182663533</v>
      </c>
      <c r="S485">
        <f t="shared" si="212"/>
        <v>1126.3048975931347</v>
      </c>
      <c r="T485">
        <f t="shared" si="213"/>
        <v>1126.3048975931345</v>
      </c>
      <c r="V485" s="4">
        <f t="shared" si="214"/>
        <v>0.97776804159525799</v>
      </c>
      <c r="W485">
        <v>313.14999999999998</v>
      </c>
      <c r="X485">
        <f t="shared" si="215"/>
        <v>1.9073334166666699E-2</v>
      </c>
      <c r="Y485">
        <v>2E-3</v>
      </c>
      <c r="Z485">
        <f t="shared" si="216"/>
        <v>7.2765497523200454E-2</v>
      </c>
      <c r="AB485">
        <f t="shared" si="217"/>
        <v>4.667069244433644E-6</v>
      </c>
      <c r="AC485">
        <f t="shared" si="218"/>
        <v>3.6325047341060824E-10</v>
      </c>
      <c r="AD485">
        <v>0</v>
      </c>
      <c r="AE485" s="11">
        <f t="shared" si="219"/>
        <v>9.7651398559250556E-11</v>
      </c>
      <c r="AF485" s="11">
        <f t="shared" si="220"/>
        <v>4.6090187196985881E-10</v>
      </c>
      <c r="AG485" s="15">
        <f t="shared" si="221"/>
        <v>1.097002469958351E-3</v>
      </c>
      <c r="AI485">
        <f t="shared" si="222"/>
        <v>1.4790424226582303E-3</v>
      </c>
      <c r="AJ485">
        <f t="shared" si="223"/>
        <v>1.1511782493173032E-7</v>
      </c>
      <c r="AK485">
        <v>0</v>
      </c>
      <c r="AL485" s="11">
        <f t="shared" si="224"/>
        <v>6.4147869472023881E-7</v>
      </c>
      <c r="AM485" s="11">
        <f t="shared" si="225"/>
        <v>7.5659651965196916E-7</v>
      </c>
      <c r="AN485" s="15">
        <f t="shared" si="226"/>
        <v>2.2739189884214046E-2</v>
      </c>
      <c r="AO485" s="15"/>
      <c r="AP485" t="e">
        <f t="shared" si="227"/>
        <v>#VALUE!</v>
      </c>
      <c r="AQ485" t="e">
        <f t="shared" si="228"/>
        <v>#VALUE!</v>
      </c>
      <c r="AR485">
        <v>0</v>
      </c>
      <c r="AS485" s="11" t="e">
        <f t="shared" si="229"/>
        <v>#VALUE!</v>
      </c>
      <c r="AT485" s="11" t="e">
        <f t="shared" si="230"/>
        <v>#VALUE!</v>
      </c>
      <c r="AU485" s="15">
        <f t="shared" si="231"/>
        <v>1.5759424160826513E-2</v>
      </c>
      <c r="AW485">
        <f t="shared" si="232"/>
        <v>78.812974192989046</v>
      </c>
      <c r="AX485">
        <f t="shared" si="233"/>
        <v>15.215219993965082</v>
      </c>
      <c r="AY485" t="e">
        <f t="shared" si="234"/>
        <v>#VALUE!</v>
      </c>
    </row>
    <row r="486" spans="1:51" x14ac:dyDescent="0.3">
      <c r="A486" s="69">
        <v>44439.568055555559</v>
      </c>
      <c r="B486" s="76">
        <v>100</v>
      </c>
      <c r="C486" s="76" t="s">
        <v>298</v>
      </c>
      <c r="D486" s="36">
        <v>2</v>
      </c>
      <c r="E486" s="47">
        <v>44440.678020833337</v>
      </c>
      <c r="F486" s="45">
        <v>71</v>
      </c>
      <c r="H486" s="5">
        <v>22.1</v>
      </c>
      <c r="I486" s="5">
        <v>29.6</v>
      </c>
      <c r="J486" s="5">
        <v>4.9528052512000009</v>
      </c>
      <c r="K486" s="5">
        <v>1408.0310475605402</v>
      </c>
      <c r="L486" s="5" t="s">
        <v>88</v>
      </c>
      <c r="M486" s="6">
        <f t="shared" si="207"/>
        <v>2.5074062237555997E-2</v>
      </c>
      <c r="N486" s="6">
        <f t="shared" si="206"/>
        <v>36.923695442176722</v>
      </c>
      <c r="O486" s="6" t="e">
        <f t="shared" si="208"/>
        <v>#VALUE!</v>
      </c>
      <c r="P486">
        <f t="shared" si="209"/>
        <v>0.40118499580089595</v>
      </c>
      <c r="Q486">
        <f t="shared" si="210"/>
        <v>1624.6425994557758</v>
      </c>
      <c r="R486">
        <f t="shared" si="211"/>
        <v>0.71193927277064739</v>
      </c>
      <c r="S486">
        <f t="shared" si="212"/>
        <v>1048.3913070030906</v>
      </c>
      <c r="T486">
        <f t="shared" si="213"/>
        <v>1048.3913070030906</v>
      </c>
      <c r="V486" s="4">
        <f t="shared" si="214"/>
        <v>0.97776804159525799</v>
      </c>
      <c r="W486">
        <v>313.14999999999998</v>
      </c>
      <c r="X486">
        <f t="shared" si="215"/>
        <v>1.9073334166666699E-2</v>
      </c>
      <c r="Y486">
        <v>2E-3</v>
      </c>
      <c r="Z486">
        <f t="shared" si="216"/>
        <v>7.2765497523200454E-2</v>
      </c>
      <c r="AB486">
        <f t="shared" si="217"/>
        <v>4.8426946908685351E-6</v>
      </c>
      <c r="AC486">
        <f t="shared" si="218"/>
        <v>3.7691987131733788E-10</v>
      </c>
      <c r="AD486">
        <v>0</v>
      </c>
      <c r="AE486" s="11">
        <f t="shared" si="219"/>
        <v>1.0132609665536612E-10</v>
      </c>
      <c r="AF486" s="11">
        <f t="shared" si="220"/>
        <v>4.78245967972704E-10</v>
      </c>
      <c r="AG486" s="15">
        <f t="shared" si="221"/>
        <v>1.097002469958351E-3</v>
      </c>
      <c r="AI486">
        <f t="shared" si="222"/>
        <v>1.376727759878589E-3</v>
      </c>
      <c r="AJ486">
        <f t="shared" si="223"/>
        <v>1.0715440126153756E-7</v>
      </c>
      <c r="AK486">
        <v>0</v>
      </c>
      <c r="AL486" s="11">
        <f t="shared" si="224"/>
        <v>5.9710358057532715E-7</v>
      </c>
      <c r="AM486" s="11">
        <f t="shared" si="225"/>
        <v>7.0425798183686476E-7</v>
      </c>
      <c r="AN486" s="15">
        <f t="shared" si="226"/>
        <v>2.2739189884214046E-2</v>
      </c>
      <c r="AO486" s="15"/>
      <c r="AP486" t="e">
        <f t="shared" si="227"/>
        <v>#VALUE!</v>
      </c>
      <c r="AQ486" t="e">
        <f t="shared" si="228"/>
        <v>#VALUE!</v>
      </c>
      <c r="AR486">
        <v>0</v>
      </c>
      <c r="AS486" s="11" t="e">
        <f t="shared" si="229"/>
        <v>#VALUE!</v>
      </c>
      <c r="AT486" s="11" t="e">
        <f t="shared" si="230"/>
        <v>#VALUE!</v>
      </c>
      <c r="AU486" s="15">
        <f t="shared" si="231"/>
        <v>1.5759424160826513E-2</v>
      </c>
      <c r="AW486">
        <f t="shared" si="232"/>
        <v>78.81297419298906</v>
      </c>
      <c r="AX486">
        <f t="shared" si="233"/>
        <v>15.215219993965079</v>
      </c>
      <c r="AY486" t="e">
        <f t="shared" si="234"/>
        <v>#VALUE!</v>
      </c>
    </row>
    <row r="487" spans="1:51" x14ac:dyDescent="0.3">
      <c r="A487" s="69">
        <v>44445.40625</v>
      </c>
      <c r="B487" s="76">
        <v>0.1</v>
      </c>
      <c r="C487" s="76" t="s">
        <v>299</v>
      </c>
      <c r="D487" s="36">
        <v>1</v>
      </c>
      <c r="E487" s="47">
        <v>44447.055277777778</v>
      </c>
      <c r="F487" s="45">
        <v>130</v>
      </c>
      <c r="H487" s="5">
        <v>23</v>
      </c>
      <c r="I487" s="5">
        <v>30.055</v>
      </c>
      <c r="J487" s="5">
        <v>74.425255770860403</v>
      </c>
      <c r="K487" s="5">
        <v>351.33546781336003</v>
      </c>
      <c r="L487" s="5" t="s">
        <v>88</v>
      </c>
      <c r="M487" s="6">
        <f t="shared" si="207"/>
        <v>0.38183736364214588</v>
      </c>
      <c r="N487" s="6">
        <f t="shared" si="206"/>
        <v>9.3368323861853959</v>
      </c>
      <c r="O487" s="6" t="e">
        <f t="shared" si="208"/>
        <v>#VALUE!</v>
      </c>
      <c r="P487">
        <f t="shared" si="209"/>
        <v>6.109397818274334</v>
      </c>
      <c r="Q487">
        <f t="shared" si="210"/>
        <v>410.82062499215743</v>
      </c>
      <c r="R487">
        <f t="shared" si="211"/>
        <v>10.686863402631715</v>
      </c>
      <c r="S487">
        <f t="shared" si="212"/>
        <v>261.3192469502419</v>
      </c>
      <c r="T487">
        <f t="shared" si="213"/>
        <v>261.31924695024196</v>
      </c>
      <c r="V487" s="4">
        <f t="shared" si="214"/>
        <v>0.99087866415262527</v>
      </c>
      <c r="W487">
        <v>313.14999999999998</v>
      </c>
      <c r="X487">
        <f t="shared" si="215"/>
        <v>1.9073334166666699E-2</v>
      </c>
      <c r="Y487">
        <v>2E-3</v>
      </c>
      <c r="Z487">
        <f t="shared" si="216"/>
        <v>7.2765497523200454E-2</v>
      </c>
      <c r="AB487">
        <f t="shared" si="217"/>
        <v>7.3746398017447622E-5</v>
      </c>
      <c r="AC487">
        <f t="shared" si="218"/>
        <v>5.7398792666543792E-9</v>
      </c>
      <c r="AD487">
        <v>0</v>
      </c>
      <c r="AE487" s="11">
        <f t="shared" si="219"/>
        <v>1.5430323674112977E-9</v>
      </c>
      <c r="AF487" s="11">
        <f t="shared" si="220"/>
        <v>7.2829116340656771E-9</v>
      </c>
      <c r="AG487" s="15">
        <f t="shared" si="221"/>
        <v>1.097002469958351E-3</v>
      </c>
      <c r="AI487">
        <f t="shared" si="222"/>
        <v>3.4813081901633987E-4</v>
      </c>
      <c r="AJ487">
        <f t="shared" si="223"/>
        <v>2.7095952126130109E-8</v>
      </c>
      <c r="AK487">
        <v>0</v>
      </c>
      <c r="AL487" s="11">
        <f t="shared" si="224"/>
        <v>1.5098857203373993E-7</v>
      </c>
      <c r="AM487" s="11">
        <f t="shared" si="225"/>
        <v>1.7808452415987005E-7</v>
      </c>
      <c r="AN487" s="15">
        <f t="shared" si="226"/>
        <v>2.2739189884214046E-2</v>
      </c>
      <c r="AO487" s="15"/>
      <c r="AP487" t="e">
        <f t="shared" si="227"/>
        <v>#VALUE!</v>
      </c>
      <c r="AQ487" t="e">
        <f t="shared" si="228"/>
        <v>#VALUE!</v>
      </c>
      <c r="AR487">
        <v>0</v>
      </c>
      <c r="AS487" s="11" t="e">
        <f t="shared" si="229"/>
        <v>#VALUE!</v>
      </c>
      <c r="AT487" s="11" t="e">
        <f t="shared" si="230"/>
        <v>#VALUE!</v>
      </c>
      <c r="AU487" s="15">
        <f t="shared" si="231"/>
        <v>1.5759424160826513E-2</v>
      </c>
      <c r="AW487">
        <f t="shared" si="232"/>
        <v>78.812974192989046</v>
      </c>
      <c r="AX487">
        <f t="shared" si="233"/>
        <v>15.21521999396508</v>
      </c>
      <c r="AY487" t="e">
        <f t="shared" si="234"/>
        <v>#VALUE!</v>
      </c>
    </row>
    <row r="488" spans="1:51" x14ac:dyDescent="0.3">
      <c r="A488" s="69">
        <v>44445.40625</v>
      </c>
      <c r="B488">
        <v>0.1</v>
      </c>
      <c r="C488" t="s">
        <v>299</v>
      </c>
      <c r="D488" s="36">
        <v>2</v>
      </c>
      <c r="E488" s="47">
        <v>44446.92796296296</v>
      </c>
      <c r="F488" s="45">
        <v>104</v>
      </c>
      <c r="H488" s="5">
        <v>23</v>
      </c>
      <c r="I488" s="5">
        <v>30.055</v>
      </c>
      <c r="J488" s="5">
        <v>75.192657580390005</v>
      </c>
      <c r="K488" s="5">
        <v>240.46904280216</v>
      </c>
      <c r="L488" s="5" t="s">
        <v>88</v>
      </c>
      <c r="M488" s="6">
        <f t="shared" si="207"/>
        <v>0.38577450407612901</v>
      </c>
      <c r="N488" s="6">
        <f t="shared" si="206"/>
        <v>6.3905280064207366</v>
      </c>
      <c r="O488" s="6" t="e">
        <f t="shared" si="208"/>
        <v>#VALUE!</v>
      </c>
      <c r="P488">
        <f t="shared" si="209"/>
        <v>6.1723920652180642</v>
      </c>
      <c r="Q488">
        <f t="shared" si="210"/>
        <v>281.18323228251239</v>
      </c>
      <c r="R488">
        <f t="shared" si="211"/>
        <v>10.797056081560822</v>
      </c>
      <c r="S488">
        <f t="shared" si="212"/>
        <v>178.85808560975684</v>
      </c>
      <c r="T488">
        <f t="shared" si="213"/>
        <v>178.85808560975687</v>
      </c>
      <c r="V488" s="4">
        <f t="shared" si="214"/>
        <v>0.99087866415262527</v>
      </c>
      <c r="W488">
        <v>313.14999999999998</v>
      </c>
      <c r="X488">
        <f t="shared" si="215"/>
        <v>1.9073334166666699E-2</v>
      </c>
      <c r="Y488">
        <v>2E-3</v>
      </c>
      <c r="Z488">
        <f t="shared" si="216"/>
        <v>7.2765497523200454E-2</v>
      </c>
      <c r="AB488">
        <f t="shared" si="217"/>
        <v>7.4506800097342622E-5</v>
      </c>
      <c r="AC488">
        <f t="shared" si="218"/>
        <v>5.7990633929309946E-9</v>
      </c>
      <c r="AD488">
        <v>0</v>
      </c>
      <c r="AE488" s="11">
        <f t="shared" si="219"/>
        <v>1.5589426362931387E-9</v>
      </c>
      <c r="AF488" s="11">
        <f t="shared" si="220"/>
        <v>7.3580060292241329E-9</v>
      </c>
      <c r="AG488" s="15">
        <f t="shared" si="221"/>
        <v>1.097002469958351E-3</v>
      </c>
      <c r="AI488">
        <f t="shared" si="222"/>
        <v>2.3827564390186477E-4</v>
      </c>
      <c r="AJ488">
        <f t="shared" si="223"/>
        <v>1.8545630226678438E-8</v>
      </c>
      <c r="AK488">
        <v>0</v>
      </c>
      <c r="AL488" s="11">
        <f t="shared" si="224"/>
        <v>1.0334304594122664E-7</v>
      </c>
      <c r="AM488" s="11">
        <f t="shared" si="225"/>
        <v>1.2188867616790507E-7</v>
      </c>
      <c r="AN488" s="15">
        <f t="shared" si="226"/>
        <v>2.2739189884214046E-2</v>
      </c>
      <c r="AO488" s="15"/>
      <c r="AP488" t="e">
        <f t="shared" si="227"/>
        <v>#VALUE!</v>
      </c>
      <c r="AQ488" t="e">
        <f t="shared" si="228"/>
        <v>#VALUE!</v>
      </c>
      <c r="AR488">
        <v>0</v>
      </c>
      <c r="AS488" s="11" t="e">
        <f t="shared" si="229"/>
        <v>#VALUE!</v>
      </c>
      <c r="AT488" s="11" t="e">
        <f t="shared" si="230"/>
        <v>#VALUE!</v>
      </c>
      <c r="AU488" s="15">
        <f t="shared" si="231"/>
        <v>1.5759424160826513E-2</v>
      </c>
      <c r="AW488">
        <f t="shared" si="232"/>
        <v>78.812974192989046</v>
      </c>
      <c r="AX488">
        <f t="shared" si="233"/>
        <v>15.215219993965068</v>
      </c>
      <c r="AY488" t="e">
        <f t="shared" si="234"/>
        <v>#VALUE!</v>
      </c>
    </row>
    <row r="489" spans="1:51" x14ac:dyDescent="0.3">
      <c r="A489" s="67">
        <v>44445.415972222225</v>
      </c>
      <c r="B489" s="4">
        <v>3</v>
      </c>
      <c r="C489" s="4" t="s">
        <v>299</v>
      </c>
      <c r="D489" s="36">
        <v>1</v>
      </c>
      <c r="E489" s="47">
        <v>44446.67328703704</v>
      </c>
      <c r="F489" s="45">
        <v>59</v>
      </c>
      <c r="H489" s="5">
        <v>23</v>
      </c>
      <c r="I489" s="5">
        <v>30.055</v>
      </c>
      <c r="J489" s="5">
        <v>66.30057032755191</v>
      </c>
      <c r="K489" s="5">
        <v>323.42874285056001</v>
      </c>
      <c r="L489" s="5" t="s">
        <v>88</v>
      </c>
      <c r="M489" s="6">
        <f t="shared" si="207"/>
        <v>0.34015381901791253</v>
      </c>
      <c r="N489" s="6">
        <f t="shared" si="206"/>
        <v>8.595203836563817</v>
      </c>
      <c r="O489" s="6" t="e">
        <f t="shared" si="208"/>
        <v>#VALUE!</v>
      </c>
      <c r="P489">
        <f t="shared" si="209"/>
        <v>5.4424611042866005</v>
      </c>
      <c r="Q489">
        <f t="shared" si="210"/>
        <v>378.18896880880794</v>
      </c>
      <c r="R489">
        <f t="shared" si="211"/>
        <v>9.5202244354871262</v>
      </c>
      <c r="S489">
        <f t="shared" si="212"/>
        <v>240.56254852319759</v>
      </c>
      <c r="T489">
        <f t="shared" si="213"/>
        <v>240.56254852319762</v>
      </c>
      <c r="V489" s="4">
        <f t="shared" si="214"/>
        <v>0.99087866415262527</v>
      </c>
      <c r="W489">
        <v>313.14999999999998</v>
      </c>
      <c r="X489">
        <f t="shared" si="215"/>
        <v>1.9073334166666699E-2</v>
      </c>
      <c r="Y489">
        <v>2E-3</v>
      </c>
      <c r="Z489">
        <f t="shared" si="216"/>
        <v>7.2765497523200454E-2</v>
      </c>
      <c r="AB489">
        <f t="shared" si="217"/>
        <v>6.5695820558721814E-5</v>
      </c>
      <c r="AC489">
        <f t="shared" si="218"/>
        <v>5.1132813055037516E-9</v>
      </c>
      <c r="AD489">
        <v>0</v>
      </c>
      <c r="AE489" s="11">
        <f t="shared" si="219"/>
        <v>1.3745861526927603E-9</v>
      </c>
      <c r="AF489" s="11">
        <f t="shared" si="220"/>
        <v>6.4878674581965119E-9</v>
      </c>
      <c r="AG489" s="15">
        <f t="shared" si="221"/>
        <v>1.097002469958351E-3</v>
      </c>
      <c r="AI489">
        <f t="shared" si="222"/>
        <v>3.2047864066432581E-4</v>
      </c>
      <c r="AJ489">
        <f t="shared" si="223"/>
        <v>2.4943709176406613E-8</v>
      </c>
      <c r="AK489">
        <v>0</v>
      </c>
      <c r="AL489" s="11">
        <f t="shared" si="224"/>
        <v>1.3899548582899072E-7</v>
      </c>
      <c r="AM489" s="11">
        <f t="shared" si="225"/>
        <v>1.6393919500539734E-7</v>
      </c>
      <c r="AN489" s="15">
        <f t="shared" si="226"/>
        <v>2.2739189884214046E-2</v>
      </c>
      <c r="AO489" s="15"/>
      <c r="AP489" t="e">
        <f t="shared" si="227"/>
        <v>#VALUE!</v>
      </c>
      <c r="AQ489" t="e">
        <f t="shared" si="228"/>
        <v>#VALUE!</v>
      </c>
      <c r="AR489">
        <v>0</v>
      </c>
      <c r="AS489" s="11" t="e">
        <f t="shared" si="229"/>
        <v>#VALUE!</v>
      </c>
      <c r="AT489" s="11" t="e">
        <f t="shared" si="230"/>
        <v>#VALUE!</v>
      </c>
      <c r="AU489" s="15">
        <f t="shared" si="231"/>
        <v>1.5759424160826513E-2</v>
      </c>
      <c r="AW489">
        <f t="shared" si="232"/>
        <v>78.81297419298906</v>
      </c>
      <c r="AX489">
        <f t="shared" si="233"/>
        <v>15.21521999396508</v>
      </c>
      <c r="AY489" t="e">
        <f t="shared" si="234"/>
        <v>#VALUE!</v>
      </c>
    </row>
    <row r="490" spans="1:51" x14ac:dyDescent="0.3">
      <c r="A490" s="69">
        <v>44445.415972222225</v>
      </c>
      <c r="B490">
        <v>3</v>
      </c>
      <c r="C490" t="s">
        <v>299</v>
      </c>
      <c r="D490" s="36">
        <v>2</v>
      </c>
      <c r="E490" s="47">
        <v>44447.225092592591</v>
      </c>
      <c r="F490" s="45">
        <v>77</v>
      </c>
      <c r="H490" s="5">
        <v>23</v>
      </c>
      <c r="I490" s="5">
        <v>30.055</v>
      </c>
      <c r="J490" s="5">
        <v>121.51914118777441</v>
      </c>
      <c r="K490" s="5">
        <v>499.07664566214004</v>
      </c>
      <c r="L490" s="5" t="s">
        <v>88</v>
      </c>
      <c r="M490" s="6">
        <f t="shared" si="207"/>
        <v>0.62345164988152579</v>
      </c>
      <c r="N490" s="6">
        <f t="shared" si="206"/>
        <v>13.263093013092726</v>
      </c>
      <c r="O490" s="6" t="e">
        <f t="shared" si="208"/>
        <v>#VALUE!</v>
      </c>
      <c r="P490">
        <f t="shared" si="209"/>
        <v>9.9752263981044127</v>
      </c>
      <c r="Q490">
        <f t="shared" si="210"/>
        <v>583.57609257607999</v>
      </c>
      <c r="R490">
        <f t="shared" si="211"/>
        <v>17.449163583356118</v>
      </c>
      <c r="S490">
        <f t="shared" si="212"/>
        <v>371.20742185974018</v>
      </c>
      <c r="T490">
        <f t="shared" si="213"/>
        <v>371.20742185974024</v>
      </c>
      <c r="V490" s="4">
        <f t="shared" si="214"/>
        <v>0.99087866415262527</v>
      </c>
      <c r="W490">
        <v>313.14999999999998</v>
      </c>
      <c r="X490">
        <f t="shared" si="215"/>
        <v>1.9073334166666699E-2</v>
      </c>
      <c r="Y490">
        <v>2E-3</v>
      </c>
      <c r="Z490">
        <f t="shared" si="216"/>
        <v>7.2765497523200454E-2</v>
      </c>
      <c r="AB490">
        <f t="shared" si="217"/>
        <v>1.2041072428911616E-4</v>
      </c>
      <c r="AC490">
        <f t="shared" si="218"/>
        <v>9.3718885045262466E-9</v>
      </c>
      <c r="AD490">
        <v>0</v>
      </c>
      <c r="AE490" s="11">
        <f t="shared" si="219"/>
        <v>2.5194131504237835E-9</v>
      </c>
      <c r="AF490" s="11">
        <f t="shared" si="220"/>
        <v>1.1891301654950031E-8</v>
      </c>
      <c r="AG490" s="15">
        <f t="shared" si="221"/>
        <v>1.097002469958351E-3</v>
      </c>
      <c r="AI490">
        <f t="shared" si="222"/>
        <v>4.9452439996347443E-4</v>
      </c>
      <c r="AJ490">
        <f t="shared" si="223"/>
        <v>3.8490155811182571E-8</v>
      </c>
      <c r="AK490">
        <v>0</v>
      </c>
      <c r="AL490" s="11">
        <f t="shared" si="224"/>
        <v>2.1448124931111735E-7</v>
      </c>
      <c r="AM490" s="11">
        <f t="shared" si="225"/>
        <v>2.5297140512229989E-7</v>
      </c>
      <c r="AN490" s="15">
        <f t="shared" si="226"/>
        <v>2.2739189884214046E-2</v>
      </c>
      <c r="AO490" s="15"/>
      <c r="AP490" t="e">
        <f t="shared" si="227"/>
        <v>#VALUE!</v>
      </c>
      <c r="AQ490" t="e">
        <f t="shared" si="228"/>
        <v>#VALUE!</v>
      </c>
      <c r="AR490">
        <v>0</v>
      </c>
      <c r="AS490" s="11" t="e">
        <f t="shared" si="229"/>
        <v>#VALUE!</v>
      </c>
      <c r="AT490" s="11" t="e">
        <f t="shared" si="230"/>
        <v>#VALUE!</v>
      </c>
      <c r="AU490" s="15">
        <f t="shared" si="231"/>
        <v>1.5759424160826513E-2</v>
      </c>
      <c r="AW490">
        <f t="shared" si="232"/>
        <v>78.812974192989046</v>
      </c>
      <c r="AX490">
        <f t="shared" si="233"/>
        <v>15.215219993965068</v>
      </c>
      <c r="AY490" t="e">
        <f t="shared" si="234"/>
        <v>#VALUE!</v>
      </c>
    </row>
    <row r="491" spans="1:51" x14ac:dyDescent="0.3">
      <c r="A491" s="69">
        <v>44445.421527777777</v>
      </c>
      <c r="B491">
        <v>6</v>
      </c>
      <c r="C491" t="s">
        <v>299</v>
      </c>
      <c r="D491" s="36">
        <v>1</v>
      </c>
      <c r="E491" s="47">
        <v>44446.736944444441</v>
      </c>
      <c r="F491" s="45">
        <v>78</v>
      </c>
      <c r="H491" s="5">
        <v>23</v>
      </c>
      <c r="I491" s="5">
        <v>30.055</v>
      </c>
      <c r="J491" s="5">
        <v>5034.3912408918804</v>
      </c>
      <c r="K491" s="5">
        <v>9327.9874097525408</v>
      </c>
      <c r="L491" s="5" t="s">
        <v>88</v>
      </c>
      <c r="M491" s="6">
        <f t="shared" si="207"/>
        <v>25.828848810189896</v>
      </c>
      <c r="N491" s="6">
        <f t="shared" si="206"/>
        <v>247.89371675840593</v>
      </c>
      <c r="O491" s="6" t="e">
        <f t="shared" si="208"/>
        <v>#VALUE!</v>
      </c>
      <c r="P491">
        <f t="shared" si="209"/>
        <v>413.26158096303834</v>
      </c>
      <c r="Q491">
        <f t="shared" si="210"/>
        <v>10907.323537369861</v>
      </c>
      <c r="R491">
        <f t="shared" si="211"/>
        <v>722.89777105317023</v>
      </c>
      <c r="S491">
        <f t="shared" si="212"/>
        <v>6938.0488700696396</v>
      </c>
      <c r="T491">
        <f t="shared" si="213"/>
        <v>6938.0488700696415</v>
      </c>
      <c r="V491" s="4">
        <f t="shared" si="214"/>
        <v>0.99087866415262527</v>
      </c>
      <c r="W491">
        <v>313.14999999999998</v>
      </c>
      <c r="X491">
        <f t="shared" si="215"/>
        <v>1.9073334166666699E-2</v>
      </c>
      <c r="Y491">
        <v>2E-3</v>
      </c>
      <c r="Z491">
        <f t="shared" si="216"/>
        <v>7.2765497523200454E-2</v>
      </c>
      <c r="AB491">
        <f t="shared" si="217"/>
        <v>4.9884708675966239E-3</v>
      </c>
      <c r="AC491">
        <f t="shared" si="218"/>
        <v>3.8826602078182749E-7</v>
      </c>
      <c r="AD491">
        <v>0</v>
      </c>
      <c r="AE491" s="11">
        <f t="shared" si="219"/>
        <v>1.0437624371523599E-7</v>
      </c>
      <c r="AF491" s="11">
        <f t="shared" si="220"/>
        <v>4.9264226449706345E-7</v>
      </c>
      <c r="AG491" s="15">
        <f t="shared" si="221"/>
        <v>1.097002469958351E-3</v>
      </c>
      <c r="AI491">
        <f t="shared" si="222"/>
        <v>9.242903703808104E-3</v>
      </c>
      <c r="AJ491">
        <f t="shared" si="223"/>
        <v>7.1939989964824162E-7</v>
      </c>
      <c r="AK491">
        <v>0</v>
      </c>
      <c r="AL491" s="11">
        <f t="shared" si="224"/>
        <v>4.0087597979018591E-6</v>
      </c>
      <c r="AM491" s="11">
        <f t="shared" si="225"/>
        <v>4.728159697550101E-6</v>
      </c>
      <c r="AN491" s="15">
        <f t="shared" si="226"/>
        <v>2.2739189884214046E-2</v>
      </c>
      <c r="AO491" s="15"/>
      <c r="AP491" t="e">
        <f t="shared" si="227"/>
        <v>#VALUE!</v>
      </c>
      <c r="AQ491" t="e">
        <f t="shared" si="228"/>
        <v>#VALUE!</v>
      </c>
      <c r="AR491">
        <v>0</v>
      </c>
      <c r="AS491" s="11" t="e">
        <f t="shared" si="229"/>
        <v>#VALUE!</v>
      </c>
      <c r="AT491" s="11" t="e">
        <f t="shared" si="230"/>
        <v>#VALUE!</v>
      </c>
      <c r="AU491" s="15">
        <f t="shared" si="231"/>
        <v>1.5759424160826513E-2</v>
      </c>
      <c r="AW491">
        <f t="shared" si="232"/>
        <v>78.812974192989046</v>
      </c>
      <c r="AX491">
        <f t="shared" si="233"/>
        <v>15.215219993965082</v>
      </c>
      <c r="AY491" t="e">
        <f t="shared" si="234"/>
        <v>#VALUE!</v>
      </c>
    </row>
    <row r="492" spans="1:51" x14ac:dyDescent="0.3">
      <c r="A492" s="69">
        <v>44445.421527777777</v>
      </c>
      <c r="B492">
        <v>6</v>
      </c>
      <c r="C492" t="s">
        <v>299</v>
      </c>
      <c r="D492" s="36">
        <v>2</v>
      </c>
      <c r="E492" s="47">
        <v>44446.864270833335</v>
      </c>
      <c r="F492" s="45">
        <v>169</v>
      </c>
      <c r="H492" s="5">
        <v>23</v>
      </c>
      <c r="I492" s="5">
        <v>30.055</v>
      </c>
      <c r="J492" s="5">
        <v>4479.5241603436807</v>
      </c>
      <c r="K492" s="5">
        <v>9509.0464652034407</v>
      </c>
      <c r="L492" s="5" t="s">
        <v>88</v>
      </c>
      <c r="M492" s="6">
        <f t="shared" si="207"/>
        <v>22.982113773623301</v>
      </c>
      <c r="N492" s="6">
        <f t="shared" si="206"/>
        <v>252.70540873834619</v>
      </c>
      <c r="O492" s="6" t="e">
        <f t="shared" si="208"/>
        <v>#VALUE!</v>
      </c>
      <c r="P492">
        <f t="shared" si="209"/>
        <v>367.71382037797281</v>
      </c>
      <c r="Q492">
        <f t="shared" si="210"/>
        <v>11119.037984487233</v>
      </c>
      <c r="R492">
        <f t="shared" si="211"/>
        <v>643.22335629949828</v>
      </c>
      <c r="S492">
        <f t="shared" si="212"/>
        <v>7072.7184959927636</v>
      </c>
      <c r="T492">
        <f t="shared" si="213"/>
        <v>7072.7184959927663</v>
      </c>
      <c r="V492" s="4">
        <f t="shared" si="214"/>
        <v>0.99087866415262527</v>
      </c>
      <c r="W492">
        <v>313.14999999999998</v>
      </c>
      <c r="X492">
        <f t="shared" si="215"/>
        <v>1.9073334166666699E-2</v>
      </c>
      <c r="Y492">
        <v>2E-3</v>
      </c>
      <c r="Z492">
        <f t="shared" si="216"/>
        <v>7.2765497523200454E-2</v>
      </c>
      <c r="AB492">
        <f t="shared" si="217"/>
        <v>4.4386649160407564E-3</v>
      </c>
      <c r="AC492">
        <f t="shared" si="218"/>
        <v>3.4547315405398987E-7</v>
      </c>
      <c r="AD492">
        <v>0</v>
      </c>
      <c r="AE492" s="11">
        <f t="shared" si="219"/>
        <v>9.2872381806680726E-8</v>
      </c>
      <c r="AF492" s="11">
        <f t="shared" si="220"/>
        <v>4.3834553586067061E-7</v>
      </c>
      <c r="AG492" s="15">
        <f t="shared" si="221"/>
        <v>1.097002469958351E-3</v>
      </c>
      <c r="AI492">
        <f t="shared" si="222"/>
        <v>9.4223112588060279E-3</v>
      </c>
      <c r="AJ492">
        <f t="shared" si="223"/>
        <v>7.3336366917323049E-7</v>
      </c>
      <c r="AK492">
        <v>0</v>
      </c>
      <c r="AL492" s="11">
        <f t="shared" si="224"/>
        <v>4.0865710374173406E-6</v>
      </c>
      <c r="AM492" s="11">
        <f t="shared" si="225"/>
        <v>4.8199347065905714E-6</v>
      </c>
      <c r="AN492" s="15">
        <f t="shared" si="226"/>
        <v>2.2739189884214046E-2</v>
      </c>
      <c r="AO492" s="15"/>
      <c r="AP492" t="e">
        <f t="shared" si="227"/>
        <v>#VALUE!</v>
      </c>
      <c r="AQ492" t="e">
        <f t="shared" si="228"/>
        <v>#VALUE!</v>
      </c>
      <c r="AR492">
        <v>0</v>
      </c>
      <c r="AS492" s="11" t="e">
        <f t="shared" si="229"/>
        <v>#VALUE!</v>
      </c>
      <c r="AT492" s="11" t="e">
        <f t="shared" si="230"/>
        <v>#VALUE!</v>
      </c>
      <c r="AU492" s="15">
        <f t="shared" si="231"/>
        <v>1.5759424160826513E-2</v>
      </c>
      <c r="AW492">
        <f t="shared" si="232"/>
        <v>78.812974192989046</v>
      </c>
      <c r="AX492">
        <f t="shared" si="233"/>
        <v>15.215219993965082</v>
      </c>
      <c r="AY492" t="e">
        <f t="shared" si="234"/>
        <v>#VALUE!</v>
      </c>
    </row>
    <row r="493" spans="1:51" x14ac:dyDescent="0.3">
      <c r="A493" s="69">
        <v>44445.432638888888</v>
      </c>
      <c r="B493">
        <v>9</v>
      </c>
      <c r="C493" t="s">
        <v>299</v>
      </c>
      <c r="D493" s="36">
        <v>1</v>
      </c>
      <c r="E493" s="47">
        <v>44446.779363425929</v>
      </c>
      <c r="F493" s="45">
        <v>135</v>
      </c>
      <c r="H493" s="5">
        <v>23</v>
      </c>
      <c r="I493" s="5">
        <v>30.055</v>
      </c>
      <c r="J493" s="5">
        <v>87760.665998355369</v>
      </c>
      <c r="K493" s="5">
        <v>23460.356084405343</v>
      </c>
      <c r="L493" s="5" t="s">
        <v>88</v>
      </c>
      <c r="M493" s="6">
        <f t="shared" si="207"/>
        <v>450.25443297718766</v>
      </c>
      <c r="N493" s="6">
        <f t="shared" si="206"/>
        <v>623.46512819673774</v>
      </c>
      <c r="O493" s="6" t="e">
        <f t="shared" si="208"/>
        <v>#VALUE!</v>
      </c>
      <c r="P493">
        <f t="shared" si="209"/>
        <v>7204.0709276350026</v>
      </c>
      <c r="Q493">
        <f t="shared" si="210"/>
        <v>27432.465640656461</v>
      </c>
      <c r="R493">
        <f t="shared" si="211"/>
        <v>12601.720208204086</v>
      </c>
      <c r="S493">
        <f t="shared" si="212"/>
        <v>17449.540814416468</v>
      </c>
      <c r="T493">
        <f t="shared" si="213"/>
        <v>17449.540814416468</v>
      </c>
      <c r="V493" s="4">
        <f t="shared" si="214"/>
        <v>0.99087866415262527</v>
      </c>
      <c r="W493">
        <v>313.14999999999998</v>
      </c>
      <c r="X493">
        <f t="shared" si="215"/>
        <v>1.9073334166666699E-2</v>
      </c>
      <c r="Y493">
        <v>2E-3</v>
      </c>
      <c r="Z493">
        <f t="shared" si="216"/>
        <v>7.2765497523200454E-2</v>
      </c>
      <c r="AB493">
        <f t="shared" si="217"/>
        <v>8.6960171489595089E-2</v>
      </c>
      <c r="AC493">
        <f t="shared" si="218"/>
        <v>6.7683425736907793E-6</v>
      </c>
      <c r="AD493">
        <v>0</v>
      </c>
      <c r="AE493" s="11">
        <f t="shared" si="219"/>
        <v>1.8195106865061561E-6</v>
      </c>
      <c r="AF493" s="11">
        <f t="shared" si="220"/>
        <v>8.587853260196935E-6</v>
      </c>
      <c r="AG493" s="15">
        <f t="shared" si="221"/>
        <v>1.097002469958351E-3</v>
      </c>
      <c r="AI493">
        <f t="shared" si="222"/>
        <v>2.3246366297460481E-2</v>
      </c>
      <c r="AJ493">
        <f t="shared" si="223"/>
        <v>1.8093268216879972E-6</v>
      </c>
      <c r="AK493">
        <v>0</v>
      </c>
      <c r="AL493" s="11">
        <f t="shared" si="224"/>
        <v>1.0082231909672073E-5</v>
      </c>
      <c r="AM493" s="11">
        <f t="shared" si="225"/>
        <v>1.1891558731360071E-5</v>
      </c>
      <c r="AN493" s="15">
        <f t="shared" si="226"/>
        <v>2.2739189884214046E-2</v>
      </c>
      <c r="AO493" s="15"/>
      <c r="AP493" t="e">
        <f t="shared" si="227"/>
        <v>#VALUE!</v>
      </c>
      <c r="AQ493" t="e">
        <f t="shared" si="228"/>
        <v>#VALUE!</v>
      </c>
      <c r="AR493">
        <v>0</v>
      </c>
      <c r="AS493" s="11" t="e">
        <f t="shared" si="229"/>
        <v>#VALUE!</v>
      </c>
      <c r="AT493" s="11" t="e">
        <f t="shared" si="230"/>
        <v>#VALUE!</v>
      </c>
      <c r="AU493" s="15">
        <f t="shared" si="231"/>
        <v>1.5759424160826513E-2</v>
      </c>
      <c r="AW493">
        <f t="shared" si="232"/>
        <v>78.81297419298906</v>
      </c>
      <c r="AX493">
        <f t="shared" si="233"/>
        <v>15.215219993965079</v>
      </c>
      <c r="AY493" t="e">
        <f t="shared" si="234"/>
        <v>#VALUE!</v>
      </c>
    </row>
    <row r="494" spans="1:51" x14ac:dyDescent="0.3">
      <c r="A494" s="69">
        <v>44445.432638888888</v>
      </c>
      <c r="B494">
        <v>9</v>
      </c>
      <c r="C494" t="s">
        <v>299</v>
      </c>
      <c r="D494" s="36">
        <v>2</v>
      </c>
      <c r="E494" s="47">
        <v>44447.012824074074</v>
      </c>
      <c r="F494" s="45">
        <v>197</v>
      </c>
      <c r="H494" s="5">
        <v>23</v>
      </c>
      <c r="I494" s="5">
        <v>30.055</v>
      </c>
      <c r="J494" s="5">
        <v>96223.509296306976</v>
      </c>
      <c r="K494" s="5">
        <v>24871.976116202241</v>
      </c>
      <c r="L494" s="5" t="s">
        <v>88</v>
      </c>
      <c r="M494" s="6">
        <f t="shared" si="207"/>
        <v>493.67289006325194</v>
      </c>
      <c r="N494" s="6">
        <f t="shared" ref="N494:N557" si="235">1000000*(AM494-AK494)/X494</f>
        <v>660.97930150778791</v>
      </c>
      <c r="O494" s="6" t="e">
        <f t="shared" si="208"/>
        <v>#VALUE!</v>
      </c>
      <c r="P494">
        <f t="shared" si="209"/>
        <v>7898.7662410120311</v>
      </c>
      <c r="Q494">
        <f t="shared" si="210"/>
        <v>29083.089266342668</v>
      </c>
      <c r="R494">
        <f t="shared" si="211"/>
        <v>13816.915902009097</v>
      </c>
      <c r="S494">
        <f t="shared" si="212"/>
        <v>18499.487425229476</v>
      </c>
      <c r="T494">
        <f t="shared" si="213"/>
        <v>18499.487425229479</v>
      </c>
      <c r="V494" s="4">
        <f t="shared" si="214"/>
        <v>0.99087866415262527</v>
      </c>
      <c r="W494">
        <v>313.14999999999998</v>
      </c>
      <c r="X494">
        <f t="shared" si="215"/>
        <v>1.9073334166666699E-2</v>
      </c>
      <c r="Y494">
        <v>2E-3</v>
      </c>
      <c r="Z494">
        <f t="shared" si="216"/>
        <v>7.2765497523200454E-2</v>
      </c>
      <c r="AB494">
        <f t="shared" si="217"/>
        <v>9.5345822351602383E-2</v>
      </c>
      <c r="AC494">
        <f t="shared" si="218"/>
        <v>7.421020193401107E-6</v>
      </c>
      <c r="AD494">
        <v>0</v>
      </c>
      <c r="AE494" s="11">
        <f t="shared" si="219"/>
        <v>1.9949678077994074E-6</v>
      </c>
      <c r="AF494" s="11">
        <f t="shared" si="220"/>
        <v>9.4159880012005149E-6</v>
      </c>
      <c r="AG494" s="15">
        <f t="shared" si="221"/>
        <v>1.097002469958351E-3</v>
      </c>
      <c r="AI494">
        <f t="shared" si="222"/>
        <v>2.4645110468858474E-2</v>
      </c>
      <c r="AJ494">
        <f t="shared" si="223"/>
        <v>1.9181948191034304E-6</v>
      </c>
      <c r="AK494">
        <v>0</v>
      </c>
      <c r="AL494" s="11">
        <f t="shared" si="224"/>
        <v>1.0688884275804551E-5</v>
      </c>
      <c r="AM494" s="11">
        <f t="shared" si="225"/>
        <v>1.2607079094907981E-5</v>
      </c>
      <c r="AN494" s="15">
        <f t="shared" si="226"/>
        <v>2.2739189884214046E-2</v>
      </c>
      <c r="AO494" s="15"/>
      <c r="AP494" t="e">
        <f t="shared" si="227"/>
        <v>#VALUE!</v>
      </c>
      <c r="AQ494" t="e">
        <f t="shared" si="228"/>
        <v>#VALUE!</v>
      </c>
      <c r="AR494">
        <v>0</v>
      </c>
      <c r="AS494" s="11" t="e">
        <f t="shared" si="229"/>
        <v>#VALUE!</v>
      </c>
      <c r="AT494" s="11" t="e">
        <f t="shared" si="230"/>
        <v>#VALUE!</v>
      </c>
      <c r="AU494" s="15">
        <f t="shared" si="231"/>
        <v>1.5759424160826513E-2</v>
      </c>
      <c r="AW494">
        <f t="shared" si="232"/>
        <v>78.812974192989046</v>
      </c>
      <c r="AX494">
        <f t="shared" si="233"/>
        <v>15.215219993965071</v>
      </c>
      <c r="AY494" t="e">
        <f t="shared" si="234"/>
        <v>#VALUE!</v>
      </c>
    </row>
    <row r="495" spans="1:51" x14ac:dyDescent="0.3">
      <c r="A495" s="69">
        <v>44445.441666666666</v>
      </c>
      <c r="B495">
        <v>10</v>
      </c>
      <c r="C495" t="s">
        <v>299</v>
      </c>
      <c r="D495" s="36">
        <v>1</v>
      </c>
      <c r="E495" s="47">
        <v>44446.609652777777</v>
      </c>
      <c r="F495" s="45">
        <v>108</v>
      </c>
      <c r="H495" s="5">
        <v>23</v>
      </c>
      <c r="I495" s="5">
        <v>30.055</v>
      </c>
      <c r="J495" s="5">
        <v>107580.24822542501</v>
      </c>
      <c r="K495" s="5">
        <v>20262.749634566</v>
      </c>
      <c r="L495" s="5" t="s">
        <v>88</v>
      </c>
      <c r="M495" s="6">
        <f t="shared" si="207"/>
        <v>551.9384238172438</v>
      </c>
      <c r="N495" s="6">
        <f t="shared" si="235"/>
        <v>538.48789647871661</v>
      </c>
      <c r="O495" s="6" t="e">
        <f t="shared" si="208"/>
        <v>#VALUE!</v>
      </c>
      <c r="P495">
        <f t="shared" si="209"/>
        <v>8831.0147810759008</v>
      </c>
      <c r="Q495">
        <f t="shared" si="210"/>
        <v>23693.467445063532</v>
      </c>
      <c r="R495">
        <f t="shared" si="211"/>
        <v>15447.651549173015</v>
      </c>
      <c r="S495">
        <f t="shared" si="212"/>
        <v>15071.198215771838</v>
      </c>
      <c r="T495">
        <f t="shared" si="213"/>
        <v>15071.198215771841</v>
      </c>
      <c r="V495" s="4">
        <f t="shared" si="214"/>
        <v>0.99087866415262527</v>
      </c>
      <c r="W495">
        <v>313.14999999999998</v>
      </c>
      <c r="X495">
        <f t="shared" si="215"/>
        <v>1.9073334166666699E-2</v>
      </c>
      <c r="Y495">
        <v>2E-3</v>
      </c>
      <c r="Z495">
        <f t="shared" si="216"/>
        <v>7.2765497523200454E-2</v>
      </c>
      <c r="AB495">
        <f t="shared" si="217"/>
        <v>0.10659897265081696</v>
      </c>
      <c r="AC495">
        <f t="shared" si="218"/>
        <v>8.2968829585455895E-6</v>
      </c>
      <c r="AD495">
        <v>0</v>
      </c>
      <c r="AE495" s="11">
        <f t="shared" si="219"/>
        <v>2.2304230383440108E-6</v>
      </c>
      <c r="AF495" s="11">
        <f t="shared" si="220"/>
        <v>1.05273059968896E-5</v>
      </c>
      <c r="AG495" s="15">
        <f t="shared" si="221"/>
        <v>1.097002469958351E-3</v>
      </c>
      <c r="AI495">
        <f t="shared" si="222"/>
        <v>2.0077926289957856E-2</v>
      </c>
      <c r="AJ495">
        <f t="shared" si="223"/>
        <v>1.5627186673154973E-6</v>
      </c>
      <c r="AK495">
        <v>0</v>
      </c>
      <c r="AL495" s="11">
        <f t="shared" si="224"/>
        <v>8.7080409269284878E-6</v>
      </c>
      <c r="AM495" s="11">
        <f t="shared" si="225"/>
        <v>1.0270759594243985E-5</v>
      </c>
      <c r="AN495" s="15">
        <f t="shared" si="226"/>
        <v>2.2739189884214046E-2</v>
      </c>
      <c r="AO495" s="15"/>
      <c r="AP495" t="e">
        <f t="shared" si="227"/>
        <v>#VALUE!</v>
      </c>
      <c r="AQ495" t="e">
        <f t="shared" si="228"/>
        <v>#VALUE!</v>
      </c>
      <c r="AR495">
        <v>0</v>
      </c>
      <c r="AS495" s="11" t="e">
        <f t="shared" si="229"/>
        <v>#VALUE!</v>
      </c>
      <c r="AT495" s="11" t="e">
        <f t="shared" si="230"/>
        <v>#VALUE!</v>
      </c>
      <c r="AU495" s="15">
        <f t="shared" si="231"/>
        <v>1.5759424160826513E-2</v>
      </c>
      <c r="AW495">
        <f t="shared" si="232"/>
        <v>78.812974192989046</v>
      </c>
      <c r="AX495">
        <f t="shared" si="233"/>
        <v>15.215219993965079</v>
      </c>
      <c r="AY495" t="e">
        <f t="shared" si="234"/>
        <v>#VALUE!</v>
      </c>
    </row>
    <row r="496" spans="1:51" x14ac:dyDescent="0.3">
      <c r="A496" s="69">
        <v>44445.441666666666</v>
      </c>
      <c r="B496">
        <v>10</v>
      </c>
      <c r="C496" t="s">
        <v>299</v>
      </c>
      <c r="D496" s="36">
        <v>2</v>
      </c>
      <c r="E496" s="47">
        <v>44446.949189814812</v>
      </c>
      <c r="F496" s="45">
        <v>28</v>
      </c>
      <c r="H496" s="5">
        <v>23</v>
      </c>
      <c r="I496" s="5">
        <v>30.055</v>
      </c>
      <c r="J496" s="5">
        <v>125537.78263303493</v>
      </c>
      <c r="K496" s="5">
        <v>27091.610257680062</v>
      </c>
      <c r="L496" s="5" t="s">
        <v>88</v>
      </c>
      <c r="M496" s="6">
        <f t="shared" si="207"/>
        <v>644.06921362367348</v>
      </c>
      <c r="N496" s="6">
        <f t="shared" si="235"/>
        <v>719.96666212531147</v>
      </c>
      <c r="O496" s="6" t="e">
        <f t="shared" si="208"/>
        <v>#VALUE!</v>
      </c>
      <c r="P496">
        <f t="shared" si="209"/>
        <v>10305.107417978776</v>
      </c>
      <c r="Q496">
        <f t="shared" si="210"/>
        <v>31678.533133513705</v>
      </c>
      <c r="R496">
        <f t="shared" si="211"/>
        <v>18026.207917901342</v>
      </c>
      <c r="S496">
        <f t="shared" si="212"/>
        <v>20150.425561268064</v>
      </c>
      <c r="T496">
        <f t="shared" si="213"/>
        <v>20150.425561268064</v>
      </c>
      <c r="V496" s="4">
        <f t="shared" si="214"/>
        <v>0.99087866415262527</v>
      </c>
      <c r="W496">
        <v>313.14999999999998</v>
      </c>
      <c r="X496">
        <f t="shared" si="215"/>
        <v>1.9073334166666699E-2</v>
      </c>
      <c r="Y496">
        <v>2E-3</v>
      </c>
      <c r="Z496">
        <f t="shared" si="216"/>
        <v>7.2765497523200454E-2</v>
      </c>
      <c r="AB496">
        <f t="shared" si="217"/>
        <v>0.1243927103561043</v>
      </c>
      <c r="AC496">
        <f t="shared" si="218"/>
        <v>9.6818171231498229E-6</v>
      </c>
      <c r="AD496">
        <v>0</v>
      </c>
      <c r="AE496" s="11">
        <f t="shared" si="219"/>
        <v>2.6027302147567399E-6</v>
      </c>
      <c r="AF496" s="11">
        <f t="shared" si="220"/>
        <v>1.2284547337906563E-5</v>
      </c>
      <c r="AG496" s="15">
        <f t="shared" si="221"/>
        <v>1.097002469958351E-3</v>
      </c>
      <c r="AI496">
        <f t="shared" si="222"/>
        <v>2.6844498581873582E-2</v>
      </c>
      <c r="AJ496">
        <f t="shared" si="223"/>
        <v>2.0893790744515325E-6</v>
      </c>
      <c r="AK496">
        <v>0</v>
      </c>
      <c r="AL496" s="11">
        <f t="shared" si="224"/>
        <v>1.1642785661124149E-5</v>
      </c>
      <c r="AM496" s="11">
        <f t="shared" si="225"/>
        <v>1.3732164735575682E-5</v>
      </c>
      <c r="AN496" s="15">
        <f t="shared" si="226"/>
        <v>2.2739189884214046E-2</v>
      </c>
      <c r="AO496" s="15"/>
      <c r="AP496" t="e">
        <f t="shared" si="227"/>
        <v>#VALUE!</v>
      </c>
      <c r="AQ496" t="e">
        <f t="shared" si="228"/>
        <v>#VALUE!</v>
      </c>
      <c r="AR496">
        <v>0</v>
      </c>
      <c r="AS496" s="11" t="e">
        <f t="shared" si="229"/>
        <v>#VALUE!</v>
      </c>
      <c r="AT496" s="11" t="e">
        <f t="shared" si="230"/>
        <v>#VALUE!</v>
      </c>
      <c r="AU496" s="15">
        <f t="shared" si="231"/>
        <v>1.5759424160826513E-2</v>
      </c>
      <c r="AW496">
        <f t="shared" si="232"/>
        <v>78.812974192989046</v>
      </c>
      <c r="AX496">
        <f t="shared" si="233"/>
        <v>15.215219993965077</v>
      </c>
      <c r="AY496" t="e">
        <f t="shared" si="234"/>
        <v>#VALUE!</v>
      </c>
    </row>
    <row r="497" spans="1:51" x14ac:dyDescent="0.3">
      <c r="A497" s="69">
        <v>44445.501388888886</v>
      </c>
      <c r="B497" s="76">
        <v>1.1000000000000001</v>
      </c>
      <c r="C497" s="76" t="s">
        <v>299</v>
      </c>
      <c r="D497" s="36">
        <v>1</v>
      </c>
      <c r="E497" s="47">
        <v>44447.267546296294</v>
      </c>
      <c r="F497" s="45">
        <v>122</v>
      </c>
      <c r="G497" t="s">
        <v>284</v>
      </c>
      <c r="H497" s="5">
        <v>23</v>
      </c>
      <c r="I497" s="5">
        <v>30.055</v>
      </c>
      <c r="J497" s="5">
        <v>18.051140984200003</v>
      </c>
      <c r="K497" s="5">
        <v>1930.3750959375002</v>
      </c>
      <c r="L497" s="5" t="s">
        <v>88</v>
      </c>
      <c r="M497" s="6">
        <f t="shared" si="207"/>
        <v>9.2611036572860073E-2</v>
      </c>
      <c r="N497" s="6">
        <f t="shared" si="235"/>
        <v>51.300225466589268</v>
      </c>
      <c r="O497" s="6" t="e">
        <f t="shared" si="208"/>
        <v>#VALUE!</v>
      </c>
      <c r="P497">
        <f t="shared" si="209"/>
        <v>1.4817765851657612</v>
      </c>
      <c r="Q497">
        <f t="shared" si="210"/>
        <v>2257.2099205299278</v>
      </c>
      <c r="R497">
        <f t="shared" si="211"/>
        <v>2.5919975143077996</v>
      </c>
      <c r="S497">
        <f t="shared" si="212"/>
        <v>1435.7906121503916</v>
      </c>
      <c r="T497">
        <f t="shared" si="213"/>
        <v>1435.7906121503918</v>
      </c>
      <c r="V497" s="4">
        <f t="shared" si="214"/>
        <v>0.99087866415262527</v>
      </c>
      <c r="W497">
        <v>313.14999999999998</v>
      </c>
      <c r="X497">
        <f t="shared" si="215"/>
        <v>1.9073334166666699E-2</v>
      </c>
      <c r="Y497">
        <v>2E-3</v>
      </c>
      <c r="Z497">
        <f t="shared" si="216"/>
        <v>7.2765497523200454E-2</v>
      </c>
      <c r="AB497">
        <f t="shared" si="217"/>
        <v>1.7886490464854804E-5</v>
      </c>
      <c r="AC497">
        <f t="shared" si="218"/>
        <v>1.3921533597904206E-9</v>
      </c>
      <c r="AD497">
        <v>0</v>
      </c>
      <c r="AE497" s="11">
        <f t="shared" si="219"/>
        <v>3.742478882851306E-10</v>
      </c>
      <c r="AF497" s="11">
        <f t="shared" si="220"/>
        <v>1.7664012480755513E-9</v>
      </c>
      <c r="AG497" s="15">
        <f t="shared" si="221"/>
        <v>1.097002469958351E-3</v>
      </c>
      <c r="AI497">
        <f t="shared" si="222"/>
        <v>1.9127674963760461E-3</v>
      </c>
      <c r="AJ497">
        <f t="shared" si="223"/>
        <v>1.4887580667711721E-7</v>
      </c>
      <c r="AK497">
        <v>0</v>
      </c>
      <c r="AL497" s="11">
        <f t="shared" si="224"/>
        <v>8.2959053647248487E-7</v>
      </c>
      <c r="AM497" s="11">
        <f t="shared" si="225"/>
        <v>9.7846634314960213E-7</v>
      </c>
      <c r="AN497" s="15">
        <f t="shared" si="226"/>
        <v>2.2739189884214046E-2</v>
      </c>
      <c r="AO497" s="15"/>
      <c r="AP497" t="e">
        <f t="shared" si="227"/>
        <v>#VALUE!</v>
      </c>
      <c r="AQ497" t="e">
        <f t="shared" si="228"/>
        <v>#VALUE!</v>
      </c>
      <c r="AR497">
        <v>0</v>
      </c>
      <c r="AS497" s="11" t="e">
        <f t="shared" si="229"/>
        <v>#VALUE!</v>
      </c>
      <c r="AT497" s="11" t="e">
        <f t="shared" si="230"/>
        <v>#VALUE!</v>
      </c>
      <c r="AU497" s="15">
        <f t="shared" si="231"/>
        <v>1.5759424160826513E-2</v>
      </c>
      <c r="AW497">
        <f t="shared" si="232"/>
        <v>78.812974192989046</v>
      </c>
      <c r="AX497">
        <f t="shared" si="233"/>
        <v>15.215219993965084</v>
      </c>
      <c r="AY497" t="e">
        <f t="shared" si="234"/>
        <v>#VALUE!</v>
      </c>
    </row>
    <row r="498" spans="1:51" x14ac:dyDescent="0.3">
      <c r="A498" s="69">
        <v>44445.501388888886</v>
      </c>
      <c r="B498">
        <v>1.1000000000000001</v>
      </c>
      <c r="C498" t="s">
        <v>299</v>
      </c>
      <c r="D498" s="36">
        <v>2</v>
      </c>
      <c r="E498" s="47">
        <v>44447.182627314818</v>
      </c>
      <c r="F498" s="45">
        <v>153</v>
      </c>
      <c r="G498" t="s">
        <v>284</v>
      </c>
      <c r="H498" s="5">
        <v>23</v>
      </c>
      <c r="I498" s="5">
        <v>30.055</v>
      </c>
      <c r="J498" s="5">
        <v>17.110016259199998</v>
      </c>
      <c r="K498" s="5">
        <v>2135.1606739829599</v>
      </c>
      <c r="L498" s="5" t="s">
        <v>88</v>
      </c>
      <c r="M498" s="6">
        <f t="shared" si="207"/>
        <v>8.7782614014813062E-2</v>
      </c>
      <c r="N498" s="6">
        <f t="shared" si="235"/>
        <v>56.742456019680702</v>
      </c>
      <c r="O498" s="6" t="e">
        <f t="shared" si="208"/>
        <v>#VALUE!</v>
      </c>
      <c r="P498">
        <f t="shared" si="209"/>
        <v>1.404521824237009</v>
      </c>
      <c r="Q498">
        <f t="shared" si="210"/>
        <v>2496.6680648659508</v>
      </c>
      <c r="R498">
        <f t="shared" si="211"/>
        <v>2.4568596329966517</v>
      </c>
      <c r="S498">
        <f t="shared" si="212"/>
        <v>1588.1077504517768</v>
      </c>
      <c r="T498">
        <f t="shared" si="213"/>
        <v>1588.1077504517771</v>
      </c>
      <c r="V498" s="4">
        <f t="shared" si="214"/>
        <v>0.99087866415262527</v>
      </c>
      <c r="W498">
        <v>313.14999999999998</v>
      </c>
      <c r="X498">
        <f t="shared" si="215"/>
        <v>1.9073334166666699E-2</v>
      </c>
      <c r="Y498">
        <v>2E-3</v>
      </c>
      <c r="Z498">
        <f t="shared" si="216"/>
        <v>7.2765497523200454E-2</v>
      </c>
      <c r="AB498">
        <f t="shared" si="217"/>
        <v>1.6953950054545792E-5</v>
      </c>
      <c r="AC498">
        <f t="shared" si="218"/>
        <v>1.3195712471673246E-9</v>
      </c>
      <c r="AD498">
        <v>0</v>
      </c>
      <c r="AE498" s="11">
        <f t="shared" si="219"/>
        <v>3.5473588396072441E-10</v>
      </c>
      <c r="AF498" s="11">
        <f t="shared" si="220"/>
        <v>1.674307131128049E-9</v>
      </c>
      <c r="AG498" s="15">
        <f t="shared" si="221"/>
        <v>1.097002469958351E-3</v>
      </c>
      <c r="AI498">
        <f t="shared" si="222"/>
        <v>2.1156851563874542E-3</v>
      </c>
      <c r="AJ498">
        <f t="shared" si="223"/>
        <v>1.646694305129816E-7</v>
      </c>
      <c r="AK498">
        <v>0</v>
      </c>
      <c r="AL498" s="11">
        <f t="shared" si="224"/>
        <v>9.1759839458777692E-7</v>
      </c>
      <c r="AM498" s="11">
        <f t="shared" si="225"/>
        <v>1.0822678251007584E-6</v>
      </c>
      <c r="AN498" s="15">
        <f t="shared" si="226"/>
        <v>2.2739189884214046E-2</v>
      </c>
      <c r="AO498" s="15"/>
      <c r="AP498" t="e">
        <f t="shared" si="227"/>
        <v>#VALUE!</v>
      </c>
      <c r="AQ498" t="e">
        <f t="shared" si="228"/>
        <v>#VALUE!</v>
      </c>
      <c r="AR498">
        <v>0</v>
      </c>
      <c r="AS498" s="11" t="e">
        <f t="shared" si="229"/>
        <v>#VALUE!</v>
      </c>
      <c r="AT498" s="11" t="e">
        <f t="shared" si="230"/>
        <v>#VALUE!</v>
      </c>
      <c r="AU498" s="15">
        <f t="shared" si="231"/>
        <v>1.5759424160826513E-2</v>
      </c>
      <c r="AW498">
        <f t="shared" si="232"/>
        <v>78.812974192989046</v>
      </c>
      <c r="AX498">
        <f t="shared" si="233"/>
        <v>15.215219993965071</v>
      </c>
      <c r="AY498" t="e">
        <f t="shared" si="234"/>
        <v>#VALUE!</v>
      </c>
    </row>
    <row r="499" spans="1:51" x14ac:dyDescent="0.3">
      <c r="A499" s="67">
        <v>44445.504166666666</v>
      </c>
      <c r="B499" s="4">
        <v>1.2</v>
      </c>
      <c r="C499" s="4" t="s">
        <v>299</v>
      </c>
      <c r="D499" s="36">
        <v>1</v>
      </c>
      <c r="E499" s="47">
        <v>44446.56722222222</v>
      </c>
      <c r="F499" s="45">
        <v>182</v>
      </c>
      <c r="G499" s="4" t="s">
        <v>285</v>
      </c>
      <c r="H499" s="5">
        <v>23</v>
      </c>
      <c r="I499" s="5">
        <v>30.055</v>
      </c>
      <c r="J499" s="5">
        <v>90.728108382415897</v>
      </c>
      <c r="K499" s="5">
        <v>5816.6104987693398</v>
      </c>
      <c r="L499" s="5" t="s">
        <v>88</v>
      </c>
      <c r="M499" s="6">
        <f t="shared" si="207"/>
        <v>0.46547883986640498</v>
      </c>
      <c r="N499" s="6">
        <f t="shared" si="235"/>
        <v>154.57795257832029</v>
      </c>
      <c r="O499" s="6" t="e">
        <f t="shared" si="208"/>
        <v>#VALUE!</v>
      </c>
      <c r="P499">
        <f t="shared" si="209"/>
        <v>7.4476614378624797</v>
      </c>
      <c r="Q499">
        <f t="shared" si="210"/>
        <v>6801.4299134460925</v>
      </c>
      <c r="R499">
        <f t="shared" si="211"/>
        <v>13.027820879074085</v>
      </c>
      <c r="S499">
        <f t="shared" si="212"/>
        <v>4326.3274408399338</v>
      </c>
      <c r="T499">
        <f t="shared" si="213"/>
        <v>4326.3274408399338</v>
      </c>
      <c r="V499" s="4">
        <f t="shared" si="214"/>
        <v>0.99087866415262527</v>
      </c>
      <c r="W499">
        <v>313.14999999999998</v>
      </c>
      <c r="X499">
        <f t="shared" si="215"/>
        <v>1.9073334166666699E-2</v>
      </c>
      <c r="Y499">
        <v>2E-3</v>
      </c>
      <c r="Z499">
        <f t="shared" si="216"/>
        <v>7.2765497523200454E-2</v>
      </c>
      <c r="AB499">
        <f t="shared" si="217"/>
        <v>8.9900546835062857E-5</v>
      </c>
      <c r="AC499">
        <f t="shared" si="218"/>
        <v>6.9971998458471659E-9</v>
      </c>
      <c r="AD499">
        <v>0</v>
      </c>
      <c r="AE499" s="11">
        <f t="shared" si="219"/>
        <v>1.8810336144371112E-9</v>
      </c>
      <c r="AF499" s="11">
        <f t="shared" si="220"/>
        <v>8.878233460284278E-9</v>
      </c>
      <c r="AG499" s="15">
        <f t="shared" si="221"/>
        <v>1.097002469958351E-3</v>
      </c>
      <c r="AI499">
        <f t="shared" si="222"/>
        <v>5.763555240916699E-3</v>
      </c>
      <c r="AJ499">
        <f t="shared" si="223"/>
        <v>4.4859290919846775E-7</v>
      </c>
      <c r="AK499">
        <v>0</v>
      </c>
      <c r="AL499" s="11">
        <f t="shared" si="224"/>
        <v>2.4997240351269936E-6</v>
      </c>
      <c r="AM499" s="11">
        <f t="shared" si="225"/>
        <v>2.9483169443254612E-6</v>
      </c>
      <c r="AN499" s="15">
        <f t="shared" si="226"/>
        <v>2.2739189884214046E-2</v>
      </c>
      <c r="AO499" s="15"/>
      <c r="AP499" t="e">
        <f t="shared" si="227"/>
        <v>#VALUE!</v>
      </c>
      <c r="AQ499" t="e">
        <f t="shared" si="228"/>
        <v>#VALUE!</v>
      </c>
      <c r="AR499">
        <v>0</v>
      </c>
      <c r="AS499" s="11" t="e">
        <f t="shared" si="229"/>
        <v>#VALUE!</v>
      </c>
      <c r="AT499" s="11" t="e">
        <f t="shared" si="230"/>
        <v>#VALUE!</v>
      </c>
      <c r="AU499" s="15">
        <f t="shared" si="231"/>
        <v>1.5759424160826513E-2</v>
      </c>
      <c r="AW499">
        <f t="shared" si="232"/>
        <v>78.81297419298906</v>
      </c>
      <c r="AX499">
        <f t="shared" si="233"/>
        <v>15.215219993965075</v>
      </c>
      <c r="AY499" t="e">
        <f t="shared" si="234"/>
        <v>#VALUE!</v>
      </c>
    </row>
    <row r="500" spans="1:51" x14ac:dyDescent="0.3">
      <c r="A500" s="69">
        <v>44445.504166666666</v>
      </c>
      <c r="B500">
        <v>1.2</v>
      </c>
      <c r="C500" t="s">
        <v>299</v>
      </c>
      <c r="D500" s="36">
        <v>2</v>
      </c>
      <c r="E500" s="47">
        <v>44447.20385416667</v>
      </c>
      <c r="F500" s="45">
        <v>131</v>
      </c>
      <c r="G500" t="s">
        <v>285</v>
      </c>
      <c r="H500" s="5">
        <v>23</v>
      </c>
      <c r="I500" s="5">
        <v>30.055</v>
      </c>
      <c r="J500" s="5">
        <v>5.8461979592000013</v>
      </c>
      <c r="K500" s="5">
        <v>5539.44371627904</v>
      </c>
      <c r="L500" s="5" t="s">
        <v>88</v>
      </c>
      <c r="M500" s="6">
        <f t="shared" si="207"/>
        <v>2.9993807786751727E-2</v>
      </c>
      <c r="N500" s="6">
        <f t="shared" si="235"/>
        <v>147.21217249572135</v>
      </c>
      <c r="O500" s="6" t="e">
        <f t="shared" si="208"/>
        <v>#VALUE!</v>
      </c>
      <c r="P500">
        <f t="shared" si="209"/>
        <v>0.47990092458802763</v>
      </c>
      <c r="Q500">
        <f t="shared" si="210"/>
        <v>6477.3355898117388</v>
      </c>
      <c r="R500">
        <f t="shared" si="211"/>
        <v>0.83946663491583762</v>
      </c>
      <c r="S500">
        <f t="shared" si="212"/>
        <v>4120.1740019891113</v>
      </c>
      <c r="T500">
        <f t="shared" si="213"/>
        <v>4120.1740019891113</v>
      </c>
      <c r="V500" s="4">
        <f t="shared" si="214"/>
        <v>0.99087866415262527</v>
      </c>
      <c r="W500">
        <v>313.14999999999998</v>
      </c>
      <c r="X500">
        <f t="shared" si="215"/>
        <v>1.9073334166666699E-2</v>
      </c>
      <c r="Y500">
        <v>2E-3</v>
      </c>
      <c r="Z500">
        <f t="shared" si="216"/>
        <v>7.2765497523200454E-2</v>
      </c>
      <c r="AB500">
        <f t="shared" si="217"/>
        <v>5.7928728241839016E-6</v>
      </c>
      <c r="AC500">
        <f t="shared" si="218"/>
        <v>4.5087477506402521E-10</v>
      </c>
      <c r="AD500">
        <v>0</v>
      </c>
      <c r="AE500" s="11">
        <f t="shared" si="219"/>
        <v>1.2120714378346016E-10</v>
      </c>
      <c r="AF500" s="11">
        <f t="shared" si="220"/>
        <v>5.7208191884748535E-10</v>
      </c>
      <c r="AG500" s="15">
        <f t="shared" si="221"/>
        <v>1.097002469958351E-3</v>
      </c>
      <c r="AI500">
        <f t="shared" si="222"/>
        <v>5.4889165897352293E-3</v>
      </c>
      <c r="AJ500">
        <f t="shared" si="223"/>
        <v>4.2721704892437703E-7</v>
      </c>
      <c r="AK500">
        <v>0</v>
      </c>
      <c r="AL500" s="11">
        <f t="shared" si="224"/>
        <v>2.3806099104874965E-6</v>
      </c>
      <c r="AM500" s="11">
        <f t="shared" si="225"/>
        <v>2.8078269594118737E-6</v>
      </c>
      <c r="AN500" s="15">
        <f t="shared" si="226"/>
        <v>2.2739189884214046E-2</v>
      </c>
      <c r="AO500" s="15"/>
      <c r="AP500" t="e">
        <f t="shared" si="227"/>
        <v>#VALUE!</v>
      </c>
      <c r="AQ500" t="e">
        <f t="shared" si="228"/>
        <v>#VALUE!</v>
      </c>
      <c r="AR500">
        <v>0</v>
      </c>
      <c r="AS500" s="11" t="e">
        <f t="shared" si="229"/>
        <v>#VALUE!</v>
      </c>
      <c r="AT500" s="11" t="e">
        <f t="shared" si="230"/>
        <v>#VALUE!</v>
      </c>
      <c r="AU500" s="15">
        <f t="shared" si="231"/>
        <v>1.5759424160826513E-2</v>
      </c>
      <c r="AW500">
        <f t="shared" si="232"/>
        <v>78.81297419298906</v>
      </c>
      <c r="AX500">
        <f t="shared" si="233"/>
        <v>15.215219993965079</v>
      </c>
      <c r="AY500" t="e">
        <f t="shared" si="234"/>
        <v>#VALUE!</v>
      </c>
    </row>
    <row r="501" spans="1:51" x14ac:dyDescent="0.3">
      <c r="A501" s="69">
        <v>44445.505555555559</v>
      </c>
      <c r="B501">
        <v>1.3</v>
      </c>
      <c r="C501" t="s">
        <v>299</v>
      </c>
      <c r="D501" s="36">
        <v>1</v>
      </c>
      <c r="E501" s="47">
        <v>44447.246296296296</v>
      </c>
      <c r="F501" s="45">
        <v>10</v>
      </c>
      <c r="G501" t="s">
        <v>286</v>
      </c>
      <c r="H501" s="5">
        <v>23</v>
      </c>
      <c r="I501" s="5">
        <v>30.055</v>
      </c>
      <c r="J501" s="5">
        <v>60.458621835937507</v>
      </c>
      <c r="K501" s="5">
        <v>7893.4456533500006</v>
      </c>
      <c r="L501" s="5" t="s">
        <v>88</v>
      </c>
      <c r="M501" s="6">
        <f t="shared" si="207"/>
        <v>0.31018181304403958</v>
      </c>
      <c r="N501" s="6">
        <f t="shared" si="235"/>
        <v>209.77039259225646</v>
      </c>
      <c r="O501" s="6" t="e">
        <f t="shared" si="208"/>
        <v>#VALUE!</v>
      </c>
      <c r="P501">
        <f t="shared" si="209"/>
        <v>4.9629090087046333</v>
      </c>
      <c r="Q501">
        <f t="shared" si="210"/>
        <v>9229.8972740592835</v>
      </c>
      <c r="R501">
        <f t="shared" si="211"/>
        <v>8.6813679896684022</v>
      </c>
      <c r="S501">
        <f t="shared" si="212"/>
        <v>5871.0533462902622</v>
      </c>
      <c r="T501">
        <f t="shared" si="213"/>
        <v>5871.053346290264</v>
      </c>
      <c r="V501" s="4">
        <f t="shared" si="214"/>
        <v>0.99087866415262527</v>
      </c>
      <c r="W501">
        <v>313.14999999999998</v>
      </c>
      <c r="X501">
        <f t="shared" si="215"/>
        <v>1.9073334166666699E-2</v>
      </c>
      <c r="Y501">
        <v>2E-3</v>
      </c>
      <c r="Z501">
        <f t="shared" si="216"/>
        <v>7.2765497523200454E-2</v>
      </c>
      <c r="AB501">
        <f t="shared" si="217"/>
        <v>5.9907158441302498E-5</v>
      </c>
      <c r="AC501">
        <f t="shared" si="218"/>
        <v>4.6627342610015665E-9</v>
      </c>
      <c r="AD501">
        <v>0</v>
      </c>
      <c r="AE501" s="11">
        <f t="shared" si="219"/>
        <v>1.253467111609935E-9</v>
      </c>
      <c r="AF501" s="11">
        <f t="shared" si="220"/>
        <v>5.9162013726115018E-9</v>
      </c>
      <c r="AG501" s="15">
        <f t="shared" si="221"/>
        <v>1.097002469958351E-3</v>
      </c>
      <c r="AI501">
        <f t="shared" si="222"/>
        <v>7.8214468845527949E-3</v>
      </c>
      <c r="AJ501">
        <f t="shared" si="223"/>
        <v>6.0876411614383642E-7</v>
      </c>
      <c r="AK501">
        <v>0</v>
      </c>
      <c r="AL501" s="11">
        <f t="shared" si="224"/>
        <v>3.392256680041135E-6</v>
      </c>
      <c r="AM501" s="11">
        <f t="shared" si="225"/>
        <v>4.0010207961849716E-6</v>
      </c>
      <c r="AN501" s="15">
        <f t="shared" si="226"/>
        <v>2.2739189884214046E-2</v>
      </c>
      <c r="AO501" s="15"/>
      <c r="AP501" t="e">
        <f t="shared" si="227"/>
        <v>#VALUE!</v>
      </c>
      <c r="AQ501" t="e">
        <f t="shared" si="228"/>
        <v>#VALUE!</v>
      </c>
      <c r="AR501">
        <v>0</v>
      </c>
      <c r="AS501" s="11" t="e">
        <f t="shared" si="229"/>
        <v>#VALUE!</v>
      </c>
      <c r="AT501" s="11" t="e">
        <f t="shared" si="230"/>
        <v>#VALUE!</v>
      </c>
      <c r="AU501" s="15">
        <f t="shared" si="231"/>
        <v>1.5759424160826513E-2</v>
      </c>
      <c r="AW501">
        <f t="shared" si="232"/>
        <v>78.81297419298906</v>
      </c>
      <c r="AX501">
        <f t="shared" si="233"/>
        <v>15.21521999396508</v>
      </c>
      <c r="AY501" t="e">
        <f t="shared" si="234"/>
        <v>#VALUE!</v>
      </c>
    </row>
    <row r="502" spans="1:51" x14ac:dyDescent="0.3">
      <c r="A502" s="66">
        <v>44445.505555555559</v>
      </c>
      <c r="B502">
        <v>1.3</v>
      </c>
      <c r="C502" t="s">
        <v>299</v>
      </c>
      <c r="D502" s="36">
        <v>2</v>
      </c>
      <c r="E502" s="47">
        <v>44446.991597222222</v>
      </c>
      <c r="F502" s="45">
        <v>164</v>
      </c>
      <c r="G502" t="s">
        <v>286</v>
      </c>
      <c r="H502" s="5">
        <v>23</v>
      </c>
      <c r="I502" s="5">
        <v>30.055</v>
      </c>
      <c r="J502" s="5">
        <v>43.657027625267908</v>
      </c>
      <c r="K502" s="5">
        <v>8055.3776176656602</v>
      </c>
      <c r="L502" s="5" t="s">
        <v>88</v>
      </c>
      <c r="M502" s="6">
        <f t="shared" si="207"/>
        <v>0.22398155250158186</v>
      </c>
      <c r="N502" s="6">
        <f t="shared" si="235"/>
        <v>214.07377709878239</v>
      </c>
      <c r="O502" s="6" t="e">
        <f t="shared" si="208"/>
        <v>#VALUE!</v>
      </c>
      <c r="P502">
        <f t="shared" si="209"/>
        <v>3.5837048400253098</v>
      </c>
      <c r="Q502">
        <f t="shared" si="210"/>
        <v>9419.2461923464252</v>
      </c>
      <c r="R502">
        <f t="shared" si="211"/>
        <v>6.2687952626267949</v>
      </c>
      <c r="S502">
        <f t="shared" si="212"/>
        <v>5991.496463620565</v>
      </c>
      <c r="T502">
        <f t="shared" si="213"/>
        <v>5991.4964636205659</v>
      </c>
      <c r="V502" s="4">
        <f t="shared" si="214"/>
        <v>0.99087866415262527</v>
      </c>
      <c r="W502">
        <v>313.14999999999998</v>
      </c>
      <c r="X502">
        <f t="shared" si="215"/>
        <v>1.9073334166666699E-2</v>
      </c>
      <c r="Y502">
        <v>2E-3</v>
      </c>
      <c r="Z502">
        <f t="shared" si="216"/>
        <v>7.2765497523200454E-2</v>
      </c>
      <c r="AB502">
        <f t="shared" si="217"/>
        <v>4.3258817214199724E-5</v>
      </c>
      <c r="AC502">
        <f t="shared" si="218"/>
        <v>3.3669493657036815E-9</v>
      </c>
      <c r="AD502">
        <v>0</v>
      </c>
      <c r="AE502" s="11">
        <f t="shared" si="219"/>
        <v>9.051256323277905E-10</v>
      </c>
      <c r="AF502" s="11">
        <f t="shared" si="220"/>
        <v>4.2720749980314723E-9</v>
      </c>
      <c r="AG502" s="15">
        <f t="shared" si="221"/>
        <v>1.097002469958351E-3</v>
      </c>
      <c r="AI502">
        <f t="shared" si="222"/>
        <v>7.9819018130375067E-3</v>
      </c>
      <c r="AJ502">
        <f t="shared" si="223"/>
        <v>6.2125275209082884E-7</v>
      </c>
      <c r="AK502">
        <v>0</v>
      </c>
      <c r="AL502" s="11">
        <f t="shared" si="224"/>
        <v>3.4618479348347684E-6</v>
      </c>
      <c r="AM502" s="11">
        <f t="shared" si="225"/>
        <v>4.083100686925597E-6</v>
      </c>
      <c r="AN502" s="15">
        <f t="shared" si="226"/>
        <v>2.2739189884214046E-2</v>
      </c>
      <c r="AO502" s="15"/>
      <c r="AP502" t="e">
        <f t="shared" si="227"/>
        <v>#VALUE!</v>
      </c>
      <c r="AQ502" t="e">
        <f t="shared" si="228"/>
        <v>#VALUE!</v>
      </c>
      <c r="AR502">
        <v>0</v>
      </c>
      <c r="AS502" s="11" t="e">
        <f t="shared" si="229"/>
        <v>#VALUE!</v>
      </c>
      <c r="AT502" s="11" t="e">
        <f t="shared" si="230"/>
        <v>#VALUE!</v>
      </c>
      <c r="AU502" s="15">
        <f t="shared" si="231"/>
        <v>1.5759424160826513E-2</v>
      </c>
      <c r="AW502">
        <f t="shared" si="232"/>
        <v>78.81297419298906</v>
      </c>
      <c r="AX502">
        <f t="shared" si="233"/>
        <v>15.215219993965071</v>
      </c>
      <c r="AY502" t="e">
        <f t="shared" si="234"/>
        <v>#VALUE!</v>
      </c>
    </row>
    <row r="503" spans="1:51" x14ac:dyDescent="0.3">
      <c r="A503" s="69">
        <v>44445.506944444445</v>
      </c>
      <c r="B503">
        <v>1.4</v>
      </c>
      <c r="C503" s="4" t="s">
        <v>299</v>
      </c>
      <c r="D503" s="36">
        <v>1</v>
      </c>
      <c r="E503" s="47">
        <v>44446.588449074072</v>
      </c>
      <c r="F503" s="45">
        <v>129</v>
      </c>
      <c r="G503" t="s">
        <v>287</v>
      </c>
      <c r="H503" s="5">
        <v>23</v>
      </c>
      <c r="I503" s="5">
        <v>30.055</v>
      </c>
      <c r="J503" s="5">
        <v>2001.0300079195199</v>
      </c>
      <c r="K503" s="5">
        <v>1559.2609383461402</v>
      </c>
      <c r="L503" s="5" t="s">
        <v>88</v>
      </c>
      <c r="M503" s="6">
        <f t="shared" si="207"/>
        <v>10.266246516440807</v>
      </c>
      <c r="N503" s="6">
        <f t="shared" si="235"/>
        <v>41.437769201821695</v>
      </c>
      <c r="O503" s="6" t="e">
        <f t="shared" si="208"/>
        <v>#VALUE!</v>
      </c>
      <c r="P503">
        <f t="shared" si="209"/>
        <v>164.25994426305292</v>
      </c>
      <c r="Q503">
        <f t="shared" si="210"/>
        <v>1823.2618448801545</v>
      </c>
      <c r="R503">
        <f t="shared" si="211"/>
        <v>287.33168784857162</v>
      </c>
      <c r="S503">
        <f t="shared" si="212"/>
        <v>1159.7602050926398</v>
      </c>
      <c r="T503">
        <f t="shared" si="213"/>
        <v>1159.7602050926396</v>
      </c>
      <c r="V503" s="4">
        <f t="shared" si="214"/>
        <v>0.99087866415262527</v>
      </c>
      <c r="W503">
        <v>313.14999999999998</v>
      </c>
      <c r="X503">
        <f t="shared" si="215"/>
        <v>1.9073334166666699E-2</v>
      </c>
      <c r="Y503">
        <v>2E-3</v>
      </c>
      <c r="Z503">
        <f t="shared" si="216"/>
        <v>7.2765497523200454E-2</v>
      </c>
      <c r="AB503">
        <f t="shared" si="217"/>
        <v>1.9827779411766113E-3</v>
      </c>
      <c r="AC503">
        <f t="shared" si="218"/>
        <v>1.5432490671946693E-7</v>
      </c>
      <c r="AD503">
        <v>0</v>
      </c>
      <c r="AE503" s="11">
        <f t="shared" si="219"/>
        <v>4.1486643725986481E-8</v>
      </c>
      <c r="AF503" s="11">
        <f t="shared" si="220"/>
        <v>1.9581155044545342E-7</v>
      </c>
      <c r="AG503" s="15">
        <f t="shared" si="221"/>
        <v>1.097002469958351E-3</v>
      </c>
      <c r="AI503">
        <f t="shared" si="222"/>
        <v>1.5450383956537924E-3</v>
      </c>
      <c r="AJ503">
        <f t="shared" si="223"/>
        <v>1.2025446790363909E-7</v>
      </c>
      <c r="AK503">
        <v>0</v>
      </c>
      <c r="AL503" s="11">
        <f t="shared" si="224"/>
        <v>6.701019512039157E-7</v>
      </c>
      <c r="AM503" s="11">
        <f t="shared" si="225"/>
        <v>7.9035641910755484E-7</v>
      </c>
      <c r="AN503" s="15">
        <f t="shared" si="226"/>
        <v>2.2739189884214046E-2</v>
      </c>
      <c r="AO503" s="15"/>
      <c r="AP503" t="e">
        <f t="shared" si="227"/>
        <v>#VALUE!</v>
      </c>
      <c r="AQ503" t="e">
        <f t="shared" si="228"/>
        <v>#VALUE!</v>
      </c>
      <c r="AR503">
        <v>0</v>
      </c>
      <c r="AS503" s="11" t="e">
        <f t="shared" si="229"/>
        <v>#VALUE!</v>
      </c>
      <c r="AT503" s="11" t="e">
        <f t="shared" si="230"/>
        <v>#VALUE!</v>
      </c>
      <c r="AU503" s="15">
        <f t="shared" si="231"/>
        <v>1.5759424160826513E-2</v>
      </c>
      <c r="AW503">
        <f t="shared" si="232"/>
        <v>78.812974192989046</v>
      </c>
      <c r="AX503">
        <f t="shared" si="233"/>
        <v>15.21521999396508</v>
      </c>
      <c r="AY503" t="e">
        <f t="shared" si="234"/>
        <v>#VALUE!</v>
      </c>
    </row>
    <row r="504" spans="1:51" x14ac:dyDescent="0.3">
      <c r="A504" s="69">
        <v>44445.506944444445</v>
      </c>
      <c r="B504">
        <v>1.4</v>
      </c>
      <c r="C504" t="s">
        <v>299</v>
      </c>
      <c r="D504" s="36">
        <v>2</v>
      </c>
      <c r="E504" s="47">
        <v>44446.758171296293</v>
      </c>
      <c r="F504" s="45">
        <v>97</v>
      </c>
      <c r="G504" t="s">
        <v>287</v>
      </c>
      <c r="H504" s="5">
        <v>23</v>
      </c>
      <c r="I504" s="5">
        <v>30.055</v>
      </c>
      <c r="J504" s="5">
        <v>2466.6105285929998</v>
      </c>
      <c r="K504" s="5">
        <v>1283.9003663925403</v>
      </c>
      <c r="L504" s="5" t="s">
        <v>88</v>
      </c>
      <c r="M504" s="6">
        <f t="shared" si="207"/>
        <v>12.654898550428218</v>
      </c>
      <c r="N504" s="6">
        <f t="shared" si="235"/>
        <v>34.11998963889782</v>
      </c>
      <c r="O504" s="6" t="e">
        <f t="shared" si="208"/>
        <v>#VALUE!</v>
      </c>
      <c r="P504">
        <f t="shared" si="209"/>
        <v>202.47837680685149</v>
      </c>
      <c r="Q504">
        <f t="shared" si="210"/>
        <v>1501.279544111504</v>
      </c>
      <c r="R504">
        <f t="shared" si="211"/>
        <v>354.18527640300573</v>
      </c>
      <c r="S504">
        <f t="shared" si="212"/>
        <v>954.95020469459155</v>
      </c>
      <c r="T504">
        <f t="shared" si="213"/>
        <v>954.95020469459178</v>
      </c>
      <c r="V504" s="4">
        <f t="shared" si="214"/>
        <v>0.99087866415262527</v>
      </c>
      <c r="W504">
        <v>313.14999999999998</v>
      </c>
      <c r="X504">
        <f t="shared" si="215"/>
        <v>1.9073334166666699E-2</v>
      </c>
      <c r="Y504">
        <v>2E-3</v>
      </c>
      <c r="Z504">
        <f t="shared" si="216"/>
        <v>7.2765497523200454E-2</v>
      </c>
      <c r="AB504">
        <f t="shared" si="217"/>
        <v>2.4441117455570325E-3</v>
      </c>
      <c r="AC504">
        <f t="shared" si="218"/>
        <v>1.902317497647839E-7</v>
      </c>
      <c r="AD504">
        <v>0</v>
      </c>
      <c r="AE504" s="11">
        <f t="shared" si="219"/>
        <v>5.1139359132799504E-8</v>
      </c>
      <c r="AF504" s="11">
        <f t="shared" si="220"/>
        <v>2.4137110889758339E-7</v>
      </c>
      <c r="AG504" s="15">
        <f t="shared" si="221"/>
        <v>1.097002469958351E-3</v>
      </c>
      <c r="AI504">
        <f t="shared" si="222"/>
        <v>1.2721894799561065E-3</v>
      </c>
      <c r="AJ504">
        <f t="shared" si="223"/>
        <v>9.9017907525846141E-8</v>
      </c>
      <c r="AK504">
        <v>0</v>
      </c>
      <c r="AL504" s="11">
        <f t="shared" si="224"/>
        <v>5.5176405662005735E-7</v>
      </c>
      <c r="AM504" s="11">
        <f t="shared" si="225"/>
        <v>6.5078196414590353E-7</v>
      </c>
      <c r="AN504" s="15">
        <f t="shared" si="226"/>
        <v>2.2739189884214046E-2</v>
      </c>
      <c r="AO504" s="15"/>
      <c r="AP504" t="e">
        <f t="shared" si="227"/>
        <v>#VALUE!</v>
      </c>
      <c r="AQ504" t="e">
        <f t="shared" si="228"/>
        <v>#VALUE!</v>
      </c>
      <c r="AR504">
        <v>0</v>
      </c>
      <c r="AS504" s="11" t="e">
        <f t="shared" si="229"/>
        <v>#VALUE!</v>
      </c>
      <c r="AT504" s="11" t="e">
        <f t="shared" si="230"/>
        <v>#VALUE!</v>
      </c>
      <c r="AU504" s="15">
        <f t="shared" si="231"/>
        <v>1.5759424160826513E-2</v>
      </c>
      <c r="AW504">
        <f t="shared" si="232"/>
        <v>78.812974192989046</v>
      </c>
      <c r="AX504">
        <f t="shared" si="233"/>
        <v>15.215219993965082</v>
      </c>
      <c r="AY504" t="e">
        <f t="shared" si="234"/>
        <v>#VALUE!</v>
      </c>
    </row>
    <row r="505" spans="1:51" x14ac:dyDescent="0.3">
      <c r="A505" s="69">
        <v>44445.546527777777</v>
      </c>
      <c r="B505">
        <v>0.1</v>
      </c>
      <c r="C505" t="s">
        <v>298</v>
      </c>
      <c r="D505" s="36">
        <v>1</v>
      </c>
      <c r="E505" s="47">
        <v>44446.906724537039</v>
      </c>
      <c r="F505" s="45">
        <v>166</v>
      </c>
      <c r="H505" s="5">
        <v>23</v>
      </c>
      <c r="I505" s="5">
        <v>30.055</v>
      </c>
      <c r="J505" s="5">
        <v>102.1385042449904</v>
      </c>
      <c r="K505" s="5">
        <v>926.70932156214008</v>
      </c>
      <c r="L505" s="5" t="s">
        <v>88</v>
      </c>
      <c r="M505" s="6">
        <f t="shared" si="207"/>
        <v>0.52401965950016893</v>
      </c>
      <c r="N505" s="6">
        <f t="shared" si="235"/>
        <v>24.627543754670864</v>
      </c>
      <c r="O505" s="6" t="e">
        <f t="shared" si="208"/>
        <v>#VALUE!</v>
      </c>
      <c r="P505">
        <f t="shared" si="209"/>
        <v>8.3843145520027029</v>
      </c>
      <c r="Q505">
        <f t="shared" si="210"/>
        <v>1083.611925205518</v>
      </c>
      <c r="R505">
        <f t="shared" si="211"/>
        <v>14.66626122691406</v>
      </c>
      <c r="S505">
        <f t="shared" si="212"/>
        <v>689.27564745906705</v>
      </c>
      <c r="T505">
        <f t="shared" si="213"/>
        <v>689.27564745906705</v>
      </c>
      <c r="V505" s="4">
        <f t="shared" si="214"/>
        <v>0.99087866415262527</v>
      </c>
      <c r="W505">
        <v>313.14999999999998</v>
      </c>
      <c r="X505">
        <f t="shared" si="215"/>
        <v>1.9073334166666699E-2</v>
      </c>
      <c r="Y505">
        <v>2E-3</v>
      </c>
      <c r="Z505">
        <f t="shared" si="216"/>
        <v>7.2765497523200454E-2</v>
      </c>
      <c r="AB505">
        <f t="shared" si="217"/>
        <v>1.0120686464482333E-4</v>
      </c>
      <c r="AC505">
        <f t="shared" si="218"/>
        <v>7.8772007804432578E-9</v>
      </c>
      <c r="AD505">
        <v>0</v>
      </c>
      <c r="AE505" s="11">
        <f t="shared" si="219"/>
        <v>2.1176012951063646E-9</v>
      </c>
      <c r="AF505" s="11">
        <f t="shared" si="220"/>
        <v>9.9948020755496223E-9</v>
      </c>
      <c r="AG505" s="15">
        <f t="shared" si="221"/>
        <v>1.097002469958351E-3</v>
      </c>
      <c r="AI505">
        <f t="shared" si="222"/>
        <v>9.1825649460727896E-4</v>
      </c>
      <c r="AJ505">
        <f t="shared" si="223"/>
        <v>7.1470357286061094E-8</v>
      </c>
      <c r="AK505">
        <v>0</v>
      </c>
      <c r="AL505" s="11">
        <f t="shared" si="224"/>
        <v>3.9825901445098177E-7</v>
      </c>
      <c r="AM505" s="11">
        <f t="shared" si="225"/>
        <v>4.6972937173704287E-7</v>
      </c>
      <c r="AN505" s="15">
        <f t="shared" si="226"/>
        <v>2.2739189884214046E-2</v>
      </c>
      <c r="AO505" s="15"/>
      <c r="AP505" t="e">
        <f t="shared" si="227"/>
        <v>#VALUE!</v>
      </c>
      <c r="AQ505" t="e">
        <f t="shared" si="228"/>
        <v>#VALUE!</v>
      </c>
      <c r="AR505">
        <v>0</v>
      </c>
      <c r="AS505" s="11" t="e">
        <f t="shared" si="229"/>
        <v>#VALUE!</v>
      </c>
      <c r="AT505" s="11" t="e">
        <f t="shared" si="230"/>
        <v>#VALUE!</v>
      </c>
      <c r="AU505" s="15">
        <f t="shared" si="231"/>
        <v>1.5759424160826513E-2</v>
      </c>
      <c r="AW505">
        <f t="shared" si="232"/>
        <v>78.812974192989046</v>
      </c>
      <c r="AX505">
        <f t="shared" si="233"/>
        <v>15.215219993965079</v>
      </c>
      <c r="AY505" t="e">
        <f t="shared" si="234"/>
        <v>#VALUE!</v>
      </c>
    </row>
    <row r="506" spans="1:51" x14ac:dyDescent="0.3">
      <c r="A506" s="69">
        <v>44445.546527777777</v>
      </c>
      <c r="B506" s="4">
        <v>0.1</v>
      </c>
      <c r="C506" s="4" t="s">
        <v>298</v>
      </c>
      <c r="D506" s="36">
        <v>2</v>
      </c>
      <c r="E506" s="47">
        <v>44447.161400462966</v>
      </c>
      <c r="F506" s="45">
        <v>201</v>
      </c>
      <c r="H506" s="5">
        <v>23</v>
      </c>
      <c r="I506" s="5">
        <v>30.055</v>
      </c>
      <c r="J506" s="5">
        <v>102.36167705112391</v>
      </c>
      <c r="K506" s="5">
        <v>1113.5325127296601</v>
      </c>
      <c r="L506" s="5" t="s">
        <v>88</v>
      </c>
      <c r="M506" s="6">
        <f t="shared" si="207"/>
        <v>0.52516464335071833</v>
      </c>
      <c r="N506" s="6">
        <f t="shared" si="235"/>
        <v>29.592419156063734</v>
      </c>
      <c r="O506" s="6" t="e">
        <f t="shared" si="208"/>
        <v>#VALUE!</v>
      </c>
      <c r="P506">
        <f t="shared" si="209"/>
        <v>8.4026342936114933</v>
      </c>
      <c r="Q506">
        <f t="shared" si="210"/>
        <v>1302.0664428668042</v>
      </c>
      <c r="R506">
        <f t="shared" si="211"/>
        <v>14.698307032731293</v>
      </c>
      <c r="S506">
        <f t="shared" si="212"/>
        <v>828.23257068855526</v>
      </c>
      <c r="T506">
        <f t="shared" si="213"/>
        <v>828.23257068855548</v>
      </c>
      <c r="V506" s="4">
        <f t="shared" si="214"/>
        <v>0.99087866415262527</v>
      </c>
      <c r="W506">
        <v>313.14999999999998</v>
      </c>
      <c r="X506">
        <f t="shared" si="215"/>
        <v>1.9073334166666699E-2</v>
      </c>
      <c r="Y506">
        <v>2E-3</v>
      </c>
      <c r="Z506">
        <f t="shared" si="216"/>
        <v>7.2765497523200454E-2</v>
      </c>
      <c r="AB506">
        <f t="shared" si="217"/>
        <v>1.014280018168401E-4</v>
      </c>
      <c r="AC506">
        <f t="shared" si="218"/>
        <v>7.8944124775955073E-9</v>
      </c>
      <c r="AD506">
        <v>0</v>
      </c>
      <c r="AE506" s="11">
        <f t="shared" si="219"/>
        <v>2.1222282575510786E-9</v>
      </c>
      <c r="AF506" s="11">
        <f t="shared" si="220"/>
        <v>1.0016640735146586E-8</v>
      </c>
      <c r="AG506" s="15">
        <f t="shared" si="221"/>
        <v>1.097002469958351E-3</v>
      </c>
      <c r="AI506">
        <f t="shared" si="222"/>
        <v>1.1033756087040819E-3</v>
      </c>
      <c r="AJ506">
        <f t="shared" si="223"/>
        <v>8.5878672721538689E-8</v>
      </c>
      <c r="AK506">
        <v>0</v>
      </c>
      <c r="AL506" s="11">
        <f t="shared" si="224"/>
        <v>4.7854742664213381E-7</v>
      </c>
      <c r="AM506" s="11">
        <f t="shared" si="225"/>
        <v>5.644260993636725E-7</v>
      </c>
      <c r="AN506" s="15">
        <f t="shared" si="226"/>
        <v>2.2739189884214046E-2</v>
      </c>
      <c r="AO506" s="15"/>
      <c r="AP506" t="e">
        <f t="shared" si="227"/>
        <v>#VALUE!</v>
      </c>
      <c r="AQ506" t="e">
        <f t="shared" si="228"/>
        <v>#VALUE!</v>
      </c>
      <c r="AR506">
        <v>0</v>
      </c>
      <c r="AS506" s="11" t="e">
        <f t="shared" si="229"/>
        <v>#VALUE!</v>
      </c>
      <c r="AT506" s="11" t="e">
        <f t="shared" si="230"/>
        <v>#VALUE!</v>
      </c>
      <c r="AU506" s="15">
        <f t="shared" si="231"/>
        <v>1.5759424160826513E-2</v>
      </c>
      <c r="AW506">
        <f t="shared" si="232"/>
        <v>78.81297419298906</v>
      </c>
      <c r="AX506">
        <f t="shared" si="233"/>
        <v>15.215219993965077</v>
      </c>
      <c r="AY506" t="e">
        <f t="shared" si="234"/>
        <v>#VALUE!</v>
      </c>
    </row>
    <row r="507" spans="1:51" x14ac:dyDescent="0.3">
      <c r="A507" s="69">
        <v>44445.551388888889</v>
      </c>
      <c r="B507">
        <v>1.6</v>
      </c>
      <c r="C507" t="s">
        <v>298</v>
      </c>
      <c r="D507" s="36">
        <v>1</v>
      </c>
      <c r="E507" s="47">
        <v>44446.80059027778</v>
      </c>
      <c r="F507" s="45">
        <v>111</v>
      </c>
      <c r="H507" s="5">
        <v>23</v>
      </c>
      <c r="I507" s="5">
        <v>30.055</v>
      </c>
      <c r="J507" s="5">
        <v>100.2637837017116</v>
      </c>
      <c r="K507" s="5">
        <v>841.69256292224009</v>
      </c>
      <c r="L507" s="5" t="s">
        <v>88</v>
      </c>
      <c r="M507" s="6">
        <f t="shared" si="207"/>
        <v>0.51440144129726129</v>
      </c>
      <c r="N507" s="6">
        <f t="shared" si="235"/>
        <v>22.368201051874891</v>
      </c>
      <c r="O507" s="6" t="e">
        <f t="shared" si="208"/>
        <v>#VALUE!</v>
      </c>
      <c r="P507">
        <f t="shared" si="209"/>
        <v>8.2304230607561806</v>
      </c>
      <c r="Q507">
        <f t="shared" si="210"/>
        <v>984.20084628249515</v>
      </c>
      <c r="R507">
        <f t="shared" si="211"/>
        <v>14.397066554264075</v>
      </c>
      <c r="S507">
        <f t="shared" si="212"/>
        <v>626.04116821847083</v>
      </c>
      <c r="T507">
        <f t="shared" si="213"/>
        <v>626.04116821847072</v>
      </c>
      <c r="V507" s="4">
        <f t="shared" si="214"/>
        <v>0.99087866415262527</v>
      </c>
      <c r="W507">
        <v>313.14999999999998</v>
      </c>
      <c r="X507">
        <f t="shared" si="215"/>
        <v>1.9073334166666699E-2</v>
      </c>
      <c r="Y507">
        <v>2E-3</v>
      </c>
      <c r="Z507">
        <f t="shared" si="216"/>
        <v>7.2765497523200454E-2</v>
      </c>
      <c r="AB507">
        <f t="shared" si="217"/>
        <v>9.934924405723975E-5</v>
      </c>
      <c r="AC507">
        <f t="shared" si="218"/>
        <v>7.7326172050738043E-9</v>
      </c>
      <c r="AD507">
        <v>0</v>
      </c>
      <c r="AE507" s="11">
        <f t="shared" si="219"/>
        <v>2.0787333806038432E-9</v>
      </c>
      <c r="AF507" s="11">
        <f t="shared" si="220"/>
        <v>9.8113505856776475E-9</v>
      </c>
      <c r="AG507" s="15">
        <f t="shared" si="221"/>
        <v>1.097002469958351E-3</v>
      </c>
      <c r="AI507">
        <f t="shared" si="222"/>
        <v>8.3401520237558874E-4</v>
      </c>
      <c r="AJ507">
        <f t="shared" si="223"/>
        <v>6.4913632352018181E-8</v>
      </c>
      <c r="AK507">
        <v>0</v>
      </c>
      <c r="AL507" s="11">
        <f t="shared" si="224"/>
        <v>3.617225410175772E-7</v>
      </c>
      <c r="AM507" s="11">
        <f t="shared" si="225"/>
        <v>4.2663617336959536E-7</v>
      </c>
      <c r="AN507" s="15">
        <f t="shared" si="226"/>
        <v>2.2739189884214046E-2</v>
      </c>
      <c r="AO507" s="15"/>
      <c r="AP507" t="e">
        <f t="shared" si="227"/>
        <v>#VALUE!</v>
      </c>
      <c r="AQ507" t="e">
        <f t="shared" si="228"/>
        <v>#VALUE!</v>
      </c>
      <c r="AR507">
        <v>0</v>
      </c>
      <c r="AS507" s="11" t="e">
        <f t="shared" si="229"/>
        <v>#VALUE!</v>
      </c>
      <c r="AT507" s="11" t="e">
        <f t="shared" si="230"/>
        <v>#VALUE!</v>
      </c>
      <c r="AU507" s="15">
        <f t="shared" si="231"/>
        <v>1.5759424160826513E-2</v>
      </c>
      <c r="AW507">
        <f t="shared" si="232"/>
        <v>78.81297419298906</v>
      </c>
      <c r="AX507">
        <f t="shared" si="233"/>
        <v>15.215219993965073</v>
      </c>
      <c r="AY507" t="e">
        <f t="shared" si="234"/>
        <v>#VALUE!</v>
      </c>
    </row>
    <row r="508" spans="1:51" x14ac:dyDescent="0.3">
      <c r="A508" s="69">
        <v>44445.551388888889</v>
      </c>
      <c r="B508">
        <v>1.6</v>
      </c>
      <c r="C508" t="s">
        <v>298</v>
      </c>
      <c r="D508" s="36">
        <v>2</v>
      </c>
      <c r="E508" s="47">
        <v>44446.715717592589</v>
      </c>
      <c r="F508" s="45">
        <v>194</v>
      </c>
      <c r="H508" s="5">
        <v>23</v>
      </c>
      <c r="I508" s="5">
        <v>30.055</v>
      </c>
      <c r="J508" s="5">
        <v>89.7194671991071</v>
      </c>
      <c r="K508" s="5">
        <v>1017.2594152272601</v>
      </c>
      <c r="L508" s="5" t="s">
        <v>88</v>
      </c>
      <c r="M508" s="6">
        <f t="shared" si="207"/>
        <v>0.4603040253991052</v>
      </c>
      <c r="N508" s="6">
        <f t="shared" si="235"/>
        <v>27.033936289892342</v>
      </c>
      <c r="O508" s="6" t="e">
        <f t="shared" si="208"/>
        <v>#VALUE!</v>
      </c>
      <c r="P508">
        <f t="shared" si="209"/>
        <v>7.3648644063856832</v>
      </c>
      <c r="Q508">
        <f t="shared" si="210"/>
        <v>1189.4931967552629</v>
      </c>
      <c r="R508">
        <f t="shared" si="211"/>
        <v>12.8829881816699</v>
      </c>
      <c r="S508">
        <f t="shared" si="212"/>
        <v>756.62575712807802</v>
      </c>
      <c r="T508">
        <f t="shared" si="213"/>
        <v>756.62575712807813</v>
      </c>
      <c r="V508" s="4">
        <f t="shared" si="214"/>
        <v>0.99087866415262527</v>
      </c>
      <c r="W508">
        <v>313.14999999999998</v>
      </c>
      <c r="X508">
        <f t="shared" si="215"/>
        <v>1.9073334166666699E-2</v>
      </c>
      <c r="Y508">
        <v>2E-3</v>
      </c>
      <c r="Z508">
        <f t="shared" si="216"/>
        <v>7.2765497523200454E-2</v>
      </c>
      <c r="AB508">
        <f t="shared" si="217"/>
        <v>8.8901105806736522E-5</v>
      </c>
      <c r="AC508">
        <f t="shared" si="218"/>
        <v>6.9194106793121864E-9</v>
      </c>
      <c r="AD508">
        <v>0</v>
      </c>
      <c r="AE508" s="11">
        <f t="shared" si="219"/>
        <v>1.8601218153867829E-9</v>
      </c>
      <c r="AF508" s="11">
        <f t="shared" si="220"/>
        <v>8.7795324946989698E-9</v>
      </c>
      <c r="AG508" s="15">
        <f t="shared" si="221"/>
        <v>1.097002469958351E-3</v>
      </c>
      <c r="AI508">
        <f t="shared" si="222"/>
        <v>1.0079806504570683E-3</v>
      </c>
      <c r="AJ508">
        <f t="shared" si="223"/>
        <v>7.845382815006759E-8</v>
      </c>
      <c r="AK508">
        <v>0</v>
      </c>
      <c r="AL508" s="11">
        <f t="shared" si="224"/>
        <v>4.3717347254742679E-7</v>
      </c>
      <c r="AM508" s="11">
        <f t="shared" si="225"/>
        <v>5.1562730069749438E-7</v>
      </c>
      <c r="AN508" s="15">
        <f t="shared" si="226"/>
        <v>2.2739189884214046E-2</v>
      </c>
      <c r="AO508" s="15"/>
      <c r="AP508" t="e">
        <f t="shared" si="227"/>
        <v>#VALUE!</v>
      </c>
      <c r="AQ508" t="e">
        <f t="shared" si="228"/>
        <v>#VALUE!</v>
      </c>
      <c r="AR508">
        <v>0</v>
      </c>
      <c r="AS508" s="11" t="e">
        <f t="shared" si="229"/>
        <v>#VALUE!</v>
      </c>
      <c r="AT508" s="11" t="e">
        <f t="shared" si="230"/>
        <v>#VALUE!</v>
      </c>
      <c r="AU508" s="15">
        <f t="shared" si="231"/>
        <v>1.5759424160826513E-2</v>
      </c>
      <c r="AW508">
        <f t="shared" si="232"/>
        <v>78.812974192989046</v>
      </c>
      <c r="AX508">
        <f t="shared" si="233"/>
        <v>15.215219993965075</v>
      </c>
      <c r="AY508" t="e">
        <f t="shared" si="234"/>
        <v>#VALUE!</v>
      </c>
    </row>
    <row r="509" spans="1:51" x14ac:dyDescent="0.3">
      <c r="A509" s="69">
        <v>44445.561805555553</v>
      </c>
      <c r="B509">
        <v>3.8</v>
      </c>
      <c r="C509" t="s">
        <v>298</v>
      </c>
      <c r="D509" s="36">
        <v>1</v>
      </c>
      <c r="E509" s="47">
        <v>44446.970416666663</v>
      </c>
      <c r="F509" s="45">
        <v>147</v>
      </c>
      <c r="H509" s="5">
        <v>23</v>
      </c>
      <c r="I509" s="5">
        <v>30.055</v>
      </c>
      <c r="J509" s="5">
        <v>48.610683438040006</v>
      </c>
      <c r="K509" s="5">
        <v>8008.6798542912602</v>
      </c>
      <c r="L509" s="5" t="s">
        <v>88</v>
      </c>
      <c r="M509" s="6">
        <f t="shared" si="207"/>
        <v>0.24939618972853325</v>
      </c>
      <c r="N509" s="6">
        <f t="shared" si="235"/>
        <v>212.83277176519005</v>
      </c>
      <c r="O509" s="6" t="e">
        <f t="shared" si="208"/>
        <v>#VALUE!</v>
      </c>
      <c r="P509">
        <f t="shared" si="209"/>
        <v>3.990339035656532</v>
      </c>
      <c r="Q509">
        <f t="shared" si="210"/>
        <v>9364.641957668362</v>
      </c>
      <c r="R509">
        <f t="shared" si="211"/>
        <v>6.9801000806812485</v>
      </c>
      <c r="S509">
        <f t="shared" si="212"/>
        <v>5956.7632087197489</v>
      </c>
      <c r="T509">
        <f t="shared" si="213"/>
        <v>5956.7632087197489</v>
      </c>
      <c r="V509" s="4">
        <f t="shared" si="214"/>
        <v>0.99087866415262527</v>
      </c>
      <c r="W509">
        <v>313.14999999999998</v>
      </c>
      <c r="X509">
        <f t="shared" si="215"/>
        <v>1.9073334166666699E-2</v>
      </c>
      <c r="Y509">
        <v>2E-3</v>
      </c>
      <c r="Z509">
        <f t="shared" si="216"/>
        <v>7.2765497523200454E-2</v>
      </c>
      <c r="AB509">
        <f t="shared" si="217"/>
        <v>4.8167289068631223E-5</v>
      </c>
      <c r="AC509">
        <f t="shared" si="218"/>
        <v>3.7489888494699567E-9</v>
      </c>
      <c r="AD509">
        <v>0</v>
      </c>
      <c r="AE509" s="11">
        <f t="shared" si="219"/>
        <v>1.0078280171157669E-9</v>
      </c>
      <c r="AF509" s="11">
        <f t="shared" si="220"/>
        <v>4.7568168665857235E-9</v>
      </c>
      <c r="AG509" s="15">
        <f t="shared" si="221"/>
        <v>1.097002469958351E-3</v>
      </c>
      <c r="AI509">
        <f t="shared" si="222"/>
        <v>7.9356299956461658E-3</v>
      </c>
      <c r="AJ509">
        <f t="shared" si="223"/>
        <v>6.176512928682083E-7</v>
      </c>
      <c r="AK509">
        <v>0</v>
      </c>
      <c r="AL509" s="11">
        <f t="shared" si="224"/>
        <v>3.4417792846271674E-6</v>
      </c>
      <c r="AM509" s="11">
        <f t="shared" si="225"/>
        <v>4.0594305774953753E-6</v>
      </c>
      <c r="AN509" s="15">
        <f t="shared" si="226"/>
        <v>2.2739189884214046E-2</v>
      </c>
      <c r="AO509" s="15"/>
      <c r="AP509" t="e">
        <f t="shared" si="227"/>
        <v>#VALUE!</v>
      </c>
      <c r="AQ509" t="e">
        <f t="shared" si="228"/>
        <v>#VALUE!</v>
      </c>
      <c r="AR509">
        <v>0</v>
      </c>
      <c r="AS509" s="11" t="e">
        <f t="shared" si="229"/>
        <v>#VALUE!</v>
      </c>
      <c r="AT509" s="11" t="e">
        <f t="shared" si="230"/>
        <v>#VALUE!</v>
      </c>
      <c r="AU509" s="15">
        <f t="shared" si="231"/>
        <v>1.5759424160826513E-2</v>
      </c>
      <c r="AW509">
        <f t="shared" si="232"/>
        <v>78.812974192989046</v>
      </c>
      <c r="AX509">
        <f t="shared" si="233"/>
        <v>15.215219993965064</v>
      </c>
      <c r="AY509" t="e">
        <f t="shared" si="234"/>
        <v>#VALUE!</v>
      </c>
    </row>
    <row r="510" spans="1:51" x14ac:dyDescent="0.3">
      <c r="A510" s="69">
        <v>44445.561805555553</v>
      </c>
      <c r="B510">
        <v>3.8</v>
      </c>
      <c r="C510" t="s">
        <v>298</v>
      </c>
      <c r="D510" s="36">
        <v>2</v>
      </c>
      <c r="E510" s="47">
        <v>44446.843043981484</v>
      </c>
      <c r="F510" s="45">
        <v>82</v>
      </c>
      <c r="H510" s="5">
        <v>23</v>
      </c>
      <c r="I510" s="5">
        <v>30.055</v>
      </c>
      <c r="J510" s="5">
        <v>50.454602904143108</v>
      </c>
      <c r="K510" s="5">
        <v>9209.85645967456</v>
      </c>
      <c r="L510" s="5" t="s">
        <v>88</v>
      </c>
      <c r="M510" s="6">
        <f t="shared" si="207"/>
        <v>0.25885638358897423</v>
      </c>
      <c r="N510" s="6">
        <f t="shared" si="235"/>
        <v>244.75435571591399</v>
      </c>
      <c r="O510" s="6" t="e">
        <f t="shared" si="208"/>
        <v>#VALUE!</v>
      </c>
      <c r="P510">
        <f t="shared" si="209"/>
        <v>4.1417021374235876</v>
      </c>
      <c r="Q510">
        <f t="shared" si="210"/>
        <v>10769.191651500216</v>
      </c>
      <c r="R510">
        <f t="shared" si="211"/>
        <v>7.2448719683367928</v>
      </c>
      <c r="S510">
        <f t="shared" si="212"/>
        <v>6850.1844392223293</v>
      </c>
      <c r="T510">
        <f t="shared" si="213"/>
        <v>6850.1844392223302</v>
      </c>
      <c r="V510" s="4">
        <f t="shared" si="214"/>
        <v>0.99087866415262527</v>
      </c>
      <c r="W510">
        <v>313.14999999999998</v>
      </c>
      <c r="X510">
        <f t="shared" si="215"/>
        <v>1.9073334166666699E-2</v>
      </c>
      <c r="Y510">
        <v>2E-3</v>
      </c>
      <c r="Z510">
        <f t="shared" si="216"/>
        <v>7.2765497523200454E-2</v>
      </c>
      <c r="AB510">
        <f t="shared" si="217"/>
        <v>4.999438952600849E-5</v>
      </c>
      <c r="AC510">
        <f t="shared" si="218"/>
        <v>3.8911969615314203E-9</v>
      </c>
      <c r="AD510">
        <v>0</v>
      </c>
      <c r="AE510" s="11">
        <f t="shared" si="219"/>
        <v>1.0460573438359423E-9</v>
      </c>
      <c r="AF510" s="11">
        <f t="shared" si="220"/>
        <v>4.937254305367363E-9</v>
      </c>
      <c r="AG510" s="15">
        <f t="shared" si="221"/>
        <v>1.097002469958351E-3</v>
      </c>
      <c r="AI510">
        <f t="shared" si="222"/>
        <v>9.1258502657997533E-3</v>
      </c>
      <c r="AJ510">
        <f t="shared" si="223"/>
        <v>7.1028931770828313E-7</v>
      </c>
      <c r="AK510">
        <v>0</v>
      </c>
      <c r="AL510" s="11">
        <f t="shared" si="224"/>
        <v>3.9579922976085537E-6</v>
      </c>
      <c r="AM510" s="11">
        <f t="shared" si="225"/>
        <v>4.6682816153168367E-6</v>
      </c>
      <c r="AN510" s="15">
        <f t="shared" si="226"/>
        <v>2.2739189884214046E-2</v>
      </c>
      <c r="AO510" s="15"/>
      <c r="AP510" t="e">
        <f t="shared" si="227"/>
        <v>#VALUE!</v>
      </c>
      <c r="AQ510" t="e">
        <f t="shared" si="228"/>
        <v>#VALUE!</v>
      </c>
      <c r="AR510">
        <v>0</v>
      </c>
      <c r="AS510" s="11" t="e">
        <f t="shared" si="229"/>
        <v>#VALUE!</v>
      </c>
      <c r="AT510" s="11" t="e">
        <f t="shared" si="230"/>
        <v>#VALUE!</v>
      </c>
      <c r="AU510" s="15">
        <f t="shared" si="231"/>
        <v>1.5759424160826513E-2</v>
      </c>
      <c r="AW510">
        <f t="shared" si="232"/>
        <v>78.81297419298906</v>
      </c>
      <c r="AX510">
        <f t="shared" si="233"/>
        <v>15.215219993965073</v>
      </c>
      <c r="AY510" t="e">
        <f t="shared" si="234"/>
        <v>#VALUE!</v>
      </c>
    </row>
    <row r="511" spans="1:51" x14ac:dyDescent="0.3">
      <c r="A511" s="69">
        <v>44445.568749999999</v>
      </c>
      <c r="B511">
        <v>5</v>
      </c>
      <c r="C511" t="s">
        <v>298</v>
      </c>
      <c r="D511" s="36">
        <v>1</v>
      </c>
      <c r="E511" s="47">
        <v>44446.652083333334</v>
      </c>
      <c r="F511" s="45">
        <v>134</v>
      </c>
      <c r="H511" s="5">
        <v>23</v>
      </c>
      <c r="I511" s="5">
        <v>30.055</v>
      </c>
      <c r="J511" s="5">
        <v>977.64472536693745</v>
      </c>
      <c r="K511" s="5">
        <v>16756.279459593341</v>
      </c>
      <c r="L511" s="5" t="s">
        <v>88</v>
      </c>
      <c r="M511" s="6">
        <f t="shared" si="207"/>
        <v>5.0157877275165381</v>
      </c>
      <c r="N511" s="6">
        <f t="shared" si="235"/>
        <v>445.3025300975745</v>
      </c>
      <c r="O511" s="6" t="e">
        <f t="shared" si="208"/>
        <v>#VALUE!</v>
      </c>
      <c r="P511">
        <f t="shared" si="209"/>
        <v>80.25260364026461</v>
      </c>
      <c r="Q511">
        <f t="shared" si="210"/>
        <v>19593.311324293278</v>
      </c>
      <c r="R511">
        <f t="shared" si="211"/>
        <v>140.38185731557169</v>
      </c>
      <c r="S511">
        <f t="shared" si="212"/>
        <v>12463.126359889331</v>
      </c>
      <c r="T511">
        <f t="shared" si="213"/>
        <v>12463.126359889333</v>
      </c>
      <c r="V511" s="4">
        <f t="shared" si="214"/>
        <v>0.99087866415262527</v>
      </c>
      <c r="W511">
        <v>313.14999999999998</v>
      </c>
      <c r="X511">
        <f t="shared" si="215"/>
        <v>1.9073334166666699E-2</v>
      </c>
      <c r="Y511">
        <v>2E-3</v>
      </c>
      <c r="Z511">
        <f t="shared" si="216"/>
        <v>7.2765497523200454E-2</v>
      </c>
      <c r="AB511">
        <f t="shared" si="217"/>
        <v>9.6872729948745118E-4</v>
      </c>
      <c r="AC511">
        <f t="shared" si="218"/>
        <v>7.5398634927967337E-8</v>
      </c>
      <c r="AD511">
        <v>0</v>
      </c>
      <c r="AE511" s="11">
        <f t="shared" si="219"/>
        <v>2.0269160508021373E-8</v>
      </c>
      <c r="AF511" s="11">
        <f t="shared" si="220"/>
        <v>9.5667795435988707E-8</v>
      </c>
      <c r="AG511" s="15">
        <f t="shared" si="221"/>
        <v>1.097002469958351E-3</v>
      </c>
      <c r="AI511">
        <f t="shared" si="222"/>
        <v>1.6603439807089924E-2</v>
      </c>
      <c r="AJ511">
        <f t="shared" si="223"/>
        <v>1.292290097766023E-6</v>
      </c>
      <c r="AK511">
        <v>0</v>
      </c>
      <c r="AL511" s="11">
        <f t="shared" si="224"/>
        <v>7.2011138640471711E-6</v>
      </c>
      <c r="AM511" s="11">
        <f t="shared" si="225"/>
        <v>8.4934039618131933E-6</v>
      </c>
      <c r="AN511" s="15">
        <f t="shared" si="226"/>
        <v>2.2739189884214046E-2</v>
      </c>
      <c r="AO511" s="15"/>
      <c r="AP511" t="e">
        <f t="shared" si="227"/>
        <v>#VALUE!</v>
      </c>
      <c r="AQ511" t="e">
        <f t="shared" si="228"/>
        <v>#VALUE!</v>
      </c>
      <c r="AR511">
        <v>0</v>
      </c>
      <c r="AS511" s="11" t="e">
        <f t="shared" si="229"/>
        <v>#VALUE!</v>
      </c>
      <c r="AT511" s="11" t="e">
        <f t="shared" si="230"/>
        <v>#VALUE!</v>
      </c>
      <c r="AU511" s="15">
        <f t="shared" si="231"/>
        <v>1.5759424160826513E-2</v>
      </c>
      <c r="AW511">
        <f t="shared" si="232"/>
        <v>78.81297419298906</v>
      </c>
      <c r="AX511">
        <f t="shared" si="233"/>
        <v>15.215219993965066</v>
      </c>
      <c r="AY511" t="e">
        <f t="shared" si="234"/>
        <v>#VALUE!</v>
      </c>
    </row>
    <row r="512" spans="1:51" x14ac:dyDescent="0.3">
      <c r="A512" s="69">
        <v>44445.568749999999</v>
      </c>
      <c r="B512">
        <v>5</v>
      </c>
      <c r="C512" t="s">
        <v>298</v>
      </c>
      <c r="D512" s="36">
        <v>2</v>
      </c>
      <c r="E512" s="47">
        <v>44447.034050925926</v>
      </c>
      <c r="F512" s="45">
        <v>213</v>
      </c>
      <c r="H512" s="5">
        <v>23</v>
      </c>
      <c r="I512" s="5">
        <v>30.055</v>
      </c>
      <c r="J512" s="5">
        <v>845.0241686598896</v>
      </c>
      <c r="K512" s="5">
        <v>16006.288789144</v>
      </c>
      <c r="L512" s="5" t="s">
        <v>88</v>
      </c>
      <c r="M512" s="6">
        <f t="shared" si="207"/>
        <v>4.3353804757943397</v>
      </c>
      <c r="N512" s="6">
        <f t="shared" si="235"/>
        <v>425.37133093692427</v>
      </c>
      <c r="O512" s="6" t="e">
        <f t="shared" si="208"/>
        <v>#VALUE!</v>
      </c>
      <c r="P512">
        <f t="shared" si="209"/>
        <v>69.366087612709435</v>
      </c>
      <c r="Q512">
        <f t="shared" si="210"/>
        <v>18716.338561224668</v>
      </c>
      <c r="R512">
        <f t="shared" si="211"/>
        <v>121.33862045693395</v>
      </c>
      <c r="S512">
        <f t="shared" si="212"/>
        <v>11905.291995937092</v>
      </c>
      <c r="T512">
        <f t="shared" si="213"/>
        <v>11905.291995937092</v>
      </c>
      <c r="V512" s="4">
        <f t="shared" si="214"/>
        <v>0.99087866415262527</v>
      </c>
      <c r="W512">
        <v>313.14999999999998</v>
      </c>
      <c r="X512">
        <f t="shared" si="215"/>
        <v>1.9073334166666699E-2</v>
      </c>
      <c r="Y512">
        <v>2E-3</v>
      </c>
      <c r="Z512">
        <f t="shared" si="216"/>
        <v>7.2765497523200454E-2</v>
      </c>
      <c r="AB512">
        <f t="shared" si="217"/>
        <v>8.3731641941839417E-4</v>
      </c>
      <c r="AC512">
        <f t="shared" si="218"/>
        <v>6.5170574897934014E-8</v>
      </c>
      <c r="AD512">
        <v>0</v>
      </c>
      <c r="AE512" s="11">
        <f t="shared" si="219"/>
        <v>1.7519585656533905E-8</v>
      </c>
      <c r="AF512" s="11">
        <f t="shared" si="220"/>
        <v>8.2690160554467919E-8</v>
      </c>
      <c r="AG512" s="15">
        <f t="shared" si="221"/>
        <v>1.097002469958351E-3</v>
      </c>
      <c r="AI512">
        <f t="shared" si="222"/>
        <v>1.586029005342815E-2</v>
      </c>
      <c r="AJ512">
        <f t="shared" si="223"/>
        <v>1.2344487661520594E-6</v>
      </c>
      <c r="AK512">
        <v>0</v>
      </c>
      <c r="AL512" s="11">
        <f t="shared" si="224"/>
        <v>6.8788007737276659E-6</v>
      </c>
      <c r="AM512" s="11">
        <f t="shared" si="225"/>
        <v>8.1132495398797249E-6</v>
      </c>
      <c r="AN512" s="15">
        <f t="shared" si="226"/>
        <v>2.2739189884214046E-2</v>
      </c>
      <c r="AO512" s="15"/>
      <c r="AP512" t="e">
        <f t="shared" si="227"/>
        <v>#VALUE!</v>
      </c>
      <c r="AQ512" t="e">
        <f t="shared" si="228"/>
        <v>#VALUE!</v>
      </c>
      <c r="AR512">
        <v>0</v>
      </c>
      <c r="AS512" s="11" t="e">
        <f t="shared" si="229"/>
        <v>#VALUE!</v>
      </c>
      <c r="AT512" s="11" t="e">
        <f t="shared" si="230"/>
        <v>#VALUE!</v>
      </c>
      <c r="AU512" s="15">
        <f t="shared" si="231"/>
        <v>1.5759424160826513E-2</v>
      </c>
      <c r="AW512">
        <f t="shared" si="232"/>
        <v>78.81297419298906</v>
      </c>
      <c r="AX512">
        <f t="shared" si="233"/>
        <v>15.21521999396507</v>
      </c>
      <c r="AY512" t="e">
        <f t="shared" si="234"/>
        <v>#VALUE!</v>
      </c>
    </row>
    <row r="513" spans="1:51" x14ac:dyDescent="0.3">
      <c r="A513" s="69">
        <v>44445.576388888891</v>
      </c>
      <c r="B513">
        <v>6.2</v>
      </c>
      <c r="C513" t="s">
        <v>298</v>
      </c>
      <c r="D513" s="36">
        <v>1</v>
      </c>
      <c r="E513" s="47">
        <v>44447.097708333335</v>
      </c>
      <c r="F513" s="45">
        <v>177</v>
      </c>
      <c r="H513" s="5">
        <v>23</v>
      </c>
      <c r="I513" s="5">
        <v>30.055</v>
      </c>
      <c r="J513" s="5">
        <v>265.83240435350365</v>
      </c>
      <c r="K513" s="5">
        <v>20872.29699765976</v>
      </c>
      <c r="L513" s="5" t="s">
        <v>88</v>
      </c>
      <c r="M513" s="6">
        <f t="shared" si="207"/>
        <v>1.3638481103982545</v>
      </c>
      <c r="N513" s="6">
        <f t="shared" si="235"/>
        <v>554.68677783865678</v>
      </c>
      <c r="O513" s="6" t="e">
        <f t="shared" si="208"/>
        <v>#VALUE!</v>
      </c>
      <c r="P513">
        <f t="shared" si="209"/>
        <v>21.821569766372072</v>
      </c>
      <c r="Q513">
        <f t="shared" si="210"/>
        <v>24406.218224900898</v>
      </c>
      <c r="R513">
        <f t="shared" si="211"/>
        <v>38.171378302892606</v>
      </c>
      <c r="S513">
        <f t="shared" si="212"/>
        <v>15524.572476262912</v>
      </c>
      <c r="T513">
        <f t="shared" si="213"/>
        <v>15524.572476262911</v>
      </c>
      <c r="V513" s="4">
        <f t="shared" si="214"/>
        <v>0.99087866415262527</v>
      </c>
      <c r="W513">
        <v>313.14999999999998</v>
      </c>
      <c r="X513">
        <f t="shared" si="215"/>
        <v>1.9073334166666699E-2</v>
      </c>
      <c r="Y513">
        <v>2E-3</v>
      </c>
      <c r="Z513">
        <f t="shared" si="216"/>
        <v>7.2765497523200454E-2</v>
      </c>
      <c r="AB513">
        <f t="shared" si="217"/>
        <v>2.6340765771428024E-4</v>
      </c>
      <c r="AC513">
        <f t="shared" si="218"/>
        <v>2.0501722034403419E-8</v>
      </c>
      <c r="AD513">
        <v>0</v>
      </c>
      <c r="AE513" s="11">
        <f t="shared" si="219"/>
        <v>5.5114087277994196E-9</v>
      </c>
      <c r="AF513" s="11">
        <f t="shared" si="220"/>
        <v>2.601313076220284E-8</v>
      </c>
      <c r="AG513" s="15">
        <f t="shared" si="221"/>
        <v>1.097002469958351E-3</v>
      </c>
      <c r="AI513">
        <f t="shared" si="222"/>
        <v>2.0681913766837954E-2</v>
      </c>
      <c r="AJ513">
        <f t="shared" si="223"/>
        <v>1.6097286269753945E-6</v>
      </c>
      <c r="AK513">
        <v>0</v>
      </c>
      <c r="AL513" s="11">
        <f t="shared" si="224"/>
        <v>8.9699976445729187E-6</v>
      </c>
      <c r="AM513" s="11">
        <f t="shared" si="225"/>
        <v>1.0579726271548313E-5</v>
      </c>
      <c r="AN513" s="15">
        <f t="shared" si="226"/>
        <v>2.2739189884214046E-2</v>
      </c>
      <c r="AO513" s="15"/>
      <c r="AP513" t="e">
        <f t="shared" si="227"/>
        <v>#VALUE!</v>
      </c>
      <c r="AQ513" t="e">
        <f t="shared" si="228"/>
        <v>#VALUE!</v>
      </c>
      <c r="AR513">
        <v>0</v>
      </c>
      <c r="AS513" s="11" t="e">
        <f t="shared" si="229"/>
        <v>#VALUE!</v>
      </c>
      <c r="AT513" s="11" t="e">
        <f t="shared" si="230"/>
        <v>#VALUE!</v>
      </c>
      <c r="AU513" s="15">
        <f t="shared" si="231"/>
        <v>1.5759424160826513E-2</v>
      </c>
      <c r="AW513">
        <f t="shared" si="232"/>
        <v>78.812974192989046</v>
      </c>
      <c r="AX513">
        <f t="shared" si="233"/>
        <v>15.215219993965071</v>
      </c>
      <c r="AY513" t="e">
        <f t="shared" si="234"/>
        <v>#VALUE!</v>
      </c>
    </row>
    <row r="514" spans="1:51" x14ac:dyDescent="0.3">
      <c r="A514" s="69">
        <v>44445.576388888891</v>
      </c>
      <c r="B514">
        <v>6.2</v>
      </c>
      <c r="C514" t="s">
        <v>298</v>
      </c>
      <c r="D514" s="36">
        <v>2</v>
      </c>
      <c r="E514" s="47">
        <v>44446.630856481483</v>
      </c>
      <c r="F514" s="45">
        <v>51</v>
      </c>
      <c r="H514" s="5">
        <v>23</v>
      </c>
      <c r="I514" s="5">
        <v>30.055</v>
      </c>
      <c r="J514" s="5">
        <v>458.24024302667169</v>
      </c>
      <c r="K514" s="5">
        <v>21083.531672176639</v>
      </c>
      <c r="L514" s="5" t="s">
        <v>88</v>
      </c>
      <c r="M514" s="6">
        <f t="shared" si="207"/>
        <v>2.3509928786908856</v>
      </c>
      <c r="N514" s="6">
        <f t="shared" si="235"/>
        <v>560.30039482526354</v>
      </c>
      <c r="O514" s="6" t="e">
        <f t="shared" si="208"/>
        <v>#VALUE!</v>
      </c>
      <c r="P514">
        <f t="shared" si="209"/>
        <v>37.615886059054169</v>
      </c>
      <c r="Q514">
        <f t="shared" si="210"/>
        <v>24653.217372311596</v>
      </c>
      <c r="R514">
        <f t="shared" si="211"/>
        <v>65.799584188089185</v>
      </c>
      <c r="S514">
        <f t="shared" si="212"/>
        <v>15681.686377737424</v>
      </c>
      <c r="T514">
        <f t="shared" si="213"/>
        <v>15681.686377737424</v>
      </c>
      <c r="V514" s="4">
        <f t="shared" si="214"/>
        <v>0.99087866415262527</v>
      </c>
      <c r="W514">
        <v>313.14999999999998</v>
      </c>
      <c r="X514">
        <f t="shared" si="215"/>
        <v>1.9073334166666699E-2</v>
      </c>
      <c r="Y514">
        <v>2E-3</v>
      </c>
      <c r="Z514">
        <f t="shared" si="216"/>
        <v>7.2765497523200454E-2</v>
      </c>
      <c r="AB514">
        <f t="shared" si="217"/>
        <v>4.5406047987124284E-4</v>
      </c>
      <c r="AC514">
        <f t="shared" si="218"/>
        <v>3.5340740758666925E-8</v>
      </c>
      <c r="AD514">
        <v>0</v>
      </c>
      <c r="AE514" s="11">
        <f t="shared" si="219"/>
        <v>9.5005320400580392E-9</v>
      </c>
      <c r="AF514" s="11">
        <f t="shared" si="220"/>
        <v>4.4841272798724963E-8</v>
      </c>
      <c r="AG514" s="15">
        <f t="shared" si="221"/>
        <v>1.097002469958351E-3</v>
      </c>
      <c r="AI514">
        <f t="shared" si="222"/>
        <v>2.0891221698945955E-2</v>
      </c>
      <c r="AJ514">
        <f t="shared" si="223"/>
        <v>1.62601962276842E-6</v>
      </c>
      <c r="AK514">
        <v>0</v>
      </c>
      <c r="AL514" s="11">
        <f t="shared" si="224"/>
        <v>9.060777041449122E-6</v>
      </c>
      <c r="AM514" s="11">
        <f t="shared" si="225"/>
        <v>1.0686796664217541E-5</v>
      </c>
      <c r="AN514" s="15">
        <f t="shared" si="226"/>
        <v>2.2739189884214046E-2</v>
      </c>
      <c r="AO514" s="15"/>
      <c r="AP514" t="e">
        <f t="shared" si="227"/>
        <v>#VALUE!</v>
      </c>
      <c r="AQ514" t="e">
        <f t="shared" si="228"/>
        <v>#VALUE!</v>
      </c>
      <c r="AR514">
        <v>0</v>
      </c>
      <c r="AS514" s="11" t="e">
        <f t="shared" si="229"/>
        <v>#VALUE!</v>
      </c>
      <c r="AT514" s="11" t="e">
        <f t="shared" si="230"/>
        <v>#VALUE!</v>
      </c>
      <c r="AU514" s="15">
        <f t="shared" si="231"/>
        <v>1.5759424160826513E-2</v>
      </c>
      <c r="AW514">
        <f t="shared" si="232"/>
        <v>78.812974192989046</v>
      </c>
      <c r="AX514">
        <f t="shared" si="233"/>
        <v>15.215219993965068</v>
      </c>
      <c r="AY514" t="e">
        <f t="shared" si="234"/>
        <v>#VALUE!</v>
      </c>
    </row>
    <row r="515" spans="1:51" x14ac:dyDescent="0.3">
      <c r="A515" s="69">
        <v>44445.583333333336</v>
      </c>
      <c r="B515">
        <v>8</v>
      </c>
      <c r="C515" t="s">
        <v>298</v>
      </c>
      <c r="D515" s="36">
        <v>1</v>
      </c>
      <c r="E515" s="47">
        <v>44446.821828703702</v>
      </c>
      <c r="F515" s="45">
        <v>99</v>
      </c>
      <c r="H515" s="5">
        <v>23</v>
      </c>
      <c r="I515" s="5">
        <v>30.055</v>
      </c>
      <c r="J515" s="5">
        <v>709.92049895397759</v>
      </c>
      <c r="K515" s="5">
        <v>31845.840068043261</v>
      </c>
      <c r="L515" s="5" t="s">
        <v>88</v>
      </c>
      <c r="M515" s="6">
        <f t="shared" si="207"/>
        <v>3.6422336599108704</v>
      </c>
      <c r="N515" s="6">
        <f t="shared" si="235"/>
        <v>846.31156872138604</v>
      </c>
      <c r="O515" s="6" t="e">
        <f t="shared" si="208"/>
        <v>#VALUE!</v>
      </c>
      <c r="P515">
        <f t="shared" si="209"/>
        <v>58.275738558573927</v>
      </c>
      <c r="Q515">
        <f t="shared" si="210"/>
        <v>37237.709023740987</v>
      </c>
      <c r="R515">
        <f t="shared" si="211"/>
        <v>101.93882870093898</v>
      </c>
      <c r="S515">
        <f t="shared" si="212"/>
        <v>23686.566565205892</v>
      </c>
      <c r="T515">
        <f t="shared" si="213"/>
        <v>23686.566565205892</v>
      </c>
      <c r="V515" s="4">
        <f t="shared" si="214"/>
        <v>0.99087866415262527</v>
      </c>
      <c r="W515">
        <v>313.14999999999998</v>
      </c>
      <c r="X515">
        <f t="shared" si="215"/>
        <v>1.9073334166666699E-2</v>
      </c>
      <c r="Y515">
        <v>2E-3</v>
      </c>
      <c r="Z515">
        <f t="shared" si="216"/>
        <v>7.2765497523200454E-2</v>
      </c>
      <c r="AB515">
        <f t="shared" si="217"/>
        <v>7.0344507565808247E-4</v>
      </c>
      <c r="AC515">
        <f t="shared" si="218"/>
        <v>5.4751010402496856E-8</v>
      </c>
      <c r="AD515">
        <v>0</v>
      </c>
      <c r="AE515" s="11">
        <f t="shared" si="219"/>
        <v>1.4718529306064645E-8</v>
      </c>
      <c r="AF515" s="11">
        <f t="shared" si="220"/>
        <v>6.9469539708561505E-8</v>
      </c>
      <c r="AG515" s="15">
        <f t="shared" si="221"/>
        <v>1.097002469958351E-3</v>
      </c>
      <c r="AI515">
        <f t="shared" si="222"/>
        <v>3.1555363465440855E-2</v>
      </c>
      <c r="AJ515">
        <f t="shared" si="223"/>
        <v>2.456038279512648E-6</v>
      </c>
      <c r="AK515">
        <v>0</v>
      </c>
      <c r="AL515" s="11">
        <f t="shared" si="224"/>
        <v>1.3685945079826256E-5</v>
      </c>
      <c r="AM515" s="11">
        <f t="shared" si="225"/>
        <v>1.6141983359338904E-5</v>
      </c>
      <c r="AN515" s="15">
        <f t="shared" si="226"/>
        <v>2.2739189884214046E-2</v>
      </c>
      <c r="AO515" s="15"/>
      <c r="AP515" t="e">
        <f t="shared" si="227"/>
        <v>#VALUE!</v>
      </c>
      <c r="AQ515" t="e">
        <f t="shared" si="228"/>
        <v>#VALUE!</v>
      </c>
      <c r="AR515">
        <v>0</v>
      </c>
      <c r="AS515" s="11" t="e">
        <f t="shared" si="229"/>
        <v>#VALUE!</v>
      </c>
      <c r="AT515" s="11" t="e">
        <f t="shared" si="230"/>
        <v>#VALUE!</v>
      </c>
      <c r="AU515" s="15">
        <f t="shared" si="231"/>
        <v>1.5759424160826513E-2</v>
      </c>
      <c r="AW515">
        <f t="shared" si="232"/>
        <v>78.812974192989046</v>
      </c>
      <c r="AX515">
        <f t="shared" si="233"/>
        <v>15.215219993965077</v>
      </c>
      <c r="AY515" t="e">
        <f t="shared" si="234"/>
        <v>#VALUE!</v>
      </c>
    </row>
    <row r="516" spans="1:51" x14ac:dyDescent="0.3">
      <c r="A516" s="69">
        <v>44445.583333333336</v>
      </c>
      <c r="B516">
        <v>8</v>
      </c>
      <c r="C516" t="s">
        <v>298</v>
      </c>
      <c r="D516" s="36">
        <v>2</v>
      </c>
      <c r="E516" s="47">
        <v>44447.076504629629</v>
      </c>
      <c r="F516" s="45">
        <v>181</v>
      </c>
      <c r="H516" s="5">
        <v>23</v>
      </c>
      <c r="I516" s="5">
        <v>30.055</v>
      </c>
      <c r="J516" s="5">
        <v>367.6070770994545</v>
      </c>
      <c r="K516" s="5">
        <v>27731.6054269335</v>
      </c>
      <c r="L516" s="5" t="s">
        <v>88</v>
      </c>
      <c r="M516" s="6">
        <f t="shared" si="207"/>
        <v>1.8860011392907845</v>
      </c>
      <c r="N516" s="6">
        <f t="shared" si="235"/>
        <v>736.97470193546246</v>
      </c>
      <c r="O516" s="6" t="e">
        <f t="shared" si="208"/>
        <v>#VALUE!</v>
      </c>
      <c r="P516">
        <f t="shared" si="209"/>
        <v>30.176018228652552</v>
      </c>
      <c r="Q516">
        <f t="shared" si="210"/>
        <v>32426.886885160347</v>
      </c>
      <c r="R516">
        <f t="shared" si="211"/>
        <v>52.785396275933529</v>
      </c>
      <c r="S516">
        <f t="shared" si="212"/>
        <v>20626.446546914591</v>
      </c>
      <c r="T516">
        <f t="shared" si="213"/>
        <v>20626.446546914591</v>
      </c>
      <c r="V516" s="4">
        <f t="shared" si="214"/>
        <v>0.99087866415262527</v>
      </c>
      <c r="W516">
        <v>313.14999999999998</v>
      </c>
      <c r="X516">
        <f t="shared" si="215"/>
        <v>1.9073334166666699E-2</v>
      </c>
      <c r="Y516">
        <v>2E-3</v>
      </c>
      <c r="Z516">
        <f t="shared" si="216"/>
        <v>7.2765497523200454E-2</v>
      </c>
      <c r="AB516">
        <f t="shared" si="217"/>
        <v>3.6425400948935863E-4</v>
      </c>
      <c r="AC516">
        <f t="shared" si="218"/>
        <v>2.8350863134617665E-8</v>
      </c>
      <c r="AD516">
        <v>0</v>
      </c>
      <c r="AE516" s="11">
        <f t="shared" si="219"/>
        <v>7.6214668337895761E-9</v>
      </c>
      <c r="AF516" s="11">
        <f t="shared" si="220"/>
        <v>3.5972329968407238E-8</v>
      </c>
      <c r="AG516" s="15">
        <f t="shared" si="221"/>
        <v>1.097002469958351E-3</v>
      </c>
      <c r="AI516">
        <f t="shared" si="222"/>
        <v>2.7478656140247557E-2</v>
      </c>
      <c r="AJ516">
        <f t="shared" si="223"/>
        <v>2.1387372521925221E-6</v>
      </c>
      <c r="AK516">
        <v>0</v>
      </c>
      <c r="AL516" s="11">
        <f t="shared" si="224"/>
        <v>1.1917827510202141E-5</v>
      </c>
      <c r="AM516" s="11">
        <f t="shared" si="225"/>
        <v>1.4056564762394662E-5</v>
      </c>
      <c r="AN516" s="15">
        <f t="shared" si="226"/>
        <v>2.2739189884214046E-2</v>
      </c>
      <c r="AO516" s="15"/>
      <c r="AP516" t="e">
        <f t="shared" si="227"/>
        <v>#VALUE!</v>
      </c>
      <c r="AQ516" t="e">
        <f t="shared" si="228"/>
        <v>#VALUE!</v>
      </c>
      <c r="AR516">
        <v>0</v>
      </c>
      <c r="AS516" s="11" t="e">
        <f t="shared" si="229"/>
        <v>#VALUE!</v>
      </c>
      <c r="AT516" s="11" t="e">
        <f t="shared" si="230"/>
        <v>#VALUE!</v>
      </c>
      <c r="AU516" s="15">
        <f t="shared" si="231"/>
        <v>1.5759424160826513E-2</v>
      </c>
      <c r="AW516">
        <f t="shared" si="232"/>
        <v>78.812974192989046</v>
      </c>
      <c r="AX516">
        <f t="shared" si="233"/>
        <v>15.215219993965073</v>
      </c>
      <c r="AY516" t="e">
        <f t="shared" si="234"/>
        <v>#VALUE!</v>
      </c>
    </row>
    <row r="517" spans="1:51" x14ac:dyDescent="0.3">
      <c r="A517" s="69">
        <v>44445.588888888888</v>
      </c>
      <c r="B517">
        <v>9</v>
      </c>
      <c r="C517" t="s">
        <v>298</v>
      </c>
      <c r="D517" s="36">
        <v>1</v>
      </c>
      <c r="E517" s="47">
        <v>44447.118969907409</v>
      </c>
      <c r="F517" s="45">
        <v>173</v>
      </c>
      <c r="H517" s="5">
        <v>23</v>
      </c>
      <c r="I517" s="5">
        <v>30.055</v>
      </c>
      <c r="J517" s="5">
        <v>323.25858264639754</v>
      </c>
      <c r="K517" s="5">
        <v>30141.010083139441</v>
      </c>
      <c r="L517" s="5" t="s">
        <v>88</v>
      </c>
      <c r="M517" s="6">
        <f t="shared" si="207"/>
        <v>1.6584720293393247</v>
      </c>
      <c r="N517" s="6">
        <f t="shared" si="235"/>
        <v>801.00526385254227</v>
      </c>
      <c r="O517" s="6" t="e">
        <f t="shared" si="208"/>
        <v>#VALUE!</v>
      </c>
      <c r="P517">
        <f t="shared" si="209"/>
        <v>26.535552469429195</v>
      </c>
      <c r="Q517">
        <f t="shared" si="210"/>
        <v>35244.231609511859</v>
      </c>
      <c r="R517">
        <f t="shared" si="211"/>
        <v>46.417311982190952</v>
      </c>
      <c r="S517">
        <f t="shared" si="212"/>
        <v>22418.533791270514</v>
      </c>
      <c r="T517">
        <f t="shared" si="213"/>
        <v>22418.533791270518</v>
      </c>
      <c r="V517" s="4">
        <f t="shared" si="214"/>
        <v>0.99087866415262527</v>
      </c>
      <c r="W517">
        <v>313.14999999999998</v>
      </c>
      <c r="X517">
        <f t="shared" si="215"/>
        <v>1.9073334166666699E-2</v>
      </c>
      <c r="Y517">
        <v>2E-3</v>
      </c>
      <c r="Z517">
        <f t="shared" si="216"/>
        <v>7.2765497523200454E-2</v>
      </c>
      <c r="AB517">
        <f t="shared" si="217"/>
        <v>3.203100325485334E-4</v>
      </c>
      <c r="AC517">
        <f t="shared" si="218"/>
        <v>2.4930585956099666E-8</v>
      </c>
      <c r="AD517">
        <v>0</v>
      </c>
      <c r="AE517" s="11">
        <f t="shared" si="219"/>
        <v>6.7020052655591294E-9</v>
      </c>
      <c r="AF517" s="11">
        <f t="shared" si="220"/>
        <v>3.1632591221658796E-8</v>
      </c>
      <c r="AG517" s="15">
        <f t="shared" si="221"/>
        <v>1.097002469958351E-3</v>
      </c>
      <c r="AI517">
        <f t="shared" si="222"/>
        <v>2.9866083807392019E-2</v>
      </c>
      <c r="AJ517">
        <f t="shared" si="223"/>
        <v>2.3245571286295709E-6</v>
      </c>
      <c r="AK517">
        <v>0</v>
      </c>
      <c r="AL517" s="11">
        <f t="shared" si="224"/>
        <v>1.2953283938088998E-5</v>
      </c>
      <c r="AM517" s="11">
        <f t="shared" si="225"/>
        <v>1.527784106671857E-5</v>
      </c>
      <c r="AN517" s="15">
        <f t="shared" si="226"/>
        <v>2.2739189884214046E-2</v>
      </c>
      <c r="AO517" s="15"/>
      <c r="AP517" t="e">
        <f t="shared" si="227"/>
        <v>#VALUE!</v>
      </c>
      <c r="AQ517" t="e">
        <f t="shared" si="228"/>
        <v>#VALUE!</v>
      </c>
      <c r="AR517">
        <v>0</v>
      </c>
      <c r="AS517" s="11" t="e">
        <f t="shared" si="229"/>
        <v>#VALUE!</v>
      </c>
      <c r="AT517" s="11" t="e">
        <f t="shared" si="230"/>
        <v>#VALUE!</v>
      </c>
      <c r="AU517" s="15">
        <f t="shared" si="231"/>
        <v>1.5759424160826513E-2</v>
      </c>
      <c r="AW517">
        <f t="shared" si="232"/>
        <v>78.81297419298906</v>
      </c>
      <c r="AX517">
        <f t="shared" si="233"/>
        <v>15.21521999396508</v>
      </c>
      <c r="AY517" t="e">
        <f t="shared" si="234"/>
        <v>#VALUE!</v>
      </c>
    </row>
    <row r="518" spans="1:51" x14ac:dyDescent="0.3">
      <c r="A518" s="67">
        <v>44445.588888888888</v>
      </c>
      <c r="B518" s="4">
        <v>9</v>
      </c>
      <c r="C518" s="4" t="s">
        <v>298</v>
      </c>
      <c r="D518" s="58">
        <v>2</v>
      </c>
      <c r="E518" s="47">
        <v>44447.140185185184</v>
      </c>
      <c r="F518" s="45">
        <v>208</v>
      </c>
      <c r="G518" s="76"/>
      <c r="H518" s="5">
        <v>23</v>
      </c>
      <c r="I518" s="5">
        <v>30.055</v>
      </c>
      <c r="J518" s="5">
        <v>511.40958081391648</v>
      </c>
      <c r="K518" s="5">
        <v>30148.450145056242</v>
      </c>
      <c r="L518" s="5" t="s">
        <v>88</v>
      </c>
      <c r="M518" s="6">
        <f t="shared" si="207"/>
        <v>2.6237771581266984</v>
      </c>
      <c r="N518" s="6">
        <f t="shared" si="235"/>
        <v>801.20298545318872</v>
      </c>
      <c r="O518" s="6" t="e">
        <f t="shared" si="208"/>
        <v>#VALUE!</v>
      </c>
      <c r="P518">
        <f t="shared" si="209"/>
        <v>41.980434530027175</v>
      </c>
      <c r="Q518">
        <f t="shared" si="210"/>
        <v>35252.931359940303</v>
      </c>
      <c r="R518">
        <f t="shared" si="211"/>
        <v>73.434270078723927</v>
      </c>
      <c r="S518">
        <f t="shared" si="212"/>
        <v>22424.067623050891</v>
      </c>
      <c r="T518">
        <f t="shared" si="213"/>
        <v>22424.067623050894</v>
      </c>
      <c r="V518" s="4">
        <f t="shared" si="214"/>
        <v>0.99087866415262527</v>
      </c>
      <c r="W518">
        <v>313.14999999999998</v>
      </c>
      <c r="X518">
        <f t="shared" si="215"/>
        <v>1.9073334166666699E-2</v>
      </c>
      <c r="Y518">
        <v>2E-3</v>
      </c>
      <c r="Z518">
        <f t="shared" si="216"/>
        <v>7.2765497523200454E-2</v>
      </c>
      <c r="AB518">
        <f t="shared" si="217"/>
        <v>5.0674484227174763E-4</v>
      </c>
      <c r="AC518">
        <f t="shared" si="218"/>
        <v>3.9441305498764707E-8</v>
      </c>
      <c r="AD518">
        <v>0</v>
      </c>
      <c r="AE518" s="11">
        <f t="shared" si="219"/>
        <v>1.0602873017052907E-8</v>
      </c>
      <c r="AF518" s="11">
        <f t="shared" si="220"/>
        <v>5.0044178515817613E-8</v>
      </c>
      <c r="AG518" s="15">
        <f t="shared" si="221"/>
        <v>1.097002469958351E-3</v>
      </c>
      <c r="AI518">
        <f t="shared" si="222"/>
        <v>2.9873456006005349E-2</v>
      </c>
      <c r="AJ518">
        <f t="shared" si="223"/>
        <v>2.325130926552017E-6</v>
      </c>
      <c r="AK518">
        <v>0</v>
      </c>
      <c r="AL518" s="11">
        <f t="shared" si="224"/>
        <v>1.2956481350327652E-5</v>
      </c>
      <c r="AM518" s="11">
        <f t="shared" si="225"/>
        <v>1.5281612276879667E-5</v>
      </c>
      <c r="AN518" s="15">
        <f t="shared" si="226"/>
        <v>2.2739189884214046E-2</v>
      </c>
      <c r="AO518" s="15"/>
      <c r="AP518" t="e">
        <f t="shared" si="227"/>
        <v>#VALUE!</v>
      </c>
      <c r="AQ518" t="e">
        <f t="shared" si="228"/>
        <v>#VALUE!</v>
      </c>
      <c r="AR518">
        <v>0</v>
      </c>
      <c r="AS518" s="11" t="e">
        <f t="shared" si="229"/>
        <v>#VALUE!</v>
      </c>
      <c r="AT518" s="11" t="e">
        <f t="shared" si="230"/>
        <v>#VALUE!</v>
      </c>
      <c r="AU518" s="15">
        <f t="shared" si="231"/>
        <v>1.5759424160826513E-2</v>
      </c>
      <c r="AW518">
        <f t="shared" si="232"/>
        <v>78.812974192989046</v>
      </c>
      <c r="AX518">
        <f t="shared" si="233"/>
        <v>15.215219993965068</v>
      </c>
      <c r="AY518" t="e">
        <f t="shared" si="234"/>
        <v>#VALUE!</v>
      </c>
    </row>
    <row r="519" spans="1:51" x14ac:dyDescent="0.3">
      <c r="A519" s="69">
        <v>44445.607638888891</v>
      </c>
      <c r="B519">
        <v>1.1000000000000001</v>
      </c>
      <c r="C519" s="4" t="s">
        <v>298</v>
      </c>
      <c r="D519" s="36">
        <v>1</v>
      </c>
      <c r="E519" s="47">
        <v>44446.694525462961</v>
      </c>
      <c r="F519" s="45">
        <v>73</v>
      </c>
      <c r="G519" s="76" t="s">
        <v>283</v>
      </c>
      <c r="H519" s="5">
        <v>23</v>
      </c>
      <c r="I519" s="5">
        <v>30.055</v>
      </c>
      <c r="J519" s="5">
        <v>477.86943565024649</v>
      </c>
      <c r="K519" s="5">
        <v>19678.779012503997</v>
      </c>
      <c r="L519" s="5" t="s">
        <v>88</v>
      </c>
      <c r="M519" s="6">
        <f t="shared" si="207"/>
        <v>2.4517000792799655</v>
      </c>
      <c r="N519" s="6">
        <f t="shared" si="235"/>
        <v>522.9687237331234</v>
      </c>
      <c r="O519" s="6" t="e">
        <f t="shared" si="208"/>
        <v>#VALUE!</v>
      </c>
      <c r="P519">
        <f t="shared" si="209"/>
        <v>39.227201268479448</v>
      </c>
      <c r="Q519">
        <f t="shared" si="210"/>
        <v>23010.623844257429</v>
      </c>
      <c r="R519">
        <f t="shared" si="211"/>
        <v>68.618177125383767</v>
      </c>
      <c r="S519">
        <f t="shared" si="212"/>
        <v>14636.847638677888</v>
      </c>
      <c r="T519">
        <f t="shared" si="213"/>
        <v>14636.847638677888</v>
      </c>
      <c r="V519" s="4">
        <f t="shared" si="214"/>
        <v>0.99087866415262527</v>
      </c>
      <c r="W519">
        <v>313.14999999999998</v>
      </c>
      <c r="X519">
        <f t="shared" si="215"/>
        <v>1.9073334166666699E-2</v>
      </c>
      <c r="Y519">
        <v>2E-3</v>
      </c>
      <c r="Z519">
        <f t="shared" si="216"/>
        <v>7.2765497523200454E-2</v>
      </c>
      <c r="AB519">
        <f t="shared" si="217"/>
        <v>4.7351062803648513E-4</v>
      </c>
      <c r="AC519">
        <f t="shared" si="218"/>
        <v>3.6854597776613978E-8</v>
      </c>
      <c r="AD519">
        <v>0</v>
      </c>
      <c r="AE519" s="11">
        <f t="shared" si="219"/>
        <v>9.9074971119360412E-9</v>
      </c>
      <c r="AF519" s="11">
        <f t="shared" si="220"/>
        <v>4.6762094888550018E-8</v>
      </c>
      <c r="AG519" s="15">
        <f t="shared" si="221"/>
        <v>1.097002469958351E-3</v>
      </c>
      <c r="AI519">
        <f t="shared" si="222"/>
        <v>1.9499282260064681E-2</v>
      </c>
      <c r="AJ519">
        <f t="shared" si="223"/>
        <v>1.5176812558724138E-6</v>
      </c>
      <c r="AK519">
        <v>0</v>
      </c>
      <c r="AL519" s="11">
        <f t="shared" si="224"/>
        <v>8.4570759706046449E-6</v>
      </c>
      <c r="AM519" s="11">
        <f t="shared" si="225"/>
        <v>9.9747572264770594E-6</v>
      </c>
      <c r="AN519" s="15">
        <f t="shared" si="226"/>
        <v>2.2739189884214046E-2</v>
      </c>
      <c r="AO519" s="15"/>
      <c r="AP519" t="e">
        <f t="shared" si="227"/>
        <v>#VALUE!</v>
      </c>
      <c r="AQ519" t="e">
        <f t="shared" si="228"/>
        <v>#VALUE!</v>
      </c>
      <c r="AR519">
        <v>0</v>
      </c>
      <c r="AS519" s="11" t="e">
        <f t="shared" si="229"/>
        <v>#VALUE!</v>
      </c>
      <c r="AT519" s="11" t="e">
        <f t="shared" si="230"/>
        <v>#VALUE!</v>
      </c>
      <c r="AU519" s="15">
        <f t="shared" si="231"/>
        <v>1.5759424160826513E-2</v>
      </c>
      <c r="AW519">
        <f t="shared" si="232"/>
        <v>78.812974192989046</v>
      </c>
      <c r="AX519">
        <f t="shared" si="233"/>
        <v>15.215219993965082</v>
      </c>
      <c r="AY519" t="e">
        <f t="shared" si="234"/>
        <v>#VALUE!</v>
      </c>
    </row>
    <row r="520" spans="1:51" x14ac:dyDescent="0.3">
      <c r="A520" s="69">
        <v>44445.607638888891</v>
      </c>
      <c r="B520">
        <v>1.1000000000000001</v>
      </c>
      <c r="C520" t="s">
        <v>298</v>
      </c>
      <c r="D520" s="36">
        <v>2</v>
      </c>
      <c r="E520" s="47">
        <v>44446.885497685187</v>
      </c>
      <c r="F520" s="45">
        <v>170</v>
      </c>
      <c r="G520" t="s">
        <v>283</v>
      </c>
      <c r="H520" s="5">
        <v>23</v>
      </c>
      <c r="I520" s="5">
        <v>30.055</v>
      </c>
      <c r="J520" s="5">
        <v>514.59991609229758</v>
      </c>
      <c r="K520" s="5">
        <v>18107.82292361496</v>
      </c>
      <c r="L520" s="5" t="s">
        <v>88</v>
      </c>
      <c r="M520" s="6">
        <f t="shared" si="207"/>
        <v>2.6401451127842153</v>
      </c>
      <c r="N520" s="6">
        <f t="shared" si="235"/>
        <v>481.22015283220242</v>
      </c>
      <c r="O520" s="6" t="e">
        <f t="shared" si="208"/>
        <v>#VALUE!</v>
      </c>
      <c r="P520">
        <f t="shared" si="209"/>
        <v>42.242321804547444</v>
      </c>
      <c r="Q520">
        <f t="shared" si="210"/>
        <v>21173.686724616906</v>
      </c>
      <c r="R520">
        <f t="shared" si="211"/>
        <v>73.892376362343896</v>
      </c>
      <c r="S520">
        <f t="shared" si="212"/>
        <v>13468.388716225851</v>
      </c>
      <c r="T520">
        <f t="shared" si="213"/>
        <v>13468.388716225852</v>
      </c>
      <c r="V520" s="4">
        <f t="shared" si="214"/>
        <v>0.99087866415262527</v>
      </c>
      <c r="W520">
        <v>313.14999999999998</v>
      </c>
      <c r="X520">
        <f t="shared" si="215"/>
        <v>1.9073334166666699E-2</v>
      </c>
      <c r="Y520">
        <v>2E-3</v>
      </c>
      <c r="Z520">
        <f t="shared" si="216"/>
        <v>7.2765497523200454E-2</v>
      </c>
      <c r="AB520">
        <f t="shared" si="217"/>
        <v>5.0990607743058882E-4</v>
      </c>
      <c r="AC520">
        <f t="shared" si="218"/>
        <v>3.9687352880508804E-8</v>
      </c>
      <c r="AD520">
        <v>0</v>
      </c>
      <c r="AE520" s="11">
        <f t="shared" si="219"/>
        <v>1.0669017104116476E-8</v>
      </c>
      <c r="AF520" s="11">
        <f t="shared" si="220"/>
        <v>5.0356369984625277E-8</v>
      </c>
      <c r="AG520" s="15">
        <f t="shared" si="221"/>
        <v>1.097002469958351E-3</v>
      </c>
      <c r="AI520">
        <f t="shared" si="222"/>
        <v>1.794265538926388E-2</v>
      </c>
      <c r="AJ520">
        <f t="shared" si="223"/>
        <v>1.3965248259744721E-6</v>
      </c>
      <c r="AK520">
        <v>0</v>
      </c>
      <c r="AL520" s="11">
        <f t="shared" si="224"/>
        <v>7.7819479567285448E-6</v>
      </c>
      <c r="AM520" s="11">
        <f t="shared" si="225"/>
        <v>9.1784727827030162E-6</v>
      </c>
      <c r="AN520" s="15">
        <f t="shared" si="226"/>
        <v>2.2739189884214046E-2</v>
      </c>
      <c r="AO520" s="15"/>
      <c r="AP520" t="e">
        <f t="shared" si="227"/>
        <v>#VALUE!</v>
      </c>
      <c r="AQ520" t="e">
        <f t="shared" si="228"/>
        <v>#VALUE!</v>
      </c>
      <c r="AR520">
        <v>0</v>
      </c>
      <c r="AS520" s="11" t="e">
        <f t="shared" si="229"/>
        <v>#VALUE!</v>
      </c>
      <c r="AT520" s="11" t="e">
        <f t="shared" si="230"/>
        <v>#VALUE!</v>
      </c>
      <c r="AU520" s="15">
        <f t="shared" si="231"/>
        <v>1.5759424160826513E-2</v>
      </c>
      <c r="AW520">
        <f t="shared" si="232"/>
        <v>78.812974192989032</v>
      </c>
      <c r="AX520">
        <f t="shared" si="233"/>
        <v>15.21521999396507</v>
      </c>
      <c r="AY520" t="e">
        <f t="shared" si="234"/>
        <v>#VALUE!</v>
      </c>
    </row>
    <row r="521" spans="1:51" x14ac:dyDescent="0.3">
      <c r="A521" s="69">
        <v>44453.448611111111</v>
      </c>
      <c r="B521">
        <v>0.1</v>
      </c>
      <c r="C521" t="s">
        <v>298</v>
      </c>
      <c r="D521" s="36">
        <v>1</v>
      </c>
      <c r="E521" s="47">
        <v>44454.825138888889</v>
      </c>
      <c r="F521" s="45">
        <v>193</v>
      </c>
      <c r="H521" s="5">
        <v>20.6</v>
      </c>
      <c r="I521" s="5">
        <v>29.97</v>
      </c>
      <c r="J521" s="5">
        <v>70.125321823036401</v>
      </c>
      <c r="K521" s="5">
        <v>911.23484041056008</v>
      </c>
      <c r="L521" s="5" t="s">
        <v>88</v>
      </c>
      <c r="M521" s="6">
        <f t="shared" si="207"/>
        <v>0.3616163316990339</v>
      </c>
      <c r="N521" s="6">
        <f t="shared" si="235"/>
        <v>24.340134071377538</v>
      </c>
      <c r="O521" s="6" t="e">
        <f t="shared" si="208"/>
        <v>#VALUE!</v>
      </c>
      <c r="P521">
        <f t="shared" si="209"/>
        <v>5.7858613071845424</v>
      </c>
      <c r="Q521">
        <f t="shared" si="210"/>
        <v>1070.9658991406116</v>
      </c>
      <c r="R521">
        <f t="shared" si="211"/>
        <v>10.065369320988927</v>
      </c>
      <c r="S521">
        <f t="shared" si="212"/>
        <v>677.49273822815917</v>
      </c>
      <c r="T521">
        <f t="shared" si="213"/>
        <v>677.49273822815917</v>
      </c>
      <c r="V521" s="4">
        <f t="shared" si="214"/>
        <v>0.9959454666559997</v>
      </c>
      <c r="W521">
        <v>313.14999999999998</v>
      </c>
      <c r="X521">
        <f t="shared" si="215"/>
        <v>1.9073334166666699E-2</v>
      </c>
      <c r="Y521">
        <v>2E-3</v>
      </c>
      <c r="Z521">
        <f t="shared" si="216"/>
        <v>7.2765497523200454E-2</v>
      </c>
      <c r="AB521">
        <f t="shared" si="217"/>
        <v>6.9840996367446145E-5</v>
      </c>
      <c r="AC521">
        <f t="shared" si="218"/>
        <v>5.4359114178992733E-9</v>
      </c>
      <c r="AD521">
        <v>0</v>
      </c>
      <c r="AE521" s="11">
        <f t="shared" si="219"/>
        <v>1.4613177167205883E-9</v>
      </c>
      <c r="AF521" s="11">
        <f t="shared" si="220"/>
        <v>6.8972291346198619E-9</v>
      </c>
      <c r="AG521" s="15">
        <f t="shared" si="221"/>
        <v>1.097002469958351E-3</v>
      </c>
      <c r="AI521">
        <f t="shared" si="222"/>
        <v>9.0754020836590068E-4</v>
      </c>
      <c r="AJ521">
        <f t="shared" si="223"/>
        <v>7.0636280085465235E-8</v>
      </c>
      <c r="AK521">
        <v>0</v>
      </c>
      <c r="AL521" s="11">
        <f t="shared" si="224"/>
        <v>3.9361123071938816E-7</v>
      </c>
      <c r="AM521" s="11">
        <f t="shared" si="225"/>
        <v>4.6424751080485337E-7</v>
      </c>
      <c r="AN521" s="15">
        <f t="shared" si="226"/>
        <v>2.2739189884214046E-2</v>
      </c>
      <c r="AO521" s="15"/>
      <c r="AP521" t="e">
        <f t="shared" si="227"/>
        <v>#VALUE!</v>
      </c>
      <c r="AQ521" t="e">
        <f t="shared" si="228"/>
        <v>#VALUE!</v>
      </c>
      <c r="AR521">
        <v>0</v>
      </c>
      <c r="AS521" s="11" t="e">
        <f t="shared" si="229"/>
        <v>#VALUE!</v>
      </c>
      <c r="AT521" s="11" t="e">
        <f t="shared" si="230"/>
        <v>#VALUE!</v>
      </c>
      <c r="AU521" s="15">
        <f t="shared" si="231"/>
        <v>1.5759424160826513E-2</v>
      </c>
      <c r="AW521">
        <f t="shared" si="232"/>
        <v>78.812974192989046</v>
      </c>
      <c r="AX521">
        <f t="shared" si="233"/>
        <v>15.215219993965073</v>
      </c>
      <c r="AY521" t="e">
        <f t="shared" si="234"/>
        <v>#VALUE!</v>
      </c>
    </row>
    <row r="522" spans="1:51" x14ac:dyDescent="0.3">
      <c r="A522" s="69">
        <v>44453.448611111111</v>
      </c>
      <c r="B522">
        <v>0.1</v>
      </c>
      <c r="C522" t="s">
        <v>298</v>
      </c>
      <c r="D522" s="36">
        <v>2</v>
      </c>
      <c r="E522" s="47">
        <v>44454.761504629627</v>
      </c>
      <c r="F522" s="45">
        <v>159</v>
      </c>
      <c r="H522" s="5">
        <v>20.6</v>
      </c>
      <c r="I522" s="5">
        <v>29.97</v>
      </c>
      <c r="J522" s="5">
        <v>65.025539407580396</v>
      </c>
      <c r="K522" s="5">
        <v>930.72118925400014</v>
      </c>
      <c r="L522" s="5" t="s">
        <v>88</v>
      </c>
      <c r="M522" s="6">
        <f t="shared" si="207"/>
        <v>0.33531820483703889</v>
      </c>
      <c r="N522" s="6">
        <f t="shared" si="235"/>
        <v>24.860636934500356</v>
      </c>
      <c r="O522" s="6" t="e">
        <f t="shared" si="208"/>
        <v>#VALUE!</v>
      </c>
      <c r="P522">
        <f t="shared" si="209"/>
        <v>5.3650912773926223</v>
      </c>
      <c r="Q522">
        <f t="shared" si="210"/>
        <v>1093.8680251180156</v>
      </c>
      <c r="R522">
        <f t="shared" si="211"/>
        <v>9.3333770515233301</v>
      </c>
      <c r="S522">
        <f t="shared" si="212"/>
        <v>691.98061692917895</v>
      </c>
      <c r="T522">
        <f t="shared" si="213"/>
        <v>691.98061692917884</v>
      </c>
      <c r="V522" s="4">
        <f t="shared" si="214"/>
        <v>0.9959454666559997</v>
      </c>
      <c r="W522">
        <v>313.14999999999998</v>
      </c>
      <c r="X522">
        <f t="shared" si="215"/>
        <v>1.9073334166666699E-2</v>
      </c>
      <c r="Y522">
        <v>2E-3</v>
      </c>
      <c r="Z522">
        <f t="shared" si="216"/>
        <v>7.2765497523200454E-2</v>
      </c>
      <c r="AB522">
        <f t="shared" si="217"/>
        <v>6.4761891189840754E-5</v>
      </c>
      <c r="AC522">
        <f t="shared" si="218"/>
        <v>5.0405910865225914E-9</v>
      </c>
      <c r="AD522">
        <v>0</v>
      </c>
      <c r="AE522" s="11">
        <f t="shared" si="219"/>
        <v>1.3550450865010455E-9</v>
      </c>
      <c r="AF522" s="11">
        <f t="shared" si="220"/>
        <v>6.3956361730236365E-9</v>
      </c>
      <c r="AG522" s="15">
        <f t="shared" si="221"/>
        <v>1.097002469958351E-3</v>
      </c>
      <c r="AI522">
        <f t="shared" si="222"/>
        <v>9.2694754915820222E-4</v>
      </c>
      <c r="AJ522">
        <f t="shared" si="223"/>
        <v>7.2146805291160996E-8</v>
      </c>
      <c r="AK522">
        <v>0</v>
      </c>
      <c r="AL522" s="11">
        <f t="shared" si="224"/>
        <v>4.0202843055674076E-7</v>
      </c>
      <c r="AM522" s="11">
        <f t="shared" si="225"/>
        <v>4.7417523584790174E-7</v>
      </c>
      <c r="AN522" s="15">
        <f t="shared" si="226"/>
        <v>2.2739189884214046E-2</v>
      </c>
      <c r="AO522" s="15"/>
      <c r="AP522" t="e">
        <f t="shared" si="227"/>
        <v>#VALUE!</v>
      </c>
      <c r="AQ522" t="e">
        <f t="shared" si="228"/>
        <v>#VALUE!</v>
      </c>
      <c r="AR522">
        <v>0</v>
      </c>
      <c r="AS522" s="11" t="e">
        <f t="shared" si="229"/>
        <v>#VALUE!</v>
      </c>
      <c r="AT522" s="11" t="e">
        <f t="shared" si="230"/>
        <v>#VALUE!</v>
      </c>
      <c r="AU522" s="15">
        <f t="shared" si="231"/>
        <v>1.5759424160826513E-2</v>
      </c>
      <c r="AW522">
        <f t="shared" si="232"/>
        <v>78.81297419298906</v>
      </c>
      <c r="AX522">
        <f t="shared" si="233"/>
        <v>15.215219993965073</v>
      </c>
      <c r="AY522" t="e">
        <f t="shared" si="234"/>
        <v>#VALUE!</v>
      </c>
    </row>
    <row r="523" spans="1:51" x14ac:dyDescent="0.3">
      <c r="A523" s="69">
        <v>44453.457638888889</v>
      </c>
      <c r="B523">
        <v>1.6</v>
      </c>
      <c r="C523" t="s">
        <v>298</v>
      </c>
      <c r="D523" s="36">
        <v>1</v>
      </c>
      <c r="E523" s="47">
        <v>44454.591851851852</v>
      </c>
      <c r="F523" s="45">
        <v>121</v>
      </c>
      <c r="H523" s="5">
        <v>20.6</v>
      </c>
      <c r="I523" s="5">
        <v>29.97</v>
      </c>
      <c r="J523" s="5">
        <v>61.718080708145607</v>
      </c>
      <c r="K523" s="5">
        <v>792.59006316486011</v>
      </c>
      <c r="L523" s="5" t="s">
        <v>88</v>
      </c>
      <c r="M523" s="6">
        <f t="shared" ref="M523:M586" si="236">1000000*(AF523-AD523)/X523</f>
        <v>0.31826258140398161</v>
      </c>
      <c r="N523" s="6">
        <f t="shared" si="235"/>
        <v>21.17099516561759</v>
      </c>
      <c r="O523" s="6" t="e">
        <f t="shared" ref="O523:O586" si="237">1000000*(AT523-AR523)/X523</f>
        <v>#VALUE!</v>
      </c>
      <c r="P523">
        <f t="shared" ref="P523:P586" si="238">(M523*16)</f>
        <v>5.0922013024637058</v>
      </c>
      <c r="Q523">
        <f t="shared" ref="Q523:Q586" si="239">(N523*44)</f>
        <v>931.52378728717395</v>
      </c>
      <c r="R523">
        <f t="shared" ref="R523:R586" si="240">1000000*(((AF523-AD523)*0.082057*W523)/(V523-Z523))/X523</f>
        <v>8.8586442095445204</v>
      </c>
      <c r="S523">
        <f t="shared" ref="S523:S586" si="241">1000000*(((AM523-AK523)*0.082057*W523)/(V523-Z523))/X523</f>
        <v>589.28169597208887</v>
      </c>
      <c r="T523">
        <f t="shared" ref="T523:T586" si="242">N523*((1*0.082057*W523)/(V523-Z523))</f>
        <v>589.28169597208887</v>
      </c>
      <c r="V523" s="4">
        <f t="shared" ref="V523:V586" si="243">((0.001316*((I523*25.4)-(2.5*2053/100)))*(273.15+40))/(273.15+H523)</f>
        <v>0.9959454666559997</v>
      </c>
      <c r="W523">
        <v>313.14999999999998</v>
      </c>
      <c r="X523">
        <f t="shared" ref="X523:X586" si="244">(21.0733341666667/1000)-Y523</f>
        <v>1.9073334166666699E-2</v>
      </c>
      <c r="Y523">
        <v>2E-3</v>
      </c>
      <c r="Z523">
        <f t="shared" ref="Z523:Z586" si="245">(0.001316*10^(8.07131-(1730.63/(233.46+(W523-273.15)))))</f>
        <v>7.2765497523200454E-2</v>
      </c>
      <c r="AB523">
        <f t="shared" ref="AB523:AB586" si="246">V523*(J523/10^6)</f>
        <v>6.1467842691986734E-5</v>
      </c>
      <c r="AC523">
        <f t="shared" ref="AC523:AC586" si="247">(AB523*Y523)/(0.082057*W523)</f>
        <v>4.7842064876203782E-9</v>
      </c>
      <c r="AD523">
        <v>0</v>
      </c>
      <c r="AE523" s="11">
        <f t="shared" ref="AE523:AE586" si="248">AB523*AG523*X523</f>
        <v>1.2861220802437259E-9</v>
      </c>
      <c r="AF523" s="11">
        <f t="shared" ref="AF523:AF586" si="249">AC523+AE523</f>
        <v>6.070328567864104E-9</v>
      </c>
      <c r="AG523" s="15">
        <f t="shared" ref="AG523:AG586" si="250">101.325*(0.000014*EXP(1600*((1/W523)-(1/298.15))))</f>
        <v>1.097002469958351E-3</v>
      </c>
      <c r="AI523">
        <f t="shared" ref="AI523:AI586" si="251">V523*(K523/10^6)</f>
        <v>7.893764803256349E-4</v>
      </c>
      <c r="AJ523">
        <f t="shared" ref="AJ523:AJ586" si="252">(AI523*Y523)/(0.082057*W523)</f>
        <v>6.1439281304745896E-8</v>
      </c>
      <c r="AK523">
        <v>0</v>
      </c>
      <c r="AL523" s="11">
        <f t="shared" ref="AL523:AL586" si="253">AI523*AN523*X523</f>
        <v>3.4236218412996358E-7</v>
      </c>
      <c r="AM523" s="11">
        <f t="shared" ref="AM523:AM586" si="254">AJ523+AL523</f>
        <v>4.0380146543470945E-7</v>
      </c>
      <c r="AN523" s="15">
        <f t="shared" ref="AN523:AN586" si="255">101.325*(0.00033*EXP(2400*((1/W523)-(1/298.15))))</f>
        <v>2.2739189884214046E-2</v>
      </c>
      <c r="AO523" s="15"/>
      <c r="AP523" t="e">
        <f t="shared" ref="AP523:AP586" si="256">V523*(L523/10^6)</f>
        <v>#VALUE!</v>
      </c>
      <c r="AQ523" t="e">
        <f t="shared" ref="AQ523:AQ586" si="257">(AP523*Y523)/(0.082057*W523)</f>
        <v>#VALUE!</v>
      </c>
      <c r="AR523">
        <v>0</v>
      </c>
      <c r="AS523" s="11" t="e">
        <f t="shared" ref="AS523:AS586" si="258">AP523*AU523*X523</f>
        <v>#VALUE!</v>
      </c>
      <c r="AT523" s="11" t="e">
        <f t="shared" ref="AT523:AT586" si="259">AQ523+AS523</f>
        <v>#VALUE!</v>
      </c>
      <c r="AU523" s="15">
        <f t="shared" ref="AU523:AU586" si="260">101.325*((2.4*10^-4)*EXP(2700*((1/W523)-(1/298.15))))</f>
        <v>1.5759424160826513E-2</v>
      </c>
      <c r="AW523">
        <f t="shared" ref="AW523:AW586" si="261">100*(AF523-AE523)/AF523</f>
        <v>78.81297419298906</v>
      </c>
      <c r="AX523">
        <f t="shared" ref="AX523:AX586" si="262">100*(AM523-AL523)/AM523</f>
        <v>15.215219993965073</v>
      </c>
      <c r="AY523" t="e">
        <f t="shared" ref="AY523:AY586" si="263">100*(AT523-AS523)/AT523</f>
        <v>#VALUE!</v>
      </c>
    </row>
    <row r="524" spans="1:51" x14ac:dyDescent="0.3">
      <c r="A524" s="67">
        <v>44453.457638888889</v>
      </c>
      <c r="B524" s="4">
        <v>1.6</v>
      </c>
      <c r="C524" s="4" t="s">
        <v>298</v>
      </c>
      <c r="D524" s="36">
        <v>2</v>
      </c>
      <c r="E524" s="47">
        <v>44454.63422453704</v>
      </c>
      <c r="F524" s="45">
        <v>187</v>
      </c>
      <c r="H524" s="5">
        <v>20.6</v>
      </c>
      <c r="I524" s="5">
        <v>29.97</v>
      </c>
      <c r="J524" s="5">
        <v>58.649531646647908</v>
      </c>
      <c r="K524" s="5">
        <v>941.4194329858401</v>
      </c>
      <c r="L524" s="5" t="s">
        <v>88</v>
      </c>
      <c r="M524" s="6">
        <f t="shared" si="236"/>
        <v>0.30243894699617785</v>
      </c>
      <c r="N524" s="6">
        <f t="shared" si="235"/>
        <v>25.146399369400168</v>
      </c>
      <c r="O524" s="6" t="e">
        <f t="shared" si="237"/>
        <v>#VALUE!</v>
      </c>
      <c r="P524">
        <f t="shared" si="238"/>
        <v>4.8390231519388456</v>
      </c>
      <c r="Q524">
        <f t="shared" si="239"/>
        <v>1106.4415722536073</v>
      </c>
      <c r="R524">
        <f t="shared" si="240"/>
        <v>8.4182030282335774</v>
      </c>
      <c r="S524">
        <f t="shared" si="241"/>
        <v>699.9346394475134</v>
      </c>
      <c r="T524">
        <f t="shared" si="242"/>
        <v>699.9346394475134</v>
      </c>
      <c r="V524" s="4">
        <f t="shared" si="243"/>
        <v>0.9959454666559997</v>
      </c>
      <c r="W524">
        <v>313.14999999999998</v>
      </c>
      <c r="X524">
        <f t="shared" si="244"/>
        <v>1.9073334166666699E-2</v>
      </c>
      <c r="Y524">
        <v>2E-3</v>
      </c>
      <c r="Z524">
        <f t="shared" si="245"/>
        <v>7.2765497523200454E-2</v>
      </c>
      <c r="AB524">
        <f t="shared" si="246"/>
        <v>5.8411735164976578E-5</v>
      </c>
      <c r="AC524">
        <f t="shared" si="247"/>
        <v>4.5463414704462267E-9</v>
      </c>
      <c r="AD524">
        <v>0</v>
      </c>
      <c r="AE524" s="11">
        <f t="shared" si="248"/>
        <v>1.222177630626671E-9</v>
      </c>
      <c r="AF524" s="11">
        <f t="shared" si="249"/>
        <v>5.7685191010728979E-9</v>
      </c>
      <c r="AG524" s="15">
        <f t="shared" si="250"/>
        <v>1.097002469958351E-3</v>
      </c>
      <c r="AI524">
        <f t="shared" si="251"/>
        <v>9.3760241650410914E-4</v>
      </c>
      <c r="AJ524">
        <f t="shared" si="252"/>
        <v>7.2976102094962244E-8</v>
      </c>
      <c r="AK524">
        <v>0</v>
      </c>
      <c r="AL524" s="11">
        <f t="shared" si="253"/>
        <v>4.0664957616606388E-7</v>
      </c>
      <c r="AM524" s="11">
        <f t="shared" si="254"/>
        <v>4.7962567826102613E-7</v>
      </c>
      <c r="AN524" s="15">
        <f t="shared" si="255"/>
        <v>2.2739189884214046E-2</v>
      </c>
      <c r="AO524" s="15"/>
      <c r="AP524" t="e">
        <f t="shared" si="256"/>
        <v>#VALUE!</v>
      </c>
      <c r="AQ524" t="e">
        <f t="shared" si="257"/>
        <v>#VALUE!</v>
      </c>
      <c r="AR524">
        <v>0</v>
      </c>
      <c r="AS524" s="11" t="e">
        <f t="shared" si="258"/>
        <v>#VALUE!</v>
      </c>
      <c r="AT524" s="11" t="e">
        <f t="shared" si="259"/>
        <v>#VALUE!</v>
      </c>
      <c r="AU524" s="15">
        <f t="shared" si="260"/>
        <v>1.5759424160826513E-2</v>
      </c>
      <c r="AW524">
        <f t="shared" si="261"/>
        <v>78.812974192989046</v>
      </c>
      <c r="AX524">
        <f t="shared" si="262"/>
        <v>15.215219993965073</v>
      </c>
      <c r="AY524" t="e">
        <f t="shared" si="263"/>
        <v>#VALUE!</v>
      </c>
    </row>
    <row r="525" spans="1:51" x14ac:dyDescent="0.3">
      <c r="A525" s="69">
        <v>44453.464583333334</v>
      </c>
      <c r="B525">
        <v>3.8</v>
      </c>
      <c r="C525" t="s">
        <v>298</v>
      </c>
      <c r="D525" s="36">
        <v>1</v>
      </c>
      <c r="E525" s="47">
        <v>44454.782719907409</v>
      </c>
      <c r="F525" s="45">
        <v>74</v>
      </c>
      <c r="H525" s="5">
        <v>20.6</v>
      </c>
      <c r="I525" s="5">
        <v>29.97</v>
      </c>
      <c r="J525" s="5">
        <v>43.062426073671105</v>
      </c>
      <c r="K525" s="5">
        <v>5737.2911617318396</v>
      </c>
      <c r="L525" s="5" t="s">
        <v>88</v>
      </c>
      <c r="M525" s="6">
        <f t="shared" si="236"/>
        <v>0.22206067859650525</v>
      </c>
      <c r="N525" s="6">
        <f t="shared" si="235"/>
        <v>153.24966725390371</v>
      </c>
      <c r="O525" s="6" t="e">
        <f t="shared" si="237"/>
        <v>#VALUE!</v>
      </c>
      <c r="P525">
        <f t="shared" si="238"/>
        <v>3.5529708575440839</v>
      </c>
      <c r="Q525">
        <f t="shared" si="239"/>
        <v>6742.9853591717629</v>
      </c>
      <c r="R525">
        <f t="shared" si="240"/>
        <v>6.1809231105289069</v>
      </c>
      <c r="S525">
        <f t="shared" si="241"/>
        <v>4265.6107150409553</v>
      </c>
      <c r="T525">
        <f t="shared" si="242"/>
        <v>4265.6107150409562</v>
      </c>
      <c r="V525" s="4">
        <f t="shared" si="243"/>
        <v>0.9959454666559997</v>
      </c>
      <c r="W525">
        <v>313.14999999999998</v>
      </c>
      <c r="X525">
        <f t="shared" si="244"/>
        <v>1.9073334166666699E-2</v>
      </c>
      <c r="Y525">
        <v>2E-3</v>
      </c>
      <c r="Z525">
        <f t="shared" si="245"/>
        <v>7.2765497523200454E-2</v>
      </c>
      <c r="AB525">
        <f t="shared" si="246"/>
        <v>4.2887828031281858E-5</v>
      </c>
      <c r="AC525">
        <f t="shared" si="247"/>
        <v>3.3380742860193899E-9</v>
      </c>
      <c r="AD525">
        <v>0</v>
      </c>
      <c r="AE525" s="11">
        <f t="shared" si="248"/>
        <v>8.973632421285255E-10</v>
      </c>
      <c r="AF525" s="11">
        <f t="shared" si="249"/>
        <v>4.2354375281479157E-9</v>
      </c>
      <c r="AG525" s="15">
        <f t="shared" si="250"/>
        <v>1.097002469958351E-3</v>
      </c>
      <c r="AI525">
        <f t="shared" si="251"/>
        <v>5.71402912341236E-3</v>
      </c>
      <c r="AJ525">
        <f t="shared" si="252"/>
        <v>4.4473815909997767E-7</v>
      </c>
      <c r="AK525">
        <v>0</v>
      </c>
      <c r="AL525" s="11">
        <f t="shared" si="253"/>
        <v>2.4782439553642065E-6</v>
      </c>
      <c r="AM525" s="11">
        <f t="shared" si="254"/>
        <v>2.9229821144641841E-6</v>
      </c>
      <c r="AN525" s="15">
        <f t="shared" si="255"/>
        <v>2.2739189884214046E-2</v>
      </c>
      <c r="AO525" s="15"/>
      <c r="AP525" t="e">
        <f t="shared" si="256"/>
        <v>#VALUE!</v>
      </c>
      <c r="AQ525" t="e">
        <f t="shared" si="257"/>
        <v>#VALUE!</v>
      </c>
      <c r="AR525">
        <v>0</v>
      </c>
      <c r="AS525" s="11" t="e">
        <f t="shared" si="258"/>
        <v>#VALUE!</v>
      </c>
      <c r="AT525" s="11" t="e">
        <f t="shared" si="259"/>
        <v>#VALUE!</v>
      </c>
      <c r="AU525" s="15">
        <f t="shared" si="260"/>
        <v>1.5759424160826513E-2</v>
      </c>
      <c r="AW525">
        <f t="shared" si="261"/>
        <v>78.812974192989046</v>
      </c>
      <c r="AX525">
        <f t="shared" si="262"/>
        <v>15.215219993965073</v>
      </c>
      <c r="AY525" t="e">
        <f t="shared" si="263"/>
        <v>#VALUE!</v>
      </c>
    </row>
    <row r="526" spans="1:51" x14ac:dyDescent="0.3">
      <c r="A526" s="67">
        <v>44453.464583333334</v>
      </c>
      <c r="B526" s="4">
        <v>3.8</v>
      </c>
      <c r="C526" s="4" t="s">
        <v>298</v>
      </c>
      <c r="D526" s="36">
        <v>2</v>
      </c>
      <c r="E526" s="47">
        <v>44454.697881944441</v>
      </c>
      <c r="F526" s="45">
        <v>87</v>
      </c>
      <c r="H526" s="5">
        <v>20.6</v>
      </c>
      <c r="I526" s="5">
        <v>29.97</v>
      </c>
      <c r="J526" s="5">
        <v>40.186590289868406</v>
      </c>
      <c r="K526" s="5">
        <v>5230.8075897013605</v>
      </c>
      <c r="L526" s="5" t="s">
        <v>88</v>
      </c>
      <c r="M526" s="6">
        <f t="shared" si="236"/>
        <v>0.20723081172855848</v>
      </c>
      <c r="N526" s="6">
        <f t="shared" si="235"/>
        <v>139.72090660794584</v>
      </c>
      <c r="O526" s="6" t="e">
        <f t="shared" si="237"/>
        <v>#VALUE!</v>
      </c>
      <c r="P526">
        <f t="shared" si="238"/>
        <v>3.3156929876569357</v>
      </c>
      <c r="Q526">
        <f t="shared" si="239"/>
        <v>6147.7198907496168</v>
      </c>
      <c r="R526">
        <f t="shared" si="240"/>
        <v>5.7681428406067674</v>
      </c>
      <c r="S526">
        <f t="shared" si="241"/>
        <v>3889.045940665224</v>
      </c>
      <c r="T526">
        <f t="shared" si="242"/>
        <v>3889.045940665224</v>
      </c>
      <c r="V526" s="4">
        <f t="shared" si="243"/>
        <v>0.9959454666559997</v>
      </c>
      <c r="W526">
        <v>313.14999999999998</v>
      </c>
      <c r="X526">
        <f t="shared" si="244"/>
        <v>1.9073334166666699E-2</v>
      </c>
      <c r="Y526">
        <v>2E-3</v>
      </c>
      <c r="Z526">
        <f t="shared" si="245"/>
        <v>7.2765497523200454E-2</v>
      </c>
      <c r="AB526">
        <f t="shared" si="246"/>
        <v>4.0023652419556455E-5</v>
      </c>
      <c r="AC526">
        <f t="shared" si="247"/>
        <v>3.1151478428063908E-9</v>
      </c>
      <c r="AD526">
        <v>0</v>
      </c>
      <c r="AE526" s="11">
        <f t="shared" si="248"/>
        <v>8.3743467892199789E-10</v>
      </c>
      <c r="AF526" s="11">
        <f t="shared" si="249"/>
        <v>3.9525825217283886E-9</v>
      </c>
      <c r="AG526" s="15">
        <f t="shared" si="250"/>
        <v>1.097002469958351E-3</v>
      </c>
      <c r="AI526">
        <f t="shared" si="251"/>
        <v>5.2095991059128667E-3</v>
      </c>
      <c r="AJ526">
        <f t="shared" si="252"/>
        <v>4.0547702260028807E-7</v>
      </c>
      <c r="AK526">
        <v>0</v>
      </c>
      <c r="AL526" s="11">
        <f t="shared" si="253"/>
        <v>2.2594665192026924E-6</v>
      </c>
      <c r="AM526" s="11">
        <f t="shared" si="254"/>
        <v>2.6649435418029804E-6</v>
      </c>
      <c r="AN526" s="15">
        <f t="shared" si="255"/>
        <v>2.2739189884214046E-2</v>
      </c>
      <c r="AO526" s="15"/>
      <c r="AP526" t="e">
        <f t="shared" si="256"/>
        <v>#VALUE!</v>
      </c>
      <c r="AQ526" t="e">
        <f t="shared" si="257"/>
        <v>#VALUE!</v>
      </c>
      <c r="AR526">
        <v>0</v>
      </c>
      <c r="AS526" s="11" t="e">
        <f t="shared" si="258"/>
        <v>#VALUE!</v>
      </c>
      <c r="AT526" s="11" t="e">
        <f t="shared" si="259"/>
        <v>#VALUE!</v>
      </c>
      <c r="AU526" s="15">
        <f t="shared" si="260"/>
        <v>1.5759424160826513E-2</v>
      </c>
      <c r="AW526">
        <f t="shared" si="261"/>
        <v>78.812974192989046</v>
      </c>
      <c r="AX526">
        <f t="shared" si="262"/>
        <v>15.215219993965073</v>
      </c>
      <c r="AY526" t="e">
        <f t="shared" si="263"/>
        <v>#VALUE!</v>
      </c>
    </row>
    <row r="527" spans="1:51" x14ac:dyDescent="0.3">
      <c r="A527" s="67">
        <v>44453.47152777778</v>
      </c>
      <c r="B527" s="4">
        <v>5</v>
      </c>
      <c r="C527" s="4" t="s">
        <v>298</v>
      </c>
      <c r="D527" s="36">
        <v>1</v>
      </c>
      <c r="E527" s="47">
        <v>44454.719085648147</v>
      </c>
      <c r="F527" s="45">
        <v>57</v>
      </c>
      <c r="H527" s="5">
        <v>20.6</v>
      </c>
      <c r="I527" s="5">
        <v>29.97</v>
      </c>
      <c r="J527" s="5">
        <v>53.884345273437503</v>
      </c>
      <c r="K527" s="5">
        <v>25258.833221081841</v>
      </c>
      <c r="L527" s="5" t="s">
        <v>88</v>
      </c>
      <c r="M527" s="6">
        <f t="shared" si="236"/>
        <v>0.27786623672055094</v>
      </c>
      <c r="N527" s="6">
        <f t="shared" si="235"/>
        <v>674.69258178352243</v>
      </c>
      <c r="O527" s="6" t="e">
        <f t="shared" si="237"/>
        <v>#VALUE!</v>
      </c>
      <c r="P527">
        <f t="shared" si="238"/>
        <v>4.4458597875288151</v>
      </c>
      <c r="Q527">
        <f t="shared" si="239"/>
        <v>29686.473598474986</v>
      </c>
      <c r="R527">
        <f t="shared" si="240"/>
        <v>7.7342366736727568</v>
      </c>
      <c r="S527">
        <f t="shared" si="241"/>
        <v>18779.655171754574</v>
      </c>
      <c r="T527">
        <f t="shared" si="242"/>
        <v>18779.65517175457</v>
      </c>
      <c r="V527" s="4">
        <f t="shared" si="243"/>
        <v>0.9959454666559997</v>
      </c>
      <c r="W527">
        <v>313.14999999999998</v>
      </c>
      <c r="X527">
        <f t="shared" si="244"/>
        <v>1.9073334166666699E-2</v>
      </c>
      <c r="Y527">
        <v>2E-3</v>
      </c>
      <c r="Z527">
        <f t="shared" si="245"/>
        <v>7.2765497523200454E-2</v>
      </c>
      <c r="AB527">
        <f t="shared" si="246"/>
        <v>5.3665869398806726E-5</v>
      </c>
      <c r="AC527">
        <f t="shared" si="247"/>
        <v>4.1769580531419916E-9</v>
      </c>
      <c r="AD527">
        <v>0</v>
      </c>
      <c r="AE527" s="11">
        <f t="shared" si="248"/>
        <v>1.1228775334631899E-9</v>
      </c>
      <c r="AF527" s="11">
        <f t="shared" si="249"/>
        <v>5.2998355866051815E-9</v>
      </c>
      <c r="AG527" s="15">
        <f t="shared" si="250"/>
        <v>1.097002469958351E-3</v>
      </c>
      <c r="AI527">
        <f t="shared" si="251"/>
        <v>2.5156420439556421E-2</v>
      </c>
      <c r="AJ527">
        <f t="shared" si="252"/>
        <v>1.9579914407492557E-6</v>
      </c>
      <c r="AK527">
        <v>0</v>
      </c>
      <c r="AL527" s="11">
        <f t="shared" si="253"/>
        <v>1.091064563137897E-5</v>
      </c>
      <c r="AM527" s="11">
        <f t="shared" si="254"/>
        <v>1.2868637072128225E-5</v>
      </c>
      <c r="AN527" s="15">
        <f t="shared" si="255"/>
        <v>2.2739189884214046E-2</v>
      </c>
      <c r="AO527" s="15"/>
      <c r="AP527" t="e">
        <f t="shared" si="256"/>
        <v>#VALUE!</v>
      </c>
      <c r="AQ527" t="e">
        <f t="shared" si="257"/>
        <v>#VALUE!</v>
      </c>
      <c r="AR527">
        <v>0</v>
      </c>
      <c r="AS527" s="11" t="e">
        <f t="shared" si="258"/>
        <v>#VALUE!</v>
      </c>
      <c r="AT527" s="11" t="e">
        <f t="shared" si="259"/>
        <v>#VALUE!</v>
      </c>
      <c r="AU527" s="15">
        <f t="shared" si="260"/>
        <v>1.5759424160826513E-2</v>
      </c>
      <c r="AW527">
        <f t="shared" si="261"/>
        <v>78.812974192989046</v>
      </c>
      <c r="AX527">
        <f t="shared" si="262"/>
        <v>15.21521999396507</v>
      </c>
      <c r="AY527" t="e">
        <f t="shared" si="263"/>
        <v>#VALUE!</v>
      </c>
    </row>
    <row r="528" spans="1:51" x14ac:dyDescent="0.3">
      <c r="A528" s="69">
        <v>44453.47152777778</v>
      </c>
      <c r="B528">
        <v>5</v>
      </c>
      <c r="C528" t="s">
        <v>298</v>
      </c>
      <c r="D528" s="36">
        <v>2</v>
      </c>
      <c r="E528" s="47">
        <v>44454.549432870372</v>
      </c>
      <c r="F528" s="45">
        <v>160</v>
      </c>
      <c r="H528" s="5">
        <v>20.6</v>
      </c>
      <c r="I528" s="5">
        <v>29.97</v>
      </c>
      <c r="J528" s="5">
        <v>51.225278682383603</v>
      </c>
      <c r="K528" s="5">
        <v>25230.617921693502</v>
      </c>
      <c r="L528" s="5" t="s">
        <v>88</v>
      </c>
      <c r="M528" s="6">
        <f t="shared" si="236"/>
        <v>0.26415418690170095</v>
      </c>
      <c r="N528" s="6">
        <f t="shared" si="235"/>
        <v>673.93891857891242</v>
      </c>
      <c r="O528" s="6" t="e">
        <f t="shared" si="237"/>
        <v>#VALUE!</v>
      </c>
      <c r="P528">
        <f t="shared" si="238"/>
        <v>4.2264669904272152</v>
      </c>
      <c r="Q528">
        <f t="shared" si="239"/>
        <v>29653.312417472145</v>
      </c>
      <c r="R528">
        <f t="shared" si="240"/>
        <v>7.3525701573236173</v>
      </c>
      <c r="S528">
        <f t="shared" si="241"/>
        <v>18758.67741761831</v>
      </c>
      <c r="T528">
        <f t="shared" si="242"/>
        <v>18758.677417618306</v>
      </c>
      <c r="V528" s="4">
        <f t="shared" si="243"/>
        <v>0.9959454666559997</v>
      </c>
      <c r="W528">
        <v>313.14999999999998</v>
      </c>
      <c r="X528">
        <f t="shared" si="244"/>
        <v>1.9073334166666699E-2</v>
      </c>
      <c r="Y528">
        <v>2E-3</v>
      </c>
      <c r="Z528">
        <f t="shared" si="245"/>
        <v>7.2765497523200454E-2</v>
      </c>
      <c r="AB528">
        <f t="shared" si="246"/>
        <v>5.1017584081910174E-5</v>
      </c>
      <c r="AC528">
        <f t="shared" si="247"/>
        <v>3.9708349286058833E-9</v>
      </c>
      <c r="AD528">
        <v>0</v>
      </c>
      <c r="AE528" s="11">
        <f t="shared" si="248"/>
        <v>1.0674661496943897E-9</v>
      </c>
      <c r="AF528" s="11">
        <f t="shared" si="249"/>
        <v>5.0383010783002734E-9</v>
      </c>
      <c r="AG528" s="15">
        <f t="shared" si="250"/>
        <v>1.097002469958351E-3</v>
      </c>
      <c r="AI528">
        <f t="shared" si="251"/>
        <v>2.5128319540040266E-2</v>
      </c>
      <c r="AJ528">
        <f t="shared" si="252"/>
        <v>1.9558042726319876E-6</v>
      </c>
      <c r="AK528">
        <v>0</v>
      </c>
      <c r="AL528" s="11">
        <f t="shared" si="253"/>
        <v>1.089845792934559E-5</v>
      </c>
      <c r="AM528" s="11">
        <f t="shared" si="254"/>
        <v>1.2854262201977577E-5</v>
      </c>
      <c r="AN528" s="15">
        <f t="shared" si="255"/>
        <v>2.2739189884214046E-2</v>
      </c>
      <c r="AO528" s="15"/>
      <c r="AP528" t="e">
        <f t="shared" si="256"/>
        <v>#VALUE!</v>
      </c>
      <c r="AQ528" t="e">
        <f t="shared" si="257"/>
        <v>#VALUE!</v>
      </c>
      <c r="AR528">
        <v>0</v>
      </c>
      <c r="AS528" s="11" t="e">
        <f t="shared" si="258"/>
        <v>#VALUE!</v>
      </c>
      <c r="AT528" s="11" t="e">
        <f t="shared" si="259"/>
        <v>#VALUE!</v>
      </c>
      <c r="AU528" s="15">
        <f t="shared" si="260"/>
        <v>1.5759424160826513E-2</v>
      </c>
      <c r="AW528">
        <f t="shared" si="261"/>
        <v>78.81297419298906</v>
      </c>
      <c r="AX528">
        <f t="shared" si="262"/>
        <v>15.215219993965075</v>
      </c>
      <c r="AY528" t="e">
        <f t="shared" si="263"/>
        <v>#VALUE!</v>
      </c>
    </row>
    <row r="529" spans="1:51" x14ac:dyDescent="0.3">
      <c r="A529" s="69">
        <v>44453.479166666664</v>
      </c>
      <c r="B529" s="4">
        <v>6.2</v>
      </c>
      <c r="C529" s="4" t="s">
        <v>298</v>
      </c>
      <c r="D529" s="36">
        <v>1</v>
      </c>
      <c r="E529" s="47">
        <v>44454.655451388891</v>
      </c>
      <c r="F529" s="45">
        <v>44</v>
      </c>
      <c r="H529" s="5">
        <v>20.6</v>
      </c>
      <c r="I529" s="5">
        <v>29.97</v>
      </c>
      <c r="J529" s="5">
        <v>21.590774592050003</v>
      </c>
      <c r="K529" s="5">
        <v>36007.43726588854</v>
      </c>
      <c r="L529" s="5" t="s">
        <v>88</v>
      </c>
      <c r="M529" s="6">
        <f t="shared" si="236"/>
        <v>0.11133748129128748</v>
      </c>
      <c r="N529" s="6">
        <f t="shared" si="235"/>
        <v>961.80019875399637</v>
      </c>
      <c r="O529" s="6" t="e">
        <f t="shared" si="237"/>
        <v>#VALUE!</v>
      </c>
      <c r="P529">
        <f t="shared" si="238"/>
        <v>1.7813997006605997</v>
      </c>
      <c r="Q529">
        <f t="shared" si="239"/>
        <v>42319.208745175842</v>
      </c>
      <c r="R529">
        <f t="shared" si="240"/>
        <v>3.0990106647013955</v>
      </c>
      <c r="S529">
        <f t="shared" si="241"/>
        <v>26771.120009913509</v>
      </c>
      <c r="T529">
        <f t="shared" si="242"/>
        <v>26771.120009913506</v>
      </c>
      <c r="V529" s="4">
        <f t="shared" si="243"/>
        <v>0.9959454666559997</v>
      </c>
      <c r="W529">
        <v>313.14999999999998</v>
      </c>
      <c r="X529">
        <f t="shared" si="244"/>
        <v>1.9073334166666699E-2</v>
      </c>
      <c r="Y529">
        <v>2E-3</v>
      </c>
      <c r="Z529">
        <f t="shared" si="245"/>
        <v>7.2765497523200454E-2</v>
      </c>
      <c r="AB529">
        <f t="shared" si="246"/>
        <v>2.1503234076543742E-5</v>
      </c>
      <c r="AC529">
        <f t="shared" si="247"/>
        <v>1.6736541819000849E-9</v>
      </c>
      <c r="AD529">
        <v>0</v>
      </c>
      <c r="AE529" s="11">
        <f t="shared" si="248"/>
        <v>4.499228040436429E-10</v>
      </c>
      <c r="AF529" s="11">
        <f t="shared" si="249"/>
        <v>2.1235769859437278E-9</v>
      </c>
      <c r="AG529" s="15">
        <f t="shared" si="250"/>
        <v>1.097002469958351E-3</v>
      </c>
      <c r="AI529">
        <f t="shared" si="251"/>
        <v>3.5861443910861997E-2</v>
      </c>
      <c r="AJ529">
        <f t="shared" si="252"/>
        <v>2.7911920298472886E-6</v>
      </c>
      <c r="AK529">
        <v>0</v>
      </c>
      <c r="AL529" s="11">
        <f t="shared" si="253"/>
        <v>1.5553544562554133E-5</v>
      </c>
      <c r="AM529" s="11">
        <f t="shared" si="254"/>
        <v>1.8344736592401422E-5</v>
      </c>
      <c r="AN529" s="15">
        <f t="shared" si="255"/>
        <v>2.2739189884214046E-2</v>
      </c>
      <c r="AO529" s="15"/>
      <c r="AP529" t="e">
        <f t="shared" si="256"/>
        <v>#VALUE!</v>
      </c>
      <c r="AQ529" t="e">
        <f t="shared" si="257"/>
        <v>#VALUE!</v>
      </c>
      <c r="AR529">
        <v>0</v>
      </c>
      <c r="AS529" s="11" t="e">
        <f t="shared" si="258"/>
        <v>#VALUE!</v>
      </c>
      <c r="AT529" s="11" t="e">
        <f t="shared" si="259"/>
        <v>#VALUE!</v>
      </c>
      <c r="AU529" s="15">
        <f t="shared" si="260"/>
        <v>1.5759424160826513E-2</v>
      </c>
      <c r="AW529">
        <f t="shared" si="261"/>
        <v>78.812974192989046</v>
      </c>
      <c r="AX529">
        <f t="shared" si="262"/>
        <v>15.215219993965077</v>
      </c>
      <c r="AY529" t="e">
        <f t="shared" si="263"/>
        <v>#VALUE!</v>
      </c>
    </row>
    <row r="530" spans="1:51" x14ac:dyDescent="0.3">
      <c r="A530" s="67">
        <v>44453.479166666664</v>
      </c>
      <c r="B530" s="4">
        <v>6.2</v>
      </c>
      <c r="C530" s="4" t="s">
        <v>298</v>
      </c>
      <c r="D530" s="36">
        <v>2</v>
      </c>
      <c r="E530" s="47">
        <v>44454.676655092589</v>
      </c>
      <c r="F530" s="45">
        <v>107</v>
      </c>
      <c r="H530" s="5">
        <v>20.6</v>
      </c>
      <c r="I530" s="5">
        <v>29.97</v>
      </c>
      <c r="J530" s="5">
        <v>12.822513932450001</v>
      </c>
      <c r="K530" s="5">
        <v>34344.877066495996</v>
      </c>
      <c r="L530" s="5" t="s">
        <v>88</v>
      </c>
      <c r="M530" s="6">
        <f t="shared" si="236"/>
        <v>6.6122055926010878E-2</v>
      </c>
      <c r="N530" s="6">
        <f t="shared" si="235"/>
        <v>917.3912973815269</v>
      </c>
      <c r="O530" s="6" t="e">
        <f t="shared" si="237"/>
        <v>#VALUE!</v>
      </c>
      <c r="P530">
        <f t="shared" si="238"/>
        <v>1.057952894816174</v>
      </c>
      <c r="Q530">
        <f t="shared" si="239"/>
        <v>40365.217084787182</v>
      </c>
      <c r="R530">
        <f t="shared" si="240"/>
        <v>1.8404669668301983</v>
      </c>
      <c r="S530">
        <f t="shared" si="241"/>
        <v>25535.025413872696</v>
      </c>
      <c r="T530">
        <f t="shared" si="242"/>
        <v>25535.025413872696</v>
      </c>
      <c r="V530" s="4">
        <f t="shared" si="243"/>
        <v>0.9959454666559997</v>
      </c>
      <c r="W530">
        <v>313.14999999999998</v>
      </c>
      <c r="X530">
        <f t="shared" si="244"/>
        <v>1.9073334166666699E-2</v>
      </c>
      <c r="Y530">
        <v>2E-3</v>
      </c>
      <c r="Z530">
        <f t="shared" si="245"/>
        <v>7.2765497523200454E-2</v>
      </c>
      <c r="AB530">
        <f t="shared" si="246"/>
        <v>1.2770524622156974E-5</v>
      </c>
      <c r="AC530">
        <f t="shared" si="247"/>
        <v>9.9396406432861633E-10</v>
      </c>
      <c r="AD530">
        <v>0</v>
      </c>
      <c r="AE530" s="11">
        <f t="shared" si="248"/>
        <v>2.6720400413521309E-10</v>
      </c>
      <c r="AF530" s="11">
        <f t="shared" si="249"/>
        <v>1.2611680684638294E-9</v>
      </c>
      <c r="AG530" s="15">
        <f t="shared" si="250"/>
        <v>1.097002469958351E-3</v>
      </c>
      <c r="AI530">
        <f t="shared" si="251"/>
        <v>3.4205624617234302E-2</v>
      </c>
      <c r="AJ530">
        <f t="shared" si="252"/>
        <v>2.6623151885597816E-6</v>
      </c>
      <c r="AK530">
        <v>0</v>
      </c>
      <c r="AL530" s="11">
        <f t="shared" si="253"/>
        <v>1.4835395587989985E-5</v>
      </c>
      <c r="AM530" s="11">
        <f t="shared" si="254"/>
        <v>1.7497710776549768E-5</v>
      </c>
      <c r="AN530" s="15">
        <f t="shared" si="255"/>
        <v>2.2739189884214046E-2</v>
      </c>
      <c r="AO530" s="15"/>
      <c r="AP530" t="e">
        <f t="shared" si="256"/>
        <v>#VALUE!</v>
      </c>
      <c r="AQ530" t="e">
        <f t="shared" si="257"/>
        <v>#VALUE!</v>
      </c>
      <c r="AR530">
        <v>0</v>
      </c>
      <c r="AS530" s="11" t="e">
        <f t="shared" si="258"/>
        <v>#VALUE!</v>
      </c>
      <c r="AT530" s="11" t="e">
        <f t="shared" si="259"/>
        <v>#VALUE!</v>
      </c>
      <c r="AU530" s="15">
        <f t="shared" si="260"/>
        <v>1.5759424160826513E-2</v>
      </c>
      <c r="AW530">
        <f t="shared" si="261"/>
        <v>78.812974192989046</v>
      </c>
      <c r="AX530">
        <f t="shared" si="262"/>
        <v>15.215219993965077</v>
      </c>
      <c r="AY530" t="e">
        <f t="shared" si="263"/>
        <v>#VALUE!</v>
      </c>
    </row>
    <row r="531" spans="1:51" x14ac:dyDescent="0.3">
      <c r="A531" s="69">
        <v>44453.486111111109</v>
      </c>
      <c r="B531">
        <v>8</v>
      </c>
      <c r="C531" t="s">
        <v>298</v>
      </c>
      <c r="D531" s="36">
        <v>1</v>
      </c>
      <c r="E531" s="47">
        <v>44454.613055555557</v>
      </c>
      <c r="F531" s="45">
        <v>16</v>
      </c>
      <c r="H531" s="5">
        <v>20.6</v>
      </c>
      <c r="I531" s="5">
        <v>29.97</v>
      </c>
      <c r="J531" s="5">
        <v>11.713488416800001</v>
      </c>
      <c r="K531" s="5">
        <v>33862.149445937495</v>
      </c>
      <c r="L531" s="5" t="s">
        <v>88</v>
      </c>
      <c r="M531" s="6">
        <f t="shared" si="236"/>
        <v>6.0403126895752376E-2</v>
      </c>
      <c r="N531" s="6">
        <f t="shared" si="235"/>
        <v>904.49708561164209</v>
      </c>
      <c r="O531" s="6" t="e">
        <f t="shared" si="237"/>
        <v>#VALUE!</v>
      </c>
      <c r="P531">
        <f t="shared" si="238"/>
        <v>0.96645003033203802</v>
      </c>
      <c r="Q531">
        <f t="shared" si="239"/>
        <v>39797.871766912249</v>
      </c>
      <c r="R531">
        <f t="shared" si="240"/>
        <v>1.6812840766669699</v>
      </c>
      <c r="S531">
        <f t="shared" si="241"/>
        <v>25176.122919184068</v>
      </c>
      <c r="T531">
        <f t="shared" si="242"/>
        <v>25176.122919184068</v>
      </c>
      <c r="V531" s="4">
        <f t="shared" si="243"/>
        <v>0.9959454666559997</v>
      </c>
      <c r="W531">
        <v>313.14999999999998</v>
      </c>
      <c r="X531">
        <f t="shared" si="244"/>
        <v>1.9073334166666699E-2</v>
      </c>
      <c r="Y531">
        <v>2E-3</v>
      </c>
      <c r="Z531">
        <f t="shared" si="245"/>
        <v>7.2765497523200454E-2</v>
      </c>
      <c r="AB531">
        <f t="shared" si="246"/>
        <v>1.1665995687439524E-5</v>
      </c>
      <c r="AC531">
        <f t="shared" si="247"/>
        <v>9.0799562516085397E-10</v>
      </c>
      <c r="AD531">
        <v>0</v>
      </c>
      <c r="AE531" s="11">
        <f t="shared" si="248"/>
        <v>2.4409339883340405E-10</v>
      </c>
      <c r="AF531" s="11">
        <f t="shared" si="249"/>
        <v>1.152089023994258E-9</v>
      </c>
      <c r="AG531" s="15">
        <f t="shared" si="250"/>
        <v>1.097002469958351E-3</v>
      </c>
      <c r="AI531">
        <f t="shared" si="251"/>
        <v>3.3724854231909421E-2</v>
      </c>
      <c r="AJ531">
        <f t="shared" si="252"/>
        <v>2.6248955444695739E-6</v>
      </c>
      <c r="AK531">
        <v>0</v>
      </c>
      <c r="AL531" s="11">
        <f t="shared" si="253"/>
        <v>1.4626879622177409E-5</v>
      </c>
      <c r="AM531" s="11">
        <f t="shared" si="254"/>
        <v>1.7251775166646985E-5</v>
      </c>
      <c r="AN531" s="15">
        <f t="shared" si="255"/>
        <v>2.2739189884214046E-2</v>
      </c>
      <c r="AO531" s="15"/>
      <c r="AP531" t="e">
        <f t="shared" si="256"/>
        <v>#VALUE!</v>
      </c>
      <c r="AQ531" t="e">
        <f t="shared" si="257"/>
        <v>#VALUE!</v>
      </c>
      <c r="AR531">
        <v>0</v>
      </c>
      <c r="AS531" s="11" t="e">
        <f t="shared" si="258"/>
        <v>#VALUE!</v>
      </c>
      <c r="AT531" s="11" t="e">
        <f t="shared" si="259"/>
        <v>#VALUE!</v>
      </c>
      <c r="AU531" s="15">
        <f t="shared" si="260"/>
        <v>1.5759424160826513E-2</v>
      </c>
      <c r="AW531">
        <f t="shared" si="261"/>
        <v>78.81297419298906</v>
      </c>
      <c r="AX531">
        <f t="shared" si="262"/>
        <v>15.215219993965086</v>
      </c>
      <c r="AY531" t="e">
        <f t="shared" si="263"/>
        <v>#VALUE!</v>
      </c>
    </row>
    <row r="532" spans="1:51" x14ac:dyDescent="0.3">
      <c r="A532" s="67">
        <v>44453.486111111109</v>
      </c>
      <c r="B532" s="4">
        <v>8</v>
      </c>
      <c r="C532" s="4" t="s">
        <v>298</v>
      </c>
      <c r="D532" s="36">
        <v>2</v>
      </c>
      <c r="E532" s="47">
        <v>44454.570636574077</v>
      </c>
      <c r="F532" s="45">
        <v>85</v>
      </c>
      <c r="H532" s="5">
        <v>20.6</v>
      </c>
      <c r="I532" s="5">
        <v>29.97</v>
      </c>
      <c r="J532" s="5">
        <v>8.8815280700500008</v>
      </c>
      <c r="K532" s="5">
        <v>35161.212554914557</v>
      </c>
      <c r="L532" s="5" t="s">
        <v>88</v>
      </c>
      <c r="M532" s="6">
        <f t="shared" si="236"/>
        <v>4.579951317269286E-2</v>
      </c>
      <c r="N532" s="6">
        <f t="shared" si="235"/>
        <v>939.19656025578092</v>
      </c>
      <c r="O532" s="6" t="e">
        <f t="shared" si="237"/>
        <v>#VALUE!</v>
      </c>
      <c r="P532">
        <f t="shared" si="238"/>
        <v>0.73279221076308576</v>
      </c>
      <c r="Q532">
        <f t="shared" si="239"/>
        <v>41324.648651254363</v>
      </c>
      <c r="R532">
        <f t="shared" si="240"/>
        <v>1.2748014245892048</v>
      </c>
      <c r="S532">
        <f t="shared" si="241"/>
        <v>26141.961563408331</v>
      </c>
      <c r="T532">
        <f t="shared" si="242"/>
        <v>26141.961563408338</v>
      </c>
      <c r="V532" s="4">
        <f t="shared" si="243"/>
        <v>0.9959454666559997</v>
      </c>
      <c r="W532">
        <v>313.14999999999998</v>
      </c>
      <c r="X532">
        <f t="shared" si="244"/>
        <v>1.9073334166666699E-2</v>
      </c>
      <c r="Y532">
        <v>2E-3</v>
      </c>
      <c r="Z532">
        <f t="shared" si="245"/>
        <v>7.2765497523200454E-2</v>
      </c>
      <c r="AB532">
        <f t="shared" si="246"/>
        <v>8.8455176183443075E-6</v>
      </c>
      <c r="AC532">
        <f t="shared" si="247"/>
        <v>6.8847027848530771E-10</v>
      </c>
      <c r="AD532">
        <v>0</v>
      </c>
      <c r="AE532" s="11">
        <f t="shared" si="248"/>
        <v>1.8507914092811652E-10</v>
      </c>
      <c r="AF532" s="11">
        <f t="shared" si="249"/>
        <v>8.7354941941342425E-10</v>
      </c>
      <c r="AG532" s="15">
        <f t="shared" si="250"/>
        <v>1.097002469958351E-3</v>
      </c>
      <c r="AI532">
        <f t="shared" si="251"/>
        <v>3.5018650246195174E-2</v>
      </c>
      <c r="AJ532">
        <f t="shared" si="252"/>
        <v>2.7255951463121191E-6</v>
      </c>
      <c r="AK532">
        <v>0</v>
      </c>
      <c r="AL532" s="11">
        <f t="shared" si="253"/>
        <v>1.5188014695630303E-5</v>
      </c>
      <c r="AM532" s="11">
        <f t="shared" si="254"/>
        <v>1.7913609841942424E-5</v>
      </c>
      <c r="AN532" s="15">
        <f t="shared" si="255"/>
        <v>2.2739189884214046E-2</v>
      </c>
      <c r="AO532" s="15"/>
      <c r="AP532" t="e">
        <f t="shared" si="256"/>
        <v>#VALUE!</v>
      </c>
      <c r="AQ532" t="e">
        <f t="shared" si="257"/>
        <v>#VALUE!</v>
      </c>
      <c r="AR532">
        <v>0</v>
      </c>
      <c r="AS532" s="11" t="e">
        <f t="shared" si="258"/>
        <v>#VALUE!</v>
      </c>
      <c r="AT532" s="11" t="e">
        <f t="shared" si="259"/>
        <v>#VALUE!</v>
      </c>
      <c r="AU532" s="15">
        <f t="shared" si="260"/>
        <v>1.5759424160826513E-2</v>
      </c>
      <c r="AW532">
        <f t="shared" si="261"/>
        <v>78.812974192989046</v>
      </c>
      <c r="AX532">
        <f t="shared" si="262"/>
        <v>15.21521999396508</v>
      </c>
      <c r="AY532" t="e">
        <f t="shared" si="263"/>
        <v>#VALUE!</v>
      </c>
    </row>
    <row r="533" spans="1:51" x14ac:dyDescent="0.3">
      <c r="A533" s="69">
        <v>44453.49722222222</v>
      </c>
      <c r="B533" s="4">
        <v>9</v>
      </c>
      <c r="C533" s="4" t="s">
        <v>298</v>
      </c>
      <c r="D533" s="36">
        <v>1</v>
      </c>
      <c r="E533" s="47">
        <v>44454.740335648145</v>
      </c>
      <c r="F533" s="45">
        <v>133</v>
      </c>
      <c r="H533" s="5">
        <v>20.6</v>
      </c>
      <c r="I533" s="5">
        <v>29.97</v>
      </c>
      <c r="J533" s="5">
        <v>113.0745418331356</v>
      </c>
      <c r="K533" s="5">
        <v>35552.303593703742</v>
      </c>
      <c r="L533" s="5" t="s">
        <v>88</v>
      </c>
      <c r="M533" s="6">
        <f t="shared" si="236"/>
        <v>0.58309323883651798</v>
      </c>
      <c r="N533" s="6">
        <f t="shared" si="235"/>
        <v>949.64305318613674</v>
      </c>
      <c r="O533" s="6" t="e">
        <f t="shared" si="237"/>
        <v>#VALUE!</v>
      </c>
      <c r="P533">
        <f t="shared" si="238"/>
        <v>9.3294918213842877</v>
      </c>
      <c r="Q533">
        <f t="shared" si="239"/>
        <v>41784.294340190019</v>
      </c>
      <c r="R533">
        <f t="shared" si="240"/>
        <v>16.230043510163831</v>
      </c>
      <c r="S533">
        <f t="shared" si="241"/>
        <v>26432.733301949851</v>
      </c>
      <c r="T533">
        <f t="shared" si="242"/>
        <v>26432.733301949847</v>
      </c>
      <c r="V533" s="4">
        <f t="shared" si="243"/>
        <v>0.9959454666559997</v>
      </c>
      <c r="W533">
        <v>313.14999999999998</v>
      </c>
      <c r="X533">
        <f t="shared" si="244"/>
        <v>1.9073334166666699E-2</v>
      </c>
      <c r="Y533">
        <v>2E-3</v>
      </c>
      <c r="Z533">
        <f t="shared" si="245"/>
        <v>7.2765497523200454E-2</v>
      </c>
      <c r="AB533">
        <f t="shared" si="246"/>
        <v>1.1261607733291559E-4</v>
      </c>
      <c r="AC533">
        <f t="shared" si="247"/>
        <v>8.7652102984367613E-9</v>
      </c>
      <c r="AD533">
        <v>0</v>
      </c>
      <c r="AE533" s="11">
        <f t="shared" si="248"/>
        <v>2.3563218962161423E-9</v>
      </c>
      <c r="AF533" s="11">
        <f t="shared" si="249"/>
        <v>1.1121532194652904E-8</v>
      </c>
      <c r="AG533" s="15">
        <f t="shared" si="250"/>
        <v>1.097002469958351E-3</v>
      </c>
      <c r="AI533">
        <f t="shared" si="251"/>
        <v>3.5408155593327044E-2</v>
      </c>
      <c r="AJ533">
        <f t="shared" si="252"/>
        <v>2.7559113885470863E-6</v>
      </c>
      <c r="AK533">
        <v>0</v>
      </c>
      <c r="AL533" s="11">
        <f t="shared" si="253"/>
        <v>1.5356947903925739E-5</v>
      </c>
      <c r="AM533" s="11">
        <f t="shared" si="254"/>
        <v>1.8112859292472825E-5</v>
      </c>
      <c r="AN533" s="15">
        <f t="shared" si="255"/>
        <v>2.2739189884214046E-2</v>
      </c>
      <c r="AO533" s="15"/>
      <c r="AP533" t="e">
        <f t="shared" si="256"/>
        <v>#VALUE!</v>
      </c>
      <c r="AQ533" t="e">
        <f t="shared" si="257"/>
        <v>#VALUE!</v>
      </c>
      <c r="AR533">
        <v>0</v>
      </c>
      <c r="AS533" s="11" t="e">
        <f t="shared" si="258"/>
        <v>#VALUE!</v>
      </c>
      <c r="AT533" s="11" t="e">
        <f t="shared" si="259"/>
        <v>#VALUE!</v>
      </c>
      <c r="AU533" s="15">
        <f t="shared" si="260"/>
        <v>1.5759424160826513E-2</v>
      </c>
      <c r="AW533">
        <f t="shared" si="261"/>
        <v>78.81297419298906</v>
      </c>
      <c r="AX533">
        <f t="shared" si="262"/>
        <v>15.215219993965073</v>
      </c>
      <c r="AY533" t="e">
        <f t="shared" si="263"/>
        <v>#VALUE!</v>
      </c>
    </row>
    <row r="534" spans="1:51" x14ac:dyDescent="0.3">
      <c r="A534" s="69">
        <v>44453.49722222222</v>
      </c>
      <c r="B534">
        <v>9</v>
      </c>
      <c r="C534" t="s">
        <v>298</v>
      </c>
      <c r="D534" s="36">
        <v>2</v>
      </c>
      <c r="E534" s="47">
        <v>44454.803923611114</v>
      </c>
      <c r="F534" s="45">
        <v>168</v>
      </c>
      <c r="H534" s="5">
        <v>20.6</v>
      </c>
      <c r="I534" s="5">
        <v>29.97</v>
      </c>
      <c r="J534" s="5">
        <v>8.00859233045</v>
      </c>
      <c r="K534" s="5">
        <v>32156.66281884614</v>
      </c>
      <c r="L534" s="5" t="s">
        <v>88</v>
      </c>
      <c r="M534" s="6">
        <f t="shared" si="236"/>
        <v>4.1298031942278934E-2</v>
      </c>
      <c r="N534" s="6">
        <f t="shared" si="235"/>
        <v>858.94156982205482</v>
      </c>
      <c r="O534" s="6" t="e">
        <f t="shared" si="237"/>
        <v>#VALUE!</v>
      </c>
      <c r="P534">
        <f t="shared" si="238"/>
        <v>0.66076851107646295</v>
      </c>
      <c r="Q534">
        <f t="shared" si="239"/>
        <v>37793.429072170409</v>
      </c>
      <c r="R534">
        <f t="shared" si="240"/>
        <v>1.1495054489823131</v>
      </c>
      <c r="S534">
        <f t="shared" si="241"/>
        <v>23908.113012452406</v>
      </c>
      <c r="T534">
        <f t="shared" si="242"/>
        <v>23908.113012452406</v>
      </c>
      <c r="V534" s="4">
        <f t="shared" si="243"/>
        <v>0.9959454666559997</v>
      </c>
      <c r="W534">
        <v>313.14999999999998</v>
      </c>
      <c r="X534">
        <f t="shared" si="244"/>
        <v>1.9073334166666699E-2</v>
      </c>
      <c r="Y534">
        <v>2E-3</v>
      </c>
      <c r="Z534">
        <f t="shared" si="245"/>
        <v>7.2765497523200454E-2</v>
      </c>
      <c r="AB534">
        <f t="shared" si="246"/>
        <v>7.9761212258076866E-6</v>
      </c>
      <c r="AC534">
        <f t="shared" si="247"/>
        <v>6.2080283353641101E-10</v>
      </c>
      <c r="AD534">
        <v>0</v>
      </c>
      <c r="AE534" s="11">
        <f t="shared" si="248"/>
        <v>1.6688833012435038E-10</v>
      </c>
      <c r="AF534" s="11">
        <f t="shared" si="249"/>
        <v>7.8769116366076141E-10</v>
      </c>
      <c r="AG534" s="15">
        <f t="shared" si="250"/>
        <v>1.097002469958351E-3</v>
      </c>
      <c r="AI534">
        <f t="shared" si="251"/>
        <v>3.2026282557215353E-2</v>
      </c>
      <c r="AJ534">
        <f t="shared" si="252"/>
        <v>2.4926911710953481E-6</v>
      </c>
      <c r="AK534">
        <v>0</v>
      </c>
      <c r="AL534" s="11">
        <f t="shared" si="253"/>
        <v>1.389018841976198E-5</v>
      </c>
      <c r="AM534" s="11">
        <f t="shared" si="254"/>
        <v>1.6382879590857327E-5</v>
      </c>
      <c r="AN534" s="15">
        <f t="shared" si="255"/>
        <v>2.2739189884214046E-2</v>
      </c>
      <c r="AO534" s="15"/>
      <c r="AP534" t="e">
        <f t="shared" si="256"/>
        <v>#VALUE!</v>
      </c>
      <c r="AQ534" t="e">
        <f t="shared" si="257"/>
        <v>#VALUE!</v>
      </c>
      <c r="AR534">
        <v>0</v>
      </c>
      <c r="AS534" s="11" t="e">
        <f t="shared" si="258"/>
        <v>#VALUE!</v>
      </c>
      <c r="AT534" s="11" t="e">
        <f t="shared" si="259"/>
        <v>#VALUE!</v>
      </c>
      <c r="AU534" s="15">
        <f t="shared" si="260"/>
        <v>1.5759424160826513E-2</v>
      </c>
      <c r="AW534">
        <f t="shared" si="261"/>
        <v>78.812974192989046</v>
      </c>
      <c r="AX534">
        <f t="shared" si="262"/>
        <v>15.215219993965073</v>
      </c>
      <c r="AY534" t="e">
        <f t="shared" si="263"/>
        <v>#VALUE!</v>
      </c>
    </row>
    <row r="535" spans="1:51" x14ac:dyDescent="0.3">
      <c r="A535" s="69">
        <v>44453.679861111108</v>
      </c>
      <c r="B535">
        <v>100</v>
      </c>
      <c r="C535" t="s">
        <v>298</v>
      </c>
      <c r="D535" s="36">
        <v>1</v>
      </c>
      <c r="E535" s="47">
        <v>44454.528240740743</v>
      </c>
      <c r="F535" s="45">
        <v>7</v>
      </c>
      <c r="H535" s="5">
        <v>20.6</v>
      </c>
      <c r="I535" s="5">
        <v>29.97</v>
      </c>
      <c r="J535" s="5">
        <v>4.1385746544500002</v>
      </c>
      <c r="K535" s="5">
        <v>1299.1787301461402</v>
      </c>
      <c r="L535" s="5" t="s">
        <v>88</v>
      </c>
      <c r="M535" s="6">
        <f t="shared" si="236"/>
        <v>2.1341451933460872E-2</v>
      </c>
      <c r="N535" s="6">
        <f t="shared" si="235"/>
        <v>34.702563018981564</v>
      </c>
      <c r="O535" s="6" t="e">
        <f t="shared" si="237"/>
        <v>#VALUE!</v>
      </c>
      <c r="P535">
        <f t="shared" si="238"/>
        <v>0.34146323093537395</v>
      </c>
      <c r="Q535">
        <f t="shared" si="239"/>
        <v>1526.9127728351889</v>
      </c>
      <c r="R535">
        <f t="shared" si="240"/>
        <v>0.59402625580306656</v>
      </c>
      <c r="S535">
        <f t="shared" si="241"/>
        <v>965.924607248249</v>
      </c>
      <c r="T535">
        <f t="shared" si="242"/>
        <v>965.924607248249</v>
      </c>
      <c r="V535" s="4">
        <f t="shared" si="243"/>
        <v>0.9959454666559997</v>
      </c>
      <c r="W535">
        <v>313.14999999999998</v>
      </c>
      <c r="X535">
        <f t="shared" si="244"/>
        <v>1.9073334166666699E-2</v>
      </c>
      <c r="Y535">
        <v>2E-3</v>
      </c>
      <c r="Z535">
        <f t="shared" si="245"/>
        <v>7.2765497523200454E-2</v>
      </c>
      <c r="AB535">
        <f t="shared" si="246"/>
        <v>4.1217946655168981E-6</v>
      </c>
      <c r="AC535">
        <f t="shared" si="247"/>
        <v>3.2081029552670071E-10</v>
      </c>
      <c r="AD535">
        <v>0</v>
      </c>
      <c r="AE535" s="11">
        <f t="shared" si="248"/>
        <v>8.6242348802053673E-11</v>
      </c>
      <c r="AF535" s="11">
        <f t="shared" si="249"/>
        <v>4.0705264432875436E-10</v>
      </c>
      <c r="AG535" s="15">
        <f t="shared" si="250"/>
        <v>1.097002469958351E-3</v>
      </c>
      <c r="AI535">
        <f t="shared" si="251"/>
        <v>1.2939111666649466E-3</v>
      </c>
      <c r="AJ535">
        <f t="shared" si="252"/>
        <v>1.007085644599968E-7</v>
      </c>
      <c r="AK535">
        <v>0</v>
      </c>
      <c r="AL535" s="11">
        <f t="shared" si="253"/>
        <v>5.6118501644084845E-7</v>
      </c>
      <c r="AM535" s="11">
        <f t="shared" si="254"/>
        <v>6.6189358090084524E-7</v>
      </c>
      <c r="AN535" s="15">
        <f t="shared" si="255"/>
        <v>2.2739189884214046E-2</v>
      </c>
      <c r="AO535" s="15"/>
      <c r="AP535" t="e">
        <f t="shared" si="256"/>
        <v>#VALUE!</v>
      </c>
      <c r="AQ535" t="e">
        <f t="shared" si="257"/>
        <v>#VALUE!</v>
      </c>
      <c r="AR535">
        <v>0</v>
      </c>
      <c r="AS535" s="11" t="e">
        <f t="shared" si="258"/>
        <v>#VALUE!</v>
      </c>
      <c r="AT535" s="11" t="e">
        <f t="shared" si="259"/>
        <v>#VALUE!</v>
      </c>
      <c r="AU535" s="15">
        <f t="shared" si="260"/>
        <v>1.5759424160826513E-2</v>
      </c>
      <c r="AW535">
        <f t="shared" si="261"/>
        <v>78.812974192989046</v>
      </c>
      <c r="AX535">
        <f t="shared" si="262"/>
        <v>15.215219993965073</v>
      </c>
      <c r="AY535" t="e">
        <f t="shared" si="263"/>
        <v>#VALUE!</v>
      </c>
    </row>
    <row r="536" spans="1:51" x14ac:dyDescent="0.3">
      <c r="A536" s="69">
        <v>44453.679861111108</v>
      </c>
      <c r="B536">
        <v>100</v>
      </c>
      <c r="C536" t="s">
        <v>298</v>
      </c>
      <c r="D536" s="36">
        <v>2</v>
      </c>
      <c r="E536" s="47">
        <v>44454.464606481481</v>
      </c>
      <c r="F536" s="45">
        <v>71</v>
      </c>
      <c r="H536" s="5">
        <v>20.6</v>
      </c>
      <c r="I536" s="5">
        <v>29.97</v>
      </c>
      <c r="J536" s="5">
        <v>3.6853994904499991</v>
      </c>
      <c r="K536" s="5">
        <v>1206.7414500215</v>
      </c>
      <c r="L536" s="5" t="s">
        <v>88</v>
      </c>
      <c r="M536" s="6">
        <f t="shared" si="236"/>
        <v>1.9004556555834887E-2</v>
      </c>
      <c r="N536" s="6">
        <f t="shared" si="235"/>
        <v>32.233456602447369</v>
      </c>
      <c r="O536" s="6" t="e">
        <f t="shared" si="237"/>
        <v>#VALUE!</v>
      </c>
      <c r="P536">
        <f t="shared" si="238"/>
        <v>0.3040729048933582</v>
      </c>
      <c r="Q536">
        <f t="shared" si="239"/>
        <v>1418.2720905076842</v>
      </c>
      <c r="R536">
        <f t="shared" si="240"/>
        <v>0.52898020290550529</v>
      </c>
      <c r="S536">
        <f t="shared" si="241"/>
        <v>897.19854098218104</v>
      </c>
      <c r="T536">
        <f t="shared" si="242"/>
        <v>897.19854098218116</v>
      </c>
      <c r="V536" s="4">
        <f t="shared" si="243"/>
        <v>0.9959454666559997</v>
      </c>
      <c r="W536">
        <v>313.14999999999998</v>
      </c>
      <c r="X536">
        <f t="shared" si="244"/>
        <v>1.9073334166666699E-2</v>
      </c>
      <c r="Y536">
        <v>2E-3</v>
      </c>
      <c r="Z536">
        <f t="shared" si="245"/>
        <v>7.2765497523200454E-2</v>
      </c>
      <c r="AB536">
        <f t="shared" si="246"/>
        <v>3.6704569153300082E-6</v>
      </c>
      <c r="AC536">
        <f t="shared" si="247"/>
        <v>2.8568147209666346E-10</v>
      </c>
      <c r="AD536">
        <v>0</v>
      </c>
      <c r="AE536" s="11">
        <f t="shared" si="248"/>
        <v>7.6798785782091707E-11</v>
      </c>
      <c r="AF536" s="11">
        <f t="shared" si="249"/>
        <v>3.6248025787875518E-10</v>
      </c>
      <c r="AG536" s="15">
        <f t="shared" si="250"/>
        <v>1.097002469958351E-3</v>
      </c>
      <c r="AI536">
        <f t="shared" si="251"/>
        <v>1.2018486765748005E-3</v>
      </c>
      <c r="AJ536">
        <f t="shared" si="252"/>
        <v>9.354309479217678E-8</v>
      </c>
      <c r="AK536">
        <v>0</v>
      </c>
      <c r="AL536" s="11">
        <f t="shared" si="253"/>
        <v>5.2125639433305091E-7</v>
      </c>
      <c r="AM536" s="11">
        <f t="shared" si="254"/>
        <v>6.1479948912522765E-7</v>
      </c>
      <c r="AN536" s="15">
        <f t="shared" si="255"/>
        <v>2.2739189884214046E-2</v>
      </c>
      <c r="AO536" s="15"/>
      <c r="AP536" t="e">
        <f t="shared" si="256"/>
        <v>#VALUE!</v>
      </c>
      <c r="AQ536" t="e">
        <f t="shared" si="257"/>
        <v>#VALUE!</v>
      </c>
      <c r="AR536">
        <v>0</v>
      </c>
      <c r="AS536" s="11" t="e">
        <f t="shared" si="258"/>
        <v>#VALUE!</v>
      </c>
      <c r="AT536" s="11" t="e">
        <f t="shared" si="259"/>
        <v>#VALUE!</v>
      </c>
      <c r="AU536" s="15">
        <f t="shared" si="260"/>
        <v>1.5759424160826513E-2</v>
      </c>
      <c r="AW536">
        <f t="shared" si="261"/>
        <v>78.812974192989046</v>
      </c>
      <c r="AX536">
        <f t="shared" si="262"/>
        <v>15.21521999396507</v>
      </c>
      <c r="AY536" t="e">
        <f t="shared" si="263"/>
        <v>#VALUE!</v>
      </c>
    </row>
    <row r="537" spans="1:51" x14ac:dyDescent="0.3">
      <c r="A537" s="69">
        <v>44453.708333333336</v>
      </c>
      <c r="B537">
        <v>1.1000000000000001</v>
      </c>
      <c r="C537" t="s">
        <v>298</v>
      </c>
      <c r="D537" s="36">
        <v>1</v>
      </c>
      <c r="E537" s="47">
        <v>44454.485844907409</v>
      </c>
      <c r="F537" s="45">
        <v>25</v>
      </c>
      <c r="G537" t="s">
        <v>283</v>
      </c>
      <c r="H537" s="5">
        <v>20.6</v>
      </c>
      <c r="I537" s="5">
        <v>29.97</v>
      </c>
      <c r="J537" s="5">
        <v>434.72087331852765</v>
      </c>
      <c r="K537" s="5">
        <v>19258.35087782616</v>
      </c>
      <c r="L537" s="5" t="s">
        <v>88</v>
      </c>
      <c r="M537" s="6">
        <f t="shared" si="236"/>
        <v>2.2417318514295212</v>
      </c>
      <c r="N537" s="6">
        <f t="shared" si="235"/>
        <v>514.41277437188705</v>
      </c>
      <c r="O537" s="6" t="e">
        <f t="shared" si="237"/>
        <v>#VALUE!</v>
      </c>
      <c r="P537">
        <f t="shared" si="238"/>
        <v>35.86770962287234</v>
      </c>
      <c r="Q537">
        <f t="shared" si="239"/>
        <v>22634.162072363029</v>
      </c>
      <c r="R537">
        <f t="shared" si="240"/>
        <v>62.39723437613393</v>
      </c>
      <c r="S537">
        <f t="shared" si="241"/>
        <v>14318.36480714298</v>
      </c>
      <c r="T537">
        <f t="shared" si="242"/>
        <v>14318.364807142982</v>
      </c>
      <c r="V537" s="4">
        <f t="shared" si="243"/>
        <v>0.9959454666559997</v>
      </c>
      <c r="W537">
        <v>313.14999999999998</v>
      </c>
      <c r="X537">
        <f t="shared" si="244"/>
        <v>1.9073334166666699E-2</v>
      </c>
      <c r="Y537">
        <v>2E-3</v>
      </c>
      <c r="Z537">
        <f t="shared" si="245"/>
        <v>7.2765497523200454E-2</v>
      </c>
      <c r="AB537">
        <f t="shared" si="246"/>
        <v>4.3295828304232476E-4</v>
      </c>
      <c r="AC537">
        <f t="shared" si="247"/>
        <v>3.3698300377639632E-8</v>
      </c>
      <c r="AD537">
        <v>0</v>
      </c>
      <c r="AE537" s="11">
        <f t="shared" si="248"/>
        <v>9.0590003367360542E-9</v>
      </c>
      <c r="AF537" s="11">
        <f t="shared" si="249"/>
        <v>4.2757300714375683E-8</v>
      </c>
      <c r="AG537" s="15">
        <f t="shared" si="250"/>
        <v>1.097002469958351E-3</v>
      </c>
      <c r="AI537">
        <f t="shared" si="251"/>
        <v>1.9180267252041555E-2</v>
      </c>
      <c r="AJ537">
        <f t="shared" si="252"/>
        <v>1.4928514651364608E-6</v>
      </c>
      <c r="AK537">
        <v>0</v>
      </c>
      <c r="AL537" s="11">
        <f t="shared" si="253"/>
        <v>8.3187152800606611E-6</v>
      </c>
      <c r="AM537" s="11">
        <f t="shared" si="254"/>
        <v>9.8115667451971217E-6</v>
      </c>
      <c r="AN537" s="15">
        <f t="shared" si="255"/>
        <v>2.2739189884214046E-2</v>
      </c>
      <c r="AO537" s="15"/>
      <c r="AP537" t="e">
        <f t="shared" si="256"/>
        <v>#VALUE!</v>
      </c>
      <c r="AQ537" t="e">
        <f t="shared" si="257"/>
        <v>#VALUE!</v>
      </c>
      <c r="AR537">
        <v>0</v>
      </c>
      <c r="AS537" s="11" t="e">
        <f t="shared" si="258"/>
        <v>#VALUE!</v>
      </c>
      <c r="AT537" s="11" t="e">
        <f t="shared" si="259"/>
        <v>#VALUE!</v>
      </c>
      <c r="AU537" s="15">
        <f t="shared" si="260"/>
        <v>1.5759424160826513E-2</v>
      </c>
      <c r="AW537">
        <f t="shared" si="261"/>
        <v>78.812974192989046</v>
      </c>
      <c r="AX537">
        <f t="shared" si="262"/>
        <v>15.215219993965073</v>
      </c>
      <c r="AY537" t="e">
        <f t="shared" si="263"/>
        <v>#VALUE!</v>
      </c>
    </row>
    <row r="538" spans="1:51" x14ac:dyDescent="0.3">
      <c r="A538" s="67">
        <v>44453.708333333336</v>
      </c>
      <c r="B538" s="4">
        <v>1.1000000000000001</v>
      </c>
      <c r="C538" s="4" t="s">
        <v>298</v>
      </c>
      <c r="D538" s="36">
        <v>2</v>
      </c>
      <c r="E538" s="47">
        <v>44454.507060185184</v>
      </c>
      <c r="F538" s="45">
        <v>125</v>
      </c>
      <c r="G538" t="s">
        <v>283</v>
      </c>
      <c r="H538" s="5">
        <v>20.6</v>
      </c>
      <c r="I538" s="5">
        <v>29.97</v>
      </c>
      <c r="J538" s="5">
        <v>452.96126855286047</v>
      </c>
      <c r="K538" s="5">
        <v>15640.24346163096</v>
      </c>
      <c r="L538" s="5" t="s">
        <v>88</v>
      </c>
      <c r="M538" s="6">
        <f t="shared" si="236"/>
        <v>2.3357923796653175</v>
      </c>
      <c r="N538" s="6">
        <f t="shared" si="235"/>
        <v>417.76895031094756</v>
      </c>
      <c r="O538" s="6" t="e">
        <f t="shared" si="237"/>
        <v>#VALUE!</v>
      </c>
      <c r="P538">
        <f t="shared" si="238"/>
        <v>37.37267807464508</v>
      </c>
      <c r="Q538">
        <f t="shared" si="239"/>
        <v>18381.833813681693</v>
      </c>
      <c r="R538">
        <f t="shared" si="240"/>
        <v>65.015351624246946</v>
      </c>
      <c r="S538">
        <f t="shared" si="241"/>
        <v>11628.343100447399</v>
      </c>
      <c r="T538">
        <f t="shared" si="242"/>
        <v>11628.343100447399</v>
      </c>
      <c r="V538" s="4">
        <f t="shared" si="243"/>
        <v>0.9959454666559997</v>
      </c>
      <c r="W538">
        <v>313.14999999999998</v>
      </c>
      <c r="X538">
        <f t="shared" si="244"/>
        <v>1.9073334166666699E-2</v>
      </c>
      <c r="Y538">
        <v>2E-3</v>
      </c>
      <c r="Z538">
        <f t="shared" si="245"/>
        <v>7.2765497523200454E-2</v>
      </c>
      <c r="AB538">
        <f t="shared" si="246"/>
        <v>4.5112472198597227E-4</v>
      </c>
      <c r="AC538">
        <f t="shared" si="247"/>
        <v>3.5112242875779209E-8</v>
      </c>
      <c r="AD538">
        <v>0</v>
      </c>
      <c r="AE538" s="11">
        <f t="shared" si="248"/>
        <v>9.4391057255310073E-9</v>
      </c>
      <c r="AF538" s="11">
        <f t="shared" si="249"/>
        <v>4.4551348601310216E-8</v>
      </c>
      <c r="AG538" s="15">
        <f t="shared" si="250"/>
        <v>1.097002469958351E-3</v>
      </c>
      <c r="AI538">
        <f t="shared" si="251"/>
        <v>1.5576829573007496E-2</v>
      </c>
      <c r="AJ538">
        <f t="shared" si="252"/>
        <v>1.2123862793293475E-6</v>
      </c>
      <c r="AK538">
        <v>0</v>
      </c>
      <c r="AL538" s="11">
        <f t="shared" si="253"/>
        <v>6.7558605144089311E-6</v>
      </c>
      <c r="AM538" s="11">
        <f t="shared" si="254"/>
        <v>7.9682467937382782E-6</v>
      </c>
      <c r="AN538" s="15">
        <f t="shared" si="255"/>
        <v>2.2739189884214046E-2</v>
      </c>
      <c r="AO538" s="15"/>
      <c r="AP538" t="e">
        <f t="shared" si="256"/>
        <v>#VALUE!</v>
      </c>
      <c r="AQ538" t="e">
        <f t="shared" si="257"/>
        <v>#VALUE!</v>
      </c>
      <c r="AR538">
        <v>0</v>
      </c>
      <c r="AS538" s="11" t="e">
        <f t="shared" si="258"/>
        <v>#VALUE!</v>
      </c>
      <c r="AT538" s="11" t="e">
        <f t="shared" si="259"/>
        <v>#VALUE!</v>
      </c>
      <c r="AU538" s="15">
        <f t="shared" si="260"/>
        <v>1.5759424160826513E-2</v>
      </c>
      <c r="AW538">
        <f t="shared" si="261"/>
        <v>78.812974192989046</v>
      </c>
      <c r="AX538">
        <f t="shared" si="262"/>
        <v>15.215219993965068</v>
      </c>
      <c r="AY538" t="e">
        <f t="shared" si="263"/>
        <v>#VALUE!</v>
      </c>
    </row>
    <row r="539" spans="1:51" x14ac:dyDescent="0.3">
      <c r="A539" s="69">
        <v>44460.424305555556</v>
      </c>
      <c r="B539">
        <v>0.1</v>
      </c>
      <c r="C539" t="s">
        <v>299</v>
      </c>
      <c r="D539" s="36">
        <v>1</v>
      </c>
      <c r="E539" s="47">
        <v>44461.802523148152</v>
      </c>
      <c r="F539" s="45">
        <v>96</v>
      </c>
      <c r="H539" s="5">
        <v>20.9</v>
      </c>
      <c r="I539" s="5">
        <v>29.856999999999999</v>
      </c>
      <c r="J539" s="5">
        <v>33.823467900000004</v>
      </c>
      <c r="K539" s="5">
        <v>1790.2672162749402</v>
      </c>
      <c r="L539" s="5" t="s">
        <v>88</v>
      </c>
      <c r="M539" s="6">
        <f t="shared" si="236"/>
        <v>0.17353559492248993</v>
      </c>
      <c r="N539" s="6">
        <f t="shared" si="235"/>
        <v>47.578174538276251</v>
      </c>
      <c r="O539" s="6" t="e">
        <f t="shared" si="237"/>
        <v>#VALUE!</v>
      </c>
      <c r="P539">
        <f t="shared" si="238"/>
        <v>2.7765695187598389</v>
      </c>
      <c r="Q539">
        <f t="shared" si="239"/>
        <v>2093.4396796841552</v>
      </c>
      <c r="R539">
        <f t="shared" si="240"/>
        <v>4.8567648569264676</v>
      </c>
      <c r="S539">
        <f t="shared" si="241"/>
        <v>1331.5769952408002</v>
      </c>
      <c r="T539">
        <f t="shared" si="242"/>
        <v>1331.5769952408002</v>
      </c>
      <c r="V539" s="4">
        <f t="shared" si="243"/>
        <v>0.99090683867070228</v>
      </c>
      <c r="W539">
        <v>313.14999999999998</v>
      </c>
      <c r="X539">
        <f t="shared" si="244"/>
        <v>1.9073334166666699E-2</v>
      </c>
      <c r="Y539">
        <v>2E-3</v>
      </c>
      <c r="Z539">
        <f t="shared" si="245"/>
        <v>7.2765497523200454E-2</v>
      </c>
      <c r="AB539">
        <f t="shared" si="246"/>
        <v>3.3515905649668981E-5</v>
      </c>
      <c r="AC539">
        <f t="shared" si="247"/>
        <v>2.6086325178372089E-9</v>
      </c>
      <c r="AD539">
        <v>0</v>
      </c>
      <c r="AE539" s="11">
        <f t="shared" si="248"/>
        <v>7.0126987393075021E-10</v>
      </c>
      <c r="AF539" s="11">
        <f t="shared" si="249"/>
        <v>3.3099023917679592E-9</v>
      </c>
      <c r="AG539" s="15">
        <f t="shared" si="250"/>
        <v>1.097002469958351E-3</v>
      </c>
      <c r="AI539">
        <f t="shared" si="251"/>
        <v>1.7739880276547995E-3</v>
      </c>
      <c r="AJ539">
        <f t="shared" si="252"/>
        <v>1.3807422969756179E-7</v>
      </c>
      <c r="AK539">
        <v>0</v>
      </c>
      <c r="AL539" s="11">
        <f t="shared" si="253"/>
        <v>7.6940019231097423E-7</v>
      </c>
      <c r="AM539" s="11">
        <f t="shared" si="254"/>
        <v>9.0747442200853604E-7</v>
      </c>
      <c r="AN539" s="15">
        <f t="shared" si="255"/>
        <v>2.2739189884214046E-2</v>
      </c>
      <c r="AO539" s="15"/>
      <c r="AP539" t="e">
        <f t="shared" si="256"/>
        <v>#VALUE!</v>
      </c>
      <c r="AQ539" t="e">
        <f t="shared" si="257"/>
        <v>#VALUE!</v>
      </c>
      <c r="AR539">
        <v>0</v>
      </c>
      <c r="AS539" s="11" t="e">
        <f t="shared" si="258"/>
        <v>#VALUE!</v>
      </c>
      <c r="AT539" s="11" t="e">
        <f t="shared" si="259"/>
        <v>#VALUE!</v>
      </c>
      <c r="AU539" s="15">
        <f t="shared" si="260"/>
        <v>1.5759424160826513E-2</v>
      </c>
      <c r="AW539">
        <f t="shared" si="261"/>
        <v>78.812974192989046</v>
      </c>
      <c r="AX539">
        <f t="shared" si="262"/>
        <v>15.215219993965079</v>
      </c>
      <c r="AY539" t="e">
        <f t="shared" si="263"/>
        <v>#VALUE!</v>
      </c>
    </row>
    <row r="540" spans="1:51" x14ac:dyDescent="0.3">
      <c r="A540" s="69">
        <v>44460.424305555556</v>
      </c>
      <c r="B540">
        <v>0.1</v>
      </c>
      <c r="C540" t="s">
        <v>299</v>
      </c>
      <c r="D540" s="36">
        <v>2</v>
      </c>
      <c r="E540" s="47">
        <v>44461.929826388892</v>
      </c>
      <c r="F540" s="45">
        <v>112</v>
      </c>
      <c r="H540" s="5">
        <v>20.9</v>
      </c>
      <c r="I540" s="5">
        <v>29.856999999999999</v>
      </c>
      <c r="J540" s="5">
        <v>35.018305876975603</v>
      </c>
      <c r="K540" s="5">
        <v>2381.6934383739999</v>
      </c>
      <c r="L540" s="5" t="s">
        <v>88</v>
      </c>
      <c r="M540" s="6">
        <f t="shared" si="236"/>
        <v>0.17966586281173985</v>
      </c>
      <c r="N540" s="6">
        <f t="shared" si="235"/>
        <v>63.295928718063998</v>
      </c>
      <c r="O540" s="6" t="e">
        <f t="shared" si="237"/>
        <v>#VALUE!</v>
      </c>
      <c r="P540">
        <f t="shared" si="238"/>
        <v>2.8746538049878376</v>
      </c>
      <c r="Q540">
        <f t="shared" si="239"/>
        <v>2785.0208635948161</v>
      </c>
      <c r="R540">
        <f t="shared" si="240"/>
        <v>5.0283335178767015</v>
      </c>
      <c r="S540">
        <f t="shared" si="241"/>
        <v>1771.4719698959909</v>
      </c>
      <c r="T540">
        <f t="shared" si="242"/>
        <v>1771.4719698959914</v>
      </c>
      <c r="V540" s="4">
        <f t="shared" si="243"/>
        <v>0.99090683867070228</v>
      </c>
      <c r="W540">
        <v>313.14999999999998</v>
      </c>
      <c r="X540">
        <f t="shared" si="244"/>
        <v>1.9073334166666699E-2</v>
      </c>
      <c r="Y540">
        <v>2E-3</v>
      </c>
      <c r="Z540">
        <f t="shared" si="245"/>
        <v>7.2765497523200454E-2</v>
      </c>
      <c r="AB540">
        <f t="shared" si="246"/>
        <v>3.4699878772157575E-5</v>
      </c>
      <c r="AC540">
        <f t="shared" si="247"/>
        <v>2.7007843104771763E-9</v>
      </c>
      <c r="AD540">
        <v>0</v>
      </c>
      <c r="AE540" s="11">
        <f t="shared" si="248"/>
        <v>7.2604272927363334E-10</v>
      </c>
      <c r="AF540" s="11">
        <f t="shared" si="249"/>
        <v>3.4268270397508097E-9</v>
      </c>
      <c r="AG540" s="15">
        <f t="shared" si="250"/>
        <v>1.097002469958351E-3</v>
      </c>
      <c r="AI540">
        <f t="shared" si="251"/>
        <v>2.3600363157019358E-3</v>
      </c>
      <c r="AJ540">
        <f t="shared" si="252"/>
        <v>1.8368793434282729E-7</v>
      </c>
      <c r="AK540">
        <v>0</v>
      </c>
      <c r="AL540" s="11">
        <f t="shared" si="253"/>
        <v>1.0235764654863226E-6</v>
      </c>
      <c r="AM540" s="11">
        <f t="shared" si="254"/>
        <v>1.20726439982915E-6</v>
      </c>
      <c r="AN540" s="15">
        <f t="shared" si="255"/>
        <v>2.2739189884214046E-2</v>
      </c>
      <c r="AO540" s="15"/>
      <c r="AP540" t="e">
        <f t="shared" si="256"/>
        <v>#VALUE!</v>
      </c>
      <c r="AQ540" t="e">
        <f t="shared" si="257"/>
        <v>#VALUE!</v>
      </c>
      <c r="AR540">
        <v>0</v>
      </c>
      <c r="AS540" s="11" t="e">
        <f t="shared" si="258"/>
        <v>#VALUE!</v>
      </c>
      <c r="AT540" s="11" t="e">
        <f t="shared" si="259"/>
        <v>#VALUE!</v>
      </c>
      <c r="AU540" s="15">
        <f t="shared" si="260"/>
        <v>1.5759424160826513E-2</v>
      </c>
      <c r="AW540">
        <f t="shared" si="261"/>
        <v>78.812974192989046</v>
      </c>
      <c r="AX540">
        <f t="shared" si="262"/>
        <v>15.215219993965082</v>
      </c>
      <c r="AY540" t="e">
        <f t="shared" si="263"/>
        <v>#VALUE!</v>
      </c>
    </row>
    <row r="541" spans="1:51" x14ac:dyDescent="0.3">
      <c r="A541" s="69">
        <v>44460.429861111108</v>
      </c>
      <c r="B541">
        <v>3</v>
      </c>
      <c r="C541" t="s">
        <v>299</v>
      </c>
      <c r="D541" s="36">
        <v>1</v>
      </c>
      <c r="E541" s="47">
        <v>44461.675243055557</v>
      </c>
      <c r="F541" s="45">
        <v>37</v>
      </c>
      <c r="H541" s="5">
        <v>20.9</v>
      </c>
      <c r="I541" s="5">
        <v>29.856999999999999</v>
      </c>
      <c r="J541" s="5">
        <v>33.444478042617604</v>
      </c>
      <c r="K541" s="5">
        <v>1946.9807268105601</v>
      </c>
      <c r="L541" s="5" t="s">
        <v>88</v>
      </c>
      <c r="M541" s="6">
        <f t="shared" si="236"/>
        <v>0.17159113935794254</v>
      </c>
      <c r="N541" s="6">
        <f t="shared" si="235"/>
        <v>51.742995682844793</v>
      </c>
      <c r="O541" s="6" t="e">
        <f t="shared" si="237"/>
        <v>#VALUE!</v>
      </c>
      <c r="P541">
        <f t="shared" si="238"/>
        <v>2.7454582297270806</v>
      </c>
      <c r="Q541">
        <f t="shared" si="239"/>
        <v>2276.6918100451708</v>
      </c>
      <c r="R541">
        <f t="shared" si="240"/>
        <v>4.8023451083096678</v>
      </c>
      <c r="S541">
        <f t="shared" si="241"/>
        <v>1448.1384244931644</v>
      </c>
      <c r="T541">
        <f t="shared" si="242"/>
        <v>1448.1384244931644</v>
      </c>
      <c r="V541" s="4">
        <f t="shared" si="243"/>
        <v>0.99090683867070228</v>
      </c>
      <c r="W541">
        <v>313.14999999999998</v>
      </c>
      <c r="X541">
        <f t="shared" si="244"/>
        <v>1.9073334166666699E-2</v>
      </c>
      <c r="Y541">
        <v>2E-3</v>
      </c>
      <c r="Z541">
        <f t="shared" si="245"/>
        <v>7.2765497523200454E-2</v>
      </c>
      <c r="AB541">
        <f t="shared" si="246"/>
        <v>3.3140362008201923E-5</v>
      </c>
      <c r="AC541">
        <f t="shared" si="247"/>
        <v>2.5794029524709023E-9</v>
      </c>
      <c r="AD541">
        <v>0</v>
      </c>
      <c r="AE541" s="11">
        <f t="shared" si="248"/>
        <v>6.934121885422099E-10</v>
      </c>
      <c r="AF541" s="11">
        <f t="shared" si="249"/>
        <v>3.2728151410131123E-9</v>
      </c>
      <c r="AG541" s="15">
        <f t="shared" si="250"/>
        <v>1.097002469958351E-3</v>
      </c>
      <c r="AI541">
        <f t="shared" si="251"/>
        <v>1.9292765169566385E-3</v>
      </c>
      <c r="AJ541">
        <f t="shared" si="252"/>
        <v>1.5016074787412172E-7</v>
      </c>
      <c r="AK541">
        <v>0</v>
      </c>
      <c r="AL541" s="11">
        <f t="shared" si="253"/>
        <v>8.3675069956916926E-7</v>
      </c>
      <c r="AM541" s="11">
        <f t="shared" si="254"/>
        <v>9.8691144744329104E-7</v>
      </c>
      <c r="AN541" s="15">
        <f t="shared" si="255"/>
        <v>2.2739189884214046E-2</v>
      </c>
      <c r="AO541" s="15"/>
      <c r="AP541" t="e">
        <f t="shared" si="256"/>
        <v>#VALUE!</v>
      </c>
      <c r="AQ541" t="e">
        <f t="shared" si="257"/>
        <v>#VALUE!</v>
      </c>
      <c r="AR541">
        <v>0</v>
      </c>
      <c r="AS541" s="11" t="e">
        <f t="shared" si="258"/>
        <v>#VALUE!</v>
      </c>
      <c r="AT541" s="11" t="e">
        <f t="shared" si="259"/>
        <v>#VALUE!</v>
      </c>
      <c r="AU541" s="15">
        <f t="shared" si="260"/>
        <v>1.5759424160826513E-2</v>
      </c>
      <c r="AW541">
        <f t="shared" si="261"/>
        <v>78.81297419298906</v>
      </c>
      <c r="AX541">
        <f t="shared" si="262"/>
        <v>15.215219993965079</v>
      </c>
      <c r="AY541" t="e">
        <f t="shared" si="263"/>
        <v>#VALUE!</v>
      </c>
    </row>
    <row r="542" spans="1:51" x14ac:dyDescent="0.3">
      <c r="A542" s="69">
        <v>44460.429861111108</v>
      </c>
      <c r="B542">
        <v>3</v>
      </c>
      <c r="C542" t="s">
        <v>299</v>
      </c>
      <c r="D542" s="36">
        <v>2</v>
      </c>
      <c r="E542" s="47">
        <v>44461.951053240744</v>
      </c>
      <c r="F542" s="45">
        <v>151</v>
      </c>
      <c r="H542" s="5">
        <v>20.9</v>
      </c>
      <c r="I542" s="5">
        <v>29.856999999999999</v>
      </c>
      <c r="J542" s="5">
        <v>53.071659751409612</v>
      </c>
      <c r="K542" s="5">
        <v>1785.8766317657603</v>
      </c>
      <c r="L542" s="5" t="s">
        <v>88</v>
      </c>
      <c r="M542" s="6">
        <f t="shared" si="236"/>
        <v>0.27229088618925529</v>
      </c>
      <c r="N542" s="6">
        <f t="shared" si="235"/>
        <v>47.46149028343217</v>
      </c>
      <c r="O542" s="6" t="e">
        <f t="shared" si="237"/>
        <v>#VALUE!</v>
      </c>
      <c r="P542">
        <f t="shared" si="238"/>
        <v>4.3566541790280846</v>
      </c>
      <c r="Q542">
        <f t="shared" si="239"/>
        <v>2088.3055724710157</v>
      </c>
      <c r="R542">
        <f t="shared" si="240"/>
        <v>7.620642943576021</v>
      </c>
      <c r="S542">
        <f t="shared" si="241"/>
        <v>1328.3113367542142</v>
      </c>
      <c r="T542">
        <f t="shared" si="242"/>
        <v>1328.3113367542142</v>
      </c>
      <c r="V542" s="4">
        <f t="shared" si="243"/>
        <v>0.99090683867070228</v>
      </c>
      <c r="W542">
        <v>313.14999999999998</v>
      </c>
      <c r="X542">
        <f t="shared" si="244"/>
        <v>1.9073334166666699E-2</v>
      </c>
      <c r="Y542">
        <v>2E-3</v>
      </c>
      <c r="Z542">
        <f t="shared" si="245"/>
        <v>7.2765497523200454E-2</v>
      </c>
      <c r="AB542">
        <f t="shared" si="246"/>
        <v>5.2589070587276449E-5</v>
      </c>
      <c r="AC542">
        <f t="shared" si="247"/>
        <v>4.093147923578803E-9</v>
      </c>
      <c r="AD542">
        <v>0</v>
      </c>
      <c r="AE542" s="11">
        <f t="shared" si="248"/>
        <v>1.1003471392466733E-9</v>
      </c>
      <c r="AF542" s="11">
        <f t="shared" si="249"/>
        <v>5.1934950628254763E-9</v>
      </c>
      <c r="AG542" s="15">
        <f t="shared" si="250"/>
        <v>1.097002469958351E-3</v>
      </c>
      <c r="AI542">
        <f t="shared" si="251"/>
        <v>1.7696373674388913E-3</v>
      </c>
      <c r="AJ542">
        <f t="shared" si="252"/>
        <v>1.3773560618453757E-7</v>
      </c>
      <c r="AK542">
        <v>0</v>
      </c>
      <c r="AL542" s="11">
        <f t="shared" si="253"/>
        <v>7.675132580393688E-7</v>
      </c>
      <c r="AM542" s="11">
        <f t="shared" si="254"/>
        <v>9.0524886422390643E-7</v>
      </c>
      <c r="AN542" s="15">
        <f t="shared" si="255"/>
        <v>2.2739189884214046E-2</v>
      </c>
      <c r="AO542" s="15"/>
      <c r="AP542" t="e">
        <f t="shared" si="256"/>
        <v>#VALUE!</v>
      </c>
      <c r="AQ542" t="e">
        <f t="shared" si="257"/>
        <v>#VALUE!</v>
      </c>
      <c r="AR542">
        <v>0</v>
      </c>
      <c r="AS542" s="11" t="e">
        <f t="shared" si="258"/>
        <v>#VALUE!</v>
      </c>
      <c r="AT542" s="11" t="e">
        <f t="shared" si="259"/>
        <v>#VALUE!</v>
      </c>
      <c r="AU542" s="15">
        <f t="shared" si="260"/>
        <v>1.5759424160826513E-2</v>
      </c>
      <c r="AW542">
        <f t="shared" si="261"/>
        <v>78.812974192989046</v>
      </c>
      <c r="AX542">
        <f t="shared" si="262"/>
        <v>15.215219993965082</v>
      </c>
      <c r="AY542" t="e">
        <f t="shared" si="263"/>
        <v>#VALUE!</v>
      </c>
    </row>
    <row r="543" spans="1:51" x14ac:dyDescent="0.3">
      <c r="A543" s="69">
        <v>44460.432638888888</v>
      </c>
      <c r="B543">
        <v>6</v>
      </c>
      <c r="C543" t="s">
        <v>299</v>
      </c>
      <c r="D543" s="36">
        <v>1</v>
      </c>
      <c r="E543" s="47">
        <v>44461.50545138889</v>
      </c>
      <c r="F543" s="45">
        <v>26</v>
      </c>
      <c r="H543" s="5">
        <v>20.9</v>
      </c>
      <c r="I543" s="5">
        <v>29.856999999999999</v>
      </c>
      <c r="J543" s="5">
        <v>17588.669559934569</v>
      </c>
      <c r="K543" s="5">
        <v>18131.14636369624</v>
      </c>
      <c r="L543" s="5" t="s">
        <v>88</v>
      </c>
      <c r="M543" s="6">
        <f t="shared" si="236"/>
        <v>90.240901524421545</v>
      </c>
      <c r="N543" s="6">
        <f t="shared" si="235"/>
        <v>481.85367995840664</v>
      </c>
      <c r="O543" s="6" t="e">
        <f t="shared" si="237"/>
        <v>#VALUE!</v>
      </c>
      <c r="P543">
        <f t="shared" si="238"/>
        <v>1443.8544243907447</v>
      </c>
      <c r="Q543">
        <f t="shared" si="239"/>
        <v>21201.561918169893</v>
      </c>
      <c r="R543">
        <f t="shared" si="240"/>
        <v>2525.5846754490394</v>
      </c>
      <c r="S543">
        <f t="shared" si="241"/>
        <v>13485.706030788442</v>
      </c>
      <c r="T543">
        <f t="shared" si="242"/>
        <v>13485.706030788446</v>
      </c>
      <c r="V543" s="4">
        <f t="shared" si="243"/>
        <v>0.99090683867070228</v>
      </c>
      <c r="W543">
        <v>313.14999999999998</v>
      </c>
      <c r="X543">
        <f t="shared" si="244"/>
        <v>1.9073334166666699E-2</v>
      </c>
      <c r="Y543">
        <v>2E-3</v>
      </c>
      <c r="Z543">
        <f t="shared" si="245"/>
        <v>7.2765497523200454E-2</v>
      </c>
      <c r="AB543">
        <f t="shared" si="246"/>
        <v>1.7428732950058375E-2</v>
      </c>
      <c r="AC543">
        <f t="shared" si="247"/>
        <v>1.3565248689221123E-6</v>
      </c>
      <c r="AD543">
        <v>0</v>
      </c>
      <c r="AE543" s="11">
        <f t="shared" si="248"/>
        <v>3.6467000135444226E-7</v>
      </c>
      <c r="AF543" s="11">
        <f t="shared" si="249"/>
        <v>1.7211948702765545E-6</v>
      </c>
      <c r="AG543" s="15">
        <f t="shared" si="250"/>
        <v>1.097002469958351E-3</v>
      </c>
      <c r="AI543">
        <f t="shared" si="251"/>
        <v>1.7966276924726042E-2</v>
      </c>
      <c r="AJ543">
        <f t="shared" si="252"/>
        <v>1.398363353214999E-6</v>
      </c>
      <c r="AK543">
        <v>0</v>
      </c>
      <c r="AL543" s="11">
        <f t="shared" si="253"/>
        <v>7.7921929040697585E-6</v>
      </c>
      <c r="AM543" s="11">
        <f t="shared" si="254"/>
        <v>9.1905562572847578E-6</v>
      </c>
      <c r="AN543" s="15">
        <f t="shared" si="255"/>
        <v>2.2739189884214046E-2</v>
      </c>
      <c r="AO543" s="15"/>
      <c r="AP543" t="e">
        <f t="shared" si="256"/>
        <v>#VALUE!</v>
      </c>
      <c r="AQ543" t="e">
        <f t="shared" si="257"/>
        <v>#VALUE!</v>
      </c>
      <c r="AR543">
        <v>0</v>
      </c>
      <c r="AS543" s="11" t="e">
        <f t="shared" si="258"/>
        <v>#VALUE!</v>
      </c>
      <c r="AT543" s="11" t="e">
        <f t="shared" si="259"/>
        <v>#VALUE!</v>
      </c>
      <c r="AU543" s="15">
        <f t="shared" si="260"/>
        <v>1.5759424160826513E-2</v>
      </c>
      <c r="AW543">
        <f t="shared" si="261"/>
        <v>78.812974192989046</v>
      </c>
      <c r="AX543">
        <f t="shared" si="262"/>
        <v>15.21521999396508</v>
      </c>
      <c r="AY543" t="e">
        <f t="shared" si="263"/>
        <v>#VALUE!</v>
      </c>
    </row>
    <row r="544" spans="1:51" x14ac:dyDescent="0.3">
      <c r="A544" s="69">
        <v>44460.432638888888</v>
      </c>
      <c r="B544">
        <v>6</v>
      </c>
      <c r="C544" t="s">
        <v>299</v>
      </c>
      <c r="D544" s="36">
        <v>2</v>
      </c>
      <c r="E544" s="47">
        <v>44461.760057870371</v>
      </c>
      <c r="F544" s="45">
        <v>192</v>
      </c>
      <c r="H544" s="5">
        <v>20.9</v>
      </c>
      <c r="I544" s="5">
        <v>29.856999999999999</v>
      </c>
      <c r="J544" s="5">
        <v>21764.571153280682</v>
      </c>
      <c r="K544" s="5">
        <v>17065.65814372704</v>
      </c>
      <c r="L544" s="5" t="s">
        <v>88</v>
      </c>
      <c r="M544" s="6">
        <f t="shared" si="236"/>
        <v>111.66589465290832</v>
      </c>
      <c r="N544" s="6">
        <f t="shared" si="235"/>
        <v>453.53724538521908</v>
      </c>
      <c r="O544" s="6" t="e">
        <f t="shared" si="237"/>
        <v>#VALUE!</v>
      </c>
      <c r="P544">
        <f t="shared" si="238"/>
        <v>1786.6543144465331</v>
      </c>
      <c r="Q544">
        <f t="shared" si="239"/>
        <v>19955.638796949639</v>
      </c>
      <c r="R544">
        <f t="shared" si="240"/>
        <v>3125.2089411958018</v>
      </c>
      <c r="S544">
        <f t="shared" si="241"/>
        <v>12693.210033814787</v>
      </c>
      <c r="T544">
        <f t="shared" si="242"/>
        <v>12693.21003381479</v>
      </c>
      <c r="V544" s="4">
        <f t="shared" si="243"/>
        <v>0.99090683867070228</v>
      </c>
      <c r="W544">
        <v>313.14999999999998</v>
      </c>
      <c r="X544">
        <f t="shared" si="244"/>
        <v>1.9073334166666699E-2</v>
      </c>
      <c r="Y544">
        <v>2E-3</v>
      </c>
      <c r="Z544">
        <f t="shared" si="245"/>
        <v>7.2765497523200454E-2</v>
      </c>
      <c r="AB544">
        <f t="shared" si="246"/>
        <v>2.1566662396520924E-2</v>
      </c>
      <c r="AC544">
        <f t="shared" si="247"/>
        <v>1.6785909775747647E-6</v>
      </c>
      <c r="AD544">
        <v>0</v>
      </c>
      <c r="AE544" s="11">
        <f t="shared" si="248"/>
        <v>4.5124994615995554E-7</v>
      </c>
      <c r="AF544" s="11">
        <f t="shared" si="249"/>
        <v>2.1298409237347204E-6</v>
      </c>
      <c r="AG544" s="15">
        <f t="shared" si="250"/>
        <v>1.097002469958351E-3</v>
      </c>
      <c r="AI544">
        <f t="shared" si="251"/>
        <v>1.6910477361035486E-2</v>
      </c>
      <c r="AJ544">
        <f t="shared" si="252"/>
        <v>1.3161876512378475E-6</v>
      </c>
      <c r="AK544">
        <v>0</v>
      </c>
      <c r="AL544" s="11">
        <f t="shared" si="253"/>
        <v>7.3342797870239497E-6</v>
      </c>
      <c r="AM544" s="11">
        <f t="shared" si="254"/>
        <v>8.650467438261797E-6</v>
      </c>
      <c r="AN544" s="15">
        <f t="shared" si="255"/>
        <v>2.2739189884214046E-2</v>
      </c>
      <c r="AO544" s="15"/>
      <c r="AP544" t="e">
        <f t="shared" si="256"/>
        <v>#VALUE!</v>
      </c>
      <c r="AQ544" t="e">
        <f t="shared" si="257"/>
        <v>#VALUE!</v>
      </c>
      <c r="AR544">
        <v>0</v>
      </c>
      <c r="AS544" s="11" t="e">
        <f t="shared" si="258"/>
        <v>#VALUE!</v>
      </c>
      <c r="AT544" s="11" t="e">
        <f t="shared" si="259"/>
        <v>#VALUE!</v>
      </c>
      <c r="AU544" s="15">
        <f t="shared" si="260"/>
        <v>1.5759424160826513E-2</v>
      </c>
      <c r="AW544">
        <f t="shared" si="261"/>
        <v>78.812974192989046</v>
      </c>
      <c r="AX544">
        <f t="shared" si="262"/>
        <v>15.215219993965075</v>
      </c>
      <c r="AY544" t="e">
        <f t="shared" si="263"/>
        <v>#VALUE!</v>
      </c>
    </row>
    <row r="545" spans="1:51" x14ac:dyDescent="0.3">
      <c r="A545" s="69">
        <v>44460.439583333333</v>
      </c>
      <c r="B545">
        <v>9</v>
      </c>
      <c r="C545" t="s">
        <v>299</v>
      </c>
      <c r="D545" s="36">
        <v>1</v>
      </c>
      <c r="E545" s="47">
        <v>44461.59033564815</v>
      </c>
      <c r="F545" s="45">
        <v>98</v>
      </c>
      <c r="H545" s="5">
        <v>20.9</v>
      </c>
      <c r="I545" s="5">
        <v>29.856999999999999</v>
      </c>
      <c r="J545" s="5">
        <v>82886.078581594295</v>
      </c>
      <c r="K545" s="5">
        <v>19571.15139696006</v>
      </c>
      <c r="L545" s="5" t="s">
        <v>88</v>
      </c>
      <c r="M545" s="6">
        <f t="shared" si="236"/>
        <v>425.25754603209134</v>
      </c>
      <c r="N545" s="6">
        <f t="shared" si="235"/>
        <v>520.12328026487864</v>
      </c>
      <c r="O545" s="6" t="e">
        <f t="shared" si="237"/>
        <v>#VALUE!</v>
      </c>
      <c r="P545">
        <f t="shared" si="238"/>
        <v>6804.1207365134615</v>
      </c>
      <c r="Q545">
        <f t="shared" si="239"/>
        <v>22885.42433165466</v>
      </c>
      <c r="R545">
        <f t="shared" si="240"/>
        <v>11901.742150559692</v>
      </c>
      <c r="S545">
        <f t="shared" si="241"/>
        <v>14556.762662945746</v>
      </c>
      <c r="T545">
        <f t="shared" si="242"/>
        <v>14556.762662945746</v>
      </c>
      <c r="V545" s="4">
        <f t="shared" si="243"/>
        <v>0.99090683867070228</v>
      </c>
      <c r="W545">
        <v>313.14999999999998</v>
      </c>
      <c r="X545">
        <f t="shared" si="244"/>
        <v>1.9073334166666699E-2</v>
      </c>
      <c r="Y545">
        <v>2E-3</v>
      </c>
      <c r="Z545">
        <f t="shared" si="245"/>
        <v>7.2765497523200454E-2</v>
      </c>
      <c r="AB545">
        <f t="shared" si="246"/>
        <v>8.2132382097098999E-2</v>
      </c>
      <c r="AC545">
        <f t="shared" si="247"/>
        <v>6.3925828215845669E-6</v>
      </c>
      <c r="AD545">
        <v>0</v>
      </c>
      <c r="AE545" s="11">
        <f t="shared" si="248"/>
        <v>1.7184964607821564E-6</v>
      </c>
      <c r="AF545" s="11">
        <f t="shared" si="249"/>
        <v>8.1110792823667239E-6</v>
      </c>
      <c r="AG545" s="15">
        <f t="shared" si="250"/>
        <v>1.097002469958351E-3</v>
      </c>
      <c r="AI545">
        <f t="shared" si="251"/>
        <v>1.9393187759907393E-2</v>
      </c>
      <c r="AJ545">
        <f t="shared" si="252"/>
        <v>1.5094236373563908E-6</v>
      </c>
      <c r="AK545">
        <v>0</v>
      </c>
      <c r="AL545" s="11">
        <f t="shared" si="253"/>
        <v>8.4110614949984783E-6</v>
      </c>
      <c r="AM545" s="11">
        <f t="shared" si="254"/>
        <v>9.9204851323548695E-6</v>
      </c>
      <c r="AN545" s="15">
        <f t="shared" si="255"/>
        <v>2.2739189884214046E-2</v>
      </c>
      <c r="AO545" s="15"/>
      <c r="AP545" t="e">
        <f t="shared" si="256"/>
        <v>#VALUE!</v>
      </c>
      <c r="AQ545" t="e">
        <f t="shared" si="257"/>
        <v>#VALUE!</v>
      </c>
      <c r="AR545">
        <v>0</v>
      </c>
      <c r="AS545" s="11" t="e">
        <f t="shared" si="258"/>
        <v>#VALUE!</v>
      </c>
      <c r="AT545" s="11" t="e">
        <f t="shared" si="259"/>
        <v>#VALUE!</v>
      </c>
      <c r="AU545" s="15">
        <f t="shared" si="260"/>
        <v>1.5759424160826513E-2</v>
      </c>
      <c r="AW545">
        <f t="shared" si="261"/>
        <v>78.812974192989046</v>
      </c>
      <c r="AX545">
        <f t="shared" si="262"/>
        <v>15.21521999396508</v>
      </c>
      <c r="AY545" t="e">
        <f t="shared" si="263"/>
        <v>#VALUE!</v>
      </c>
    </row>
    <row r="546" spans="1:51" x14ac:dyDescent="0.3">
      <c r="A546" s="69">
        <v>44460.439583333333</v>
      </c>
      <c r="B546">
        <v>9</v>
      </c>
      <c r="C546" t="s">
        <v>299</v>
      </c>
      <c r="D546" s="36">
        <v>2</v>
      </c>
      <c r="E546" s="47">
        <v>44461.908587962964</v>
      </c>
      <c r="F546" s="45">
        <v>190</v>
      </c>
      <c r="H546" s="5">
        <v>20.9</v>
      </c>
      <c r="I546" s="5">
        <v>29.856999999999999</v>
      </c>
      <c r="J546" s="5">
        <v>93320.489409664253</v>
      </c>
      <c r="K546" s="5">
        <v>26915.507121230145</v>
      </c>
      <c r="L546" s="5" t="s">
        <v>88</v>
      </c>
      <c r="M546" s="6">
        <f t="shared" si="236"/>
        <v>478.79261511691425</v>
      </c>
      <c r="N546" s="6">
        <f t="shared" si="235"/>
        <v>715.30701336567324</v>
      </c>
      <c r="O546" s="6" t="e">
        <f t="shared" si="237"/>
        <v>#VALUE!</v>
      </c>
      <c r="P546">
        <f t="shared" si="238"/>
        <v>7660.681841870628</v>
      </c>
      <c r="Q546">
        <f t="shared" si="239"/>
        <v>31473.508588089622</v>
      </c>
      <c r="R546">
        <f t="shared" si="240"/>
        <v>13400.03558286925</v>
      </c>
      <c r="S546">
        <f t="shared" si="241"/>
        <v>20019.396977197321</v>
      </c>
      <c r="T546">
        <f t="shared" si="242"/>
        <v>20019.396977197321</v>
      </c>
      <c r="V546" s="4">
        <f t="shared" si="243"/>
        <v>0.99090683867070228</v>
      </c>
      <c r="W546">
        <v>313.14999999999998</v>
      </c>
      <c r="X546">
        <f t="shared" si="244"/>
        <v>1.9073334166666699E-2</v>
      </c>
      <c r="Y546">
        <v>2E-3</v>
      </c>
      <c r="Z546">
        <f t="shared" si="245"/>
        <v>7.2765497523200454E-2</v>
      </c>
      <c r="AB546">
        <f t="shared" si="246"/>
        <v>9.2471911144133154E-2</v>
      </c>
      <c r="AC546">
        <f t="shared" si="247"/>
        <v>7.1973360027501201E-6</v>
      </c>
      <c r="AD546">
        <v>0</v>
      </c>
      <c r="AE546" s="11">
        <f t="shared" si="248"/>
        <v>1.9348355419070187E-6</v>
      </c>
      <c r="AF546" s="11">
        <f t="shared" si="249"/>
        <v>9.132171544657138E-6</v>
      </c>
      <c r="AG546" s="15">
        <f t="shared" si="250"/>
        <v>1.097002469958351E-3</v>
      </c>
      <c r="AI546">
        <f t="shared" si="251"/>
        <v>2.6670760072716938E-2</v>
      </c>
      <c r="AJ546">
        <f t="shared" si="252"/>
        <v>2.0758565419165639E-6</v>
      </c>
      <c r="AK546">
        <v>0</v>
      </c>
      <c r="AL546" s="11">
        <f t="shared" si="253"/>
        <v>1.1567433155767244E-5</v>
      </c>
      <c r="AM546" s="11">
        <f t="shared" si="254"/>
        <v>1.3643289697683809E-5</v>
      </c>
      <c r="AN546" s="15">
        <f t="shared" si="255"/>
        <v>2.2739189884214046E-2</v>
      </c>
      <c r="AO546" s="15"/>
      <c r="AP546" t="e">
        <f t="shared" si="256"/>
        <v>#VALUE!</v>
      </c>
      <c r="AQ546" t="e">
        <f t="shared" si="257"/>
        <v>#VALUE!</v>
      </c>
      <c r="AR546">
        <v>0</v>
      </c>
      <c r="AS546" s="11" t="e">
        <f t="shared" si="258"/>
        <v>#VALUE!</v>
      </c>
      <c r="AT546" s="11" t="e">
        <f t="shared" si="259"/>
        <v>#VALUE!</v>
      </c>
      <c r="AU546" s="15">
        <f t="shared" si="260"/>
        <v>1.5759424160826513E-2</v>
      </c>
      <c r="AW546">
        <f t="shared" si="261"/>
        <v>78.812974192989046</v>
      </c>
      <c r="AX546">
        <f t="shared" si="262"/>
        <v>15.21521999396508</v>
      </c>
      <c r="AY546" t="e">
        <f t="shared" si="263"/>
        <v>#VALUE!</v>
      </c>
    </row>
    <row r="547" spans="1:51" x14ac:dyDescent="0.3">
      <c r="A547" s="67">
        <v>44460.445138888892</v>
      </c>
      <c r="B547" s="4">
        <v>10</v>
      </c>
      <c r="C547" s="4" t="s">
        <v>299</v>
      </c>
      <c r="D547" s="36">
        <v>1</v>
      </c>
      <c r="E547" s="47">
        <v>44461.526666666665</v>
      </c>
      <c r="F547" s="45">
        <v>110</v>
      </c>
      <c r="G547" s="4"/>
      <c r="H547" s="5">
        <v>20.9</v>
      </c>
      <c r="I547" s="5">
        <v>29.856999999999999</v>
      </c>
      <c r="J547" s="5">
        <v>114312.31454713178</v>
      </c>
      <c r="K547" s="5">
        <v>20042.905654199742</v>
      </c>
      <c r="L547" s="5" t="s">
        <v>88</v>
      </c>
      <c r="M547" s="6">
        <f t="shared" si="236"/>
        <v>586.49383825906591</v>
      </c>
      <c r="N547" s="6">
        <f t="shared" si="235"/>
        <v>532.66063010074663</v>
      </c>
      <c r="O547" s="6" t="e">
        <f t="shared" si="237"/>
        <v>#VALUE!</v>
      </c>
      <c r="P547">
        <f t="shared" si="238"/>
        <v>9383.9014121450546</v>
      </c>
      <c r="Q547">
        <f t="shared" si="239"/>
        <v>23437.067724432851</v>
      </c>
      <c r="R547">
        <f t="shared" si="240"/>
        <v>16414.284710481556</v>
      </c>
      <c r="S547">
        <f t="shared" si="241"/>
        <v>14907.647218411345</v>
      </c>
      <c r="T547">
        <f t="shared" si="242"/>
        <v>14907.647218411346</v>
      </c>
      <c r="V547" s="4">
        <f t="shared" si="243"/>
        <v>0.99090683867070228</v>
      </c>
      <c r="W547">
        <v>313.14999999999998</v>
      </c>
      <c r="X547">
        <f t="shared" si="244"/>
        <v>1.9073334166666699E-2</v>
      </c>
      <c r="Y547">
        <v>2E-3</v>
      </c>
      <c r="Z547">
        <f t="shared" si="245"/>
        <v>7.2765497523200454E-2</v>
      </c>
      <c r="AB547">
        <f t="shared" si="246"/>
        <v>0.11327285422902929</v>
      </c>
      <c r="AC547">
        <f t="shared" si="247"/>
        <v>8.8163289996908736E-6</v>
      </c>
      <c r="AD547">
        <v>0</v>
      </c>
      <c r="AE547" s="11">
        <f t="shared" si="248"/>
        <v>2.3700639641152631E-6</v>
      </c>
      <c r="AF547" s="11">
        <f t="shared" si="249"/>
        <v>1.1186392963806136E-5</v>
      </c>
      <c r="AG547" s="15">
        <f t="shared" si="250"/>
        <v>1.097002469958351E-3</v>
      </c>
      <c r="AI547">
        <f t="shared" si="251"/>
        <v>1.9860652279578211E-2</v>
      </c>
      <c r="AJ547">
        <f t="shared" si="252"/>
        <v>1.5458076503589005E-6</v>
      </c>
      <c r="AK547">
        <v>0</v>
      </c>
      <c r="AL547" s="11">
        <f t="shared" si="253"/>
        <v>8.6138065449798821E-6</v>
      </c>
      <c r="AM547" s="11">
        <f t="shared" si="254"/>
        <v>1.0159614195338783E-5</v>
      </c>
      <c r="AN547" s="15">
        <f t="shared" si="255"/>
        <v>2.2739189884214046E-2</v>
      </c>
      <c r="AO547" s="15"/>
      <c r="AP547" t="e">
        <f t="shared" si="256"/>
        <v>#VALUE!</v>
      </c>
      <c r="AQ547" t="e">
        <f t="shared" si="257"/>
        <v>#VALUE!</v>
      </c>
      <c r="AR547">
        <v>0</v>
      </c>
      <c r="AS547" s="11" t="e">
        <f t="shared" si="258"/>
        <v>#VALUE!</v>
      </c>
      <c r="AT547" s="11" t="e">
        <f t="shared" si="259"/>
        <v>#VALUE!</v>
      </c>
      <c r="AU547" s="15">
        <f t="shared" si="260"/>
        <v>1.5759424160826513E-2</v>
      </c>
      <c r="AW547">
        <f t="shared" si="261"/>
        <v>78.812974192989032</v>
      </c>
      <c r="AX547">
        <f t="shared" si="262"/>
        <v>15.215219993965079</v>
      </c>
      <c r="AY547" t="e">
        <f t="shared" si="263"/>
        <v>#VALUE!</v>
      </c>
    </row>
    <row r="548" spans="1:51" x14ac:dyDescent="0.3">
      <c r="A548" s="69">
        <v>44460.445138888892</v>
      </c>
      <c r="B548">
        <v>10</v>
      </c>
      <c r="C548" t="s">
        <v>299</v>
      </c>
      <c r="D548" s="36">
        <v>2</v>
      </c>
      <c r="E548" s="47">
        <v>44461.717662037037</v>
      </c>
      <c r="F548" s="45">
        <v>188</v>
      </c>
      <c r="H548" s="5">
        <v>20.9</v>
      </c>
      <c r="I548" s="5">
        <v>29.856999999999999</v>
      </c>
      <c r="J548" s="5">
        <v>131952.34835839554</v>
      </c>
      <c r="K548" s="5">
        <v>23479.259742806003</v>
      </c>
      <c r="L548" s="5" t="s">
        <v>88</v>
      </c>
      <c r="M548" s="6">
        <f t="shared" si="236"/>
        <v>676.99827059406289</v>
      </c>
      <c r="N548" s="6">
        <f t="shared" si="235"/>
        <v>623.98523969909331</v>
      </c>
      <c r="O548" s="6" t="e">
        <f t="shared" si="237"/>
        <v>#VALUE!</v>
      </c>
      <c r="P548">
        <f t="shared" si="238"/>
        <v>10831.972329505006</v>
      </c>
      <c r="Q548">
        <f t="shared" si="239"/>
        <v>27455.350546760106</v>
      </c>
      <c r="R548">
        <f t="shared" si="240"/>
        <v>18947.244859418282</v>
      </c>
      <c r="S548">
        <f t="shared" si="241"/>
        <v>17463.561782612935</v>
      </c>
      <c r="T548">
        <f t="shared" si="242"/>
        <v>17463.561782612938</v>
      </c>
      <c r="V548" s="4">
        <f t="shared" si="243"/>
        <v>0.99090683867070228</v>
      </c>
      <c r="W548">
        <v>313.14999999999998</v>
      </c>
      <c r="X548">
        <f t="shared" si="244"/>
        <v>1.9073334166666699E-2</v>
      </c>
      <c r="Y548">
        <v>2E-3</v>
      </c>
      <c r="Z548">
        <f t="shared" si="245"/>
        <v>7.2765497523200454E-2</v>
      </c>
      <c r="AB548">
        <f t="shared" si="246"/>
        <v>0.13075248436699294</v>
      </c>
      <c r="AC548">
        <f t="shared" si="247"/>
        <v>1.017681533278537E-5</v>
      </c>
      <c r="AD548">
        <v>0</v>
      </c>
      <c r="AE548" s="11">
        <f t="shared" si="248"/>
        <v>2.7357989125106372E-6</v>
      </c>
      <c r="AF548" s="11">
        <f t="shared" si="249"/>
        <v>1.2912614245296007E-5</v>
      </c>
      <c r="AG548" s="15">
        <f t="shared" si="250"/>
        <v>1.097002469958351E-3</v>
      </c>
      <c r="AI548">
        <f t="shared" si="251"/>
        <v>2.3265759046072181E-2</v>
      </c>
      <c r="AJ548">
        <f t="shared" si="252"/>
        <v>1.8108362111452751E-6</v>
      </c>
      <c r="AK548">
        <v>0</v>
      </c>
      <c r="AL548" s="11">
        <f t="shared" si="253"/>
        <v>1.0090642780703152E-5</v>
      </c>
      <c r="AM548" s="11">
        <f t="shared" si="254"/>
        <v>1.1901478991848426E-5</v>
      </c>
      <c r="AN548" s="15">
        <f t="shared" si="255"/>
        <v>2.2739189884214046E-2</v>
      </c>
      <c r="AO548" s="15"/>
      <c r="AP548" t="e">
        <f t="shared" si="256"/>
        <v>#VALUE!</v>
      </c>
      <c r="AQ548" t="e">
        <f t="shared" si="257"/>
        <v>#VALUE!</v>
      </c>
      <c r="AR548">
        <v>0</v>
      </c>
      <c r="AS548" s="11" t="e">
        <f t="shared" si="258"/>
        <v>#VALUE!</v>
      </c>
      <c r="AT548" s="11" t="e">
        <f t="shared" si="259"/>
        <v>#VALUE!</v>
      </c>
      <c r="AU548" s="15">
        <f t="shared" si="260"/>
        <v>1.5759424160826513E-2</v>
      </c>
      <c r="AW548">
        <f t="shared" si="261"/>
        <v>78.81297419298906</v>
      </c>
      <c r="AX548">
        <f t="shared" si="262"/>
        <v>15.215219993965071</v>
      </c>
      <c r="AY548" t="e">
        <f t="shared" si="263"/>
        <v>#VALUE!</v>
      </c>
    </row>
    <row r="549" spans="1:51" x14ac:dyDescent="0.3">
      <c r="A549" s="69">
        <v>44460.554166666669</v>
      </c>
      <c r="B549" s="4">
        <v>0.1</v>
      </c>
      <c r="C549" s="4" t="s">
        <v>298</v>
      </c>
      <c r="D549" s="36">
        <v>1</v>
      </c>
      <c r="E549" s="47">
        <v>44461.54787037037</v>
      </c>
      <c r="F549" s="45">
        <v>148</v>
      </c>
      <c r="H549" s="5">
        <v>20.9</v>
      </c>
      <c r="I549" s="5">
        <v>29.856999999999999</v>
      </c>
      <c r="J549" s="5">
        <v>57.434642314437511</v>
      </c>
      <c r="K549" s="5">
        <v>883.72412487264012</v>
      </c>
      <c r="L549" s="5" t="s">
        <v>88</v>
      </c>
      <c r="M549" s="6">
        <f t="shared" si="236"/>
        <v>0.29467572197693914</v>
      </c>
      <c r="N549" s="6">
        <f t="shared" si="235"/>
        <v>23.48586863159019</v>
      </c>
      <c r="O549" s="6" t="e">
        <f t="shared" si="237"/>
        <v>#VALUE!</v>
      </c>
      <c r="P549">
        <f t="shared" si="238"/>
        <v>4.7148115516310263</v>
      </c>
      <c r="Q549">
        <f t="shared" si="239"/>
        <v>1033.3782197899684</v>
      </c>
      <c r="R549">
        <f t="shared" si="240"/>
        <v>8.2471304594672237</v>
      </c>
      <c r="S549">
        <f t="shared" si="241"/>
        <v>657.3022753933941</v>
      </c>
      <c r="T549">
        <f t="shared" si="242"/>
        <v>657.3022753933941</v>
      </c>
      <c r="V549" s="4">
        <f t="shared" si="243"/>
        <v>0.99090683867070228</v>
      </c>
      <c r="W549">
        <v>313.14999999999998</v>
      </c>
      <c r="X549">
        <f t="shared" si="244"/>
        <v>1.9073334166666699E-2</v>
      </c>
      <c r="Y549">
        <v>2E-3</v>
      </c>
      <c r="Z549">
        <f t="shared" si="245"/>
        <v>7.2765497523200454E-2</v>
      </c>
      <c r="AB549">
        <f t="shared" si="246"/>
        <v>5.6912379845981823E-5</v>
      </c>
      <c r="AC549">
        <f t="shared" si="247"/>
        <v>4.4296426385004301E-9</v>
      </c>
      <c r="AD549">
        <v>0</v>
      </c>
      <c r="AE549" s="11">
        <f t="shared" si="248"/>
        <v>1.1908058775695002E-9</v>
      </c>
      <c r="AF549" s="11">
        <f t="shared" si="249"/>
        <v>5.6204485160699305E-9</v>
      </c>
      <c r="AG549" s="15">
        <f t="shared" si="250"/>
        <v>1.097002469958351E-3</v>
      </c>
      <c r="AI549">
        <f t="shared" si="251"/>
        <v>8.7568827883458076E-4</v>
      </c>
      <c r="AJ549">
        <f t="shared" si="252"/>
        <v>6.8157159276385104E-8</v>
      </c>
      <c r="AK549">
        <v>0</v>
      </c>
      <c r="AL549" s="11">
        <f t="shared" si="253"/>
        <v>3.7979666132836975E-7</v>
      </c>
      <c r="AM549" s="11">
        <f t="shared" si="254"/>
        <v>4.4795382060475487E-7</v>
      </c>
      <c r="AN549" s="15">
        <f t="shared" si="255"/>
        <v>2.2739189884214046E-2</v>
      </c>
      <c r="AO549" s="15"/>
      <c r="AP549" t="e">
        <f t="shared" si="256"/>
        <v>#VALUE!</v>
      </c>
      <c r="AQ549" t="e">
        <f t="shared" si="257"/>
        <v>#VALUE!</v>
      </c>
      <c r="AR549">
        <v>0</v>
      </c>
      <c r="AS549" s="11" t="e">
        <f t="shared" si="258"/>
        <v>#VALUE!</v>
      </c>
      <c r="AT549" s="11" t="e">
        <f t="shared" si="259"/>
        <v>#VALUE!</v>
      </c>
      <c r="AU549" s="15">
        <f t="shared" si="260"/>
        <v>1.5759424160826513E-2</v>
      </c>
      <c r="AW549">
        <f t="shared" si="261"/>
        <v>78.812974192989046</v>
      </c>
      <c r="AX549">
        <f t="shared" si="262"/>
        <v>15.215219993965077</v>
      </c>
      <c r="AY549" t="e">
        <f t="shared" si="263"/>
        <v>#VALUE!</v>
      </c>
    </row>
    <row r="550" spans="1:51" x14ac:dyDescent="0.3">
      <c r="A550" s="69">
        <v>44460.554166666669</v>
      </c>
      <c r="B550">
        <v>0.1</v>
      </c>
      <c r="C550" t="s">
        <v>298</v>
      </c>
      <c r="D550" s="36">
        <v>2</v>
      </c>
      <c r="E550" s="47">
        <v>44461.738865740743</v>
      </c>
      <c r="F550" s="45">
        <v>174</v>
      </c>
      <c r="H550" s="5">
        <v>20.9</v>
      </c>
      <c r="I550" s="5">
        <v>29.856999999999999</v>
      </c>
      <c r="J550" s="5">
        <v>72.343705970895599</v>
      </c>
      <c r="K550" s="5">
        <v>1264.80211902054</v>
      </c>
      <c r="L550" s="5" t="s">
        <v>88</v>
      </c>
      <c r="M550" s="6">
        <f t="shared" si="236"/>
        <v>0.3711685653190237</v>
      </c>
      <c r="N550" s="6">
        <f t="shared" si="235"/>
        <v>33.613404428168465</v>
      </c>
      <c r="O550" s="6" t="e">
        <f t="shared" si="237"/>
        <v>#VALUE!</v>
      </c>
      <c r="P550">
        <f t="shared" si="238"/>
        <v>5.9386970451043792</v>
      </c>
      <c r="Q550">
        <f t="shared" si="239"/>
        <v>1478.9897948394125</v>
      </c>
      <c r="R550">
        <f t="shared" si="240"/>
        <v>10.387946316387833</v>
      </c>
      <c r="S550">
        <f t="shared" si="241"/>
        <v>940.74302981646019</v>
      </c>
      <c r="T550">
        <f t="shared" si="242"/>
        <v>940.74302981646031</v>
      </c>
      <c r="V550" s="4">
        <f t="shared" si="243"/>
        <v>0.99090683867070228</v>
      </c>
      <c r="W550">
        <v>313.14999999999998</v>
      </c>
      <c r="X550">
        <f t="shared" si="244"/>
        <v>1.9073334166666699E-2</v>
      </c>
      <c r="Y550">
        <v>2E-3</v>
      </c>
      <c r="Z550">
        <f t="shared" si="245"/>
        <v>7.2765497523200454E-2</v>
      </c>
      <c r="AB550">
        <f t="shared" si="246"/>
        <v>7.1685872981342965E-5</v>
      </c>
      <c r="AC550">
        <f t="shared" si="247"/>
        <v>5.5795030957346653E-9</v>
      </c>
      <c r="AD550">
        <v>0</v>
      </c>
      <c r="AE550" s="11">
        <f t="shared" si="248"/>
        <v>1.49991898275733E-9</v>
      </c>
      <c r="AF550" s="11">
        <f t="shared" si="249"/>
        <v>7.0794220784919953E-9</v>
      </c>
      <c r="AG550" s="15">
        <f t="shared" si="250"/>
        <v>1.097002469958351E-3</v>
      </c>
      <c r="AI550">
        <f t="shared" si="251"/>
        <v>1.2533010693026485E-3</v>
      </c>
      <c r="AJ550">
        <f t="shared" si="252"/>
        <v>9.7547772039850109E-8</v>
      </c>
      <c r="AK550">
        <v>0</v>
      </c>
      <c r="AL550" s="11">
        <f t="shared" si="253"/>
        <v>5.4357192309792112E-7</v>
      </c>
      <c r="AM550" s="11">
        <f t="shared" si="254"/>
        <v>6.4111969513777125E-7</v>
      </c>
      <c r="AN550" s="15">
        <f t="shared" si="255"/>
        <v>2.2739189884214046E-2</v>
      </c>
      <c r="AO550" s="15"/>
      <c r="AP550" t="e">
        <f t="shared" si="256"/>
        <v>#VALUE!</v>
      </c>
      <c r="AQ550" t="e">
        <f t="shared" si="257"/>
        <v>#VALUE!</v>
      </c>
      <c r="AR550">
        <v>0</v>
      </c>
      <c r="AS550" s="11" t="e">
        <f t="shared" si="258"/>
        <v>#VALUE!</v>
      </c>
      <c r="AT550" s="11" t="e">
        <f t="shared" si="259"/>
        <v>#VALUE!</v>
      </c>
      <c r="AU550" s="15">
        <f t="shared" si="260"/>
        <v>1.5759424160826513E-2</v>
      </c>
      <c r="AW550">
        <f t="shared" si="261"/>
        <v>78.81297419298906</v>
      </c>
      <c r="AX550">
        <f t="shared" si="262"/>
        <v>15.215219993965079</v>
      </c>
      <c r="AY550" t="e">
        <f t="shared" si="263"/>
        <v>#VALUE!</v>
      </c>
    </row>
    <row r="551" spans="1:51" x14ac:dyDescent="0.3">
      <c r="A551" s="69">
        <v>44460.556944444441</v>
      </c>
      <c r="B551">
        <v>1.6</v>
      </c>
      <c r="C551" t="s">
        <v>298</v>
      </c>
      <c r="D551" s="36">
        <v>1</v>
      </c>
      <c r="E551" s="47">
        <v>44461.887384259258</v>
      </c>
      <c r="F551" s="45">
        <v>33</v>
      </c>
      <c r="H551" s="5">
        <v>20.9</v>
      </c>
      <c r="I551" s="5">
        <v>29.856999999999999</v>
      </c>
      <c r="J551" s="5">
        <v>91.1825105988096</v>
      </c>
      <c r="K551" s="5">
        <v>1133.5883682969602</v>
      </c>
      <c r="L551" s="5" t="s">
        <v>88</v>
      </c>
      <c r="M551" s="6">
        <f t="shared" si="236"/>
        <v>0.46782344347637583</v>
      </c>
      <c r="N551" s="6">
        <f t="shared" si="235"/>
        <v>30.126265370381244</v>
      </c>
      <c r="O551" s="6" t="e">
        <f t="shared" si="237"/>
        <v>#VALUE!</v>
      </c>
      <c r="P551">
        <f t="shared" si="238"/>
        <v>7.4851750956220133</v>
      </c>
      <c r="Q551">
        <f t="shared" si="239"/>
        <v>1325.5556762967747</v>
      </c>
      <c r="R551">
        <f t="shared" si="240"/>
        <v>13.093039848898036</v>
      </c>
      <c r="S551">
        <f t="shared" si="241"/>
        <v>843.14798348235672</v>
      </c>
      <c r="T551">
        <f t="shared" si="242"/>
        <v>843.14798348235672</v>
      </c>
      <c r="V551" s="4">
        <f t="shared" si="243"/>
        <v>0.99090683867070228</v>
      </c>
      <c r="W551">
        <v>313.14999999999998</v>
      </c>
      <c r="X551">
        <f t="shared" si="244"/>
        <v>1.9073334166666699E-2</v>
      </c>
      <c r="Y551">
        <v>2E-3</v>
      </c>
      <c r="Z551">
        <f t="shared" si="245"/>
        <v>7.2765497523200454E-2</v>
      </c>
      <c r="AB551">
        <f t="shared" si="246"/>
        <v>9.0353373319524213E-5</v>
      </c>
      <c r="AC551">
        <f t="shared" si="247"/>
        <v>7.0324445414448655E-9</v>
      </c>
      <c r="AD551">
        <v>0</v>
      </c>
      <c r="AE551" s="11">
        <f t="shared" si="248"/>
        <v>1.8905083269807611E-9</v>
      </c>
      <c r="AF551" s="11">
        <f t="shared" si="249"/>
        <v>8.9229528684256257E-9</v>
      </c>
      <c r="AG551" s="15">
        <f t="shared" si="250"/>
        <v>1.097002469958351E-3</v>
      </c>
      <c r="AI551">
        <f t="shared" si="251"/>
        <v>1.1232804663830207E-3</v>
      </c>
      <c r="AJ551">
        <f t="shared" si="252"/>
        <v>8.7427920996281762E-8</v>
      </c>
      <c r="AK551">
        <v>0</v>
      </c>
      <c r="AL551" s="11">
        <f t="shared" si="253"/>
        <v>4.871804056066786E-7</v>
      </c>
      <c r="AM551" s="11">
        <f t="shared" si="254"/>
        <v>5.746083266029604E-7</v>
      </c>
      <c r="AN551" s="15">
        <f t="shared" si="255"/>
        <v>2.2739189884214046E-2</v>
      </c>
      <c r="AO551" s="15"/>
      <c r="AP551" t="e">
        <f t="shared" si="256"/>
        <v>#VALUE!</v>
      </c>
      <c r="AQ551" t="e">
        <f t="shared" si="257"/>
        <v>#VALUE!</v>
      </c>
      <c r="AR551">
        <v>0</v>
      </c>
      <c r="AS551" s="11" t="e">
        <f t="shared" si="258"/>
        <v>#VALUE!</v>
      </c>
      <c r="AT551" s="11" t="e">
        <f t="shared" si="259"/>
        <v>#VALUE!</v>
      </c>
      <c r="AU551" s="15">
        <f t="shared" si="260"/>
        <v>1.5759424160826513E-2</v>
      </c>
      <c r="AW551">
        <f t="shared" si="261"/>
        <v>78.812974192989046</v>
      </c>
      <c r="AX551">
        <f t="shared" si="262"/>
        <v>15.21521999396508</v>
      </c>
      <c r="AY551" t="e">
        <f t="shared" si="263"/>
        <v>#VALUE!</v>
      </c>
    </row>
    <row r="552" spans="1:51" x14ac:dyDescent="0.3">
      <c r="A552" s="69">
        <v>44460.556944444441</v>
      </c>
      <c r="B552">
        <v>1.6</v>
      </c>
      <c r="C552" t="s">
        <v>298</v>
      </c>
      <c r="D552" s="36">
        <v>2</v>
      </c>
      <c r="E552" s="47">
        <v>44461.632777777777</v>
      </c>
      <c r="F552" s="45">
        <v>69</v>
      </c>
      <c r="H552" s="5">
        <v>20.9</v>
      </c>
      <c r="I552" s="5">
        <v>29.856999999999999</v>
      </c>
      <c r="J552" s="5">
        <v>59.672417923231606</v>
      </c>
      <c r="K552" s="5">
        <v>990.32439132696015</v>
      </c>
      <c r="L552" s="5" t="s">
        <v>88</v>
      </c>
      <c r="M552" s="6">
        <f t="shared" si="236"/>
        <v>0.30615691375547704</v>
      </c>
      <c r="N552" s="6">
        <f t="shared" si="235"/>
        <v>26.318879277757041</v>
      </c>
      <c r="O552" s="6" t="e">
        <f t="shared" si="237"/>
        <v>#VALUE!</v>
      </c>
      <c r="P552">
        <f t="shared" si="238"/>
        <v>4.8985106200876327</v>
      </c>
      <c r="Q552">
        <f t="shared" si="239"/>
        <v>1158.0306882213099</v>
      </c>
      <c r="R552">
        <f t="shared" si="240"/>
        <v>8.5684561723305812</v>
      </c>
      <c r="S552">
        <f t="shared" si="241"/>
        <v>736.59013879540851</v>
      </c>
      <c r="T552">
        <f t="shared" si="242"/>
        <v>736.59013879540862</v>
      </c>
      <c r="V552" s="4">
        <f t="shared" si="243"/>
        <v>0.99090683867070228</v>
      </c>
      <c r="W552">
        <v>313.14999999999998</v>
      </c>
      <c r="X552">
        <f t="shared" si="244"/>
        <v>1.9073334166666699E-2</v>
      </c>
      <c r="Y552">
        <v>2E-3</v>
      </c>
      <c r="Z552">
        <f t="shared" si="245"/>
        <v>7.2765497523200454E-2</v>
      </c>
      <c r="AB552">
        <f t="shared" si="246"/>
        <v>5.9129807000146384E-5</v>
      </c>
      <c r="AC552">
        <f t="shared" si="247"/>
        <v>4.6022309206358414E-9</v>
      </c>
      <c r="AD552">
        <v>0</v>
      </c>
      <c r="AE552" s="11">
        <f t="shared" si="248"/>
        <v>1.2372022028577282E-9</v>
      </c>
      <c r="AF552" s="11">
        <f t="shared" si="249"/>
        <v>5.8394331234935698E-9</v>
      </c>
      <c r="AG552" s="15">
        <f t="shared" si="250"/>
        <v>1.097002469958351E-3</v>
      </c>
      <c r="AI552">
        <f t="shared" si="251"/>
        <v>9.8131921186828553E-4</v>
      </c>
      <c r="AJ552">
        <f t="shared" si="252"/>
        <v>7.6378697124160033E-8</v>
      </c>
      <c r="AK552">
        <v>0</v>
      </c>
      <c r="AL552" s="11">
        <f t="shared" si="253"/>
        <v>4.2561008223265945E-7</v>
      </c>
      <c r="AM552" s="11">
        <f t="shared" si="254"/>
        <v>5.0198877935681949E-7</v>
      </c>
      <c r="AN552" s="15">
        <f t="shared" si="255"/>
        <v>2.2739189884214046E-2</v>
      </c>
      <c r="AO552" s="15"/>
      <c r="AP552" t="e">
        <f t="shared" si="256"/>
        <v>#VALUE!</v>
      </c>
      <c r="AQ552" t="e">
        <f t="shared" si="257"/>
        <v>#VALUE!</v>
      </c>
      <c r="AR552">
        <v>0</v>
      </c>
      <c r="AS552" s="11" t="e">
        <f t="shared" si="258"/>
        <v>#VALUE!</v>
      </c>
      <c r="AT552" s="11" t="e">
        <f t="shared" si="259"/>
        <v>#VALUE!</v>
      </c>
      <c r="AU552" s="15">
        <f t="shared" si="260"/>
        <v>1.5759424160826513E-2</v>
      </c>
      <c r="AW552">
        <f t="shared" si="261"/>
        <v>78.812974192989046</v>
      </c>
      <c r="AX552">
        <f t="shared" si="262"/>
        <v>15.215219993965079</v>
      </c>
      <c r="AY552" t="e">
        <f t="shared" si="263"/>
        <v>#VALUE!</v>
      </c>
    </row>
    <row r="553" spans="1:51" x14ac:dyDescent="0.3">
      <c r="A553" s="69">
        <v>44460.5625</v>
      </c>
      <c r="B553">
        <v>3.8</v>
      </c>
      <c r="C553" t="s">
        <v>298</v>
      </c>
      <c r="D553" s="36">
        <v>1</v>
      </c>
      <c r="E553" s="47">
        <v>44461.972268518519</v>
      </c>
      <c r="F553" s="45">
        <v>138</v>
      </c>
      <c r="H553" s="5">
        <v>20.9</v>
      </c>
      <c r="I553" s="5">
        <v>29.856999999999999</v>
      </c>
      <c r="J553" s="5">
        <v>29.935951954943899</v>
      </c>
      <c r="K553" s="5">
        <v>11359.643183543039</v>
      </c>
      <c r="L553" s="5" t="s">
        <v>88</v>
      </c>
      <c r="M553" s="6">
        <f t="shared" si="236"/>
        <v>0.15359020096435066</v>
      </c>
      <c r="N553" s="6">
        <f t="shared" si="235"/>
        <v>301.89408662899177</v>
      </c>
      <c r="O553" s="6" t="e">
        <f t="shared" si="237"/>
        <v>#VALUE!</v>
      </c>
      <c r="P553">
        <f t="shared" si="238"/>
        <v>2.4574432154296106</v>
      </c>
      <c r="Q553">
        <f t="shared" si="239"/>
        <v>13283.339811675638</v>
      </c>
      <c r="R553">
        <f t="shared" si="240"/>
        <v>4.2985503391688207</v>
      </c>
      <c r="S553">
        <f t="shared" si="241"/>
        <v>8449.1518360166756</v>
      </c>
      <c r="T553">
        <f t="shared" si="242"/>
        <v>8449.1518360166774</v>
      </c>
      <c r="V553" s="4">
        <f t="shared" si="243"/>
        <v>0.99090683867070228</v>
      </c>
      <c r="W553">
        <v>313.14999999999998</v>
      </c>
      <c r="X553">
        <f t="shared" si="244"/>
        <v>1.9073334166666699E-2</v>
      </c>
      <c r="Y553">
        <v>2E-3</v>
      </c>
      <c r="Z553">
        <f t="shared" si="245"/>
        <v>7.2765497523200454E-2</v>
      </c>
      <c r="AB553">
        <f t="shared" si="246"/>
        <v>2.9663739514271489E-5</v>
      </c>
      <c r="AC553">
        <f t="shared" si="247"/>
        <v>2.3088081314713154E-9</v>
      </c>
      <c r="AD553">
        <v>0</v>
      </c>
      <c r="AE553" s="11">
        <f t="shared" si="248"/>
        <v>6.2066909624723905E-10</v>
      </c>
      <c r="AF553" s="11">
        <f t="shared" si="249"/>
        <v>2.9294772277185544E-9</v>
      </c>
      <c r="AG553" s="15">
        <f t="shared" si="250"/>
        <v>1.097002469958351E-3</v>
      </c>
      <c r="AI553">
        <f t="shared" si="251"/>
        <v>1.1256348115431825E-2</v>
      </c>
      <c r="AJ553">
        <f t="shared" si="252"/>
        <v>8.7611165972777612E-7</v>
      </c>
      <c r="AK553">
        <v>0</v>
      </c>
      <c r="AL553" s="11">
        <f t="shared" si="253"/>
        <v>4.8820151374876091E-6</v>
      </c>
      <c r="AM553" s="11">
        <f t="shared" si="254"/>
        <v>5.7581267972153849E-6</v>
      </c>
      <c r="AN553" s="15">
        <f t="shared" si="255"/>
        <v>2.2739189884214046E-2</v>
      </c>
      <c r="AO553" s="15"/>
      <c r="AP553" t="e">
        <f t="shared" si="256"/>
        <v>#VALUE!</v>
      </c>
      <c r="AQ553" t="e">
        <f t="shared" si="257"/>
        <v>#VALUE!</v>
      </c>
      <c r="AR553">
        <v>0</v>
      </c>
      <c r="AS553" s="11" t="e">
        <f t="shared" si="258"/>
        <v>#VALUE!</v>
      </c>
      <c r="AT553" s="11" t="e">
        <f t="shared" si="259"/>
        <v>#VALUE!</v>
      </c>
      <c r="AU553" s="15">
        <f t="shared" si="260"/>
        <v>1.5759424160826513E-2</v>
      </c>
      <c r="AW553">
        <f t="shared" si="261"/>
        <v>78.81297419298906</v>
      </c>
      <c r="AX553">
        <f t="shared" si="262"/>
        <v>15.215219993965071</v>
      </c>
      <c r="AY553" t="e">
        <f t="shared" si="263"/>
        <v>#VALUE!</v>
      </c>
    </row>
    <row r="554" spans="1:51" x14ac:dyDescent="0.3">
      <c r="A554" s="69">
        <v>44460.5625</v>
      </c>
      <c r="B554">
        <v>3.8</v>
      </c>
      <c r="C554" t="s">
        <v>298</v>
      </c>
      <c r="D554" s="36">
        <v>2</v>
      </c>
      <c r="E554" s="47">
        <v>44461.844965277778</v>
      </c>
      <c r="F554" s="45">
        <v>216</v>
      </c>
      <c r="H554" s="5">
        <v>20.9</v>
      </c>
      <c r="I554" s="5">
        <v>29.856999999999999</v>
      </c>
      <c r="J554" s="5">
        <v>30.175482403983601</v>
      </c>
      <c r="K554" s="5">
        <v>10014.9065931615</v>
      </c>
      <c r="L554" s="5" t="s">
        <v>88</v>
      </c>
      <c r="M554" s="6">
        <f t="shared" si="236"/>
        <v>0.15481914233426136</v>
      </c>
      <c r="N554" s="6">
        <f t="shared" si="235"/>
        <v>266.15634221656575</v>
      </c>
      <c r="O554" s="6" t="e">
        <f t="shared" si="237"/>
        <v>#VALUE!</v>
      </c>
      <c r="P554">
        <f t="shared" si="238"/>
        <v>2.4771062773481818</v>
      </c>
      <c r="Q554">
        <f t="shared" si="239"/>
        <v>11710.879057528893</v>
      </c>
      <c r="R554">
        <f t="shared" si="240"/>
        <v>4.3329448923973448</v>
      </c>
      <c r="S554">
        <f t="shared" si="241"/>
        <v>7448.9546072831909</v>
      </c>
      <c r="T554">
        <f t="shared" si="242"/>
        <v>7448.9546072831918</v>
      </c>
      <c r="V554" s="4">
        <f t="shared" si="243"/>
        <v>0.99090683867070228</v>
      </c>
      <c r="W554">
        <v>313.14999999999998</v>
      </c>
      <c r="X554">
        <f t="shared" si="244"/>
        <v>1.9073334166666699E-2</v>
      </c>
      <c r="Y554">
        <v>2E-3</v>
      </c>
      <c r="Z554">
        <f t="shared" si="245"/>
        <v>7.2765497523200454E-2</v>
      </c>
      <c r="AB554">
        <f t="shared" si="246"/>
        <v>2.9901091874294794E-5</v>
      </c>
      <c r="AC554">
        <f t="shared" si="247"/>
        <v>2.3272819000459772E-9</v>
      </c>
      <c r="AD554">
        <v>0</v>
      </c>
      <c r="AE554" s="11">
        <f t="shared" si="248"/>
        <v>6.2563533709212436E-10</v>
      </c>
      <c r="AF554" s="11">
        <f t="shared" si="249"/>
        <v>2.9529172371381018E-9</v>
      </c>
      <c r="AG554" s="15">
        <f t="shared" si="250"/>
        <v>1.097002469958351E-3</v>
      </c>
      <c r="AI554">
        <f t="shared" si="251"/>
        <v>9.9238394318120361E-3</v>
      </c>
      <c r="AJ554">
        <f t="shared" si="252"/>
        <v>7.7239894735995851E-7</v>
      </c>
      <c r="AK554">
        <v>0</v>
      </c>
      <c r="AL554" s="11">
        <f t="shared" si="253"/>
        <v>4.3040899083142994E-6</v>
      </c>
      <c r="AM554" s="11">
        <f t="shared" si="254"/>
        <v>5.0764888556742581E-6</v>
      </c>
      <c r="AN554" s="15">
        <f t="shared" si="255"/>
        <v>2.2739189884214046E-2</v>
      </c>
      <c r="AO554" s="15"/>
      <c r="AP554" t="e">
        <f t="shared" si="256"/>
        <v>#VALUE!</v>
      </c>
      <c r="AQ554" t="e">
        <f t="shared" si="257"/>
        <v>#VALUE!</v>
      </c>
      <c r="AR554">
        <v>0</v>
      </c>
      <c r="AS554" s="11" t="e">
        <f t="shared" si="258"/>
        <v>#VALUE!</v>
      </c>
      <c r="AT554" s="11" t="e">
        <f t="shared" si="259"/>
        <v>#VALUE!</v>
      </c>
      <c r="AU554" s="15">
        <f t="shared" si="260"/>
        <v>1.5759424160826513E-2</v>
      </c>
      <c r="AW554">
        <f t="shared" si="261"/>
        <v>78.81297419298906</v>
      </c>
      <c r="AX554">
        <f t="shared" si="262"/>
        <v>15.215219993965077</v>
      </c>
      <c r="AY554" t="e">
        <f t="shared" si="263"/>
        <v>#VALUE!</v>
      </c>
    </row>
    <row r="555" spans="1:51" x14ac:dyDescent="0.3">
      <c r="A555" s="69">
        <v>44460.568055555559</v>
      </c>
      <c r="B555">
        <v>5</v>
      </c>
      <c r="C555" t="s">
        <v>298</v>
      </c>
      <c r="D555" s="36">
        <v>1</v>
      </c>
      <c r="E555" s="47">
        <v>44461.823750000003</v>
      </c>
      <c r="F555" s="45">
        <v>132</v>
      </c>
      <c r="H555" s="5">
        <v>20.9</v>
      </c>
      <c r="I555" s="5">
        <v>29.856999999999999</v>
      </c>
      <c r="J555" s="5">
        <v>393.17631308303595</v>
      </c>
      <c r="K555" s="5">
        <v>34904.046167443747</v>
      </c>
      <c r="L555" s="5" t="s">
        <v>88</v>
      </c>
      <c r="M555" s="6">
        <f t="shared" si="236"/>
        <v>2.0172409760589867</v>
      </c>
      <c r="N555" s="6">
        <f t="shared" si="235"/>
        <v>927.61057430415099</v>
      </c>
      <c r="O555" s="6" t="e">
        <f t="shared" si="237"/>
        <v>#VALUE!</v>
      </c>
      <c r="P555">
        <f t="shared" si="238"/>
        <v>32.275855616943787</v>
      </c>
      <c r="Q555">
        <f t="shared" si="239"/>
        <v>40814.865269382644</v>
      </c>
      <c r="R555">
        <f t="shared" si="240"/>
        <v>56.456804062885794</v>
      </c>
      <c r="S555">
        <f t="shared" si="241"/>
        <v>25961.166296782114</v>
      </c>
      <c r="T555">
        <f t="shared" si="242"/>
        <v>25961.166296782114</v>
      </c>
      <c r="V555" s="4">
        <f t="shared" si="243"/>
        <v>0.99090683867070228</v>
      </c>
      <c r="W555">
        <v>313.14999999999998</v>
      </c>
      <c r="X555">
        <f t="shared" si="244"/>
        <v>1.9073334166666699E-2</v>
      </c>
      <c r="Y555">
        <v>2E-3</v>
      </c>
      <c r="Z555">
        <f t="shared" si="245"/>
        <v>7.2765497523200454E-2</v>
      </c>
      <c r="AB555">
        <f t="shared" si="246"/>
        <v>3.8960109743731348E-4</v>
      </c>
      <c r="AC555">
        <f t="shared" si="247"/>
        <v>3.0323694737160607E-8</v>
      </c>
      <c r="AD555">
        <v>0</v>
      </c>
      <c r="AE555" s="11">
        <f t="shared" si="248"/>
        <v>8.1518164939053384E-9</v>
      </c>
      <c r="AF555" s="11">
        <f t="shared" si="249"/>
        <v>3.8475511231065949E-8</v>
      </c>
      <c r="AG555" s="15">
        <f t="shared" si="250"/>
        <v>1.097002469958351E-3</v>
      </c>
      <c r="AI555">
        <f t="shared" si="251"/>
        <v>3.4586658044597929E-2</v>
      </c>
      <c r="AJ555">
        <f t="shared" si="252"/>
        <v>2.6919720386354871E-6</v>
      </c>
      <c r="AK555">
        <v>0</v>
      </c>
      <c r="AL555" s="11">
        <f t="shared" si="253"/>
        <v>1.5000654421601194E-5</v>
      </c>
      <c r="AM555" s="11">
        <f t="shared" si="254"/>
        <v>1.7692626460236682E-5</v>
      </c>
      <c r="AN555" s="15">
        <f t="shared" si="255"/>
        <v>2.2739189884214046E-2</v>
      </c>
      <c r="AO555" s="15"/>
      <c r="AP555" t="e">
        <f t="shared" si="256"/>
        <v>#VALUE!</v>
      </c>
      <c r="AQ555" t="e">
        <f t="shared" si="257"/>
        <v>#VALUE!</v>
      </c>
      <c r="AR555">
        <v>0</v>
      </c>
      <c r="AS555" s="11" t="e">
        <f t="shared" si="258"/>
        <v>#VALUE!</v>
      </c>
      <c r="AT555" s="11" t="e">
        <f t="shared" si="259"/>
        <v>#VALUE!</v>
      </c>
      <c r="AU555" s="15">
        <f t="shared" si="260"/>
        <v>1.5759424160826513E-2</v>
      </c>
      <c r="AW555">
        <f t="shared" si="261"/>
        <v>78.81297419298906</v>
      </c>
      <c r="AX555">
        <f t="shared" si="262"/>
        <v>15.215219993965079</v>
      </c>
      <c r="AY555" t="e">
        <f t="shared" si="263"/>
        <v>#VALUE!</v>
      </c>
    </row>
    <row r="556" spans="1:51" x14ac:dyDescent="0.3">
      <c r="A556" s="69">
        <v>44460.568055555559</v>
      </c>
      <c r="B556">
        <v>5</v>
      </c>
      <c r="C556" t="s">
        <v>298</v>
      </c>
      <c r="D556" s="36">
        <v>2</v>
      </c>
      <c r="E556" s="47">
        <v>44461.696469907409</v>
      </c>
      <c r="F556" s="45">
        <v>91</v>
      </c>
      <c r="H556" s="5">
        <v>20.9</v>
      </c>
      <c r="I556" s="5">
        <v>29.856999999999999</v>
      </c>
      <c r="J556" s="5">
        <v>43.422871851206402</v>
      </c>
      <c r="K556" s="5">
        <v>32449.391570149357</v>
      </c>
      <c r="L556" s="5" t="s">
        <v>88</v>
      </c>
      <c r="M556" s="6">
        <f t="shared" si="236"/>
        <v>0.2227865552468126</v>
      </c>
      <c r="N556" s="6">
        <f t="shared" si="235"/>
        <v>862.37562848178459</v>
      </c>
      <c r="O556" s="6" t="e">
        <f t="shared" si="237"/>
        <v>#VALUE!</v>
      </c>
      <c r="P556">
        <f t="shared" si="238"/>
        <v>3.5645848839490015</v>
      </c>
      <c r="Q556">
        <f t="shared" si="239"/>
        <v>37944.527653198522</v>
      </c>
      <c r="R556">
        <f t="shared" si="240"/>
        <v>6.2351583408678444</v>
      </c>
      <c r="S556">
        <f t="shared" si="241"/>
        <v>24135.426785213407</v>
      </c>
      <c r="T556">
        <f t="shared" si="242"/>
        <v>24135.426785213411</v>
      </c>
      <c r="V556" s="4">
        <f t="shared" si="243"/>
        <v>0.99090683867070228</v>
      </c>
      <c r="W556">
        <v>313.14999999999998</v>
      </c>
      <c r="X556">
        <f t="shared" si="244"/>
        <v>1.9073334166666699E-2</v>
      </c>
      <c r="Y556">
        <v>2E-3</v>
      </c>
      <c r="Z556">
        <f t="shared" si="245"/>
        <v>7.2765497523200454E-2</v>
      </c>
      <c r="AB556">
        <f t="shared" si="246"/>
        <v>4.3028020672081961E-5</v>
      </c>
      <c r="AC556">
        <f t="shared" si="247"/>
        <v>3.3489858539589612E-9</v>
      </c>
      <c r="AD556">
        <v>0</v>
      </c>
      <c r="AE556" s="11">
        <f t="shared" si="248"/>
        <v>9.0029656210404821E-10</v>
      </c>
      <c r="AF556" s="11">
        <f t="shared" si="249"/>
        <v>4.2492824160630091E-9</v>
      </c>
      <c r="AG556" s="15">
        <f t="shared" si="250"/>
        <v>1.097002469958351E-3</v>
      </c>
      <c r="AI556">
        <f t="shared" si="251"/>
        <v>3.2154324017564441E-2</v>
      </c>
      <c r="AJ556">
        <f t="shared" si="252"/>
        <v>2.5026569801828105E-6</v>
      </c>
      <c r="AK556">
        <v>0</v>
      </c>
      <c r="AL556" s="11">
        <f t="shared" si="253"/>
        <v>1.3945721559039479E-5</v>
      </c>
      <c r="AM556" s="11">
        <f t="shared" si="254"/>
        <v>1.6448378539222289E-5</v>
      </c>
      <c r="AN556" s="15">
        <f t="shared" si="255"/>
        <v>2.2739189884214046E-2</v>
      </c>
      <c r="AO556" s="15"/>
      <c r="AP556" t="e">
        <f t="shared" si="256"/>
        <v>#VALUE!</v>
      </c>
      <c r="AQ556" t="e">
        <f t="shared" si="257"/>
        <v>#VALUE!</v>
      </c>
      <c r="AR556">
        <v>0</v>
      </c>
      <c r="AS556" s="11" t="e">
        <f t="shared" si="258"/>
        <v>#VALUE!</v>
      </c>
      <c r="AT556" s="11" t="e">
        <f t="shared" si="259"/>
        <v>#VALUE!</v>
      </c>
      <c r="AU556" s="15">
        <f t="shared" si="260"/>
        <v>1.5759424160826513E-2</v>
      </c>
      <c r="AW556">
        <f t="shared" si="261"/>
        <v>78.812974192989046</v>
      </c>
      <c r="AX556">
        <f t="shared" si="262"/>
        <v>15.215219993965073</v>
      </c>
      <c r="AY556" t="e">
        <f t="shared" si="263"/>
        <v>#VALUE!</v>
      </c>
    </row>
    <row r="557" spans="1:51" x14ac:dyDescent="0.3">
      <c r="A557" s="69">
        <v>44460.576388888891</v>
      </c>
      <c r="B557">
        <v>6.2</v>
      </c>
      <c r="C557" t="s">
        <v>298</v>
      </c>
      <c r="D557" s="36">
        <v>1</v>
      </c>
      <c r="E557" s="47">
        <v>44461.484247685185</v>
      </c>
      <c r="F557" s="45">
        <v>18</v>
      </c>
      <c r="H557" s="5">
        <v>20.9</v>
      </c>
      <c r="I557" s="5">
        <v>29.856999999999999</v>
      </c>
      <c r="J557" s="5">
        <v>6.8029396920500016</v>
      </c>
      <c r="K557" s="5">
        <v>27875.32787473944</v>
      </c>
      <c r="L557" s="5" t="s">
        <v>88</v>
      </c>
      <c r="M557" s="6">
        <f t="shared" si="236"/>
        <v>3.4903345516552345E-2</v>
      </c>
      <c r="N557" s="6">
        <f t="shared" si="235"/>
        <v>740.81522740253911</v>
      </c>
      <c r="O557" s="6" t="e">
        <f t="shared" si="237"/>
        <v>#VALUE!</v>
      </c>
      <c r="P557">
        <f t="shared" si="238"/>
        <v>0.55845352826483752</v>
      </c>
      <c r="Q557">
        <f t="shared" si="239"/>
        <v>32595.87000571172</v>
      </c>
      <c r="R557">
        <f t="shared" si="240"/>
        <v>0.97684479065905028</v>
      </c>
      <c r="S557">
        <f t="shared" si="241"/>
        <v>20733.298915024785</v>
      </c>
      <c r="T557">
        <f t="shared" si="242"/>
        <v>20733.298915024789</v>
      </c>
      <c r="V557" s="4">
        <f t="shared" si="243"/>
        <v>0.99090683867070228</v>
      </c>
      <c r="W557">
        <v>313.14999999999998</v>
      </c>
      <c r="X557">
        <f t="shared" si="244"/>
        <v>1.9073334166666699E-2</v>
      </c>
      <c r="Y557">
        <v>2E-3</v>
      </c>
      <c r="Z557">
        <f t="shared" si="245"/>
        <v>7.2765497523200454E-2</v>
      </c>
      <c r="AB557">
        <f t="shared" si="246"/>
        <v>6.7410794639167076E-6</v>
      </c>
      <c r="AC557">
        <f t="shared" si="247"/>
        <v>5.246762321957849E-10</v>
      </c>
      <c r="AD557">
        <v>0</v>
      </c>
      <c r="AE557" s="11">
        <f t="shared" si="248"/>
        <v>1.4104694037604583E-10</v>
      </c>
      <c r="AF557" s="11">
        <f t="shared" si="249"/>
        <v>6.6572317257183078E-10</v>
      </c>
      <c r="AG557" s="15">
        <f t="shared" si="250"/>
        <v>1.097002469958351E-3</v>
      </c>
      <c r="AI557">
        <f t="shared" si="251"/>
        <v>2.7621853021267365E-2</v>
      </c>
      <c r="AJ557">
        <f t="shared" si="252"/>
        <v>2.1498826481781091E-6</v>
      </c>
      <c r="AK557">
        <v>0</v>
      </c>
      <c r="AL557" s="11">
        <f t="shared" si="253"/>
        <v>1.1979933739825699E-5</v>
      </c>
      <c r="AM557" s="11">
        <f t="shared" si="254"/>
        <v>1.4129816388003808E-5</v>
      </c>
      <c r="AN557" s="15">
        <f t="shared" si="255"/>
        <v>2.2739189884214046E-2</v>
      </c>
      <c r="AO557" s="15"/>
      <c r="AP557" t="e">
        <f t="shared" si="256"/>
        <v>#VALUE!</v>
      </c>
      <c r="AQ557" t="e">
        <f t="shared" si="257"/>
        <v>#VALUE!</v>
      </c>
      <c r="AR557">
        <v>0</v>
      </c>
      <c r="AS557" s="11" t="e">
        <f t="shared" si="258"/>
        <v>#VALUE!</v>
      </c>
      <c r="AT557" s="11" t="e">
        <f t="shared" si="259"/>
        <v>#VALUE!</v>
      </c>
      <c r="AU557" s="15">
        <f t="shared" si="260"/>
        <v>1.5759424160826513E-2</v>
      </c>
      <c r="AW557">
        <f t="shared" si="261"/>
        <v>78.812974192989032</v>
      </c>
      <c r="AX557">
        <f t="shared" si="262"/>
        <v>15.215219993965075</v>
      </c>
      <c r="AY557" t="e">
        <f t="shared" si="263"/>
        <v>#VALUE!</v>
      </c>
    </row>
    <row r="558" spans="1:51" x14ac:dyDescent="0.3">
      <c r="A558" s="69">
        <v>44460.576388888891</v>
      </c>
      <c r="B558">
        <v>6.2</v>
      </c>
      <c r="C558" t="s">
        <v>298</v>
      </c>
      <c r="D558" s="36">
        <v>2</v>
      </c>
      <c r="E558" s="47">
        <v>44461.781307870369</v>
      </c>
      <c r="F558" s="45">
        <v>128</v>
      </c>
      <c r="H558" s="5">
        <v>20.9</v>
      </c>
      <c r="I558" s="5">
        <v>29.856999999999999</v>
      </c>
      <c r="J558" s="5">
        <v>8.2759813464499992</v>
      </c>
      <c r="K558" s="5">
        <v>28528.825333394459</v>
      </c>
      <c r="L558" s="5" t="s">
        <v>88</v>
      </c>
      <c r="M558" s="6">
        <f t="shared" si="236"/>
        <v>4.2460972682331885E-2</v>
      </c>
      <c r="N558" s="6">
        <f t="shared" ref="N558:N621" si="264">1000000*(AM558-AK558)/X558</f>
        <v>758.18258790914695</v>
      </c>
      <c r="O558" s="6" t="e">
        <f t="shared" si="237"/>
        <v>#VALUE!</v>
      </c>
      <c r="P558">
        <f t="shared" si="238"/>
        <v>0.67937556291731016</v>
      </c>
      <c r="Q558">
        <f t="shared" si="239"/>
        <v>33360.033868002465</v>
      </c>
      <c r="R558">
        <f t="shared" si="240"/>
        <v>1.1883611544166155</v>
      </c>
      <c r="S558">
        <f t="shared" si="241"/>
        <v>21219.361651627849</v>
      </c>
      <c r="T558">
        <f t="shared" si="242"/>
        <v>21219.361651627849</v>
      </c>
      <c r="V558" s="4">
        <f t="shared" si="243"/>
        <v>0.99090683867070228</v>
      </c>
      <c r="W558">
        <v>313.14999999999998</v>
      </c>
      <c r="X558">
        <f t="shared" si="244"/>
        <v>1.9073334166666699E-2</v>
      </c>
      <c r="Y558">
        <v>2E-3</v>
      </c>
      <c r="Z558">
        <f t="shared" si="245"/>
        <v>7.2765497523200454E-2</v>
      </c>
      <c r="AB558">
        <f t="shared" si="246"/>
        <v>8.2007265129084705E-6</v>
      </c>
      <c r="AC558">
        <f t="shared" si="247"/>
        <v>6.3828446335520877E-10</v>
      </c>
      <c r="AD558">
        <v>0</v>
      </c>
      <c r="AE558" s="11">
        <f t="shared" si="248"/>
        <v>1.715878576566133E-10</v>
      </c>
      <c r="AF558" s="11">
        <f t="shared" si="249"/>
        <v>8.0987232101182202E-10</v>
      </c>
      <c r="AG558" s="15">
        <f t="shared" si="250"/>
        <v>1.097002469958351E-3</v>
      </c>
      <c r="AI558">
        <f t="shared" si="251"/>
        <v>2.8269408122102546E-2</v>
      </c>
      <c r="AJ558">
        <f t="shared" si="252"/>
        <v>2.2002835924577304E-6</v>
      </c>
      <c r="AK558">
        <v>0</v>
      </c>
      <c r="AL558" s="11">
        <f t="shared" si="253"/>
        <v>1.226078626608158E-5</v>
      </c>
      <c r="AM558" s="11">
        <f t="shared" si="254"/>
        <v>1.446106985853931E-5</v>
      </c>
      <c r="AN558" s="15">
        <f t="shared" si="255"/>
        <v>2.2739189884214046E-2</v>
      </c>
      <c r="AO558" s="15"/>
      <c r="AP558" t="e">
        <f t="shared" si="256"/>
        <v>#VALUE!</v>
      </c>
      <c r="AQ558" t="e">
        <f t="shared" si="257"/>
        <v>#VALUE!</v>
      </c>
      <c r="AR558">
        <v>0</v>
      </c>
      <c r="AS558" s="11" t="e">
        <f t="shared" si="258"/>
        <v>#VALUE!</v>
      </c>
      <c r="AT558" s="11" t="e">
        <f t="shared" si="259"/>
        <v>#VALUE!</v>
      </c>
      <c r="AU558" s="15">
        <f t="shared" si="260"/>
        <v>1.5759424160826513E-2</v>
      </c>
      <c r="AW558">
        <f t="shared" si="261"/>
        <v>78.81297419298906</v>
      </c>
      <c r="AX558">
        <f t="shared" si="262"/>
        <v>15.215219993965077</v>
      </c>
      <c r="AY558" t="e">
        <f t="shared" si="263"/>
        <v>#VALUE!</v>
      </c>
    </row>
    <row r="559" spans="1:51" x14ac:dyDescent="0.3">
      <c r="A559" s="69">
        <v>44460.581944444442</v>
      </c>
      <c r="B559">
        <v>8</v>
      </c>
      <c r="C559" t="s">
        <v>298</v>
      </c>
      <c r="D559" s="36">
        <v>1</v>
      </c>
      <c r="E559" s="47">
        <v>44461.611562500002</v>
      </c>
      <c r="F559" s="45">
        <v>41</v>
      </c>
      <c r="H559" s="5">
        <v>20.9</v>
      </c>
      <c r="I559" s="5">
        <v>29.856999999999999</v>
      </c>
      <c r="J559" s="5">
        <v>83.049455449439989</v>
      </c>
      <c r="K559" s="5">
        <v>29727.260769254004</v>
      </c>
      <c r="L559" s="5" t="s">
        <v>88</v>
      </c>
      <c r="M559" s="6">
        <f t="shared" si="236"/>
        <v>0.42609577178830277</v>
      </c>
      <c r="N559" s="6">
        <f t="shared" si="264"/>
        <v>790.03223014234516</v>
      </c>
      <c r="O559" s="6" t="e">
        <f t="shared" si="237"/>
        <v>#VALUE!</v>
      </c>
      <c r="P559">
        <f t="shared" si="238"/>
        <v>6.8175323486128443</v>
      </c>
      <c r="Q559">
        <f t="shared" si="239"/>
        <v>34761.41812626319</v>
      </c>
      <c r="R559">
        <f t="shared" si="240"/>
        <v>11.925201691507224</v>
      </c>
      <c r="S559">
        <f t="shared" si="241"/>
        <v>22110.742023320294</v>
      </c>
      <c r="T559">
        <f t="shared" si="242"/>
        <v>22110.742023320294</v>
      </c>
      <c r="V559" s="4">
        <f t="shared" si="243"/>
        <v>0.99090683867070228</v>
      </c>
      <c r="W559">
        <v>313.14999999999998</v>
      </c>
      <c r="X559">
        <f t="shared" si="244"/>
        <v>1.9073334166666699E-2</v>
      </c>
      <c r="Y559">
        <v>2E-3</v>
      </c>
      <c r="Z559">
        <f t="shared" si="245"/>
        <v>7.2765497523200454E-2</v>
      </c>
      <c r="AB559">
        <f t="shared" si="246"/>
        <v>8.2294273352727899E-5</v>
      </c>
      <c r="AC559">
        <f t="shared" si="247"/>
        <v>6.4051832507121982E-9</v>
      </c>
      <c r="AD559">
        <v>0</v>
      </c>
      <c r="AE559" s="11">
        <f t="shared" si="248"/>
        <v>1.721883791609855E-9</v>
      </c>
      <c r="AF559" s="11">
        <f t="shared" si="249"/>
        <v>8.1270670423220529E-9</v>
      </c>
      <c r="AG559" s="15">
        <f t="shared" si="250"/>
        <v>1.097002469958351E-3</v>
      </c>
      <c r="AI559">
        <f t="shared" si="251"/>
        <v>2.9456945991201074E-2</v>
      </c>
      <c r="AJ559">
        <f t="shared" si="252"/>
        <v>2.2927128388541835E-6</v>
      </c>
      <c r="AK559">
        <v>0</v>
      </c>
      <c r="AL559" s="11">
        <f t="shared" si="253"/>
        <v>1.2775835889087697E-5</v>
      </c>
      <c r="AM559" s="11">
        <f t="shared" si="254"/>
        <v>1.5068548727941881E-5</v>
      </c>
      <c r="AN559" s="15">
        <f t="shared" si="255"/>
        <v>2.2739189884214046E-2</v>
      </c>
      <c r="AO559" s="15"/>
      <c r="AP559" t="e">
        <f t="shared" si="256"/>
        <v>#VALUE!</v>
      </c>
      <c r="AQ559" t="e">
        <f t="shared" si="257"/>
        <v>#VALUE!</v>
      </c>
      <c r="AR559">
        <v>0</v>
      </c>
      <c r="AS559" s="11" t="e">
        <f t="shared" si="258"/>
        <v>#VALUE!</v>
      </c>
      <c r="AT559" s="11" t="e">
        <f t="shared" si="259"/>
        <v>#VALUE!</v>
      </c>
      <c r="AU559" s="15">
        <f t="shared" si="260"/>
        <v>1.5759424160826513E-2</v>
      </c>
      <c r="AW559">
        <f t="shared" si="261"/>
        <v>78.81297419298906</v>
      </c>
      <c r="AX559">
        <f t="shared" si="262"/>
        <v>15.21521999396508</v>
      </c>
      <c r="AY559" t="e">
        <f t="shared" si="263"/>
        <v>#VALUE!</v>
      </c>
    </row>
    <row r="560" spans="1:51" x14ac:dyDescent="0.3">
      <c r="A560" s="67">
        <v>44460.581944444442</v>
      </c>
      <c r="B560" s="4">
        <v>8</v>
      </c>
      <c r="C560" s="4" t="s">
        <v>298</v>
      </c>
      <c r="D560" s="36">
        <v>2</v>
      </c>
      <c r="E560" s="47">
        <v>44461.866168981483</v>
      </c>
      <c r="F560" s="45">
        <v>199</v>
      </c>
      <c r="H560" s="5">
        <v>20.9</v>
      </c>
      <c r="I560" s="5">
        <v>29.856999999999999</v>
      </c>
      <c r="J560" s="5">
        <v>13.25336861005</v>
      </c>
      <c r="K560" s="5">
        <v>30259.672867132162</v>
      </c>
      <c r="L560" s="5" t="s">
        <v>88</v>
      </c>
      <c r="M560" s="6">
        <f t="shared" si="236"/>
        <v>6.7998089766309264E-2</v>
      </c>
      <c r="N560" s="6">
        <f t="shared" si="264"/>
        <v>804.18162386907863</v>
      </c>
      <c r="O560" s="6" t="e">
        <f t="shared" si="237"/>
        <v>#VALUE!</v>
      </c>
      <c r="P560">
        <f t="shared" si="238"/>
        <v>1.0879694362609482</v>
      </c>
      <c r="Q560">
        <f t="shared" si="239"/>
        <v>35383.99145023946</v>
      </c>
      <c r="R560">
        <f t="shared" si="240"/>
        <v>1.9030720058478456</v>
      </c>
      <c r="S560">
        <f t="shared" si="241"/>
        <v>22506.743075608778</v>
      </c>
      <c r="T560">
        <f t="shared" si="242"/>
        <v>22506.743075608782</v>
      </c>
      <c r="V560" s="4">
        <f t="shared" si="243"/>
        <v>0.99090683867070228</v>
      </c>
      <c r="W560">
        <v>313.14999999999998</v>
      </c>
      <c r="X560">
        <f t="shared" si="244"/>
        <v>1.9073334166666699E-2</v>
      </c>
      <c r="Y560">
        <v>2E-3</v>
      </c>
      <c r="Z560">
        <f t="shared" si="245"/>
        <v>7.2765497523200454E-2</v>
      </c>
      <c r="AB560">
        <f t="shared" si="246"/>
        <v>1.3132853591122165E-5</v>
      </c>
      <c r="AC560">
        <f t="shared" si="247"/>
        <v>1.0221650964140007E-9</v>
      </c>
      <c r="AD560">
        <v>0</v>
      </c>
      <c r="AE560" s="11">
        <f t="shared" si="248"/>
        <v>2.7478519239381496E-10</v>
      </c>
      <c r="AF560" s="11">
        <f t="shared" si="249"/>
        <v>1.2969502888078156E-9</v>
      </c>
      <c r="AG560" s="15">
        <f t="shared" si="250"/>
        <v>1.097002469958351E-3</v>
      </c>
      <c r="AI560">
        <f t="shared" si="251"/>
        <v>2.9984516779979556E-2</v>
      </c>
      <c r="AJ560">
        <f t="shared" si="252"/>
        <v>2.3337750834330396E-6</v>
      </c>
      <c r="AK560">
        <v>0</v>
      </c>
      <c r="AL560" s="11">
        <f t="shared" si="253"/>
        <v>1.3004649759314564E-5</v>
      </c>
      <c r="AM560" s="11">
        <f t="shared" si="254"/>
        <v>1.5338424842747605E-5</v>
      </c>
      <c r="AN560" s="15">
        <f t="shared" si="255"/>
        <v>2.2739189884214046E-2</v>
      </c>
      <c r="AO560" s="15"/>
      <c r="AP560" t="e">
        <f t="shared" si="256"/>
        <v>#VALUE!</v>
      </c>
      <c r="AQ560" t="e">
        <f t="shared" si="257"/>
        <v>#VALUE!</v>
      </c>
      <c r="AR560">
        <v>0</v>
      </c>
      <c r="AS560" s="11" t="e">
        <f t="shared" si="258"/>
        <v>#VALUE!</v>
      </c>
      <c r="AT560" s="11" t="e">
        <f t="shared" si="259"/>
        <v>#VALUE!</v>
      </c>
      <c r="AU560" s="15">
        <f t="shared" si="260"/>
        <v>1.5759424160826513E-2</v>
      </c>
      <c r="AW560">
        <f t="shared" si="261"/>
        <v>78.812974192989046</v>
      </c>
      <c r="AX560">
        <f t="shared" si="262"/>
        <v>15.215219993965086</v>
      </c>
      <c r="AY560" t="e">
        <f t="shared" si="263"/>
        <v>#VALUE!</v>
      </c>
    </row>
    <row r="561" spans="1:51" x14ac:dyDescent="0.3">
      <c r="A561" s="69">
        <v>44460.588888888888</v>
      </c>
      <c r="B561">
        <v>9</v>
      </c>
      <c r="C561" t="s">
        <v>298</v>
      </c>
      <c r="D561" s="36">
        <v>1</v>
      </c>
      <c r="E561" s="47">
        <v>44461.654004629629</v>
      </c>
      <c r="F561" s="45">
        <v>62</v>
      </c>
      <c r="H561" s="5">
        <v>20.9</v>
      </c>
      <c r="I561" s="5">
        <v>29.856999999999999</v>
      </c>
      <c r="J561" s="5">
        <v>9.1564093831999998</v>
      </c>
      <c r="K561" s="5">
        <v>33469.875058562939</v>
      </c>
      <c r="L561" s="5" t="s">
        <v>88</v>
      </c>
      <c r="M561" s="6">
        <f t="shared" si="236"/>
        <v>4.6978120468465639E-2</v>
      </c>
      <c r="N561" s="6">
        <f t="shared" si="264"/>
        <v>889.49601647961367</v>
      </c>
      <c r="O561" s="6" t="e">
        <f t="shared" si="237"/>
        <v>#VALUE!</v>
      </c>
      <c r="P561">
        <f t="shared" si="238"/>
        <v>0.75164992749545023</v>
      </c>
      <c r="Q561">
        <f t="shared" si="239"/>
        <v>39137.824725103004</v>
      </c>
      <c r="R561">
        <f t="shared" si="240"/>
        <v>1.3147831984418574</v>
      </c>
      <c r="S561">
        <f t="shared" si="241"/>
        <v>24894.448860153701</v>
      </c>
      <c r="T561">
        <f t="shared" si="242"/>
        <v>24894.448860153705</v>
      </c>
      <c r="V561" s="4">
        <f t="shared" si="243"/>
        <v>0.99090683867070228</v>
      </c>
      <c r="W561">
        <v>313.14999999999998</v>
      </c>
      <c r="X561">
        <f t="shared" si="244"/>
        <v>1.9073334166666699E-2</v>
      </c>
      <c r="Y561">
        <v>2E-3</v>
      </c>
      <c r="Z561">
        <f t="shared" si="245"/>
        <v>7.2765497523200454E-2</v>
      </c>
      <c r="AB561">
        <f t="shared" si="246"/>
        <v>9.0731486754814663E-6</v>
      </c>
      <c r="AC561">
        <f t="shared" si="247"/>
        <v>7.0618741207329756E-10</v>
      </c>
      <c r="AD561">
        <v>0</v>
      </c>
      <c r="AE561" s="11">
        <f t="shared" si="248"/>
        <v>1.8984197814367228E-10</v>
      </c>
      <c r="AF561" s="11">
        <f t="shared" si="249"/>
        <v>8.9602939021696981E-10</v>
      </c>
      <c r="AG561" s="15">
        <f t="shared" si="250"/>
        <v>1.097002469958351E-3</v>
      </c>
      <c r="AI561">
        <f t="shared" si="251"/>
        <v>3.3165528084983985E-2</v>
      </c>
      <c r="AJ561">
        <f t="shared" si="252"/>
        <v>2.5813616954905977E-6</v>
      </c>
      <c r="AK561">
        <v>0</v>
      </c>
      <c r="AL561" s="11">
        <f t="shared" si="253"/>
        <v>1.4384293066743943E-5</v>
      </c>
      <c r="AM561" s="11">
        <f t="shared" si="254"/>
        <v>1.6965654762234541E-5</v>
      </c>
      <c r="AN561" s="15">
        <f t="shared" si="255"/>
        <v>2.2739189884214046E-2</v>
      </c>
      <c r="AO561" s="15"/>
      <c r="AP561" t="e">
        <f t="shared" si="256"/>
        <v>#VALUE!</v>
      </c>
      <c r="AQ561" t="e">
        <f t="shared" si="257"/>
        <v>#VALUE!</v>
      </c>
      <c r="AR561">
        <v>0</v>
      </c>
      <c r="AS561" s="11" t="e">
        <f t="shared" si="258"/>
        <v>#VALUE!</v>
      </c>
      <c r="AT561" s="11" t="e">
        <f t="shared" si="259"/>
        <v>#VALUE!</v>
      </c>
      <c r="AU561" s="15">
        <f t="shared" si="260"/>
        <v>1.5759424160826513E-2</v>
      </c>
      <c r="AW561">
        <f t="shared" si="261"/>
        <v>78.812974192989046</v>
      </c>
      <c r="AX561">
        <f t="shared" si="262"/>
        <v>15.215219993965077</v>
      </c>
      <c r="AY561" t="e">
        <f t="shared" si="263"/>
        <v>#VALUE!</v>
      </c>
    </row>
    <row r="562" spans="1:51" x14ac:dyDescent="0.3">
      <c r="A562" s="69">
        <v>44460.588888888888</v>
      </c>
      <c r="B562" s="4">
        <v>9</v>
      </c>
      <c r="C562" s="4" t="s">
        <v>298</v>
      </c>
      <c r="D562" s="36">
        <v>2</v>
      </c>
      <c r="E562" s="47">
        <v>44461.569097222222</v>
      </c>
      <c r="F562" s="45">
        <v>12</v>
      </c>
      <c r="G562" s="76"/>
      <c r="H562" s="5">
        <v>20.9</v>
      </c>
      <c r="I562" s="5">
        <v>29.856999999999999</v>
      </c>
      <c r="J562" s="5">
        <v>81.107792476555105</v>
      </c>
      <c r="K562" s="5">
        <v>35220.079834550641</v>
      </c>
      <c r="L562" s="5" t="s">
        <v>88</v>
      </c>
      <c r="M562" s="6">
        <f t="shared" si="236"/>
        <v>0.41613382347079908</v>
      </c>
      <c r="N562" s="6">
        <f t="shared" si="264"/>
        <v>936.00949086637763</v>
      </c>
      <c r="O562" s="6" t="e">
        <f t="shared" si="237"/>
        <v>#VALUE!</v>
      </c>
      <c r="P562">
        <f t="shared" si="238"/>
        <v>6.6581411755327853</v>
      </c>
      <c r="Q562">
        <f t="shared" si="239"/>
        <v>41184.417598120614</v>
      </c>
      <c r="R562">
        <f t="shared" si="240"/>
        <v>11.646395256916211</v>
      </c>
      <c r="S562">
        <f t="shared" si="241"/>
        <v>26196.227944013044</v>
      </c>
      <c r="T562">
        <f t="shared" si="242"/>
        <v>26196.227944013044</v>
      </c>
      <c r="V562" s="4">
        <f t="shared" si="243"/>
        <v>0.99090683867070228</v>
      </c>
      <c r="W562">
        <v>313.14999999999998</v>
      </c>
      <c r="X562">
        <f t="shared" si="244"/>
        <v>1.9073334166666699E-2</v>
      </c>
      <c r="Y562">
        <v>2E-3</v>
      </c>
      <c r="Z562">
        <f t="shared" si="245"/>
        <v>7.2765497523200454E-2</v>
      </c>
      <c r="AB562">
        <f t="shared" si="246"/>
        <v>8.0370266234502588E-5</v>
      </c>
      <c r="AC562">
        <f t="shared" si="247"/>
        <v>6.2554326342253549E-9</v>
      </c>
      <c r="AD562">
        <v>0</v>
      </c>
      <c r="AE562" s="11">
        <f t="shared" si="248"/>
        <v>1.681626838885886E-9</v>
      </c>
      <c r="AF562" s="11">
        <f t="shared" si="249"/>
        <v>7.9370594731112412E-9</v>
      </c>
      <c r="AG562" s="15">
        <f t="shared" si="250"/>
        <v>1.097002469958351E-3</v>
      </c>
      <c r="AI562">
        <f t="shared" si="251"/>
        <v>3.4899817966584326E-2</v>
      </c>
      <c r="AJ562">
        <f t="shared" si="252"/>
        <v>2.7163461123757609E-6</v>
      </c>
      <c r="AK562">
        <v>0</v>
      </c>
      <c r="AL562" s="11">
        <f t="shared" si="253"/>
        <v>1.5136475690090222E-5</v>
      </c>
      <c r="AM562" s="11">
        <f t="shared" si="254"/>
        <v>1.7852821802465984E-5</v>
      </c>
      <c r="AN562" s="15">
        <f t="shared" si="255"/>
        <v>2.2739189884214046E-2</v>
      </c>
      <c r="AO562" s="15"/>
      <c r="AP562" t="e">
        <f t="shared" si="256"/>
        <v>#VALUE!</v>
      </c>
      <c r="AQ562" t="e">
        <f t="shared" si="257"/>
        <v>#VALUE!</v>
      </c>
      <c r="AR562">
        <v>0</v>
      </c>
      <c r="AS562" s="11" t="e">
        <f t="shared" si="258"/>
        <v>#VALUE!</v>
      </c>
      <c r="AT562" s="11" t="e">
        <f t="shared" si="259"/>
        <v>#VALUE!</v>
      </c>
      <c r="AU562" s="15">
        <f t="shared" si="260"/>
        <v>1.5759424160826513E-2</v>
      </c>
      <c r="AW562">
        <f t="shared" si="261"/>
        <v>78.812974192989046</v>
      </c>
      <c r="AX562">
        <f t="shared" si="262"/>
        <v>15.215219993965082</v>
      </c>
      <c r="AY562" t="e">
        <f t="shared" si="263"/>
        <v>#VALUE!</v>
      </c>
    </row>
    <row r="563" spans="1:51" x14ac:dyDescent="0.3">
      <c r="A563" s="69">
        <v>44466.433333333334</v>
      </c>
      <c r="B563">
        <v>0.1</v>
      </c>
      <c r="C563" t="s">
        <v>298</v>
      </c>
      <c r="D563" s="36">
        <v>1</v>
      </c>
      <c r="E563" s="47">
        <v>44467.82403935185</v>
      </c>
      <c r="F563" s="45">
        <v>88</v>
      </c>
      <c r="G563" s="76"/>
      <c r="H563" s="5">
        <v>20.399999999999999</v>
      </c>
      <c r="I563" s="5">
        <v>29.98</v>
      </c>
      <c r="J563" s="5">
        <v>21.240828060799998</v>
      </c>
      <c r="K563" s="5">
        <v>2028.4783579005402</v>
      </c>
      <c r="L563" s="5" t="s">
        <v>88</v>
      </c>
      <c r="M563" s="6">
        <f t="shared" si="236"/>
        <v>0.10964674952068466</v>
      </c>
      <c r="N563" s="6">
        <f t="shared" si="264"/>
        <v>54.239312669081727</v>
      </c>
      <c r="O563" s="6" t="e">
        <f t="shared" si="237"/>
        <v>#VALUE!</v>
      </c>
      <c r="P563">
        <f t="shared" si="238"/>
        <v>1.7543479923309546</v>
      </c>
      <c r="Q563">
        <f t="shared" si="239"/>
        <v>2386.5297574395959</v>
      </c>
      <c r="R563">
        <f t="shared" si="240"/>
        <v>3.0485319498725287</v>
      </c>
      <c r="S563">
        <f t="shared" si="241"/>
        <v>1508.0271721108199</v>
      </c>
      <c r="T563">
        <f t="shared" si="242"/>
        <v>1508.0271721108199</v>
      </c>
      <c r="V563" s="4">
        <f t="shared" si="243"/>
        <v>0.99698060160722179</v>
      </c>
      <c r="W563">
        <v>313.14999999999998</v>
      </c>
      <c r="X563">
        <f t="shared" si="244"/>
        <v>1.9073334166666699E-2</v>
      </c>
      <c r="Y563">
        <v>2E-3</v>
      </c>
      <c r="Z563">
        <f t="shared" si="245"/>
        <v>7.2765497523200454E-2</v>
      </c>
      <c r="AB563">
        <f t="shared" si="246"/>
        <v>2.1176693538691942E-5</v>
      </c>
      <c r="AC563">
        <f t="shared" si="247"/>
        <v>1.6482386590633726E-9</v>
      </c>
      <c r="AD563">
        <v>0</v>
      </c>
      <c r="AE563" s="11">
        <f t="shared" si="248"/>
        <v>4.4309043483344754E-10</v>
      </c>
      <c r="AF563" s="11">
        <f t="shared" si="249"/>
        <v>2.0913290938968201E-9</v>
      </c>
      <c r="AG563" s="15">
        <f t="shared" si="250"/>
        <v>1.097002469958351E-3</v>
      </c>
      <c r="AI563">
        <f t="shared" si="251"/>
        <v>2.02235357360691E-3</v>
      </c>
      <c r="AJ563">
        <f t="shared" si="252"/>
        <v>1.574051839690441E-7</v>
      </c>
      <c r="AK563">
        <v>0</v>
      </c>
      <c r="AL563" s="11">
        <f t="shared" si="253"/>
        <v>8.7711935153867032E-7</v>
      </c>
      <c r="AM563" s="11">
        <f t="shared" si="254"/>
        <v>1.0345245355077145E-6</v>
      </c>
      <c r="AN563" s="15">
        <f t="shared" si="255"/>
        <v>2.2739189884214046E-2</v>
      </c>
      <c r="AO563" s="15"/>
      <c r="AP563" t="e">
        <f t="shared" si="256"/>
        <v>#VALUE!</v>
      </c>
      <c r="AQ563" t="e">
        <f t="shared" si="257"/>
        <v>#VALUE!</v>
      </c>
      <c r="AR563">
        <v>0</v>
      </c>
      <c r="AS563" s="11" t="e">
        <f t="shared" si="258"/>
        <v>#VALUE!</v>
      </c>
      <c r="AT563" s="11" t="e">
        <f t="shared" si="259"/>
        <v>#VALUE!</v>
      </c>
      <c r="AU563" s="15">
        <f t="shared" si="260"/>
        <v>1.5759424160826513E-2</v>
      </c>
      <c r="AW563">
        <f t="shared" si="261"/>
        <v>78.812974192989046</v>
      </c>
      <c r="AX563">
        <f t="shared" si="262"/>
        <v>15.21521999396508</v>
      </c>
      <c r="AY563" t="e">
        <f t="shared" si="263"/>
        <v>#VALUE!</v>
      </c>
    </row>
    <row r="564" spans="1:51" x14ac:dyDescent="0.3">
      <c r="A564" s="69">
        <v>44466.433333333334</v>
      </c>
      <c r="B564">
        <v>0.1</v>
      </c>
      <c r="C564" t="s">
        <v>298</v>
      </c>
      <c r="D564" s="36">
        <v>2</v>
      </c>
      <c r="E564" s="47">
        <v>44467.97252314815</v>
      </c>
      <c r="F564" s="45">
        <v>45</v>
      </c>
      <c r="G564" s="76"/>
      <c r="H564" s="5">
        <v>20.399999999999999</v>
      </c>
      <c r="I564" s="5">
        <v>29.98</v>
      </c>
      <c r="J564" s="5">
        <v>21.602125528449999</v>
      </c>
      <c r="K564" s="5">
        <v>2187.63930060646</v>
      </c>
      <c r="L564" s="5" t="s">
        <v>88</v>
      </c>
      <c r="M564" s="6">
        <f t="shared" si="236"/>
        <v>0.11151179418017168</v>
      </c>
      <c r="N564" s="6">
        <f t="shared" si="264"/>
        <v>58.49510376614181</v>
      </c>
      <c r="O564" s="6" t="e">
        <f t="shared" si="237"/>
        <v>#VALUE!</v>
      </c>
      <c r="P564">
        <f t="shared" si="238"/>
        <v>1.7841887068827469</v>
      </c>
      <c r="Q564">
        <f t="shared" si="239"/>
        <v>2573.7845657102398</v>
      </c>
      <c r="R564">
        <f t="shared" si="240"/>
        <v>3.1003861841041855</v>
      </c>
      <c r="S564">
        <f t="shared" si="241"/>
        <v>1626.3518391719551</v>
      </c>
      <c r="T564">
        <f t="shared" si="242"/>
        <v>1626.3518391719554</v>
      </c>
      <c r="V564" s="4">
        <f t="shared" si="243"/>
        <v>0.99698060160722179</v>
      </c>
      <c r="W564">
        <v>313.14999999999998</v>
      </c>
      <c r="X564">
        <f t="shared" si="244"/>
        <v>1.9073334166666699E-2</v>
      </c>
      <c r="Y564">
        <v>2E-3</v>
      </c>
      <c r="Z564">
        <f t="shared" si="245"/>
        <v>7.2765497523200454E-2</v>
      </c>
      <c r="AB564">
        <f t="shared" si="246"/>
        <v>2.1536900105348802E-5</v>
      </c>
      <c r="AC564">
        <f t="shared" si="247"/>
        <v>1.6762744989043546E-9</v>
      </c>
      <c r="AD564">
        <v>0</v>
      </c>
      <c r="AE564" s="11">
        <f t="shared" si="248"/>
        <v>4.5062721501861847E-10</v>
      </c>
      <c r="AF564" s="11">
        <f t="shared" si="249"/>
        <v>2.1269017139229733E-9</v>
      </c>
      <c r="AG564" s="15">
        <f t="shared" si="250"/>
        <v>1.097002469958351E-3</v>
      </c>
      <c r="AI564">
        <f t="shared" si="251"/>
        <v>2.1810339460182301E-3</v>
      </c>
      <c r="AJ564">
        <f t="shared" si="252"/>
        <v>1.6975570147382102E-7</v>
      </c>
      <c r="AK564">
        <v>0</v>
      </c>
      <c r="AL564" s="11">
        <f t="shared" si="253"/>
        <v>9.4594095977164537E-7</v>
      </c>
      <c r="AM564" s="11">
        <f t="shared" si="254"/>
        <v>1.1156966612454664E-6</v>
      </c>
      <c r="AN564" s="15">
        <f t="shared" si="255"/>
        <v>2.2739189884214046E-2</v>
      </c>
      <c r="AO564" s="15"/>
      <c r="AP564" t="e">
        <f t="shared" si="256"/>
        <v>#VALUE!</v>
      </c>
      <c r="AQ564" t="e">
        <f t="shared" si="257"/>
        <v>#VALUE!</v>
      </c>
      <c r="AR564">
        <v>0</v>
      </c>
      <c r="AS564" s="11" t="e">
        <f t="shared" si="258"/>
        <v>#VALUE!</v>
      </c>
      <c r="AT564" s="11" t="e">
        <f t="shared" si="259"/>
        <v>#VALUE!</v>
      </c>
      <c r="AU564" s="15">
        <f t="shared" si="260"/>
        <v>1.5759424160826513E-2</v>
      </c>
      <c r="AW564">
        <f t="shared" si="261"/>
        <v>78.81297419298906</v>
      </c>
      <c r="AX564">
        <f t="shared" si="262"/>
        <v>15.215219993965075</v>
      </c>
      <c r="AY564" t="e">
        <f t="shared" si="263"/>
        <v>#VALUE!</v>
      </c>
    </row>
    <row r="565" spans="1:51" x14ac:dyDescent="0.3">
      <c r="A565" s="69">
        <v>44466.438194444447</v>
      </c>
      <c r="B565">
        <v>1.6</v>
      </c>
      <c r="C565" t="s">
        <v>298</v>
      </c>
      <c r="D565" s="36">
        <v>1</v>
      </c>
      <c r="E565" s="47">
        <v>44467.951296296298</v>
      </c>
      <c r="F565" s="45">
        <v>182</v>
      </c>
      <c r="G565" s="76"/>
      <c r="H565" s="5">
        <v>20.399999999999999</v>
      </c>
      <c r="I565" s="5">
        <v>29.98</v>
      </c>
      <c r="J565" s="5">
        <v>22.355607445</v>
      </c>
      <c r="K565" s="5">
        <v>1988.7800183261402</v>
      </c>
      <c r="L565" s="5" t="s">
        <v>88</v>
      </c>
      <c r="M565" s="6">
        <f t="shared" si="236"/>
        <v>0.11540132441580279</v>
      </c>
      <c r="N565" s="6">
        <f t="shared" si="264"/>
        <v>53.177822096982233</v>
      </c>
      <c r="O565" s="6" t="e">
        <f t="shared" si="237"/>
        <v>#VALUE!</v>
      </c>
      <c r="P565">
        <f t="shared" si="238"/>
        <v>1.8464211906528447</v>
      </c>
      <c r="Q565">
        <f t="shared" si="239"/>
        <v>2339.8241722672183</v>
      </c>
      <c r="R565">
        <f t="shared" si="240"/>
        <v>3.2085276223606818</v>
      </c>
      <c r="S565">
        <f t="shared" si="241"/>
        <v>1478.514323461136</v>
      </c>
      <c r="T565">
        <f t="shared" si="242"/>
        <v>1478.514323461136</v>
      </c>
      <c r="V565" s="4">
        <f t="shared" si="243"/>
        <v>0.99698060160722179</v>
      </c>
      <c r="W565">
        <v>313.14999999999998</v>
      </c>
      <c r="X565">
        <f t="shared" si="244"/>
        <v>1.9073334166666699E-2</v>
      </c>
      <c r="Y565">
        <v>2E-3</v>
      </c>
      <c r="Z565">
        <f t="shared" si="245"/>
        <v>7.2765497523200454E-2</v>
      </c>
      <c r="AB565">
        <f t="shared" si="246"/>
        <v>2.2288106959810987E-5</v>
      </c>
      <c r="AC565">
        <f t="shared" si="247"/>
        <v>1.7347429362085875E-9</v>
      </c>
      <c r="AD565">
        <v>0</v>
      </c>
      <c r="AE565" s="11">
        <f t="shared" si="248"/>
        <v>4.663450876499319E-10</v>
      </c>
      <c r="AF565" s="11">
        <f t="shared" si="249"/>
        <v>2.2010880238585194E-9</v>
      </c>
      <c r="AG565" s="15">
        <f t="shared" si="250"/>
        <v>1.097002469958351E-3</v>
      </c>
      <c r="AI565">
        <f t="shared" si="251"/>
        <v>1.9827750991352165E-3</v>
      </c>
      <c r="AJ565">
        <f t="shared" si="252"/>
        <v>1.5432468551578898E-7</v>
      </c>
      <c r="AK565">
        <v>0</v>
      </c>
      <c r="AL565" s="11">
        <f t="shared" si="253"/>
        <v>8.5995368559550561E-7</v>
      </c>
      <c r="AM565" s="11">
        <f t="shared" si="254"/>
        <v>1.0142783711112946E-6</v>
      </c>
      <c r="AN565" s="15">
        <f t="shared" si="255"/>
        <v>2.2739189884214046E-2</v>
      </c>
      <c r="AO565" s="15"/>
      <c r="AP565" t="e">
        <f t="shared" si="256"/>
        <v>#VALUE!</v>
      </c>
      <c r="AQ565" t="e">
        <f t="shared" si="257"/>
        <v>#VALUE!</v>
      </c>
      <c r="AR565">
        <v>0</v>
      </c>
      <c r="AS565" s="11" t="e">
        <f t="shared" si="258"/>
        <v>#VALUE!</v>
      </c>
      <c r="AT565" s="11" t="e">
        <f t="shared" si="259"/>
        <v>#VALUE!</v>
      </c>
      <c r="AU565" s="15">
        <f t="shared" si="260"/>
        <v>1.5759424160826513E-2</v>
      </c>
      <c r="AW565">
        <f t="shared" si="261"/>
        <v>78.812974192989046</v>
      </c>
      <c r="AX565">
        <f t="shared" si="262"/>
        <v>15.215219993965075</v>
      </c>
      <c r="AY565" t="e">
        <f t="shared" si="263"/>
        <v>#VALUE!</v>
      </c>
    </row>
    <row r="566" spans="1:51" x14ac:dyDescent="0.3">
      <c r="A566" s="69">
        <v>44466.438194444447</v>
      </c>
      <c r="B566">
        <v>1.6</v>
      </c>
      <c r="C566" t="s">
        <v>298</v>
      </c>
      <c r="D566" s="36">
        <v>2</v>
      </c>
      <c r="E566" s="63">
        <v>44467.86645833333</v>
      </c>
      <c r="F566" s="62">
        <v>81</v>
      </c>
      <c r="H566" s="5">
        <v>20.399999999999999</v>
      </c>
      <c r="I566" s="5">
        <v>29.98</v>
      </c>
      <c r="J566" s="5">
        <v>21.885296258449998</v>
      </c>
      <c r="K566" s="5">
        <v>1847.3432494140002</v>
      </c>
      <c r="L566" s="5" t="s">
        <v>88</v>
      </c>
      <c r="M566" s="6">
        <f t="shared" si="236"/>
        <v>0.11297354275301569</v>
      </c>
      <c r="N566" s="6">
        <f t="shared" si="264"/>
        <v>49.395956196342269</v>
      </c>
      <c r="O566" s="6" t="e">
        <f t="shared" si="237"/>
        <v>#VALUE!</v>
      </c>
      <c r="P566">
        <f t="shared" si="238"/>
        <v>1.807576684048251</v>
      </c>
      <c r="Q566">
        <f t="shared" si="239"/>
        <v>2173.4220726390599</v>
      </c>
      <c r="R566">
        <f t="shared" si="240"/>
        <v>3.1410274912699294</v>
      </c>
      <c r="S566">
        <f t="shared" si="241"/>
        <v>1373.3662996607638</v>
      </c>
      <c r="T566">
        <f t="shared" si="242"/>
        <v>1373.3662996607638</v>
      </c>
      <c r="V566" s="4">
        <f t="shared" si="243"/>
        <v>0.99698060160722179</v>
      </c>
      <c r="W566">
        <v>313.14999999999998</v>
      </c>
      <c r="X566">
        <f t="shared" si="244"/>
        <v>1.9073334166666699E-2</v>
      </c>
      <c r="Y566">
        <v>2E-3</v>
      </c>
      <c r="Z566">
        <f t="shared" si="245"/>
        <v>7.2765497523200454E-2</v>
      </c>
      <c r="AB566">
        <f t="shared" si="246"/>
        <v>2.1819215830101759E-5</v>
      </c>
      <c r="AC566">
        <f t="shared" si="247"/>
        <v>1.6982478863337528E-9</v>
      </c>
      <c r="AD566">
        <v>0</v>
      </c>
      <c r="AE566" s="11">
        <f t="shared" si="248"/>
        <v>4.5653424658672201E-10</v>
      </c>
      <c r="AF566" s="11">
        <f t="shared" si="249"/>
        <v>2.1547821329204749E-9</v>
      </c>
      <c r="AG566" s="15">
        <f t="shared" si="250"/>
        <v>1.097002469958351E-3</v>
      </c>
      <c r="AI566">
        <f t="shared" si="251"/>
        <v>1.8417653841758099E-3</v>
      </c>
      <c r="AJ566">
        <f t="shared" si="252"/>
        <v>1.4334952251052802E-7</v>
      </c>
      <c r="AK566">
        <v>0</v>
      </c>
      <c r="AL566" s="11">
        <f t="shared" si="253"/>
        <v>7.9879605650433863E-7</v>
      </c>
      <c r="AM566" s="11">
        <f t="shared" si="254"/>
        <v>9.421455790148666E-7</v>
      </c>
      <c r="AN566" s="15">
        <f t="shared" si="255"/>
        <v>2.2739189884214046E-2</v>
      </c>
      <c r="AO566" s="15"/>
      <c r="AP566" t="e">
        <f t="shared" si="256"/>
        <v>#VALUE!</v>
      </c>
      <c r="AQ566" t="e">
        <f t="shared" si="257"/>
        <v>#VALUE!</v>
      </c>
      <c r="AR566">
        <v>0</v>
      </c>
      <c r="AS566" s="11" t="e">
        <f t="shared" si="258"/>
        <v>#VALUE!</v>
      </c>
      <c r="AT566" s="11" t="e">
        <f t="shared" si="259"/>
        <v>#VALUE!</v>
      </c>
      <c r="AU566" s="15">
        <f t="shared" si="260"/>
        <v>1.5759424160826513E-2</v>
      </c>
      <c r="AW566">
        <f t="shared" si="261"/>
        <v>78.81297419298906</v>
      </c>
      <c r="AX566">
        <f t="shared" si="262"/>
        <v>15.21521999396507</v>
      </c>
      <c r="AY566" t="e">
        <f t="shared" si="263"/>
        <v>#VALUE!</v>
      </c>
    </row>
    <row r="567" spans="1:51" x14ac:dyDescent="0.3">
      <c r="A567" s="69">
        <v>44466.445833333331</v>
      </c>
      <c r="B567">
        <v>3.8</v>
      </c>
      <c r="C567" t="s">
        <v>298</v>
      </c>
      <c r="D567" s="36">
        <v>1</v>
      </c>
      <c r="E567" s="63">
        <v>44467.696759259263</v>
      </c>
      <c r="F567" s="62">
        <v>87</v>
      </c>
      <c r="H567" s="5">
        <v>20.399999999999999</v>
      </c>
      <c r="I567" s="5">
        <v>29.98</v>
      </c>
      <c r="J567" s="5">
        <v>21.845722128049996</v>
      </c>
      <c r="K567" s="5">
        <v>2345.0604245269601</v>
      </c>
      <c r="L567" s="5" t="s">
        <v>88</v>
      </c>
      <c r="M567" s="6">
        <f t="shared" si="236"/>
        <v>0.11276925812008862</v>
      </c>
      <c r="N567" s="6">
        <f t="shared" si="264"/>
        <v>62.704373994629471</v>
      </c>
      <c r="O567" s="6" t="e">
        <f t="shared" si="237"/>
        <v>#VALUE!</v>
      </c>
      <c r="P567">
        <f t="shared" si="238"/>
        <v>1.8043081299214179</v>
      </c>
      <c r="Q567">
        <f t="shared" si="239"/>
        <v>2758.9924557636969</v>
      </c>
      <c r="R567">
        <f t="shared" si="240"/>
        <v>3.1353477220741386</v>
      </c>
      <c r="S567">
        <f t="shared" si="241"/>
        <v>1743.3830766075087</v>
      </c>
      <c r="T567">
        <f t="shared" si="242"/>
        <v>1743.3830766075084</v>
      </c>
      <c r="V567" s="4">
        <f t="shared" si="243"/>
        <v>0.99698060160722179</v>
      </c>
      <c r="W567">
        <v>313.14999999999998</v>
      </c>
      <c r="X567">
        <f t="shared" si="244"/>
        <v>1.9073334166666699E-2</v>
      </c>
      <c r="Y567">
        <v>2E-3</v>
      </c>
      <c r="Z567">
        <f t="shared" si="245"/>
        <v>7.2765497523200454E-2</v>
      </c>
      <c r="AB567">
        <f t="shared" si="246"/>
        <v>2.1779761189767484E-5</v>
      </c>
      <c r="AC567">
        <f t="shared" si="247"/>
        <v>1.6951770262223964E-9</v>
      </c>
      <c r="AD567">
        <v>0</v>
      </c>
      <c r="AE567" s="11">
        <f t="shared" si="248"/>
        <v>4.5570871762914564E-10</v>
      </c>
      <c r="AF567" s="11">
        <f t="shared" si="249"/>
        <v>2.1508857438515422E-9</v>
      </c>
      <c r="AG567" s="15">
        <f t="shared" si="250"/>
        <v>1.097002469958351E-3</v>
      </c>
      <c r="AI567">
        <f t="shared" si="251"/>
        <v>2.3379797528501754E-3</v>
      </c>
      <c r="AJ567">
        <f t="shared" si="252"/>
        <v>1.819712131034181E-7</v>
      </c>
      <c r="AK567">
        <v>0</v>
      </c>
      <c r="AL567" s="11">
        <f t="shared" si="253"/>
        <v>1.014010265807795E-6</v>
      </c>
      <c r="AM567" s="11">
        <f t="shared" si="254"/>
        <v>1.1959814789112131E-6</v>
      </c>
      <c r="AN567" s="15">
        <f t="shared" si="255"/>
        <v>2.2739189884214046E-2</v>
      </c>
      <c r="AO567" s="15"/>
      <c r="AP567" t="e">
        <f t="shared" si="256"/>
        <v>#VALUE!</v>
      </c>
      <c r="AQ567" t="e">
        <f t="shared" si="257"/>
        <v>#VALUE!</v>
      </c>
      <c r="AR567">
        <v>0</v>
      </c>
      <c r="AS567" s="11" t="e">
        <f t="shared" si="258"/>
        <v>#VALUE!</v>
      </c>
      <c r="AT567" s="11" t="e">
        <f t="shared" si="259"/>
        <v>#VALUE!</v>
      </c>
      <c r="AU567" s="15">
        <f t="shared" si="260"/>
        <v>1.5759424160826513E-2</v>
      </c>
      <c r="AW567">
        <f t="shared" si="261"/>
        <v>78.81297419298906</v>
      </c>
      <c r="AX567">
        <f t="shared" si="262"/>
        <v>15.215219993965073</v>
      </c>
      <c r="AY567" t="e">
        <f t="shared" si="263"/>
        <v>#VALUE!</v>
      </c>
    </row>
    <row r="568" spans="1:51" x14ac:dyDescent="0.3">
      <c r="A568" s="69">
        <v>44466.445833333331</v>
      </c>
      <c r="B568">
        <v>3.8</v>
      </c>
      <c r="C568" t="s">
        <v>298</v>
      </c>
      <c r="D568" s="36">
        <v>2</v>
      </c>
      <c r="E568" s="63">
        <v>44467.908865740741</v>
      </c>
      <c r="F568" s="62">
        <v>44</v>
      </c>
      <c r="H568" s="5">
        <v>20.399999999999999</v>
      </c>
      <c r="I568" s="5">
        <v>29.98</v>
      </c>
      <c r="J568" s="5">
        <v>25.123046204450002</v>
      </c>
      <c r="K568" s="5">
        <v>2518.29348143064</v>
      </c>
      <c r="L568" s="5" t="s">
        <v>88</v>
      </c>
      <c r="M568" s="6">
        <f t="shared" si="236"/>
        <v>0.12968705111170542</v>
      </c>
      <c r="N568" s="6">
        <f t="shared" si="264"/>
        <v>67.336438172895768</v>
      </c>
      <c r="O568" s="6" t="e">
        <f t="shared" si="237"/>
        <v>#VALUE!</v>
      </c>
      <c r="P568">
        <f t="shared" si="238"/>
        <v>2.0749928177872867</v>
      </c>
      <c r="Q568">
        <f t="shared" si="239"/>
        <v>2962.803279607414</v>
      </c>
      <c r="R568">
        <f t="shared" si="240"/>
        <v>3.6057167269167665</v>
      </c>
      <c r="S568">
        <f t="shared" si="241"/>
        <v>1872.1693443540134</v>
      </c>
      <c r="T568">
        <f t="shared" si="242"/>
        <v>1872.1693443540134</v>
      </c>
      <c r="V568" s="4">
        <f t="shared" si="243"/>
        <v>0.99698060160722179</v>
      </c>
      <c r="W568">
        <v>313.14999999999998</v>
      </c>
      <c r="X568">
        <f t="shared" si="244"/>
        <v>1.9073334166666699E-2</v>
      </c>
      <c r="Y568">
        <v>2E-3</v>
      </c>
      <c r="Z568">
        <f t="shared" si="245"/>
        <v>7.2765497523200454E-2</v>
      </c>
      <c r="AB568">
        <f t="shared" si="246"/>
        <v>2.5047189719118592E-5</v>
      </c>
      <c r="AC568">
        <f t="shared" si="247"/>
        <v>1.9494897218263263E-9</v>
      </c>
      <c r="AD568">
        <v>0</v>
      </c>
      <c r="AE568" s="11">
        <f t="shared" si="248"/>
        <v>5.2407474111681517E-10</v>
      </c>
      <c r="AF568" s="11">
        <f t="shared" si="249"/>
        <v>2.4735644629431416E-9</v>
      </c>
      <c r="AG568" s="15">
        <f t="shared" si="250"/>
        <v>1.097002469958351E-3</v>
      </c>
      <c r="AI568">
        <f t="shared" si="251"/>
        <v>2.5106897501402646E-3</v>
      </c>
      <c r="AJ568">
        <f t="shared" si="252"/>
        <v>1.9541369381081178E-7</v>
      </c>
      <c r="AK568">
        <v>0</v>
      </c>
      <c r="AL568" s="11">
        <f t="shared" si="253"/>
        <v>1.0889166930539208E-6</v>
      </c>
      <c r="AM568" s="11">
        <f t="shared" si="254"/>
        <v>1.2843303868647326E-6</v>
      </c>
      <c r="AN568" s="15">
        <f t="shared" si="255"/>
        <v>2.2739189884214046E-2</v>
      </c>
      <c r="AO568" s="15"/>
      <c r="AP568" t="e">
        <f t="shared" si="256"/>
        <v>#VALUE!</v>
      </c>
      <c r="AQ568" t="e">
        <f t="shared" si="257"/>
        <v>#VALUE!</v>
      </c>
      <c r="AR568">
        <v>0</v>
      </c>
      <c r="AS568" s="11" t="e">
        <f t="shared" si="258"/>
        <v>#VALUE!</v>
      </c>
      <c r="AT568" s="11" t="e">
        <f t="shared" si="259"/>
        <v>#VALUE!</v>
      </c>
      <c r="AU568" s="15">
        <f t="shared" si="260"/>
        <v>1.5759424160826513E-2</v>
      </c>
      <c r="AW568">
        <f t="shared" si="261"/>
        <v>78.812974192989046</v>
      </c>
      <c r="AX568">
        <f t="shared" si="262"/>
        <v>15.215219993965073</v>
      </c>
      <c r="AY568" t="e">
        <f t="shared" si="263"/>
        <v>#VALUE!</v>
      </c>
    </row>
    <row r="569" spans="1:51" x14ac:dyDescent="0.3">
      <c r="A569" s="69">
        <v>44466.452777777777</v>
      </c>
      <c r="B569">
        <v>5</v>
      </c>
      <c r="C569" t="s">
        <v>298</v>
      </c>
      <c r="D569" s="36">
        <v>1</v>
      </c>
      <c r="E569" s="63">
        <v>44467.993750000001</v>
      </c>
      <c r="F569" s="62">
        <v>134</v>
      </c>
      <c r="H569" s="5">
        <v>20.399999999999999</v>
      </c>
      <c r="I569" s="5">
        <v>29.98</v>
      </c>
      <c r="J569" s="5">
        <v>134.85010554337561</v>
      </c>
      <c r="K569" s="5">
        <v>12394.2054876735</v>
      </c>
      <c r="L569" s="5" t="s">
        <v>88</v>
      </c>
      <c r="M569" s="6">
        <f t="shared" si="236"/>
        <v>0.69610637132550235</v>
      </c>
      <c r="N569" s="6">
        <f t="shared" si="264"/>
        <v>331.40762094526292</v>
      </c>
      <c r="O569" s="6" t="e">
        <f t="shared" si="237"/>
        <v>#VALUE!</v>
      </c>
      <c r="P569">
        <f t="shared" si="238"/>
        <v>11.137701941208038</v>
      </c>
      <c r="Q569">
        <f t="shared" si="239"/>
        <v>14581.935321591569</v>
      </c>
      <c r="R569">
        <f t="shared" si="240"/>
        <v>19.353993828109733</v>
      </c>
      <c r="S569">
        <f t="shared" si="241"/>
        <v>9214.19672994762</v>
      </c>
      <c r="T569">
        <f t="shared" si="242"/>
        <v>9214.19672994762</v>
      </c>
      <c r="V569" s="4">
        <f t="shared" si="243"/>
        <v>0.99698060160722179</v>
      </c>
      <c r="W569">
        <v>313.14999999999998</v>
      </c>
      <c r="X569">
        <f t="shared" si="244"/>
        <v>1.9073334166666699E-2</v>
      </c>
      <c r="Y569">
        <v>2E-3</v>
      </c>
      <c r="Z569">
        <f t="shared" si="245"/>
        <v>7.2765497523200454E-2</v>
      </c>
      <c r="AB569">
        <f t="shared" si="246"/>
        <v>1.3444293935143198E-4</v>
      </c>
      <c r="AC569">
        <f t="shared" si="247"/>
        <v>1.0464053308051515E-8</v>
      </c>
      <c r="AD569">
        <v>0</v>
      </c>
      <c r="AE569" s="11">
        <f t="shared" si="248"/>
        <v>2.8130161277855653E-9</v>
      </c>
      <c r="AF569" s="11">
        <f t="shared" si="249"/>
        <v>1.327706943583708E-8</v>
      </c>
      <c r="AG569" s="15">
        <f t="shared" si="250"/>
        <v>1.097002469958351E-3</v>
      </c>
      <c r="AI569">
        <f t="shared" si="251"/>
        <v>1.2356782443544257E-2</v>
      </c>
      <c r="AJ569">
        <f t="shared" si="252"/>
        <v>9.6176140471942851E-7</v>
      </c>
      <c r="AK569">
        <v>0</v>
      </c>
      <c r="AL569" s="11">
        <f t="shared" si="253"/>
        <v>5.3592868949495813E-6</v>
      </c>
      <c r="AM569" s="11">
        <f t="shared" si="254"/>
        <v>6.3210482996690096E-6</v>
      </c>
      <c r="AN569" s="15">
        <f t="shared" si="255"/>
        <v>2.2739189884214046E-2</v>
      </c>
      <c r="AO569" s="15"/>
      <c r="AP569" t="e">
        <f t="shared" si="256"/>
        <v>#VALUE!</v>
      </c>
      <c r="AQ569" t="e">
        <f t="shared" si="257"/>
        <v>#VALUE!</v>
      </c>
      <c r="AR569">
        <v>0</v>
      </c>
      <c r="AS569" s="11" t="e">
        <f t="shared" si="258"/>
        <v>#VALUE!</v>
      </c>
      <c r="AT569" s="11" t="e">
        <f t="shared" si="259"/>
        <v>#VALUE!</v>
      </c>
      <c r="AU569" s="15">
        <f t="shared" si="260"/>
        <v>1.5759424160826513E-2</v>
      </c>
      <c r="AW569">
        <f t="shared" si="261"/>
        <v>78.812974192989032</v>
      </c>
      <c r="AX569">
        <f t="shared" si="262"/>
        <v>15.215219993965071</v>
      </c>
      <c r="AY569" t="e">
        <f t="shared" si="263"/>
        <v>#VALUE!</v>
      </c>
    </row>
    <row r="570" spans="1:51" x14ac:dyDescent="0.3">
      <c r="A570" s="69">
        <v>44466.452777777777</v>
      </c>
      <c r="B570">
        <v>5</v>
      </c>
      <c r="C570" t="s">
        <v>298</v>
      </c>
      <c r="D570" s="36">
        <v>2</v>
      </c>
      <c r="E570" s="63">
        <v>44467.887650462966</v>
      </c>
      <c r="F570" s="62">
        <v>68</v>
      </c>
      <c r="H570" s="5">
        <v>20.399999999999999</v>
      </c>
      <c r="I570" s="5">
        <v>29.98</v>
      </c>
      <c r="J570" s="5">
        <v>164.89660643931992</v>
      </c>
      <c r="K570" s="5">
        <v>12720.886369288861</v>
      </c>
      <c r="L570" s="5" t="s">
        <v>88</v>
      </c>
      <c r="M570" s="6">
        <f t="shared" si="236"/>
        <v>0.85120866527941086</v>
      </c>
      <c r="N570" s="6">
        <f t="shared" si="264"/>
        <v>340.14271363774094</v>
      </c>
      <c r="O570" s="6" t="e">
        <f t="shared" si="237"/>
        <v>#VALUE!</v>
      </c>
      <c r="P570">
        <f t="shared" si="238"/>
        <v>13.619338644470574</v>
      </c>
      <c r="Q570">
        <f t="shared" si="239"/>
        <v>14966.279400060601</v>
      </c>
      <c r="R570">
        <f t="shared" si="240"/>
        <v>23.666335969431589</v>
      </c>
      <c r="S570">
        <f t="shared" si="241"/>
        <v>9457.0603741005543</v>
      </c>
      <c r="T570">
        <f t="shared" si="242"/>
        <v>9457.0603741005525</v>
      </c>
      <c r="V570" s="4">
        <f t="shared" si="243"/>
        <v>0.99698060160722179</v>
      </c>
      <c r="W570">
        <v>313.14999999999998</v>
      </c>
      <c r="X570">
        <f t="shared" si="244"/>
        <v>1.9073334166666699E-2</v>
      </c>
      <c r="Y570">
        <v>2E-3</v>
      </c>
      <c r="Z570">
        <f t="shared" si="245"/>
        <v>7.2765497523200454E-2</v>
      </c>
      <c r="AB570">
        <f t="shared" si="246"/>
        <v>1.6439871789086246E-4</v>
      </c>
      <c r="AC570">
        <f t="shared" si="247"/>
        <v>1.2795591617411212E-8</v>
      </c>
      <c r="AD570">
        <v>0</v>
      </c>
      <c r="AE570" s="11">
        <f t="shared" si="248"/>
        <v>3.4397957010253341E-9</v>
      </c>
      <c r="AF570" s="11">
        <f t="shared" si="249"/>
        <v>1.6235387318436544E-8</v>
      </c>
      <c r="AG570" s="15">
        <f t="shared" si="250"/>
        <v>1.097002469958351E-3</v>
      </c>
      <c r="AI570">
        <f t="shared" si="251"/>
        <v>1.2682476945430716E-2</v>
      </c>
      <c r="AJ570">
        <f t="shared" si="252"/>
        <v>9.8711107831567838E-7</v>
      </c>
      <c r="AK570">
        <v>0</v>
      </c>
      <c r="AL570" s="11">
        <f t="shared" si="253"/>
        <v>5.5005445632537728E-6</v>
      </c>
      <c r="AM570" s="11">
        <f t="shared" si="254"/>
        <v>6.487655641569451E-6</v>
      </c>
      <c r="AN570" s="15">
        <f t="shared" si="255"/>
        <v>2.2739189884214046E-2</v>
      </c>
      <c r="AO570" s="15"/>
      <c r="AP570" t="e">
        <f t="shared" si="256"/>
        <v>#VALUE!</v>
      </c>
      <c r="AQ570" t="e">
        <f t="shared" si="257"/>
        <v>#VALUE!</v>
      </c>
      <c r="AR570">
        <v>0</v>
      </c>
      <c r="AS570" s="11" t="e">
        <f t="shared" si="258"/>
        <v>#VALUE!</v>
      </c>
      <c r="AT570" s="11" t="e">
        <f t="shared" si="259"/>
        <v>#VALUE!</v>
      </c>
      <c r="AU570" s="15">
        <f t="shared" si="260"/>
        <v>1.5759424160826513E-2</v>
      </c>
      <c r="AW570">
        <f t="shared" si="261"/>
        <v>78.812974192989046</v>
      </c>
      <c r="AX570">
        <f t="shared" si="262"/>
        <v>15.215219993965071</v>
      </c>
      <c r="AY570" t="e">
        <f t="shared" si="263"/>
        <v>#VALUE!</v>
      </c>
    </row>
    <row r="571" spans="1:51" x14ac:dyDescent="0.3">
      <c r="A571" s="69">
        <v>44466.459722222222</v>
      </c>
      <c r="B571">
        <v>6.2</v>
      </c>
      <c r="C571" t="s">
        <v>298</v>
      </c>
      <c r="D571" s="36">
        <v>1</v>
      </c>
      <c r="E571" s="63">
        <v>44467.654328703706</v>
      </c>
      <c r="F571" s="62">
        <v>215</v>
      </c>
      <c r="H571" s="5">
        <v>20.399999999999999</v>
      </c>
      <c r="I571" s="5">
        <v>29.98</v>
      </c>
      <c r="J571" s="5">
        <v>11.21035912</v>
      </c>
      <c r="K571" s="5">
        <v>29127.187498445041</v>
      </c>
      <c r="L571" s="5" t="s">
        <v>88</v>
      </c>
      <c r="M571" s="6">
        <f t="shared" si="236"/>
        <v>5.7868715614529942E-2</v>
      </c>
      <c r="N571" s="6">
        <f t="shared" si="264"/>
        <v>778.82942341778289</v>
      </c>
      <c r="O571" s="6" t="e">
        <f t="shared" si="237"/>
        <v>#VALUE!</v>
      </c>
      <c r="P571">
        <f t="shared" si="238"/>
        <v>0.92589944983247907</v>
      </c>
      <c r="Q571">
        <f t="shared" si="239"/>
        <v>34268.494630382447</v>
      </c>
      <c r="R571">
        <f t="shared" si="240"/>
        <v>1.6089362358680916</v>
      </c>
      <c r="S571">
        <f t="shared" si="241"/>
        <v>21653.960479165929</v>
      </c>
      <c r="T571">
        <f t="shared" si="242"/>
        <v>21653.960479165926</v>
      </c>
      <c r="V571" s="4">
        <f t="shared" si="243"/>
        <v>0.99698060160722179</v>
      </c>
      <c r="W571">
        <v>313.14999999999998</v>
      </c>
      <c r="X571">
        <f t="shared" si="244"/>
        <v>1.9073334166666699E-2</v>
      </c>
      <c r="Y571">
        <v>2E-3</v>
      </c>
      <c r="Z571">
        <f t="shared" si="245"/>
        <v>7.2765497523200454E-2</v>
      </c>
      <c r="AB571">
        <f t="shared" si="246"/>
        <v>1.1176510579690605E-5</v>
      </c>
      <c r="AC571">
        <f t="shared" si="247"/>
        <v>8.6989769093172209E-10</v>
      </c>
      <c r="AD571">
        <v>0</v>
      </c>
      <c r="AE571" s="11">
        <f t="shared" si="248"/>
        <v>2.3385165978001062E-10</v>
      </c>
      <c r="AF571" s="11">
        <f t="shared" si="249"/>
        <v>1.1037493507117327E-9</v>
      </c>
      <c r="AG571" s="15">
        <f t="shared" si="250"/>
        <v>1.097002469958351E-3</v>
      </c>
      <c r="AI571">
        <f t="shared" si="251"/>
        <v>2.9039240915326087E-2</v>
      </c>
      <c r="AJ571">
        <f t="shared" si="252"/>
        <v>2.2602017363590635E-6</v>
      </c>
      <c r="AK571">
        <v>0</v>
      </c>
      <c r="AL571" s="11">
        <f t="shared" si="253"/>
        <v>1.2594672115320661E-5</v>
      </c>
      <c r="AM571" s="11">
        <f t="shared" si="254"/>
        <v>1.4854873851679724E-5</v>
      </c>
      <c r="AN571" s="15">
        <f t="shared" si="255"/>
        <v>2.2739189884214046E-2</v>
      </c>
      <c r="AO571" s="15"/>
      <c r="AP571" t="e">
        <f t="shared" si="256"/>
        <v>#VALUE!</v>
      </c>
      <c r="AQ571" t="e">
        <f t="shared" si="257"/>
        <v>#VALUE!</v>
      </c>
      <c r="AR571">
        <v>0</v>
      </c>
      <c r="AS571" s="11" t="e">
        <f t="shared" si="258"/>
        <v>#VALUE!</v>
      </c>
      <c r="AT571" s="11" t="e">
        <f t="shared" si="259"/>
        <v>#VALUE!</v>
      </c>
      <c r="AU571" s="15">
        <f t="shared" si="260"/>
        <v>1.5759424160826513E-2</v>
      </c>
      <c r="AW571">
        <f t="shared" si="261"/>
        <v>78.812974192989046</v>
      </c>
      <c r="AX571">
        <f t="shared" si="262"/>
        <v>15.215219993965077</v>
      </c>
      <c r="AY571" t="e">
        <f t="shared" si="263"/>
        <v>#VALUE!</v>
      </c>
    </row>
    <row r="572" spans="1:51" x14ac:dyDescent="0.3">
      <c r="A572" s="69">
        <v>44466.459722222222</v>
      </c>
      <c r="B572">
        <v>6.2</v>
      </c>
      <c r="C572" t="s">
        <v>298</v>
      </c>
      <c r="D572" s="36">
        <v>2</v>
      </c>
      <c r="E572" s="63">
        <v>44467.739178240743</v>
      </c>
      <c r="F572" s="62">
        <v>175</v>
      </c>
      <c r="H572" s="5">
        <v>20.399999999999999</v>
      </c>
      <c r="I572" s="5">
        <v>29.98</v>
      </c>
      <c r="J572" s="5">
        <v>3.8285354248000001</v>
      </c>
      <c r="K572" s="5">
        <v>26107.00118028406</v>
      </c>
      <c r="L572" s="5" t="s">
        <v>88</v>
      </c>
      <c r="M572" s="6">
        <f t="shared" si="236"/>
        <v>1.9763187365036426E-2</v>
      </c>
      <c r="N572" s="6">
        <f t="shared" si="264"/>
        <v>698.07291478085517</v>
      </c>
      <c r="O572" s="6" t="e">
        <f t="shared" si="237"/>
        <v>#VALUE!</v>
      </c>
      <c r="P572">
        <f t="shared" si="238"/>
        <v>0.31621099784058282</v>
      </c>
      <c r="Q572">
        <f t="shared" si="239"/>
        <v>30715.208250357628</v>
      </c>
      <c r="R572">
        <f t="shared" si="240"/>
        <v>0.54948011114788975</v>
      </c>
      <c r="S572">
        <f t="shared" si="241"/>
        <v>19408.670054998925</v>
      </c>
      <c r="T572">
        <f t="shared" si="242"/>
        <v>19408.670054998925</v>
      </c>
      <c r="V572" s="4">
        <f t="shared" si="243"/>
        <v>0.99698060160722179</v>
      </c>
      <c r="W572">
        <v>313.14999999999998</v>
      </c>
      <c r="X572">
        <f t="shared" si="244"/>
        <v>1.9073334166666699E-2</v>
      </c>
      <c r="Y572">
        <v>2E-3</v>
      </c>
      <c r="Z572">
        <f t="shared" si="245"/>
        <v>7.2765497523200454E-2</v>
      </c>
      <c r="AB572">
        <f t="shared" si="246"/>
        <v>3.816975551091665E-6</v>
      </c>
      <c r="AC572">
        <f t="shared" si="247"/>
        <v>2.97085409132176E-10</v>
      </c>
      <c r="AD572">
        <v>0</v>
      </c>
      <c r="AE572" s="11">
        <f t="shared" si="248"/>
        <v>7.9864467679608835E-11</v>
      </c>
      <c r="AF572" s="11">
        <f t="shared" si="249"/>
        <v>3.7694987681178485E-10</v>
      </c>
      <c r="AG572" s="15">
        <f t="shared" si="250"/>
        <v>1.097002469958351E-3</v>
      </c>
      <c r="AI572">
        <f t="shared" si="251"/>
        <v>2.6028173742880051E-2</v>
      </c>
      <c r="AJ572">
        <f t="shared" si="252"/>
        <v>2.025842330364243E-6</v>
      </c>
      <c r="AK572">
        <v>0</v>
      </c>
      <c r="AL572" s="11">
        <f t="shared" si="253"/>
        <v>1.1288735645950053E-5</v>
      </c>
      <c r="AM572" s="11">
        <f t="shared" si="254"/>
        <v>1.3314577976314295E-5</v>
      </c>
      <c r="AN572" s="15">
        <f t="shared" si="255"/>
        <v>2.2739189884214046E-2</v>
      </c>
      <c r="AO572" s="15"/>
      <c r="AP572" t="e">
        <f t="shared" si="256"/>
        <v>#VALUE!</v>
      </c>
      <c r="AQ572" t="e">
        <f t="shared" si="257"/>
        <v>#VALUE!</v>
      </c>
      <c r="AR572">
        <v>0</v>
      </c>
      <c r="AS572" s="11" t="e">
        <f t="shared" si="258"/>
        <v>#VALUE!</v>
      </c>
      <c r="AT572" s="11" t="e">
        <f t="shared" si="259"/>
        <v>#VALUE!</v>
      </c>
      <c r="AU572" s="15">
        <f t="shared" si="260"/>
        <v>1.5759424160826513E-2</v>
      </c>
      <c r="AW572">
        <f t="shared" si="261"/>
        <v>78.812974192989046</v>
      </c>
      <c r="AX572">
        <f t="shared" si="262"/>
        <v>15.215219993965068</v>
      </c>
      <c r="AY572" t="e">
        <f t="shared" si="263"/>
        <v>#VALUE!</v>
      </c>
    </row>
    <row r="573" spans="1:51" x14ac:dyDescent="0.3">
      <c r="A573" s="69">
        <v>44466.467361111114</v>
      </c>
      <c r="B573">
        <v>8</v>
      </c>
      <c r="C573" t="s">
        <v>298</v>
      </c>
      <c r="D573" s="36">
        <v>1</v>
      </c>
      <c r="E573" s="63">
        <v>44467.930104166669</v>
      </c>
      <c r="F573" s="62">
        <v>179</v>
      </c>
      <c r="H573" s="5">
        <v>20.399999999999999</v>
      </c>
      <c r="I573" s="5">
        <v>29.98</v>
      </c>
      <c r="J573" s="5">
        <v>2.4379051551999993</v>
      </c>
      <c r="K573" s="5">
        <v>35699.040942790642</v>
      </c>
      <c r="L573" s="5" t="s">
        <v>88</v>
      </c>
      <c r="M573" s="6">
        <f t="shared" si="236"/>
        <v>1.2584649484580051E-2</v>
      </c>
      <c r="N573" s="6">
        <f t="shared" si="264"/>
        <v>954.55366143832975</v>
      </c>
      <c r="O573" s="6" t="e">
        <f t="shared" si="237"/>
        <v>#VALUE!</v>
      </c>
      <c r="P573">
        <f t="shared" si="238"/>
        <v>0.20135439175328082</v>
      </c>
      <c r="Q573">
        <f t="shared" si="239"/>
        <v>42000.361103286508</v>
      </c>
      <c r="R573">
        <f t="shared" si="240"/>
        <v>0.34989369223801486</v>
      </c>
      <c r="S573">
        <f t="shared" si="241"/>
        <v>26539.65892726797</v>
      </c>
      <c r="T573">
        <f t="shared" si="242"/>
        <v>26539.658927267967</v>
      </c>
      <c r="V573" s="4">
        <f t="shared" si="243"/>
        <v>0.99698060160722179</v>
      </c>
      <c r="W573">
        <v>313.14999999999998</v>
      </c>
      <c r="X573">
        <f t="shared" si="244"/>
        <v>1.9073334166666699E-2</v>
      </c>
      <c r="Y573">
        <v>2E-3</v>
      </c>
      <c r="Z573">
        <f t="shared" si="245"/>
        <v>7.2765497523200454E-2</v>
      </c>
      <c r="AB573">
        <f t="shared" si="246"/>
        <v>2.430544148292643E-6</v>
      </c>
      <c r="AC573">
        <f t="shared" si="247"/>
        <v>1.8917574740629909E-10</v>
      </c>
      <c r="AD573">
        <v>0</v>
      </c>
      <c r="AE573" s="11">
        <f t="shared" si="248"/>
        <v>5.0855477583466061E-11</v>
      </c>
      <c r="AF573" s="11">
        <f t="shared" si="249"/>
        <v>2.4003122498976517E-10</v>
      </c>
      <c r="AG573" s="15">
        <f t="shared" si="250"/>
        <v>1.097002469958351E-3</v>
      </c>
      <c r="AI573">
        <f t="shared" si="251"/>
        <v>3.5591251315944254E-2</v>
      </c>
      <c r="AJ573">
        <f t="shared" si="252"/>
        <v>2.7701622180155978E-6</v>
      </c>
      <c r="AK573">
        <v>0</v>
      </c>
      <c r="AL573" s="11">
        <f t="shared" si="253"/>
        <v>1.5436358746612897E-5</v>
      </c>
      <c r="AM573" s="11">
        <f t="shared" si="254"/>
        <v>1.8206520964628494E-5</v>
      </c>
      <c r="AN573" s="15">
        <f t="shared" si="255"/>
        <v>2.2739189884214046E-2</v>
      </c>
      <c r="AO573" s="15"/>
      <c r="AP573" t="e">
        <f t="shared" si="256"/>
        <v>#VALUE!</v>
      </c>
      <c r="AQ573" t="e">
        <f t="shared" si="257"/>
        <v>#VALUE!</v>
      </c>
      <c r="AR573">
        <v>0</v>
      </c>
      <c r="AS573" s="11" t="e">
        <f t="shared" si="258"/>
        <v>#VALUE!</v>
      </c>
      <c r="AT573" s="11" t="e">
        <f t="shared" si="259"/>
        <v>#VALUE!</v>
      </c>
      <c r="AU573" s="15">
        <f t="shared" si="260"/>
        <v>1.5759424160826513E-2</v>
      </c>
      <c r="AW573">
        <f t="shared" si="261"/>
        <v>78.812974192989046</v>
      </c>
      <c r="AX573">
        <f t="shared" si="262"/>
        <v>15.215219993965068</v>
      </c>
      <c r="AY573" t="e">
        <f t="shared" si="263"/>
        <v>#VALUE!</v>
      </c>
    </row>
    <row r="574" spans="1:51" x14ac:dyDescent="0.3">
      <c r="A574" s="69">
        <v>44466.467361111114</v>
      </c>
      <c r="B574">
        <v>8</v>
      </c>
      <c r="C574" t="s">
        <v>298</v>
      </c>
      <c r="D574" s="36">
        <v>2</v>
      </c>
      <c r="E574" s="63">
        <v>44467.760405092595</v>
      </c>
      <c r="F574" s="62">
        <v>173</v>
      </c>
      <c r="H574" s="5">
        <v>20.399999999999999</v>
      </c>
      <c r="I574" s="5">
        <v>29.98</v>
      </c>
      <c r="J574" s="5">
        <v>1.68951595445</v>
      </c>
      <c r="K574" s="5">
        <v>35264.13558400864</v>
      </c>
      <c r="L574" s="5" t="s">
        <v>88</v>
      </c>
      <c r="M574" s="6">
        <f t="shared" si="236"/>
        <v>8.7214082303438446E-3</v>
      </c>
      <c r="N574" s="6">
        <f t="shared" si="264"/>
        <v>942.92476352844528</v>
      </c>
      <c r="O574" s="6" t="e">
        <f t="shared" si="237"/>
        <v>#VALUE!</v>
      </c>
      <c r="P574">
        <f t="shared" si="238"/>
        <v>0.13954253168550151</v>
      </c>
      <c r="Q574">
        <f t="shared" si="239"/>
        <v>41488.689595251592</v>
      </c>
      <c r="R574">
        <f t="shared" si="240"/>
        <v>0.24248317213515538</v>
      </c>
      <c r="S574">
        <f t="shared" si="241"/>
        <v>26216.338199794864</v>
      </c>
      <c r="T574">
        <f t="shared" si="242"/>
        <v>26216.338199794867</v>
      </c>
      <c r="V574" s="4">
        <f t="shared" si="243"/>
        <v>0.99698060160722179</v>
      </c>
      <c r="W574">
        <v>313.14999999999998</v>
      </c>
      <c r="X574">
        <f t="shared" si="244"/>
        <v>1.9073334166666699E-2</v>
      </c>
      <c r="Y574">
        <v>2E-3</v>
      </c>
      <c r="Z574">
        <f t="shared" si="245"/>
        <v>7.2765497523200454E-2</v>
      </c>
      <c r="AB574">
        <f t="shared" si="246"/>
        <v>1.6844146326925604E-6</v>
      </c>
      <c r="AC574">
        <f t="shared" si="247"/>
        <v>1.3110249295638618E-10</v>
      </c>
      <c r="AD574">
        <v>0</v>
      </c>
      <c r="AE574" s="11">
        <f t="shared" si="248"/>
        <v>3.5243840624879227E-11</v>
      </c>
      <c r="AF574" s="11">
        <f t="shared" si="249"/>
        <v>1.6634633358126542E-10</v>
      </c>
      <c r="AG574" s="15">
        <f t="shared" si="250"/>
        <v>1.097002469958351E-3</v>
      </c>
      <c r="AI574">
        <f t="shared" si="251"/>
        <v>3.5157659109703573E-2</v>
      </c>
      <c r="AJ574">
        <f t="shared" si="252"/>
        <v>2.7364145777010837E-6</v>
      </c>
      <c r="AK574">
        <v>0</v>
      </c>
      <c r="AL574" s="11">
        <f t="shared" si="253"/>
        <v>1.5248304531102128E-5</v>
      </c>
      <c r="AM574" s="11">
        <f t="shared" si="254"/>
        <v>1.7984719108803211E-5</v>
      </c>
      <c r="AN574" s="15">
        <f t="shared" si="255"/>
        <v>2.2739189884214046E-2</v>
      </c>
      <c r="AO574" s="15"/>
      <c r="AP574" t="e">
        <f t="shared" si="256"/>
        <v>#VALUE!</v>
      </c>
      <c r="AQ574" t="e">
        <f t="shared" si="257"/>
        <v>#VALUE!</v>
      </c>
      <c r="AR574">
        <v>0</v>
      </c>
      <c r="AS574" s="11" t="e">
        <f t="shared" si="258"/>
        <v>#VALUE!</v>
      </c>
      <c r="AT574" s="11" t="e">
        <f t="shared" si="259"/>
        <v>#VALUE!</v>
      </c>
      <c r="AU574" s="15">
        <f t="shared" si="260"/>
        <v>1.5759424160826513E-2</v>
      </c>
      <c r="AW574">
        <f t="shared" si="261"/>
        <v>78.812974192989046</v>
      </c>
      <c r="AX574">
        <f t="shared" si="262"/>
        <v>15.215219993965071</v>
      </c>
      <c r="AY574" t="e">
        <f t="shared" si="263"/>
        <v>#VALUE!</v>
      </c>
    </row>
    <row r="575" spans="1:51" x14ac:dyDescent="0.3">
      <c r="A575" s="69">
        <v>44466.474999999999</v>
      </c>
      <c r="B575">
        <v>9</v>
      </c>
      <c r="C575" t="s">
        <v>298</v>
      </c>
      <c r="D575" s="36">
        <v>1</v>
      </c>
      <c r="E575" s="63">
        <v>44467.717951388891</v>
      </c>
      <c r="F575" s="62">
        <v>121</v>
      </c>
      <c r="H575" s="5">
        <v>20.399999999999999</v>
      </c>
      <c r="I575" s="5">
        <v>29.98</v>
      </c>
      <c r="J575" s="5">
        <v>1.9596725084499997</v>
      </c>
      <c r="K575" s="5">
        <v>37026.703016448242</v>
      </c>
      <c r="L575" s="5" t="s">
        <v>88</v>
      </c>
      <c r="M575" s="6">
        <f t="shared" si="236"/>
        <v>1.0115976649381912E-2</v>
      </c>
      <c r="N575" s="6">
        <f t="shared" si="264"/>
        <v>990.05390626545613</v>
      </c>
      <c r="O575" s="6" t="e">
        <f t="shared" si="237"/>
        <v>#VALUE!</v>
      </c>
      <c r="P575">
        <f t="shared" si="238"/>
        <v>0.16185562639011059</v>
      </c>
      <c r="Q575">
        <f t="shared" si="239"/>
        <v>43562.371875680066</v>
      </c>
      <c r="R575">
        <f t="shared" si="240"/>
        <v>0.28125665516411424</v>
      </c>
      <c r="S575">
        <f t="shared" si="241"/>
        <v>27526.679801638489</v>
      </c>
      <c r="T575">
        <f t="shared" si="242"/>
        <v>27526.679801638489</v>
      </c>
      <c r="V575" s="4">
        <f t="shared" si="243"/>
        <v>0.99698060160722179</v>
      </c>
      <c r="W575">
        <v>313.14999999999998</v>
      </c>
      <c r="X575">
        <f t="shared" si="244"/>
        <v>1.9073334166666699E-2</v>
      </c>
      <c r="Y575">
        <v>2E-3</v>
      </c>
      <c r="Z575">
        <f t="shared" si="245"/>
        <v>7.2765497523200454E-2</v>
      </c>
      <c r="AB575">
        <f t="shared" si="246"/>
        <v>1.9537554764276141E-6</v>
      </c>
      <c r="AC575">
        <f t="shared" si="247"/>
        <v>1.5206601071697248E-10</v>
      </c>
      <c r="AD575">
        <v>0</v>
      </c>
      <c r="AE575" s="11">
        <f t="shared" si="248"/>
        <v>4.0879392338886045E-11</v>
      </c>
      <c r="AF575" s="11">
        <f t="shared" si="249"/>
        <v>1.9294540305585853E-10</v>
      </c>
      <c r="AG575" s="15">
        <f t="shared" si="250"/>
        <v>1.097002469958351E-3</v>
      </c>
      <c r="AI575">
        <f t="shared" si="251"/>
        <v>3.6914904648870497E-2</v>
      </c>
      <c r="AJ575">
        <f t="shared" si="252"/>
        <v>2.8731856947704055E-6</v>
      </c>
      <c r="AK575">
        <v>0</v>
      </c>
      <c r="AL575" s="11">
        <f t="shared" si="253"/>
        <v>1.6010443302444345E-5</v>
      </c>
      <c r="AM575" s="11">
        <f t="shared" si="254"/>
        <v>1.8883628997214752E-5</v>
      </c>
      <c r="AN575" s="15">
        <f t="shared" si="255"/>
        <v>2.2739189884214046E-2</v>
      </c>
      <c r="AO575" s="15"/>
      <c r="AP575" t="e">
        <f t="shared" si="256"/>
        <v>#VALUE!</v>
      </c>
      <c r="AQ575" t="e">
        <f t="shared" si="257"/>
        <v>#VALUE!</v>
      </c>
      <c r="AR575">
        <v>0</v>
      </c>
      <c r="AS575" s="11" t="e">
        <f t="shared" si="258"/>
        <v>#VALUE!</v>
      </c>
      <c r="AT575" s="11" t="e">
        <f t="shared" si="259"/>
        <v>#VALUE!</v>
      </c>
      <c r="AU575" s="15">
        <f t="shared" si="260"/>
        <v>1.5759424160826513E-2</v>
      </c>
      <c r="AW575">
        <f t="shared" si="261"/>
        <v>78.812974192989032</v>
      </c>
      <c r="AX575">
        <f t="shared" si="262"/>
        <v>15.215219993965082</v>
      </c>
      <c r="AY575" t="e">
        <f t="shared" si="263"/>
        <v>#VALUE!</v>
      </c>
    </row>
    <row r="576" spans="1:51" x14ac:dyDescent="0.3">
      <c r="A576" s="69">
        <v>44466.474999999999</v>
      </c>
      <c r="B576">
        <v>9</v>
      </c>
      <c r="C576" t="s">
        <v>298</v>
      </c>
      <c r="D576" s="36">
        <v>2</v>
      </c>
      <c r="E576" s="63">
        <v>44467.675543981481</v>
      </c>
      <c r="F576" s="62">
        <v>201</v>
      </c>
      <c r="H576" s="5">
        <v>20.399999999999999</v>
      </c>
      <c r="I576" s="5">
        <v>29.98</v>
      </c>
      <c r="J576" s="5">
        <v>1.9206123362000014</v>
      </c>
      <c r="K576" s="5">
        <v>37843.361277633499</v>
      </c>
      <c r="L576" s="5" t="s">
        <v>88</v>
      </c>
      <c r="M576" s="6">
        <f t="shared" si="236"/>
        <v>9.9143451070206109E-3</v>
      </c>
      <c r="N576" s="6">
        <f t="shared" si="264"/>
        <v>1011.8904630123868</v>
      </c>
      <c r="O576" s="6" t="e">
        <f t="shared" si="237"/>
        <v>#VALUE!</v>
      </c>
      <c r="P576">
        <f t="shared" si="238"/>
        <v>0.15862952171232977</v>
      </c>
      <c r="Q576">
        <f t="shared" si="239"/>
        <v>44523.180372545023</v>
      </c>
      <c r="R576">
        <f t="shared" si="240"/>
        <v>0.27565065041087217</v>
      </c>
      <c r="S576">
        <f t="shared" si="241"/>
        <v>28133.806243682851</v>
      </c>
      <c r="T576">
        <f t="shared" si="242"/>
        <v>28133.806243682851</v>
      </c>
      <c r="V576" s="4">
        <f t="shared" si="243"/>
        <v>0.99698060160722179</v>
      </c>
      <c r="W576">
        <v>313.14999999999998</v>
      </c>
      <c r="X576">
        <f t="shared" si="244"/>
        <v>1.9073334166666699E-2</v>
      </c>
      <c r="Y576">
        <v>2E-3</v>
      </c>
      <c r="Z576">
        <f t="shared" si="245"/>
        <v>7.2765497523200454E-2</v>
      </c>
      <c r="AB576">
        <f t="shared" si="246"/>
        <v>1.9148132423989295E-6</v>
      </c>
      <c r="AC576">
        <f t="shared" si="247"/>
        <v>1.4903503255793664E-10</v>
      </c>
      <c r="AD576">
        <v>0</v>
      </c>
      <c r="AE576" s="11">
        <f t="shared" si="248"/>
        <v>4.0064584711924392E-11</v>
      </c>
      <c r="AF576" s="11">
        <f t="shared" si="249"/>
        <v>1.8909961726986104E-10</v>
      </c>
      <c r="AG576" s="15">
        <f t="shared" si="250"/>
        <v>1.097002469958351E-3</v>
      </c>
      <c r="AI576">
        <f t="shared" si="251"/>
        <v>3.7729097093414488E-2</v>
      </c>
      <c r="AJ576">
        <f t="shared" si="252"/>
        <v>2.9365564688982353E-6</v>
      </c>
      <c r="AK576">
        <v>0</v>
      </c>
      <c r="AL576" s="11">
        <f t="shared" si="253"/>
        <v>1.6363568472200105E-5</v>
      </c>
      <c r="AM576" s="11">
        <f t="shared" si="254"/>
        <v>1.9300124941098342E-5</v>
      </c>
      <c r="AN576" s="15">
        <f t="shared" si="255"/>
        <v>2.2739189884214046E-2</v>
      </c>
      <c r="AO576" s="15"/>
      <c r="AP576" t="e">
        <f t="shared" si="256"/>
        <v>#VALUE!</v>
      </c>
      <c r="AQ576" t="e">
        <f t="shared" si="257"/>
        <v>#VALUE!</v>
      </c>
      <c r="AR576">
        <v>0</v>
      </c>
      <c r="AS576" s="11" t="e">
        <f t="shared" si="258"/>
        <v>#VALUE!</v>
      </c>
      <c r="AT576" s="11" t="e">
        <f t="shared" si="259"/>
        <v>#VALUE!</v>
      </c>
      <c r="AU576" s="15">
        <f t="shared" si="260"/>
        <v>1.5759424160826513E-2</v>
      </c>
      <c r="AW576">
        <f t="shared" si="261"/>
        <v>78.812974192989046</v>
      </c>
      <c r="AX576">
        <f t="shared" si="262"/>
        <v>15.215219993965084</v>
      </c>
      <c r="AY576" t="e">
        <f t="shared" si="263"/>
        <v>#VALUE!</v>
      </c>
    </row>
    <row r="577" spans="1:51" x14ac:dyDescent="0.3">
      <c r="A577" s="69">
        <v>44466.600694444445</v>
      </c>
      <c r="B577">
        <v>100</v>
      </c>
      <c r="C577" t="s">
        <v>298</v>
      </c>
      <c r="D577" s="36">
        <v>1</v>
      </c>
      <c r="E577" s="63">
        <v>44467.802835648145</v>
      </c>
      <c r="F577" s="62">
        <v>115</v>
      </c>
      <c r="H577" s="5">
        <v>20.399999999999999</v>
      </c>
      <c r="I577" s="5">
        <v>29.98</v>
      </c>
      <c r="J577" s="5">
        <v>4.6590351744499987</v>
      </c>
      <c r="K577" s="5">
        <v>1079.3412275977601</v>
      </c>
      <c r="L577" s="5" t="s">
        <v>88</v>
      </c>
      <c r="M577" s="6">
        <f t="shared" si="236"/>
        <v>2.4050289438750722E-2</v>
      </c>
      <c r="N577" s="6">
        <f t="shared" si="264"/>
        <v>28.860414552757014</v>
      </c>
      <c r="O577" s="6" t="e">
        <f t="shared" si="237"/>
        <v>#VALUE!</v>
      </c>
      <c r="P577">
        <f t="shared" si="238"/>
        <v>0.38480463102001156</v>
      </c>
      <c r="Q577">
        <f t="shared" si="239"/>
        <v>1269.8582403213086</v>
      </c>
      <c r="R577">
        <f t="shared" si="240"/>
        <v>0.66867532396737506</v>
      </c>
      <c r="S577">
        <f t="shared" si="241"/>
        <v>802.41225786678012</v>
      </c>
      <c r="T577">
        <f t="shared" si="242"/>
        <v>802.41225786678001</v>
      </c>
      <c r="V577" s="4">
        <f t="shared" si="243"/>
        <v>0.99698060160722179</v>
      </c>
      <c r="W577">
        <v>313.14999999999998</v>
      </c>
      <c r="X577">
        <f t="shared" si="244"/>
        <v>1.9073334166666699E-2</v>
      </c>
      <c r="Y577">
        <v>2E-3</v>
      </c>
      <c r="Z577">
        <f t="shared" si="245"/>
        <v>7.2765497523200454E-2</v>
      </c>
      <c r="AB577">
        <f t="shared" si="246"/>
        <v>4.6449676911323669E-6</v>
      </c>
      <c r="AC577">
        <f t="shared" si="247"/>
        <v>3.6153025044426285E-10</v>
      </c>
      <c r="AD577">
        <v>0</v>
      </c>
      <c r="AE577" s="11">
        <f t="shared" si="248"/>
        <v>9.7188956826084567E-11</v>
      </c>
      <c r="AF577" s="11">
        <f t="shared" si="249"/>
        <v>4.5871920727034745E-10</v>
      </c>
      <c r="AG577" s="15">
        <f t="shared" si="250"/>
        <v>1.097002469958351E-3</v>
      </c>
      <c r="AI577">
        <f t="shared" si="251"/>
        <v>1.0760822664298922E-3</v>
      </c>
      <c r="AJ577">
        <f t="shared" si="252"/>
        <v>8.3754358942847301E-8</v>
      </c>
      <c r="AK577">
        <v>0</v>
      </c>
      <c r="AL577" s="11">
        <f t="shared" si="253"/>
        <v>4.6670997201041796E-7</v>
      </c>
      <c r="AM577" s="11">
        <f t="shared" si="254"/>
        <v>5.5046433095326523E-7</v>
      </c>
      <c r="AN577" s="15">
        <f t="shared" si="255"/>
        <v>2.2739189884214046E-2</v>
      </c>
      <c r="AO577" s="15"/>
      <c r="AP577" t="e">
        <f t="shared" si="256"/>
        <v>#VALUE!</v>
      </c>
      <c r="AQ577" t="e">
        <f t="shared" si="257"/>
        <v>#VALUE!</v>
      </c>
      <c r="AR577">
        <v>0</v>
      </c>
      <c r="AS577" s="11" t="e">
        <f t="shared" si="258"/>
        <v>#VALUE!</v>
      </c>
      <c r="AT577" s="11" t="e">
        <f t="shared" si="259"/>
        <v>#VALUE!</v>
      </c>
      <c r="AU577" s="15">
        <f t="shared" si="260"/>
        <v>1.5759424160826513E-2</v>
      </c>
      <c r="AW577">
        <f t="shared" si="261"/>
        <v>78.812974192989046</v>
      </c>
      <c r="AX577">
        <f t="shared" si="262"/>
        <v>15.215219993965073</v>
      </c>
      <c r="AY577" t="e">
        <f t="shared" si="263"/>
        <v>#VALUE!</v>
      </c>
    </row>
    <row r="578" spans="1:51" x14ac:dyDescent="0.3">
      <c r="A578" s="69">
        <v>44466.600694444445</v>
      </c>
      <c r="B578">
        <v>100</v>
      </c>
      <c r="C578" t="s">
        <v>298</v>
      </c>
      <c r="D578" s="36">
        <v>2</v>
      </c>
      <c r="E578" s="63">
        <v>44467.781597222223</v>
      </c>
      <c r="F578" s="62">
        <v>15</v>
      </c>
      <c r="H578" s="5">
        <v>20.399999999999999</v>
      </c>
      <c r="I578" s="5">
        <v>29.98</v>
      </c>
      <c r="J578" s="5">
        <v>2.2822687688000016</v>
      </c>
      <c r="K578" s="5">
        <v>1008.0901179735</v>
      </c>
      <c r="L578" s="5" t="s">
        <v>88</v>
      </c>
      <c r="M578" s="6">
        <f t="shared" si="236"/>
        <v>1.1781242770535858E-2</v>
      </c>
      <c r="N578" s="6">
        <f t="shared" si="264"/>
        <v>26.955237108848227</v>
      </c>
      <c r="O578" s="6" t="e">
        <f t="shared" si="237"/>
        <v>#VALUE!</v>
      </c>
      <c r="P578">
        <f t="shared" si="238"/>
        <v>0.18849988432857373</v>
      </c>
      <c r="Q578">
        <f t="shared" si="239"/>
        <v>1186.030432789322</v>
      </c>
      <c r="R578">
        <f t="shared" si="240"/>
        <v>0.32755640410852238</v>
      </c>
      <c r="S578">
        <f t="shared" si="241"/>
        <v>749.44220327490405</v>
      </c>
      <c r="T578">
        <f t="shared" si="242"/>
        <v>749.44220327490405</v>
      </c>
      <c r="V578" s="4">
        <f t="shared" si="243"/>
        <v>0.99698060160722179</v>
      </c>
      <c r="W578">
        <v>313.14999999999998</v>
      </c>
      <c r="X578">
        <f t="shared" si="244"/>
        <v>1.9073334166666699E-2</v>
      </c>
      <c r="Y578">
        <v>2E-3</v>
      </c>
      <c r="Z578">
        <f t="shared" si="245"/>
        <v>7.2765497523200454E-2</v>
      </c>
      <c r="AB578">
        <f t="shared" si="246"/>
        <v>2.2753776901475993E-6</v>
      </c>
      <c r="AC578">
        <f t="shared" si="247"/>
        <v>1.7709872724083669E-10</v>
      </c>
      <c r="AD578">
        <v>0</v>
      </c>
      <c r="AE578" s="11">
        <f t="shared" si="248"/>
        <v>4.7608853020219908E-11</v>
      </c>
      <c r="AF578" s="11">
        <f t="shared" si="249"/>
        <v>2.2470758026105662E-10</v>
      </c>
      <c r="AG578" s="15">
        <f t="shared" si="250"/>
        <v>1.097002469958351E-3</v>
      </c>
      <c r="AI578">
        <f t="shared" si="251"/>
        <v>1.0050462922915153E-3</v>
      </c>
      <c r="AJ578">
        <f t="shared" si="252"/>
        <v>7.8225439211106662E-8</v>
      </c>
      <c r="AK578">
        <v>0</v>
      </c>
      <c r="AL578" s="11">
        <f t="shared" si="253"/>
        <v>4.359008057076903E-7</v>
      </c>
      <c r="AM578" s="11">
        <f t="shared" si="254"/>
        <v>5.1412624491879696E-7</v>
      </c>
      <c r="AN578" s="15">
        <f t="shared" si="255"/>
        <v>2.2739189884214046E-2</v>
      </c>
      <c r="AO578" s="15"/>
      <c r="AP578" t="e">
        <f t="shared" si="256"/>
        <v>#VALUE!</v>
      </c>
      <c r="AQ578" t="e">
        <f t="shared" si="257"/>
        <v>#VALUE!</v>
      </c>
      <c r="AR578">
        <v>0</v>
      </c>
      <c r="AS578" s="11" t="e">
        <f t="shared" si="258"/>
        <v>#VALUE!</v>
      </c>
      <c r="AT578" s="11" t="e">
        <f t="shared" si="259"/>
        <v>#VALUE!</v>
      </c>
      <c r="AU578" s="15">
        <f t="shared" si="260"/>
        <v>1.5759424160826513E-2</v>
      </c>
      <c r="AW578">
        <f t="shared" si="261"/>
        <v>78.81297419298906</v>
      </c>
      <c r="AX578">
        <f t="shared" si="262"/>
        <v>15.21521999396508</v>
      </c>
      <c r="AY578" t="e">
        <f t="shared" si="263"/>
        <v>#VALUE!</v>
      </c>
    </row>
    <row r="579" spans="1:51" x14ac:dyDescent="0.3">
      <c r="A579" s="69">
        <v>44466.616666666669</v>
      </c>
      <c r="B579">
        <v>200</v>
      </c>
      <c r="C579" t="s">
        <v>298</v>
      </c>
      <c r="D579" s="36">
        <v>1</v>
      </c>
      <c r="E579" s="63">
        <v>44467.845231481479</v>
      </c>
      <c r="F579">
        <v>59</v>
      </c>
      <c r="H579" s="5">
        <v>20.399999999999999</v>
      </c>
      <c r="I579" s="5">
        <v>29.98</v>
      </c>
      <c r="J579" s="5">
        <v>633.96310708611509</v>
      </c>
      <c r="K579" s="5">
        <v>6394.3106826189405</v>
      </c>
      <c r="L579" s="5" t="s">
        <v>88</v>
      </c>
      <c r="M579" s="6">
        <f t="shared" si="236"/>
        <v>3.2725651659650126</v>
      </c>
      <c r="N579" s="6">
        <f t="shared" si="264"/>
        <v>170.97693700650441</v>
      </c>
      <c r="O579" s="6" t="e">
        <f t="shared" si="237"/>
        <v>#VALUE!</v>
      </c>
      <c r="P579">
        <f t="shared" si="238"/>
        <v>52.361042655440201</v>
      </c>
      <c r="Q579">
        <f t="shared" si="239"/>
        <v>7522.9852282861939</v>
      </c>
      <c r="R579">
        <f t="shared" si="240"/>
        <v>90.987826908650732</v>
      </c>
      <c r="S579">
        <f t="shared" si="241"/>
        <v>4753.7082260458865</v>
      </c>
      <c r="T579">
        <f t="shared" si="242"/>
        <v>4753.7082260458856</v>
      </c>
      <c r="V579" s="4">
        <f t="shared" si="243"/>
        <v>0.99698060160722179</v>
      </c>
      <c r="W579">
        <v>313.14999999999998</v>
      </c>
      <c r="X579">
        <f t="shared" si="244"/>
        <v>1.9073334166666699E-2</v>
      </c>
      <c r="Y579">
        <v>2E-3</v>
      </c>
      <c r="Z579">
        <f t="shared" si="245"/>
        <v>7.2765497523200454E-2</v>
      </c>
      <c r="AB579">
        <f t="shared" si="246"/>
        <v>6.3204891989949866E-4</v>
      </c>
      <c r="AC579">
        <f t="shared" si="247"/>
        <v>4.9194056772564089E-8</v>
      </c>
      <c r="AD579">
        <v>0</v>
      </c>
      <c r="AE579" s="11">
        <f t="shared" si="248"/>
        <v>1.3224672220079658E-8</v>
      </c>
      <c r="AF579" s="11">
        <f t="shared" si="249"/>
        <v>6.2418728992643751E-8</v>
      </c>
      <c r="AG579" s="15">
        <f t="shared" si="250"/>
        <v>1.097002469958351E-3</v>
      </c>
      <c r="AI579">
        <f t="shared" si="251"/>
        <v>6.375003711220917E-3</v>
      </c>
      <c r="AJ579">
        <f t="shared" si="252"/>
        <v>4.9618357791826571E-7</v>
      </c>
      <c r="AK579">
        <v>0</v>
      </c>
      <c r="AL579" s="11">
        <f t="shared" si="253"/>
        <v>2.7649166763999147E-6</v>
      </c>
      <c r="AM579" s="11">
        <f t="shared" si="254"/>
        <v>3.2611002543181806E-6</v>
      </c>
      <c r="AN579" s="15">
        <f t="shared" si="255"/>
        <v>2.2739189884214046E-2</v>
      </c>
      <c r="AO579" s="15"/>
      <c r="AP579" t="e">
        <f t="shared" si="256"/>
        <v>#VALUE!</v>
      </c>
      <c r="AQ579" t="e">
        <f t="shared" si="257"/>
        <v>#VALUE!</v>
      </c>
      <c r="AR579">
        <v>0</v>
      </c>
      <c r="AS579" s="11" t="e">
        <f t="shared" si="258"/>
        <v>#VALUE!</v>
      </c>
      <c r="AT579" s="11" t="e">
        <f t="shared" si="259"/>
        <v>#VALUE!</v>
      </c>
      <c r="AU579" s="15">
        <f t="shared" si="260"/>
        <v>1.5759424160826513E-2</v>
      </c>
      <c r="AW579">
        <f t="shared" si="261"/>
        <v>78.81297419298906</v>
      </c>
      <c r="AX579">
        <f t="shared" si="262"/>
        <v>15.215219993965082</v>
      </c>
      <c r="AY579" t="e">
        <f t="shared" si="263"/>
        <v>#VALUE!</v>
      </c>
    </row>
    <row r="580" spans="1:51" x14ac:dyDescent="0.3">
      <c r="A580" s="69">
        <v>44466.616666666669</v>
      </c>
      <c r="B580">
        <v>200</v>
      </c>
      <c r="C580" t="s">
        <v>298</v>
      </c>
      <c r="D580" s="36">
        <v>2</v>
      </c>
      <c r="E580" s="63">
        <v>44468.014965277776</v>
      </c>
      <c r="F580">
        <v>71</v>
      </c>
      <c r="H580" s="5">
        <v>20.399999999999999</v>
      </c>
      <c r="I580" s="5">
        <v>29.98</v>
      </c>
      <c r="J580" s="5">
        <v>786.30498654639007</v>
      </c>
      <c r="K580" s="5">
        <v>6747.2863949094399</v>
      </c>
      <c r="L580" s="5" t="s">
        <v>88</v>
      </c>
      <c r="M580" s="6">
        <f t="shared" si="236"/>
        <v>4.0589653877867784</v>
      </c>
      <c r="N580" s="6">
        <f t="shared" si="264"/>
        <v>180.4151249708716</v>
      </c>
      <c r="O580" s="6" t="e">
        <f t="shared" si="237"/>
        <v>#VALUE!</v>
      </c>
      <c r="P580">
        <f t="shared" si="238"/>
        <v>64.943446204588454</v>
      </c>
      <c r="Q580">
        <f t="shared" si="239"/>
        <v>7938.2654987183505</v>
      </c>
      <c r="R580">
        <f t="shared" si="240"/>
        <v>112.8522799096787</v>
      </c>
      <c r="S580">
        <f t="shared" si="241"/>
        <v>5016.1201779190951</v>
      </c>
      <c r="T580">
        <f t="shared" si="242"/>
        <v>5016.1201779190951</v>
      </c>
      <c r="V580" s="4">
        <f t="shared" si="243"/>
        <v>0.99698060160722179</v>
      </c>
      <c r="W580">
        <v>313.14999999999998</v>
      </c>
      <c r="X580">
        <f t="shared" si="244"/>
        <v>1.9073334166666699E-2</v>
      </c>
      <c r="Y580">
        <v>2E-3</v>
      </c>
      <c r="Z580">
        <f t="shared" si="245"/>
        <v>7.2765497523200454E-2</v>
      </c>
      <c r="AB580">
        <f t="shared" si="246"/>
        <v>7.8393081853377847E-4</v>
      </c>
      <c r="AC580">
        <f t="shared" si="247"/>
        <v>6.1015430892351611E-8</v>
      </c>
      <c r="AD580">
        <v>0</v>
      </c>
      <c r="AE580" s="11">
        <f t="shared" si="248"/>
        <v>1.6402572319839496E-8</v>
      </c>
      <c r="AF580" s="11">
        <f t="shared" si="249"/>
        <v>7.7418003212191107E-8</v>
      </c>
      <c r="AG580" s="15">
        <f t="shared" si="250"/>
        <v>1.097002469958351E-3</v>
      </c>
      <c r="AI580">
        <f t="shared" si="251"/>
        <v>6.7269136492130359E-3</v>
      </c>
      <c r="AJ580">
        <f t="shared" si="252"/>
        <v>5.2357366897508859E-7</v>
      </c>
      <c r="AK580">
        <v>0</v>
      </c>
      <c r="AL580" s="11">
        <f t="shared" si="253"/>
        <v>2.9175442983152788E-6</v>
      </c>
      <c r="AM580" s="11">
        <f t="shared" si="254"/>
        <v>3.4411179672903676E-6</v>
      </c>
      <c r="AN580" s="15">
        <f t="shared" si="255"/>
        <v>2.2739189884214046E-2</v>
      </c>
      <c r="AO580" s="15"/>
      <c r="AP580" t="e">
        <f t="shared" si="256"/>
        <v>#VALUE!</v>
      </c>
      <c r="AQ580" t="e">
        <f t="shared" si="257"/>
        <v>#VALUE!</v>
      </c>
      <c r="AR580">
        <v>0</v>
      </c>
      <c r="AS580" s="11" t="e">
        <f t="shared" si="258"/>
        <v>#VALUE!</v>
      </c>
      <c r="AT580" s="11" t="e">
        <f t="shared" si="259"/>
        <v>#VALUE!</v>
      </c>
      <c r="AU580" s="15">
        <f t="shared" si="260"/>
        <v>1.5759424160826513E-2</v>
      </c>
      <c r="AW580">
        <f t="shared" si="261"/>
        <v>78.812974192989046</v>
      </c>
      <c r="AX580">
        <f t="shared" si="262"/>
        <v>15.215219993965082</v>
      </c>
      <c r="AY580" t="e">
        <f t="shared" si="263"/>
        <v>#VALUE!</v>
      </c>
    </row>
    <row r="581" spans="1:51" x14ac:dyDescent="0.3">
      <c r="A581" s="69">
        <v>44473.454861111109</v>
      </c>
      <c r="B581">
        <v>1.1000000000000001</v>
      </c>
      <c r="C581" t="s">
        <v>298</v>
      </c>
      <c r="D581" s="36">
        <v>1</v>
      </c>
      <c r="E581" s="63">
        <v>44474.816365740742</v>
      </c>
      <c r="F581">
        <v>90</v>
      </c>
      <c r="G581" t="s">
        <v>283</v>
      </c>
      <c r="H581" s="5">
        <v>21.1</v>
      </c>
      <c r="I581" s="5">
        <v>30.106999999999999</v>
      </c>
      <c r="J581" s="5">
        <v>454.88266162344314</v>
      </c>
      <c r="K581" s="5">
        <v>22136.837820440564</v>
      </c>
      <c r="L581" s="5" t="s">
        <v>88</v>
      </c>
      <c r="M581" s="6">
        <f t="shared" si="236"/>
        <v>2.3531930063170594</v>
      </c>
      <c r="N581" s="6">
        <f t="shared" si="264"/>
        <v>593.18919216762924</v>
      </c>
      <c r="O581" s="6" t="e">
        <f t="shared" si="237"/>
        <v>#VALUE!</v>
      </c>
      <c r="P581">
        <f t="shared" si="238"/>
        <v>37.651088101072951</v>
      </c>
      <c r="Q581">
        <f t="shared" si="239"/>
        <v>26100.324455375689</v>
      </c>
      <c r="R581">
        <f t="shared" si="240"/>
        <v>65.274755290298032</v>
      </c>
      <c r="S581">
        <f t="shared" si="241"/>
        <v>16454.357656022443</v>
      </c>
      <c r="T581">
        <f t="shared" si="242"/>
        <v>16454.357656022443</v>
      </c>
      <c r="V581" s="4">
        <f t="shared" si="243"/>
        <v>0.99912667867840244</v>
      </c>
      <c r="W581">
        <v>313.14999999999998</v>
      </c>
      <c r="X581">
        <f t="shared" si="244"/>
        <v>1.9073334166666699E-2</v>
      </c>
      <c r="Y581">
        <v>2E-3</v>
      </c>
      <c r="Z581">
        <f t="shared" si="245"/>
        <v>7.2765497523200454E-2</v>
      </c>
      <c r="AB581">
        <f t="shared" si="246"/>
        <v>4.5448540289622232E-4</v>
      </c>
      <c r="AC581">
        <f t="shared" si="247"/>
        <v>3.5373813653432933E-8</v>
      </c>
      <c r="AD581">
        <v>0</v>
      </c>
      <c r="AE581" s="11">
        <f t="shared" si="248"/>
        <v>9.5094229147153546E-9</v>
      </c>
      <c r="AF581" s="11">
        <f t="shared" si="249"/>
        <v>4.488323656814829E-8</v>
      </c>
      <c r="AG581" s="15">
        <f t="shared" si="250"/>
        <v>1.097002469958351E-3</v>
      </c>
      <c r="AI581">
        <f t="shared" si="251"/>
        <v>2.2117505247979223E-2</v>
      </c>
      <c r="AJ581">
        <f t="shared" si="252"/>
        <v>1.7214645489934285E-6</v>
      </c>
      <c r="AK581">
        <v>0</v>
      </c>
      <c r="AL581" s="11">
        <f t="shared" si="253"/>
        <v>9.5926311372748334E-6</v>
      </c>
      <c r="AM581" s="11">
        <f t="shared" si="254"/>
        <v>1.1314095686268263E-5</v>
      </c>
      <c r="AN581" s="15">
        <f t="shared" si="255"/>
        <v>2.2739189884214046E-2</v>
      </c>
      <c r="AO581" s="15"/>
      <c r="AP581" t="e">
        <f t="shared" si="256"/>
        <v>#VALUE!</v>
      </c>
      <c r="AQ581" t="e">
        <f t="shared" si="257"/>
        <v>#VALUE!</v>
      </c>
      <c r="AR581">
        <v>0</v>
      </c>
      <c r="AS581" s="11" t="e">
        <f t="shared" si="258"/>
        <v>#VALUE!</v>
      </c>
      <c r="AT581" s="11" t="e">
        <f t="shared" si="259"/>
        <v>#VALUE!</v>
      </c>
      <c r="AU581" s="15">
        <f t="shared" si="260"/>
        <v>1.5759424160826513E-2</v>
      </c>
      <c r="AW581">
        <f t="shared" si="261"/>
        <v>78.812974192989046</v>
      </c>
      <c r="AX581">
        <f t="shared" si="262"/>
        <v>15.215219993965079</v>
      </c>
      <c r="AY581" t="e">
        <f t="shared" si="263"/>
        <v>#VALUE!</v>
      </c>
    </row>
    <row r="582" spans="1:51" x14ac:dyDescent="0.3">
      <c r="A582" s="69">
        <v>44473.454861111109</v>
      </c>
      <c r="B582">
        <v>1.1000000000000001</v>
      </c>
      <c r="C582" s="62" t="s">
        <v>298</v>
      </c>
      <c r="D582" s="36">
        <v>2</v>
      </c>
      <c r="E582" s="63">
        <v>44474.646550925929</v>
      </c>
      <c r="F582">
        <v>141</v>
      </c>
      <c r="G582" t="s">
        <v>283</v>
      </c>
      <c r="H582" s="5">
        <v>21.1</v>
      </c>
      <c r="I582" s="5">
        <v>30.106999999999999</v>
      </c>
      <c r="J582" s="5">
        <v>489.45021291885513</v>
      </c>
      <c r="K582" s="5">
        <v>21024.630233766002</v>
      </c>
      <c r="L582" s="5" t="s">
        <v>88</v>
      </c>
      <c r="M582" s="6">
        <f t="shared" si="236"/>
        <v>2.5320174083366012</v>
      </c>
      <c r="N582" s="6">
        <f t="shared" si="264"/>
        <v>563.38595083688267</v>
      </c>
      <c r="O582" s="6" t="e">
        <f t="shared" si="237"/>
        <v>#VALUE!</v>
      </c>
      <c r="P582">
        <f t="shared" si="238"/>
        <v>40.512278533385619</v>
      </c>
      <c r="Q582">
        <f t="shared" si="239"/>
        <v>24788.981836822837</v>
      </c>
      <c r="R582">
        <f t="shared" si="240"/>
        <v>70.235130002624842</v>
      </c>
      <c r="S582">
        <f t="shared" si="241"/>
        <v>15627.651440467733</v>
      </c>
      <c r="T582">
        <f t="shared" si="242"/>
        <v>15627.651440467736</v>
      </c>
      <c r="V582" s="4">
        <f t="shared" si="243"/>
        <v>0.99912667867840244</v>
      </c>
      <c r="W582">
        <v>313.14999999999998</v>
      </c>
      <c r="X582">
        <f t="shared" si="244"/>
        <v>1.9073334166666699E-2</v>
      </c>
      <c r="Y582">
        <v>2E-3</v>
      </c>
      <c r="Z582">
        <f t="shared" si="245"/>
        <v>7.2765497523200454E-2</v>
      </c>
      <c r="AB582">
        <f t="shared" si="246"/>
        <v>4.8902276561205269E-4</v>
      </c>
      <c r="AC582">
        <f t="shared" si="247"/>
        <v>3.8061948904874164E-8</v>
      </c>
      <c r="AD582">
        <v>0</v>
      </c>
      <c r="AE582" s="11">
        <f t="shared" si="248"/>
        <v>1.0232065240147196E-8</v>
      </c>
      <c r="AF582" s="11">
        <f t="shared" si="249"/>
        <v>4.8294014145021358E-8</v>
      </c>
      <c r="AG582" s="15">
        <f t="shared" si="250"/>
        <v>1.097002469958351E-3</v>
      </c>
      <c r="AI582">
        <f t="shared" si="251"/>
        <v>2.1006268975904151E-2</v>
      </c>
      <c r="AJ582">
        <f t="shared" si="252"/>
        <v>1.6349740598317889E-6</v>
      </c>
      <c r="AK582">
        <v>0</v>
      </c>
      <c r="AL582" s="11">
        <f t="shared" si="253"/>
        <v>9.1106744452853301E-6</v>
      </c>
      <c r="AM582" s="11">
        <f t="shared" si="254"/>
        <v>1.0745648505117119E-5</v>
      </c>
      <c r="AN582" s="15">
        <f t="shared" si="255"/>
        <v>2.2739189884214046E-2</v>
      </c>
      <c r="AO582" s="15"/>
      <c r="AP582" t="e">
        <f t="shared" si="256"/>
        <v>#VALUE!</v>
      </c>
      <c r="AQ582" t="e">
        <f t="shared" si="257"/>
        <v>#VALUE!</v>
      </c>
      <c r="AR582">
        <v>0</v>
      </c>
      <c r="AS582" s="11" t="e">
        <f t="shared" si="258"/>
        <v>#VALUE!</v>
      </c>
      <c r="AT582" s="11" t="e">
        <f t="shared" si="259"/>
        <v>#VALUE!</v>
      </c>
      <c r="AU582" s="15">
        <f t="shared" si="260"/>
        <v>1.5759424160826513E-2</v>
      </c>
      <c r="AW582">
        <f t="shared" si="261"/>
        <v>78.81297419298906</v>
      </c>
      <c r="AX582">
        <f t="shared" si="262"/>
        <v>15.215219993965077</v>
      </c>
      <c r="AY582" t="e">
        <f t="shared" si="263"/>
        <v>#VALUE!</v>
      </c>
    </row>
    <row r="583" spans="1:51" x14ac:dyDescent="0.3">
      <c r="A583" s="69">
        <v>44473.472222222219</v>
      </c>
      <c r="B583">
        <v>0.1</v>
      </c>
      <c r="C583" s="62" t="s">
        <v>298</v>
      </c>
      <c r="D583" s="36">
        <v>1</v>
      </c>
      <c r="E583" s="63">
        <v>44474.582916666666</v>
      </c>
      <c r="F583">
        <v>210</v>
      </c>
      <c r="H583" s="5">
        <v>21.1</v>
      </c>
      <c r="I583" s="5">
        <v>30.106999999999999</v>
      </c>
      <c r="J583" s="5">
        <v>41.602179593137606</v>
      </c>
      <c r="K583" s="5">
        <v>816.47287024736011</v>
      </c>
      <c r="L583" s="5" t="s">
        <v>88</v>
      </c>
      <c r="M583" s="6">
        <f t="shared" si="236"/>
        <v>0.21521584866903265</v>
      </c>
      <c r="N583" s="6">
        <f t="shared" si="264"/>
        <v>21.878593783688761</v>
      </c>
      <c r="O583" s="6" t="e">
        <f t="shared" si="237"/>
        <v>#VALUE!</v>
      </c>
      <c r="P583">
        <f t="shared" si="238"/>
        <v>3.4434535787045224</v>
      </c>
      <c r="Q583">
        <f t="shared" si="239"/>
        <v>962.65812648230542</v>
      </c>
      <c r="R583">
        <f t="shared" si="240"/>
        <v>5.9698298519301849</v>
      </c>
      <c r="S583">
        <f t="shared" si="241"/>
        <v>606.88598491172831</v>
      </c>
      <c r="T583">
        <f t="shared" si="242"/>
        <v>606.88598491172843</v>
      </c>
      <c r="V583" s="4">
        <f t="shared" si="243"/>
        <v>0.99912667867840244</v>
      </c>
      <c r="W583">
        <v>313.14999999999998</v>
      </c>
      <c r="X583">
        <f t="shared" si="244"/>
        <v>1.9073334166666699E-2</v>
      </c>
      <c r="Y583">
        <v>2E-3</v>
      </c>
      <c r="Z583">
        <f t="shared" si="245"/>
        <v>7.2765497523200454E-2</v>
      </c>
      <c r="AB583">
        <f t="shared" si="246"/>
        <v>4.1565847522673989E-5</v>
      </c>
      <c r="AC583">
        <f t="shared" si="247"/>
        <v>3.2351810096523969E-9</v>
      </c>
      <c r="AD583">
        <v>0</v>
      </c>
      <c r="AE583" s="11">
        <f t="shared" si="248"/>
        <v>8.6970278997483275E-10</v>
      </c>
      <c r="AF583" s="11">
        <f t="shared" si="249"/>
        <v>4.1048837996272298E-9</v>
      </c>
      <c r="AG583" s="15">
        <f t="shared" si="250"/>
        <v>1.097002469958351E-3</v>
      </c>
      <c r="AI583">
        <f t="shared" si="251"/>
        <v>8.1575982708126718E-4</v>
      </c>
      <c r="AJ583">
        <f t="shared" si="252"/>
        <v>6.3492767699997067E-8</v>
      </c>
      <c r="AK583">
        <v>0</v>
      </c>
      <c r="AL583" s="11">
        <f t="shared" si="253"/>
        <v>3.5380496263305544E-7</v>
      </c>
      <c r="AM583" s="11">
        <f t="shared" si="254"/>
        <v>4.1729773033305249E-7</v>
      </c>
      <c r="AN583" s="15">
        <f t="shared" si="255"/>
        <v>2.2739189884214046E-2</v>
      </c>
      <c r="AO583" s="15"/>
      <c r="AP583" t="e">
        <f t="shared" si="256"/>
        <v>#VALUE!</v>
      </c>
      <c r="AQ583" t="e">
        <f t="shared" si="257"/>
        <v>#VALUE!</v>
      </c>
      <c r="AR583">
        <v>0</v>
      </c>
      <c r="AS583" s="11" t="e">
        <f t="shared" si="258"/>
        <v>#VALUE!</v>
      </c>
      <c r="AT583" s="11" t="e">
        <f t="shared" si="259"/>
        <v>#VALUE!</v>
      </c>
      <c r="AU583" s="15">
        <f t="shared" si="260"/>
        <v>1.5759424160826513E-2</v>
      </c>
      <c r="AW583">
        <f t="shared" si="261"/>
        <v>78.812974192989046</v>
      </c>
      <c r="AX583">
        <f t="shared" si="262"/>
        <v>15.215219993965071</v>
      </c>
      <c r="AY583" t="e">
        <f t="shared" si="263"/>
        <v>#VALUE!</v>
      </c>
    </row>
    <row r="584" spans="1:51" x14ac:dyDescent="0.3">
      <c r="A584" s="69">
        <v>44473.472222222219</v>
      </c>
      <c r="B584">
        <v>0.1</v>
      </c>
      <c r="C584" s="62" t="s">
        <v>298</v>
      </c>
      <c r="D584" s="36">
        <v>2</v>
      </c>
      <c r="E584" s="63">
        <v>44474.837569444448</v>
      </c>
      <c r="F584">
        <v>17</v>
      </c>
      <c r="H584" s="5">
        <v>21.1</v>
      </c>
      <c r="I584" s="5">
        <v>30.106999999999999</v>
      </c>
      <c r="J584" s="5">
        <v>53.158452510259103</v>
      </c>
      <c r="K584" s="5">
        <v>915.24676341894008</v>
      </c>
      <c r="L584" s="5" t="s">
        <v>88</v>
      </c>
      <c r="M584" s="6">
        <f t="shared" si="236"/>
        <v>0.27499860783291813</v>
      </c>
      <c r="N584" s="6">
        <f t="shared" si="264"/>
        <v>24.525385813018229</v>
      </c>
      <c r="O584" s="6" t="e">
        <f t="shared" si="237"/>
        <v>#VALUE!</v>
      </c>
      <c r="P584">
        <f t="shared" si="238"/>
        <v>4.3999777253266901</v>
      </c>
      <c r="Q584">
        <f t="shared" si="239"/>
        <v>1079.1169757728021</v>
      </c>
      <c r="R584">
        <f t="shared" si="240"/>
        <v>7.6281319820681972</v>
      </c>
      <c r="S584">
        <f t="shared" si="241"/>
        <v>680.30482542119842</v>
      </c>
      <c r="T584">
        <f t="shared" si="242"/>
        <v>680.30482542119842</v>
      </c>
      <c r="V584" s="4">
        <f t="shared" si="243"/>
        <v>0.99912667867840244</v>
      </c>
      <c r="W584">
        <v>313.14999999999998</v>
      </c>
      <c r="X584">
        <f t="shared" si="244"/>
        <v>1.9073334166666699E-2</v>
      </c>
      <c r="Y584">
        <v>2E-3</v>
      </c>
      <c r="Z584">
        <f t="shared" si="245"/>
        <v>7.2765497523200454E-2</v>
      </c>
      <c r="AB584">
        <f t="shared" si="246"/>
        <v>5.3112028100258762E-5</v>
      </c>
      <c r="AC584">
        <f t="shared" si="247"/>
        <v>4.1338511045721057E-9</v>
      </c>
      <c r="AD584">
        <v>0</v>
      </c>
      <c r="AE584" s="11">
        <f t="shared" si="248"/>
        <v>1.1112892379932684E-9</v>
      </c>
      <c r="AF584" s="11">
        <f t="shared" si="249"/>
        <v>5.2451403425653743E-9</v>
      </c>
      <c r="AG584" s="15">
        <f t="shared" si="250"/>
        <v>1.097002469958351E-3</v>
      </c>
      <c r="AI584">
        <f t="shared" si="251"/>
        <v>9.1444745890592312E-4</v>
      </c>
      <c r="AJ584">
        <f t="shared" si="252"/>
        <v>7.1173889856655434E-8</v>
      </c>
      <c r="AK584">
        <v>0</v>
      </c>
      <c r="AL584" s="11">
        <f t="shared" si="253"/>
        <v>3.9660698932146789E-7</v>
      </c>
      <c r="AM584" s="11">
        <f t="shared" si="254"/>
        <v>4.6778087917812334E-7</v>
      </c>
      <c r="AN584" s="15">
        <f t="shared" si="255"/>
        <v>2.2739189884214046E-2</v>
      </c>
      <c r="AO584" s="15"/>
      <c r="AP584" t="e">
        <f t="shared" si="256"/>
        <v>#VALUE!</v>
      </c>
      <c r="AQ584" t="e">
        <f t="shared" si="257"/>
        <v>#VALUE!</v>
      </c>
      <c r="AR584">
        <v>0</v>
      </c>
      <c r="AS584" s="11" t="e">
        <f t="shared" si="258"/>
        <v>#VALUE!</v>
      </c>
      <c r="AT584" s="11" t="e">
        <f t="shared" si="259"/>
        <v>#VALUE!</v>
      </c>
      <c r="AU584" s="15">
        <f t="shared" si="260"/>
        <v>1.5759424160826513E-2</v>
      </c>
      <c r="AW584">
        <f t="shared" si="261"/>
        <v>78.812974192989046</v>
      </c>
      <c r="AX584">
        <f t="shared" si="262"/>
        <v>15.215219993965079</v>
      </c>
      <c r="AY584" t="e">
        <f t="shared" si="263"/>
        <v>#VALUE!</v>
      </c>
    </row>
    <row r="585" spans="1:51" x14ac:dyDescent="0.3">
      <c r="A585" s="69">
        <v>44473.482638888891</v>
      </c>
      <c r="B585">
        <v>1.6</v>
      </c>
      <c r="C585" s="62" t="s">
        <v>298</v>
      </c>
      <c r="D585" s="36">
        <v>1</v>
      </c>
      <c r="E585" s="63">
        <v>44474.710196759261</v>
      </c>
      <c r="F585">
        <v>94</v>
      </c>
      <c r="G585" s="62"/>
      <c r="H585" s="5">
        <v>21.1</v>
      </c>
      <c r="I585" s="5">
        <v>30.106999999999999</v>
      </c>
      <c r="J585" s="5">
        <v>47.905701375206405</v>
      </c>
      <c r="K585" s="5">
        <v>1077.0490371366402</v>
      </c>
      <c r="L585" s="5" t="s">
        <v>88</v>
      </c>
      <c r="M585" s="6">
        <f t="shared" si="236"/>
        <v>0.24782514470109546</v>
      </c>
      <c r="N585" s="6">
        <f t="shared" si="264"/>
        <v>28.861116183182641</v>
      </c>
      <c r="O585" s="6" t="e">
        <f t="shared" si="237"/>
        <v>#VALUE!</v>
      </c>
      <c r="P585">
        <f t="shared" si="238"/>
        <v>3.9652023152175273</v>
      </c>
      <c r="Q585">
        <f t="shared" si="239"/>
        <v>1269.8891120600363</v>
      </c>
      <c r="R585">
        <f t="shared" si="240"/>
        <v>6.8743726637470388</v>
      </c>
      <c r="S585">
        <f t="shared" si="241"/>
        <v>800.5727924589446</v>
      </c>
      <c r="T585">
        <f t="shared" si="242"/>
        <v>800.57279245894472</v>
      </c>
      <c r="V585" s="4">
        <f t="shared" si="243"/>
        <v>0.99912667867840244</v>
      </c>
      <c r="W585">
        <v>313.14999999999998</v>
      </c>
      <c r="X585">
        <f t="shared" si="244"/>
        <v>1.9073334166666699E-2</v>
      </c>
      <c r="Y585">
        <v>2E-3</v>
      </c>
      <c r="Z585">
        <f t="shared" si="245"/>
        <v>7.2765497523200454E-2</v>
      </c>
      <c r="AB585">
        <f t="shared" si="246"/>
        <v>4.7863864304769348E-5</v>
      </c>
      <c r="AC585">
        <f t="shared" si="247"/>
        <v>3.7253724891065904E-9</v>
      </c>
      <c r="AD585">
        <v>0</v>
      </c>
      <c r="AE585" s="11">
        <f t="shared" si="248"/>
        <v>1.0014793106799321E-9</v>
      </c>
      <c r="AF585" s="11">
        <f t="shared" si="249"/>
        <v>4.7268517997865227E-9</v>
      </c>
      <c r="AG585" s="15">
        <f t="shared" si="250"/>
        <v>1.097002469958351E-3</v>
      </c>
      <c r="AI585">
        <f t="shared" si="251"/>
        <v>1.0761084272481027E-3</v>
      </c>
      <c r="AJ585">
        <f t="shared" si="252"/>
        <v>8.3756395109251119E-8</v>
      </c>
      <c r="AK585">
        <v>0</v>
      </c>
      <c r="AL585" s="11">
        <f t="shared" si="253"/>
        <v>4.6672131827558344E-7</v>
      </c>
      <c r="AM585" s="11">
        <f t="shared" si="254"/>
        <v>5.504777133848346E-7</v>
      </c>
      <c r="AN585" s="15">
        <f t="shared" si="255"/>
        <v>2.2739189884214046E-2</v>
      </c>
      <c r="AO585" s="15"/>
      <c r="AP585" t="e">
        <f t="shared" si="256"/>
        <v>#VALUE!</v>
      </c>
      <c r="AQ585" t="e">
        <f t="shared" si="257"/>
        <v>#VALUE!</v>
      </c>
      <c r="AR585">
        <v>0</v>
      </c>
      <c r="AS585" s="11" t="e">
        <f t="shared" si="258"/>
        <v>#VALUE!</v>
      </c>
      <c r="AT585" s="11" t="e">
        <f t="shared" si="259"/>
        <v>#VALUE!</v>
      </c>
      <c r="AU585" s="15">
        <f t="shared" si="260"/>
        <v>1.5759424160826513E-2</v>
      </c>
      <c r="AW585">
        <f t="shared" si="261"/>
        <v>78.812974192989046</v>
      </c>
      <c r="AX585">
        <f t="shared" si="262"/>
        <v>15.215219993965082</v>
      </c>
      <c r="AY585" t="e">
        <f t="shared" si="263"/>
        <v>#VALUE!</v>
      </c>
    </row>
    <row r="586" spans="1:51" x14ac:dyDescent="0.3">
      <c r="A586" s="69">
        <v>44473.482638888891</v>
      </c>
      <c r="B586">
        <v>1.6</v>
      </c>
      <c r="C586" s="62" t="s">
        <v>298</v>
      </c>
      <c r="D586" s="36">
        <v>2</v>
      </c>
      <c r="E586" s="63">
        <v>44474.731412037036</v>
      </c>
      <c r="F586">
        <v>217</v>
      </c>
      <c r="G586" s="62"/>
      <c r="H586" s="5">
        <v>21.1</v>
      </c>
      <c r="I586" s="5">
        <v>30.106999999999999</v>
      </c>
      <c r="J586" s="5">
        <v>47.513744880631904</v>
      </c>
      <c r="K586" s="5">
        <v>746.92472146815999</v>
      </c>
      <c r="L586" s="5" t="s">
        <v>88</v>
      </c>
      <c r="M586" s="6">
        <f t="shared" si="236"/>
        <v>0.24579748051507994</v>
      </c>
      <c r="N586" s="6">
        <f t="shared" si="264"/>
        <v>20.014948644951112</v>
      </c>
      <c r="O586" s="6" t="e">
        <f t="shared" si="237"/>
        <v>#VALUE!</v>
      </c>
      <c r="P586">
        <f t="shared" si="238"/>
        <v>3.932759688241279</v>
      </c>
      <c r="Q586">
        <f t="shared" si="239"/>
        <v>880.65774037784888</v>
      </c>
      <c r="R586">
        <f t="shared" si="240"/>
        <v>6.8181276880065207</v>
      </c>
      <c r="S586">
        <f t="shared" si="241"/>
        <v>555.19070107717187</v>
      </c>
      <c r="T586">
        <f t="shared" si="242"/>
        <v>555.19070107717198</v>
      </c>
      <c r="V586" s="4">
        <f t="shared" si="243"/>
        <v>0.99912667867840244</v>
      </c>
      <c r="W586">
        <v>313.14999999999998</v>
      </c>
      <c r="X586">
        <f t="shared" si="244"/>
        <v>1.9073334166666699E-2</v>
      </c>
      <c r="Y586">
        <v>2E-3</v>
      </c>
      <c r="Z586">
        <f t="shared" si="245"/>
        <v>7.2765497523200454E-2</v>
      </c>
      <c r="AB586">
        <f t="shared" si="246"/>
        <v>4.7472250114158702E-5</v>
      </c>
      <c r="AC586">
        <f t="shared" si="247"/>
        <v>3.6948921099471654E-9</v>
      </c>
      <c r="AD586">
        <v>0</v>
      </c>
      <c r="AE586" s="11">
        <f t="shared" si="248"/>
        <v>9.9328537324170163E-10</v>
      </c>
      <c r="AF586" s="11">
        <f t="shared" si="249"/>
        <v>4.6881774831888666E-9</v>
      </c>
      <c r="AG586" s="15">
        <f t="shared" si="250"/>
        <v>1.097002469958351E-3</v>
      </c>
      <c r="AI586">
        <f t="shared" si="251"/>
        <v>7.4627241618327358E-4</v>
      </c>
      <c r="AJ586">
        <f t="shared" si="252"/>
        <v>5.8084376784246537E-8</v>
      </c>
      <c r="AK586">
        <v>0</v>
      </c>
      <c r="AL586" s="11">
        <f t="shared" si="253"/>
        <v>3.2366742704957887E-7</v>
      </c>
      <c r="AM586" s="11">
        <f t="shared" si="254"/>
        <v>3.8175180383382539E-7</v>
      </c>
      <c r="AN586" s="15">
        <f t="shared" si="255"/>
        <v>2.2739189884214046E-2</v>
      </c>
      <c r="AO586" s="15"/>
      <c r="AP586" t="e">
        <f t="shared" si="256"/>
        <v>#VALUE!</v>
      </c>
      <c r="AQ586" t="e">
        <f t="shared" si="257"/>
        <v>#VALUE!</v>
      </c>
      <c r="AR586">
        <v>0</v>
      </c>
      <c r="AS586" s="11" t="e">
        <f t="shared" si="258"/>
        <v>#VALUE!</v>
      </c>
      <c r="AT586" s="11" t="e">
        <f t="shared" si="259"/>
        <v>#VALUE!</v>
      </c>
      <c r="AU586" s="15">
        <f t="shared" si="260"/>
        <v>1.5759424160826513E-2</v>
      </c>
      <c r="AW586">
        <f t="shared" si="261"/>
        <v>78.812974192989046</v>
      </c>
      <c r="AX586">
        <f t="shared" si="262"/>
        <v>15.215219993965071</v>
      </c>
      <c r="AY586" t="e">
        <f t="shared" si="263"/>
        <v>#VALUE!</v>
      </c>
    </row>
    <row r="587" spans="1:51" x14ac:dyDescent="0.3">
      <c r="A587" s="69">
        <v>44473.500694444447</v>
      </c>
      <c r="B587">
        <v>3.8</v>
      </c>
      <c r="C587" s="62" t="s">
        <v>298</v>
      </c>
      <c r="D587" s="36">
        <v>1</v>
      </c>
      <c r="E587" s="63">
        <v>44474.795138888891</v>
      </c>
      <c r="F587">
        <v>147</v>
      </c>
      <c r="G587" s="62"/>
      <c r="H587" s="5">
        <v>21.1</v>
      </c>
      <c r="I587" s="5">
        <v>30.106999999999999</v>
      </c>
      <c r="J587" s="5">
        <v>31.996901189807598</v>
      </c>
      <c r="K587" s="5">
        <v>8827.3138156373407</v>
      </c>
      <c r="L587" s="5" t="s">
        <v>88</v>
      </c>
      <c r="M587" s="6">
        <f t="shared" ref="M587:M650" si="265">1000000*(AF587-AD587)/X587</f>
        <v>0.165525948680812</v>
      </c>
      <c r="N587" s="6">
        <f t="shared" si="264"/>
        <v>236.54088238714195</v>
      </c>
      <c r="O587" s="6" t="e">
        <f t="shared" ref="O587:O650" si="266">1000000*(AT587-AR587)/X587</f>
        <v>#VALUE!</v>
      </c>
      <c r="P587">
        <f t="shared" ref="P587:P650" si="267">(M587*16)</f>
        <v>2.6484151788929919</v>
      </c>
      <c r="Q587">
        <f t="shared" ref="Q587:Q650" si="268">(N587*44)</f>
        <v>10407.798825034246</v>
      </c>
      <c r="R587">
        <f t="shared" ref="R587:R650" si="269">1000000*(((AF587-AD587)*0.082057*W587)/(V587-Z587))/X587</f>
        <v>4.5914915458824286</v>
      </c>
      <c r="S587">
        <f t="shared" ref="S587:S650" si="270">1000000*(((AM587-AK587)*0.082057*W587)/(V587-Z587))/X587</f>
        <v>6561.3607436888324</v>
      </c>
      <c r="T587">
        <f t="shared" ref="T587:T650" si="271">N587*((1*0.082057*W587)/(V587-Z587))</f>
        <v>6561.3607436888324</v>
      </c>
      <c r="V587" s="4">
        <f t="shared" ref="V587:V650" si="272">((0.001316*((I587*25.4)-(2.5*2053/100)))*(273.15+40))/(273.15+H587)</f>
        <v>0.99912667867840244</v>
      </c>
      <c r="W587">
        <v>313.14999999999998</v>
      </c>
      <c r="X587">
        <f t="shared" ref="X587:X650" si="273">(21.0733341666667/1000)-Y587</f>
        <v>1.9073334166666699E-2</v>
      </c>
      <c r="Y587">
        <v>2E-3</v>
      </c>
      <c r="Z587">
        <f t="shared" ref="Z587:Z650" si="274">(0.001316*10^(8.07131-(1730.63/(233.46+(W587-273.15)))))</f>
        <v>7.2765497523200454E-2</v>
      </c>
      <c r="AB587">
        <f t="shared" ref="AB587:AB650" si="275">V587*(J587/10^6)</f>
        <v>3.1968957613773485E-5</v>
      </c>
      <c r="AC587">
        <f t="shared" ref="AC587:AC650" si="276">(AB587*Y587)/(0.082057*W587)</f>
        <v>2.4882294175294821E-9</v>
      </c>
      <c r="AD587">
        <v>0</v>
      </c>
      <c r="AE587" s="11">
        <f t="shared" ref="AE587:AE650" si="277">AB587*AG587*X587</f>
        <v>6.6890231491416813E-10</v>
      </c>
      <c r="AF587" s="11">
        <f t="shared" ref="AF587:AF650" si="278">AC587+AE587</f>
        <v>3.1571317324436502E-9</v>
      </c>
      <c r="AG587" s="15">
        <f t="shared" ref="AG587:AG650" si="279">101.325*(0.000014*EXP(1600*((1/W587)-(1/298.15))))</f>
        <v>1.097002469958351E-3</v>
      </c>
      <c r="AI587">
        <f t="shared" ref="AI587:AI650" si="280">V587*(K587/10^6)</f>
        <v>8.819604734269711E-3</v>
      </c>
      <c r="AJ587">
        <f t="shared" ref="AJ587:AJ650" si="281">(AI587*Y587)/(0.082057*W587)</f>
        <v>6.8645340945797154E-7</v>
      </c>
      <c r="AK587">
        <v>0</v>
      </c>
      <c r="AL587" s="11">
        <f t="shared" ref="AL587:AL650" si="282">AI587*AN587*X587</f>
        <v>3.8251698843901923E-6</v>
      </c>
      <c r="AM587" s="11">
        <f t="shared" ref="AM587:AM650" si="283">AJ587+AL587</f>
        <v>4.5116232938481636E-6</v>
      </c>
      <c r="AN587" s="15">
        <f t="shared" ref="AN587:AN650" si="284">101.325*(0.00033*EXP(2400*((1/W587)-(1/298.15))))</f>
        <v>2.2739189884214046E-2</v>
      </c>
      <c r="AO587" s="15"/>
      <c r="AP587" t="e">
        <f t="shared" ref="AP587:AP650" si="285">V587*(L587/10^6)</f>
        <v>#VALUE!</v>
      </c>
      <c r="AQ587" t="e">
        <f t="shared" ref="AQ587:AQ650" si="286">(AP587*Y587)/(0.082057*W587)</f>
        <v>#VALUE!</v>
      </c>
      <c r="AR587">
        <v>0</v>
      </c>
      <c r="AS587" s="11" t="e">
        <f t="shared" ref="AS587:AS650" si="287">AP587*AU587*X587</f>
        <v>#VALUE!</v>
      </c>
      <c r="AT587" s="11" t="e">
        <f t="shared" ref="AT587:AT650" si="288">AQ587+AS587</f>
        <v>#VALUE!</v>
      </c>
      <c r="AU587" s="15">
        <f t="shared" ref="AU587:AU650" si="289">101.325*((2.4*10^-4)*EXP(2700*((1/W587)-(1/298.15))))</f>
        <v>1.5759424160826513E-2</v>
      </c>
      <c r="AW587">
        <f t="shared" ref="AW587:AW650" si="290">100*(AF587-AE587)/AF587</f>
        <v>78.81297419298906</v>
      </c>
      <c r="AX587">
        <f t="shared" ref="AX587:AX650" si="291">100*(AM587-AL587)/AM587</f>
        <v>15.21521999396507</v>
      </c>
      <c r="AY587" t="e">
        <f t="shared" ref="AY587:AY650" si="292">100*(AT587-AS587)/AT587</f>
        <v>#VALUE!</v>
      </c>
    </row>
    <row r="588" spans="1:51" x14ac:dyDescent="0.3">
      <c r="A588" s="69">
        <v>44473.500694444447</v>
      </c>
      <c r="B588">
        <v>3.8</v>
      </c>
      <c r="C588" s="62" t="s">
        <v>298</v>
      </c>
      <c r="D588" s="36">
        <v>2</v>
      </c>
      <c r="E588" s="63">
        <v>44474.752662037034</v>
      </c>
      <c r="F588">
        <v>20</v>
      </c>
      <c r="G588" s="62"/>
      <c r="H588" s="5">
        <v>21.1</v>
      </c>
      <c r="I588" s="5">
        <v>30.106999999999999</v>
      </c>
      <c r="J588" s="5">
        <v>29.712212913660402</v>
      </c>
      <c r="K588" s="5">
        <v>9348.2750829557608</v>
      </c>
      <c r="L588" s="5" t="s">
        <v>88</v>
      </c>
      <c r="M588" s="6">
        <f t="shared" si="265"/>
        <v>0.15370682931966406</v>
      </c>
      <c r="N588" s="6">
        <f t="shared" si="264"/>
        <v>250.50080727875817</v>
      </c>
      <c r="O588" s="6" t="e">
        <f t="shared" si="266"/>
        <v>#VALUE!</v>
      </c>
      <c r="P588">
        <f t="shared" si="267"/>
        <v>2.459309269114625</v>
      </c>
      <c r="Q588">
        <f t="shared" si="268"/>
        <v>11022.035520265359</v>
      </c>
      <c r="R588">
        <f t="shared" si="269"/>
        <v>4.2636433319982645</v>
      </c>
      <c r="S588">
        <f t="shared" si="270"/>
        <v>6948.592338685512</v>
      </c>
      <c r="T588">
        <f t="shared" si="271"/>
        <v>6948.5923386855129</v>
      </c>
      <c r="V588" s="4">
        <f t="shared" si="272"/>
        <v>0.99912667867840244</v>
      </c>
      <c r="W588">
        <v>313.14999999999998</v>
      </c>
      <c r="X588">
        <f t="shared" si="273"/>
        <v>1.9073334166666699E-2</v>
      </c>
      <c r="Y588">
        <v>2E-3</v>
      </c>
      <c r="Z588">
        <f t="shared" si="274"/>
        <v>7.2765497523200454E-2</v>
      </c>
      <c r="AB588">
        <f t="shared" si="275"/>
        <v>2.9686264604611056E-5</v>
      </c>
      <c r="AC588">
        <f t="shared" si="276"/>
        <v>2.3105613194573778E-9</v>
      </c>
      <c r="AD588">
        <v>0</v>
      </c>
      <c r="AE588" s="11">
        <f t="shared" si="277"/>
        <v>6.211403998553772E-10</v>
      </c>
      <c r="AF588" s="11">
        <f t="shared" si="278"/>
        <v>2.9317017193127551E-9</v>
      </c>
      <c r="AG588" s="15">
        <f t="shared" si="279"/>
        <v>1.097002469958351E-3</v>
      </c>
      <c r="AI588">
        <f t="shared" si="280"/>
        <v>9.3401110350056563E-3</v>
      </c>
      <c r="AJ588">
        <f t="shared" si="281"/>
        <v>7.2696580605055329E-7</v>
      </c>
      <c r="AK588">
        <v>0</v>
      </c>
      <c r="AL588" s="11">
        <f t="shared" si="282"/>
        <v>4.0509198001969744E-6</v>
      </c>
      <c r="AM588" s="11">
        <f t="shared" si="283"/>
        <v>4.7778856062475277E-6</v>
      </c>
      <c r="AN588" s="15">
        <f t="shared" si="284"/>
        <v>2.2739189884214046E-2</v>
      </c>
      <c r="AO588" s="15"/>
      <c r="AP588" t="e">
        <f t="shared" si="285"/>
        <v>#VALUE!</v>
      </c>
      <c r="AQ588" t="e">
        <f t="shared" si="286"/>
        <v>#VALUE!</v>
      </c>
      <c r="AR588">
        <v>0</v>
      </c>
      <c r="AS588" s="11" t="e">
        <f t="shared" si="287"/>
        <v>#VALUE!</v>
      </c>
      <c r="AT588" s="11" t="e">
        <f t="shared" si="288"/>
        <v>#VALUE!</v>
      </c>
      <c r="AU588" s="15">
        <f t="shared" si="289"/>
        <v>1.5759424160826513E-2</v>
      </c>
      <c r="AW588">
        <f t="shared" si="290"/>
        <v>78.812974192989046</v>
      </c>
      <c r="AX588">
        <f t="shared" si="291"/>
        <v>15.215219993965073</v>
      </c>
      <c r="AY588" t="e">
        <f t="shared" si="292"/>
        <v>#VALUE!</v>
      </c>
    </row>
    <row r="589" spans="1:51" x14ac:dyDescent="0.3">
      <c r="A589" s="69">
        <v>44473.513888888891</v>
      </c>
      <c r="B589">
        <v>5</v>
      </c>
      <c r="C589" s="62" t="s">
        <v>298</v>
      </c>
      <c r="D589" s="36">
        <v>1</v>
      </c>
      <c r="E589" s="63">
        <v>44474.604120370372</v>
      </c>
      <c r="F589">
        <v>154</v>
      </c>
      <c r="G589" s="62"/>
      <c r="H589" s="5">
        <v>21.1</v>
      </c>
      <c r="I589" s="5">
        <v>30.106999999999999</v>
      </c>
      <c r="J589" s="5">
        <v>857.12526331481922</v>
      </c>
      <c r="K589" s="5">
        <v>31974.896419246961</v>
      </c>
      <c r="L589" s="5" t="s">
        <v>88</v>
      </c>
      <c r="M589" s="6">
        <f t="shared" si="265"/>
        <v>4.4340691464731616</v>
      </c>
      <c r="N589" s="6">
        <f t="shared" si="264"/>
        <v>856.81447054117882</v>
      </c>
      <c r="O589" s="6" t="e">
        <f t="shared" si="266"/>
        <v>#VALUE!</v>
      </c>
      <c r="P589">
        <f t="shared" si="267"/>
        <v>70.945106343570586</v>
      </c>
      <c r="Q589">
        <f t="shared" si="268"/>
        <v>37699.836703811867</v>
      </c>
      <c r="R589">
        <f t="shared" si="269"/>
        <v>122.99576690026051</v>
      </c>
      <c r="S589">
        <f t="shared" si="270"/>
        <v>23767.007102105152</v>
      </c>
      <c r="T589">
        <f t="shared" si="271"/>
        <v>23767.007102105152</v>
      </c>
      <c r="V589" s="4">
        <f t="shared" si="272"/>
        <v>0.99912667867840244</v>
      </c>
      <c r="W589">
        <v>313.14999999999998</v>
      </c>
      <c r="X589">
        <f t="shared" si="273"/>
        <v>1.9073334166666699E-2</v>
      </c>
      <c r="Y589">
        <v>2E-3</v>
      </c>
      <c r="Z589">
        <f t="shared" si="274"/>
        <v>7.2765497523200454E-2</v>
      </c>
      <c r="AB589">
        <f t="shared" si="275"/>
        <v>8.5637671754708647E-4</v>
      </c>
      <c r="AC589">
        <f t="shared" si="276"/>
        <v>6.6654088845547408E-8</v>
      </c>
      <c r="AD589">
        <v>0</v>
      </c>
      <c r="AE589" s="11">
        <f t="shared" si="277"/>
        <v>1.79183937032418E-8</v>
      </c>
      <c r="AF589" s="11">
        <f t="shared" si="278"/>
        <v>8.4572482548789205E-8</v>
      </c>
      <c r="AG589" s="15">
        <f t="shared" si="279"/>
        <v>1.097002469958351E-3</v>
      </c>
      <c r="AI589">
        <f t="shared" si="280"/>
        <v>3.1946972060448157E-2</v>
      </c>
      <c r="AJ589">
        <f t="shared" si="281"/>
        <v>2.4865182231513089E-6</v>
      </c>
      <c r="AK589">
        <v>0</v>
      </c>
      <c r="AL589" s="11">
        <f t="shared" si="282"/>
        <v>1.3855790492316196E-5</v>
      </c>
      <c r="AM589" s="11">
        <f t="shared" si="283"/>
        <v>1.6342308715467503E-5</v>
      </c>
      <c r="AN589" s="15">
        <f t="shared" si="284"/>
        <v>2.2739189884214046E-2</v>
      </c>
      <c r="AO589" s="15"/>
      <c r="AP589" t="e">
        <f t="shared" si="285"/>
        <v>#VALUE!</v>
      </c>
      <c r="AQ589" t="e">
        <f t="shared" si="286"/>
        <v>#VALUE!</v>
      </c>
      <c r="AR589">
        <v>0</v>
      </c>
      <c r="AS589" s="11" t="e">
        <f t="shared" si="287"/>
        <v>#VALUE!</v>
      </c>
      <c r="AT589" s="11" t="e">
        <f t="shared" si="288"/>
        <v>#VALUE!</v>
      </c>
      <c r="AU589" s="15">
        <f t="shared" si="289"/>
        <v>1.5759424160826513E-2</v>
      </c>
      <c r="AW589">
        <f t="shared" si="290"/>
        <v>78.81297419298906</v>
      </c>
      <c r="AX589">
        <f t="shared" si="291"/>
        <v>15.21521999396507</v>
      </c>
      <c r="AY589" t="e">
        <f t="shared" si="292"/>
        <v>#VALUE!</v>
      </c>
    </row>
    <row r="590" spans="1:51" x14ac:dyDescent="0.3">
      <c r="A590" s="69">
        <v>44473.513888888891</v>
      </c>
      <c r="B590">
        <v>5</v>
      </c>
      <c r="C590" s="62" t="s">
        <v>298</v>
      </c>
      <c r="D590" s="36">
        <v>2</v>
      </c>
      <c r="E590" s="63">
        <v>44474.667766203704</v>
      </c>
      <c r="F590">
        <v>127</v>
      </c>
      <c r="G590" s="62"/>
      <c r="H590" s="5">
        <v>21.1</v>
      </c>
      <c r="I590" s="5">
        <v>30.106999999999999</v>
      </c>
      <c r="J590" s="5">
        <v>585.85043944444703</v>
      </c>
      <c r="K590" s="5">
        <v>31899.135745830641</v>
      </c>
      <c r="L590" s="5" t="s">
        <v>88</v>
      </c>
      <c r="M590" s="6">
        <f t="shared" si="265"/>
        <v>3.030713793153287</v>
      </c>
      <c r="N590" s="6">
        <f t="shared" si="264"/>
        <v>854.78435164947336</v>
      </c>
      <c r="O590" s="6" t="e">
        <f t="shared" si="266"/>
        <v>#VALUE!</v>
      </c>
      <c r="P590">
        <f t="shared" si="267"/>
        <v>48.491420690452593</v>
      </c>
      <c r="Q590">
        <f t="shared" si="268"/>
        <v>37610.511472576829</v>
      </c>
      <c r="R590">
        <f t="shared" si="269"/>
        <v>84.068370368238746</v>
      </c>
      <c r="S590">
        <f t="shared" si="270"/>
        <v>23710.694035769091</v>
      </c>
      <c r="T590">
        <f t="shared" si="271"/>
        <v>23710.694035769091</v>
      </c>
      <c r="V590" s="4">
        <f t="shared" si="272"/>
        <v>0.99912667867840244</v>
      </c>
      <c r="W590">
        <v>313.14999999999998</v>
      </c>
      <c r="X590">
        <f t="shared" si="273"/>
        <v>1.9073334166666699E-2</v>
      </c>
      <c r="Y590">
        <v>2E-3</v>
      </c>
      <c r="Z590">
        <f t="shared" si="274"/>
        <v>7.2765497523200454E-2</v>
      </c>
      <c r="AB590">
        <f t="shared" si="275"/>
        <v>5.8533880376441291E-4</v>
      </c>
      <c r="AC590">
        <f t="shared" si="276"/>
        <v>4.555848358723557E-8</v>
      </c>
      <c r="AD590">
        <v>0</v>
      </c>
      <c r="AE590" s="11">
        <f t="shared" si="277"/>
        <v>1.2247333353103052E-8</v>
      </c>
      <c r="AF590" s="11">
        <f t="shared" si="278"/>
        <v>5.7805816940338618E-8</v>
      </c>
      <c r="AG590" s="15">
        <f t="shared" si="279"/>
        <v>1.097002469958351E-3</v>
      </c>
      <c r="AI590">
        <f t="shared" si="280"/>
        <v>3.1871277550443271E-2</v>
      </c>
      <c r="AJ590">
        <f t="shared" si="281"/>
        <v>2.4806267171217701E-6</v>
      </c>
      <c r="AK590">
        <v>0</v>
      </c>
      <c r="AL590" s="11">
        <f t="shared" si="282"/>
        <v>1.3822960862326171E-5</v>
      </c>
      <c r="AM590" s="11">
        <f t="shared" si="283"/>
        <v>1.6303587579447943E-5</v>
      </c>
      <c r="AN590" s="15">
        <f t="shared" si="284"/>
        <v>2.2739189884214046E-2</v>
      </c>
      <c r="AO590" s="15"/>
      <c r="AP590" t="e">
        <f t="shared" si="285"/>
        <v>#VALUE!</v>
      </c>
      <c r="AQ590" t="e">
        <f t="shared" si="286"/>
        <v>#VALUE!</v>
      </c>
      <c r="AR590">
        <v>0</v>
      </c>
      <c r="AS590" s="11" t="e">
        <f t="shared" si="287"/>
        <v>#VALUE!</v>
      </c>
      <c r="AT590" s="11" t="e">
        <f t="shared" si="288"/>
        <v>#VALUE!</v>
      </c>
      <c r="AU590" s="15">
        <f t="shared" si="289"/>
        <v>1.5759424160826513E-2</v>
      </c>
      <c r="AW590">
        <f t="shared" si="290"/>
        <v>78.812974192989046</v>
      </c>
      <c r="AX590">
        <f t="shared" si="291"/>
        <v>15.215219993965084</v>
      </c>
      <c r="AY590" t="e">
        <f t="shared" si="292"/>
        <v>#VALUE!</v>
      </c>
    </row>
    <row r="591" spans="1:51" x14ac:dyDescent="0.3">
      <c r="A591" s="69">
        <v>44473.527777777781</v>
      </c>
      <c r="B591">
        <v>6.2</v>
      </c>
      <c r="C591" s="62" t="s">
        <v>298</v>
      </c>
      <c r="D591" s="36">
        <v>1</v>
      </c>
      <c r="E591" s="63">
        <v>44475.396620370368</v>
      </c>
      <c r="F591">
        <v>118</v>
      </c>
      <c r="G591" s="62"/>
      <c r="H591" s="5">
        <v>21.1</v>
      </c>
      <c r="I591" s="5">
        <v>30.106999999999999</v>
      </c>
      <c r="J591" s="5">
        <v>7.8209786720500016</v>
      </c>
      <c r="K591" s="5">
        <v>37282.612077754937</v>
      </c>
      <c r="L591" s="5" t="s">
        <v>88</v>
      </c>
      <c r="M591" s="6">
        <f t="shared" si="265"/>
        <v>4.0459384070475314E-2</v>
      </c>
      <c r="N591" s="6">
        <f t="shared" si="264"/>
        <v>999.04253352217972</v>
      </c>
      <c r="O591" s="6" t="e">
        <f t="shared" si="266"/>
        <v>#VALUE!</v>
      </c>
      <c r="P591">
        <f t="shared" si="267"/>
        <v>0.64735014512760503</v>
      </c>
      <c r="Q591">
        <f t="shared" si="268"/>
        <v>43957.871474975909</v>
      </c>
      <c r="R591">
        <f t="shared" si="269"/>
        <v>1.1222948509989852</v>
      </c>
      <c r="S591">
        <f t="shared" si="270"/>
        <v>27712.243205380848</v>
      </c>
      <c r="T591">
        <f t="shared" si="271"/>
        <v>27712.243205380844</v>
      </c>
      <c r="V591" s="4">
        <f t="shared" si="272"/>
        <v>0.99912667867840244</v>
      </c>
      <c r="W591">
        <v>313.14999999999998</v>
      </c>
      <c r="X591">
        <f t="shared" si="273"/>
        <v>1.9073334166666699E-2</v>
      </c>
      <c r="Y591">
        <v>2E-3</v>
      </c>
      <c r="Z591">
        <f t="shared" si="274"/>
        <v>7.2765497523200454E-2</v>
      </c>
      <c r="AB591">
        <f t="shared" si="275"/>
        <v>7.8141484446199403E-6</v>
      </c>
      <c r="AC591">
        <f t="shared" si="276"/>
        <v>6.0819605905663334E-10</v>
      </c>
      <c r="AD591">
        <v>0</v>
      </c>
      <c r="AE591" s="11">
        <f t="shared" si="277"/>
        <v>1.6349929349705384E-10</v>
      </c>
      <c r="AF591" s="11">
        <f t="shared" si="278"/>
        <v>7.7169535255368719E-10</v>
      </c>
      <c r="AG591" s="15">
        <f t="shared" si="279"/>
        <v>1.097002469958351E-3</v>
      </c>
      <c r="AI591">
        <f t="shared" si="280"/>
        <v>3.7250052377702583E-2</v>
      </c>
      <c r="AJ591">
        <f t="shared" si="281"/>
        <v>2.8992711382863649E-6</v>
      </c>
      <c r="AK591">
        <v>0</v>
      </c>
      <c r="AL591" s="11">
        <f t="shared" si="282"/>
        <v>1.6155800950295488E-5</v>
      </c>
      <c r="AM591" s="11">
        <f t="shared" si="283"/>
        <v>1.9055072088581852E-5</v>
      </c>
      <c r="AN591" s="15">
        <f t="shared" si="284"/>
        <v>2.2739189884214046E-2</v>
      </c>
      <c r="AO591" s="15"/>
      <c r="AP591" t="e">
        <f t="shared" si="285"/>
        <v>#VALUE!</v>
      </c>
      <c r="AQ591" t="e">
        <f t="shared" si="286"/>
        <v>#VALUE!</v>
      </c>
      <c r="AR591">
        <v>0</v>
      </c>
      <c r="AS591" s="11" t="e">
        <f t="shared" si="287"/>
        <v>#VALUE!</v>
      </c>
      <c r="AT591" s="11" t="e">
        <f t="shared" si="288"/>
        <v>#VALUE!</v>
      </c>
      <c r="AU591" s="15">
        <f t="shared" si="289"/>
        <v>1.5759424160826513E-2</v>
      </c>
      <c r="AW591">
        <f t="shared" si="290"/>
        <v>78.812974192989046</v>
      </c>
      <c r="AX591">
        <f t="shared" si="291"/>
        <v>15.21521999396507</v>
      </c>
      <c r="AY591" t="e">
        <f t="shared" si="292"/>
        <v>#VALUE!</v>
      </c>
    </row>
    <row r="592" spans="1:51" x14ac:dyDescent="0.3">
      <c r="A592" s="69">
        <v>44473.527777777781</v>
      </c>
      <c r="B592">
        <v>6.2</v>
      </c>
      <c r="C592" s="62" t="s">
        <v>298</v>
      </c>
      <c r="D592" s="36">
        <v>2</v>
      </c>
      <c r="E592" s="63">
        <v>44474.688993055555</v>
      </c>
      <c r="F592">
        <v>167</v>
      </c>
      <c r="G592" s="62"/>
      <c r="H592" s="5">
        <v>21.1</v>
      </c>
      <c r="I592" s="5">
        <v>30.106999999999999</v>
      </c>
      <c r="J592" s="5">
        <v>3.7308051488</v>
      </c>
      <c r="K592" s="5">
        <v>38441.089552156867</v>
      </c>
      <c r="L592" s="5" t="s">
        <v>88</v>
      </c>
      <c r="M592" s="6">
        <f t="shared" si="265"/>
        <v>1.9300152159581412E-2</v>
      </c>
      <c r="N592" s="6">
        <f t="shared" si="264"/>
        <v>1030.0856446819112</v>
      </c>
      <c r="O592" s="6" t="e">
        <f t="shared" si="266"/>
        <v>#VALUE!</v>
      </c>
      <c r="P592">
        <f t="shared" si="267"/>
        <v>0.30880243455330258</v>
      </c>
      <c r="Q592">
        <f t="shared" si="268"/>
        <v>45323.768366004093</v>
      </c>
      <c r="R592">
        <f t="shared" si="269"/>
        <v>0.53536310277154209</v>
      </c>
      <c r="S592">
        <f t="shared" si="270"/>
        <v>28573.341924848974</v>
      </c>
      <c r="T592">
        <f t="shared" si="271"/>
        <v>28573.341924848981</v>
      </c>
      <c r="V592" s="4">
        <f t="shared" si="272"/>
        <v>0.99912667867840244</v>
      </c>
      <c r="W592">
        <v>313.14999999999998</v>
      </c>
      <c r="X592">
        <f t="shared" si="273"/>
        <v>1.9073334166666699E-2</v>
      </c>
      <c r="Y592">
        <v>2E-3</v>
      </c>
      <c r="Z592">
        <f t="shared" si="274"/>
        <v>7.2765497523200454E-2</v>
      </c>
      <c r="AB592">
        <f t="shared" si="275"/>
        <v>3.7275469571168273E-6</v>
      </c>
      <c r="AC592">
        <f t="shared" si="276"/>
        <v>2.901249426388731E-10</v>
      </c>
      <c r="AD592">
        <v>0</v>
      </c>
      <c r="AE592" s="11">
        <f t="shared" si="277"/>
        <v>7.7993308968337139E-11</v>
      </c>
      <c r="AF592" s="11">
        <f t="shared" si="278"/>
        <v>3.6811825160721025E-10</v>
      </c>
      <c r="AG592" s="15">
        <f t="shared" si="279"/>
        <v>1.097002469958351E-3</v>
      </c>
      <c r="AI592">
        <f t="shared" si="280"/>
        <v>3.8407518129025528E-2</v>
      </c>
      <c r="AJ592">
        <f t="shared" si="281"/>
        <v>2.989359791379758E-6</v>
      </c>
      <c r="AK592">
        <v>0</v>
      </c>
      <c r="AL592" s="11">
        <f t="shared" si="282"/>
        <v>1.6657807929924629E-5</v>
      </c>
      <c r="AM592" s="11">
        <f t="shared" si="283"/>
        <v>1.9647167721304388E-5</v>
      </c>
      <c r="AN592" s="15">
        <f t="shared" si="284"/>
        <v>2.2739189884214046E-2</v>
      </c>
      <c r="AO592" s="15"/>
      <c r="AP592" t="e">
        <f t="shared" si="285"/>
        <v>#VALUE!</v>
      </c>
      <c r="AQ592" t="e">
        <f t="shared" si="286"/>
        <v>#VALUE!</v>
      </c>
      <c r="AR592">
        <v>0</v>
      </c>
      <c r="AS592" s="11" t="e">
        <f t="shared" si="287"/>
        <v>#VALUE!</v>
      </c>
      <c r="AT592" s="11" t="e">
        <f t="shared" si="288"/>
        <v>#VALUE!</v>
      </c>
      <c r="AU592" s="15">
        <f t="shared" si="289"/>
        <v>1.5759424160826513E-2</v>
      </c>
      <c r="AW592">
        <f t="shared" si="290"/>
        <v>78.812974192989046</v>
      </c>
      <c r="AX592">
        <f t="shared" si="291"/>
        <v>15.215219993965082</v>
      </c>
      <c r="AY592" t="e">
        <f t="shared" si="292"/>
        <v>#VALUE!</v>
      </c>
    </row>
    <row r="593" spans="1:51" x14ac:dyDescent="0.3">
      <c r="A593" s="67">
        <v>44473.541666666664</v>
      </c>
      <c r="B593" s="4">
        <v>8</v>
      </c>
      <c r="C593" s="4" t="s">
        <v>298</v>
      </c>
      <c r="D593" s="58">
        <v>1</v>
      </c>
      <c r="E593" s="63">
        <v>44475.439027777778</v>
      </c>
      <c r="F593">
        <v>102</v>
      </c>
      <c r="G593" s="62"/>
      <c r="H593" s="5">
        <v>21.1</v>
      </c>
      <c r="I593" s="5">
        <v>30.106999999999999</v>
      </c>
      <c r="J593" s="5">
        <v>2.1193180882000018</v>
      </c>
      <c r="K593" s="5">
        <v>40580.916666624005</v>
      </c>
      <c r="L593" s="5" t="s">
        <v>88</v>
      </c>
      <c r="M593" s="6">
        <f t="shared" si="265"/>
        <v>1.0963628478418272E-2</v>
      </c>
      <c r="N593" s="6">
        <f t="shared" si="264"/>
        <v>1087.4254656493436</v>
      </c>
      <c r="O593" s="6" t="e">
        <f t="shared" si="266"/>
        <v>#VALUE!</v>
      </c>
      <c r="P593" s="62">
        <f t="shared" si="267"/>
        <v>0.17541805565469235</v>
      </c>
      <c r="Q593" s="62">
        <f t="shared" si="268"/>
        <v>47846.720488571118</v>
      </c>
      <c r="R593" s="62">
        <f t="shared" si="269"/>
        <v>0.30411792152252887</v>
      </c>
      <c r="S593" s="62">
        <f t="shared" si="270"/>
        <v>30163.879875621031</v>
      </c>
      <c r="T593" s="62">
        <f t="shared" si="271"/>
        <v>30163.879875621027</v>
      </c>
      <c r="U593" s="62"/>
      <c r="V593" s="4">
        <f t="shared" si="272"/>
        <v>0.99912667867840244</v>
      </c>
      <c r="W593" s="62">
        <v>313.14999999999998</v>
      </c>
      <c r="X593" s="62">
        <f t="shared" si="273"/>
        <v>1.9073334166666699E-2</v>
      </c>
      <c r="Y593" s="62">
        <v>2E-3</v>
      </c>
      <c r="Z593" s="62">
        <f t="shared" si="274"/>
        <v>7.2765497523200454E-2</v>
      </c>
      <c r="AA593" s="62"/>
      <c r="AB593" s="62">
        <f t="shared" si="275"/>
        <v>2.1174672425263289E-6</v>
      </c>
      <c r="AC593" s="62">
        <f t="shared" si="276"/>
        <v>1.6480813504031998E-10</v>
      </c>
      <c r="AD593" s="62">
        <v>0</v>
      </c>
      <c r="AE593" s="11">
        <f t="shared" si="277"/>
        <v>4.4304814607735281E-11</v>
      </c>
      <c r="AF593" s="11">
        <f t="shared" si="278"/>
        <v>2.0911294964805525E-10</v>
      </c>
      <c r="AG593" s="15">
        <f t="shared" si="279"/>
        <v>1.097002469958351E-3</v>
      </c>
      <c r="AH593" s="62"/>
      <c r="AI593" s="62">
        <f t="shared" si="280"/>
        <v>4.0545476486849072E-2</v>
      </c>
      <c r="AJ593" s="62">
        <f t="shared" si="281"/>
        <v>3.1557628046921971E-6</v>
      </c>
      <c r="AK593" s="62">
        <v>0</v>
      </c>
      <c r="AL593" s="11">
        <f t="shared" si="282"/>
        <v>1.7585066482980872E-5</v>
      </c>
      <c r="AM593" s="11">
        <f t="shared" si="283"/>
        <v>2.0740829287673069E-5</v>
      </c>
      <c r="AN593" s="15">
        <f t="shared" si="284"/>
        <v>2.2739189884214046E-2</v>
      </c>
      <c r="AO593" s="15"/>
      <c r="AP593" s="62" t="e">
        <f t="shared" si="285"/>
        <v>#VALUE!</v>
      </c>
      <c r="AQ593" s="62" t="e">
        <f t="shared" si="286"/>
        <v>#VALUE!</v>
      </c>
      <c r="AR593" s="62">
        <v>0</v>
      </c>
      <c r="AS593" s="11" t="e">
        <f t="shared" si="287"/>
        <v>#VALUE!</v>
      </c>
      <c r="AT593" s="11" t="e">
        <f t="shared" si="288"/>
        <v>#VALUE!</v>
      </c>
      <c r="AU593" s="15">
        <f t="shared" si="289"/>
        <v>1.5759424160826513E-2</v>
      </c>
      <c r="AV593" s="62"/>
      <c r="AW593" s="62">
        <f t="shared" si="290"/>
        <v>78.81297419298906</v>
      </c>
      <c r="AX593" s="62">
        <f t="shared" si="291"/>
        <v>15.215219993965073</v>
      </c>
      <c r="AY593" s="62" t="e">
        <f t="shared" si="292"/>
        <v>#VALUE!</v>
      </c>
    </row>
    <row r="594" spans="1:51" x14ac:dyDescent="0.3">
      <c r="A594" s="69">
        <v>44473.541666666664</v>
      </c>
      <c r="B594">
        <v>8</v>
      </c>
      <c r="C594" s="62" t="s">
        <v>298</v>
      </c>
      <c r="D594" s="36">
        <v>2</v>
      </c>
      <c r="E594" s="63">
        <v>44474.773935185185</v>
      </c>
      <c r="F594">
        <v>66</v>
      </c>
      <c r="G594" s="62"/>
      <c r="H594" s="5">
        <v>21.1</v>
      </c>
      <c r="I594" s="5">
        <v>30.106999999999999</v>
      </c>
      <c r="J594" s="5">
        <v>1.4400953004499986</v>
      </c>
      <c r="K594" s="5">
        <v>40859.341321224965</v>
      </c>
      <c r="L594" s="5" t="s">
        <v>88</v>
      </c>
      <c r="M594" s="6">
        <f t="shared" si="265"/>
        <v>7.4498820802589875E-3</v>
      </c>
      <c r="N594" s="6">
        <f t="shared" si="264"/>
        <v>1094.8862645801553</v>
      </c>
      <c r="O594" s="6" t="e">
        <f t="shared" si="266"/>
        <v>#VALUE!</v>
      </c>
      <c r="P594" s="62">
        <f t="shared" si="267"/>
        <v>0.1191981132841438</v>
      </c>
      <c r="Q594" s="62">
        <f t="shared" si="268"/>
        <v>48174.995641526832</v>
      </c>
      <c r="R594" s="62">
        <f t="shared" si="269"/>
        <v>0.20665080527821408</v>
      </c>
      <c r="S594" s="62">
        <f t="shared" si="270"/>
        <v>30370.833501257133</v>
      </c>
      <c r="T594" s="62">
        <f t="shared" si="271"/>
        <v>30370.833501257137</v>
      </c>
      <c r="U594" s="62"/>
      <c r="V594" s="4">
        <f t="shared" si="272"/>
        <v>0.99912667867840244</v>
      </c>
      <c r="W594" s="62">
        <v>313.14999999999998</v>
      </c>
      <c r="X594" s="62">
        <f t="shared" si="273"/>
        <v>1.9073334166666699E-2</v>
      </c>
      <c r="Y594" s="62">
        <v>2E-3</v>
      </c>
      <c r="Z594" s="62">
        <f t="shared" si="274"/>
        <v>7.2765497523200454E-2</v>
      </c>
      <c r="AA594" s="62"/>
      <c r="AB594" s="62">
        <f t="shared" si="275"/>
        <v>1.4388376345189833E-6</v>
      </c>
      <c r="AC594" s="62">
        <f t="shared" si="276"/>
        <v>1.1198857881172187E-10</v>
      </c>
      <c r="AD594" s="62">
        <v>0</v>
      </c>
      <c r="AE594" s="11">
        <f t="shared" si="277"/>
        <v>3.0105511607319844E-11</v>
      </c>
      <c r="AF594" s="11">
        <f t="shared" si="278"/>
        <v>1.4209409041904173E-10</v>
      </c>
      <c r="AG594" s="15">
        <f t="shared" si="279"/>
        <v>1.097002469958351E-3</v>
      </c>
      <c r="AH594" s="62"/>
      <c r="AI594" s="62">
        <f t="shared" si="280"/>
        <v>4.0823657987262708E-2</v>
      </c>
      <c r="AJ594" s="62">
        <f t="shared" si="281"/>
        <v>3.177414414391335E-6</v>
      </c>
      <c r="AK594" s="62">
        <v>0</v>
      </c>
      <c r="AL594" s="11">
        <f t="shared" si="282"/>
        <v>1.7705717184439414E-5</v>
      </c>
      <c r="AM594" s="11">
        <f t="shared" si="283"/>
        <v>2.088313159883075E-5</v>
      </c>
      <c r="AN594" s="15">
        <f t="shared" si="284"/>
        <v>2.2739189884214046E-2</v>
      </c>
      <c r="AO594" s="15"/>
      <c r="AP594" s="62" t="e">
        <f t="shared" si="285"/>
        <v>#VALUE!</v>
      </c>
      <c r="AQ594" s="62" t="e">
        <f t="shared" si="286"/>
        <v>#VALUE!</v>
      </c>
      <c r="AR594" s="62">
        <v>0</v>
      </c>
      <c r="AS594" s="11" t="e">
        <f t="shared" si="287"/>
        <v>#VALUE!</v>
      </c>
      <c r="AT594" s="11" t="e">
        <f t="shared" si="288"/>
        <v>#VALUE!</v>
      </c>
      <c r="AU594" s="15">
        <f t="shared" si="289"/>
        <v>1.5759424160826513E-2</v>
      </c>
      <c r="AV594" s="62"/>
      <c r="AW594" s="62">
        <f t="shared" si="290"/>
        <v>78.81297419298906</v>
      </c>
      <c r="AX594" s="62">
        <f t="shared" si="291"/>
        <v>15.215219993965084</v>
      </c>
      <c r="AY594" s="62" t="e">
        <f t="shared" si="292"/>
        <v>#VALUE!</v>
      </c>
    </row>
    <row r="595" spans="1:51" x14ac:dyDescent="0.3">
      <c r="A595" s="69">
        <v>44473.555555555555</v>
      </c>
      <c r="B595">
        <v>9</v>
      </c>
      <c r="C595" s="62" t="s">
        <v>298</v>
      </c>
      <c r="D595" s="36">
        <v>1</v>
      </c>
      <c r="E595" s="63">
        <v>44475.41783564815</v>
      </c>
      <c r="F595">
        <v>76</v>
      </c>
      <c r="G595" s="62"/>
      <c r="H595" s="5">
        <v>21.1</v>
      </c>
      <c r="I595" s="5">
        <v>30.106999999999999</v>
      </c>
      <c r="J595" s="5">
        <v>1.5969402920500002</v>
      </c>
      <c r="K595" s="5">
        <v>37962.454172384001</v>
      </c>
      <c r="L595" s="5" t="s">
        <v>88</v>
      </c>
      <c r="M595" s="6">
        <f t="shared" si="265"/>
        <v>8.2612705292971159E-3</v>
      </c>
      <c r="N595" s="6">
        <f t="shared" si="264"/>
        <v>1017.2599043221859</v>
      </c>
      <c r="O595" s="6" t="e">
        <f t="shared" si="266"/>
        <v>#VALUE!</v>
      </c>
      <c r="P595" s="62">
        <f t="shared" si="267"/>
        <v>0.13218032846875385</v>
      </c>
      <c r="Q595" s="62">
        <f t="shared" si="268"/>
        <v>44759.435790176176</v>
      </c>
      <c r="R595" s="62">
        <f t="shared" si="269"/>
        <v>0.22915774895608521</v>
      </c>
      <c r="S595" s="62">
        <f t="shared" si="270"/>
        <v>28217.571250216453</v>
      </c>
      <c r="T595" s="62">
        <f t="shared" si="271"/>
        <v>28217.571250216453</v>
      </c>
      <c r="U595" s="62"/>
      <c r="V595" s="4">
        <f t="shared" si="272"/>
        <v>0.99912667867840244</v>
      </c>
      <c r="W595" s="62">
        <v>313.14999999999998</v>
      </c>
      <c r="X595" s="62">
        <f t="shared" si="273"/>
        <v>1.9073334166666699E-2</v>
      </c>
      <c r="Y595" s="62">
        <v>2E-3</v>
      </c>
      <c r="Z595" s="62">
        <f t="shared" si="274"/>
        <v>7.2765497523200454E-2</v>
      </c>
      <c r="AA595" s="62"/>
      <c r="AB595" s="62">
        <f t="shared" si="275"/>
        <v>1.5955456500436347E-6</v>
      </c>
      <c r="AC595" s="62">
        <f t="shared" si="276"/>
        <v>1.24185582508305E-10</v>
      </c>
      <c r="AD595" s="62">
        <v>0</v>
      </c>
      <c r="AE595" s="11">
        <f t="shared" si="277"/>
        <v>3.3384390938214358E-11</v>
      </c>
      <c r="AF595" s="11">
        <f t="shared" si="278"/>
        <v>1.5756997344651937E-10</v>
      </c>
      <c r="AG595" s="15">
        <f t="shared" si="279"/>
        <v>1.097002469958351E-3</v>
      </c>
      <c r="AH595" s="62"/>
      <c r="AI595" s="62">
        <f t="shared" si="280"/>
        <v>3.792930075173509E-2</v>
      </c>
      <c r="AJ595" s="62">
        <f t="shared" si="281"/>
        <v>2.9521388547285358E-6</v>
      </c>
      <c r="AK595" s="62">
        <v>0</v>
      </c>
      <c r="AL595" s="11">
        <f t="shared" si="282"/>
        <v>1.6450399234759909E-5</v>
      </c>
      <c r="AM595" s="11">
        <f t="shared" si="283"/>
        <v>1.9402538089488445E-5</v>
      </c>
      <c r="AN595" s="15">
        <f t="shared" si="284"/>
        <v>2.2739189884214046E-2</v>
      </c>
      <c r="AO595" s="15"/>
      <c r="AP595" s="62" t="e">
        <f t="shared" si="285"/>
        <v>#VALUE!</v>
      </c>
      <c r="AQ595" s="62" t="e">
        <f t="shared" si="286"/>
        <v>#VALUE!</v>
      </c>
      <c r="AR595" s="62">
        <v>0</v>
      </c>
      <c r="AS595" s="11" t="e">
        <f t="shared" si="287"/>
        <v>#VALUE!</v>
      </c>
      <c r="AT595" s="11" t="e">
        <f t="shared" si="288"/>
        <v>#VALUE!</v>
      </c>
      <c r="AU595" s="15">
        <f t="shared" si="289"/>
        <v>1.5759424160826513E-2</v>
      </c>
      <c r="AV595" s="62"/>
      <c r="AW595" s="62">
        <f t="shared" si="290"/>
        <v>78.812974192989046</v>
      </c>
      <c r="AX595" s="62">
        <f t="shared" si="291"/>
        <v>15.215219993965075</v>
      </c>
      <c r="AY595" s="62" t="e">
        <f t="shared" si="292"/>
        <v>#VALUE!</v>
      </c>
    </row>
    <row r="596" spans="1:51" x14ac:dyDescent="0.3">
      <c r="A596" s="69">
        <v>44473.555555555555</v>
      </c>
      <c r="B596">
        <v>9</v>
      </c>
      <c r="C596" s="62" t="s">
        <v>298</v>
      </c>
      <c r="D596" s="36">
        <v>2</v>
      </c>
      <c r="E596" s="63">
        <v>44474.625335648147</v>
      </c>
      <c r="F596">
        <v>46</v>
      </c>
      <c r="G596" s="62"/>
      <c r="H596" s="5">
        <v>21.1</v>
      </c>
      <c r="I596" s="5">
        <v>30.106999999999999</v>
      </c>
      <c r="J596" s="5">
        <v>1.5755655512499995</v>
      </c>
      <c r="K596" s="5">
        <v>40586.810021980164</v>
      </c>
      <c r="L596" s="5" t="s">
        <v>88</v>
      </c>
      <c r="M596" s="6">
        <f t="shared" si="265"/>
        <v>8.1506950011314833E-3</v>
      </c>
      <c r="N596" s="6">
        <f t="shared" si="264"/>
        <v>1087.5833867910728</v>
      </c>
      <c r="O596" s="6" t="e">
        <f t="shared" si="266"/>
        <v>#VALUE!</v>
      </c>
      <c r="P596" s="62">
        <f t="shared" si="267"/>
        <v>0.13041112001810373</v>
      </c>
      <c r="Q596" s="62">
        <f t="shared" si="268"/>
        <v>47853.669018807203</v>
      </c>
      <c r="R596" s="62">
        <f t="shared" si="269"/>
        <v>0.22609051625450427</v>
      </c>
      <c r="S596" s="62">
        <f t="shared" si="270"/>
        <v>30168.260418931266</v>
      </c>
      <c r="T596" s="62">
        <f t="shared" si="271"/>
        <v>30168.260418931273</v>
      </c>
      <c r="U596" s="62"/>
      <c r="V596" s="4">
        <f t="shared" si="272"/>
        <v>0.99912667867840244</v>
      </c>
      <c r="W596" s="62">
        <v>313.14999999999998</v>
      </c>
      <c r="X596" s="62">
        <f t="shared" si="273"/>
        <v>1.9073334166666699E-2</v>
      </c>
      <c r="Y596" s="62">
        <v>2E-3</v>
      </c>
      <c r="Z596" s="62">
        <f t="shared" si="274"/>
        <v>7.2765497523200454E-2</v>
      </c>
      <c r="AA596" s="62"/>
      <c r="AB596" s="62">
        <f t="shared" si="275"/>
        <v>1.5741895762605183E-6</v>
      </c>
      <c r="AC596" s="62">
        <f t="shared" si="276"/>
        <v>1.2252338220537156E-10</v>
      </c>
      <c r="AD596" s="62">
        <v>0</v>
      </c>
      <c r="AE596" s="11">
        <f t="shared" si="277"/>
        <v>3.2937547241788994E-11</v>
      </c>
      <c r="AF596" s="11">
        <f t="shared" si="278"/>
        <v>1.5546092944716056E-10</v>
      </c>
      <c r="AG596" s="15">
        <f t="shared" si="279"/>
        <v>1.097002469958351E-3</v>
      </c>
      <c r="AH596" s="62"/>
      <c r="AI596" s="62">
        <f t="shared" si="280"/>
        <v>4.0551364695412338E-2</v>
      </c>
      <c r="AJ596" s="62">
        <f t="shared" si="281"/>
        <v>3.1562210997026468E-6</v>
      </c>
      <c r="AK596" s="62">
        <v>0</v>
      </c>
      <c r="AL596" s="11">
        <f t="shared" si="282"/>
        <v>1.7587620270678603E-5</v>
      </c>
      <c r="AM596" s="11">
        <f t="shared" si="283"/>
        <v>2.0743841370381251E-5</v>
      </c>
      <c r="AN596" s="15">
        <f t="shared" si="284"/>
        <v>2.2739189884214046E-2</v>
      </c>
      <c r="AO596" s="15"/>
      <c r="AP596" s="62" t="e">
        <f t="shared" si="285"/>
        <v>#VALUE!</v>
      </c>
      <c r="AQ596" s="62" t="e">
        <f t="shared" si="286"/>
        <v>#VALUE!</v>
      </c>
      <c r="AR596" s="62">
        <v>0</v>
      </c>
      <c r="AS596" s="11" t="e">
        <f t="shared" si="287"/>
        <v>#VALUE!</v>
      </c>
      <c r="AT596" s="11" t="e">
        <f t="shared" si="288"/>
        <v>#VALUE!</v>
      </c>
      <c r="AU596" s="15">
        <f t="shared" si="289"/>
        <v>1.5759424160826513E-2</v>
      </c>
      <c r="AV596" s="62"/>
      <c r="AW596" s="62">
        <f t="shared" si="290"/>
        <v>78.81297419298906</v>
      </c>
      <c r="AX596" s="62">
        <f t="shared" si="291"/>
        <v>15.215219993965084</v>
      </c>
      <c r="AY596" s="62" t="e">
        <f t="shared" si="292"/>
        <v>#VALUE!</v>
      </c>
    </row>
    <row r="597" spans="1:51" x14ac:dyDescent="0.3">
      <c r="A597" s="69">
        <v>44480.4375</v>
      </c>
      <c r="B597">
        <v>0.1</v>
      </c>
      <c r="C597" t="s">
        <v>298</v>
      </c>
      <c r="D597" s="36">
        <v>1</v>
      </c>
      <c r="E597" s="73">
        <v>44481.775138888886</v>
      </c>
      <c r="F597" s="72">
        <v>16</v>
      </c>
      <c r="G597" s="72"/>
      <c r="H597" s="5">
        <v>20.8</v>
      </c>
      <c r="I597" s="5">
        <v>30.073</v>
      </c>
      <c r="J597" s="5">
        <v>15.341584775199998</v>
      </c>
      <c r="K597" s="5">
        <v>1470.2821848815001</v>
      </c>
      <c r="L597" s="5" t="s">
        <v>88</v>
      </c>
      <c r="M597" s="6">
        <f t="shared" si="265"/>
        <v>7.9349709591961651E-2</v>
      </c>
      <c r="N597" s="6">
        <f t="shared" si="264"/>
        <v>39.390844632921301</v>
      </c>
      <c r="O597" s="6" t="e">
        <f t="shared" si="266"/>
        <v>#VALUE!</v>
      </c>
      <c r="P597" s="62">
        <f t="shared" si="267"/>
        <v>1.2695953534713864</v>
      </c>
      <c r="Q597" s="62">
        <f t="shared" si="268"/>
        <v>1733.1971638485372</v>
      </c>
      <c r="R597" s="62">
        <f t="shared" si="269"/>
        <v>2.2015199086094097</v>
      </c>
      <c r="S597" s="62">
        <f t="shared" si="270"/>
        <v>1092.8802275679827</v>
      </c>
      <c r="T597" s="62">
        <f t="shared" si="271"/>
        <v>1092.8802275679825</v>
      </c>
      <c r="U597" s="62"/>
      <c r="V597" s="4">
        <f t="shared" si="272"/>
        <v>0.9989356386381355</v>
      </c>
      <c r="W597" s="62">
        <v>313.14999999999998</v>
      </c>
      <c r="X597" s="62">
        <f t="shared" si="273"/>
        <v>1.9073334166666699E-2</v>
      </c>
      <c r="Y597" s="62">
        <v>2E-3</v>
      </c>
      <c r="Z597" s="62">
        <f t="shared" si="274"/>
        <v>7.2765497523200454E-2</v>
      </c>
      <c r="AA597" s="62"/>
      <c r="AB597" s="62">
        <f t="shared" si="275"/>
        <v>1.5325255785135507E-5</v>
      </c>
      <c r="AC597" s="62">
        <f t="shared" si="276"/>
        <v>1.1928056190142702E-9</v>
      </c>
      <c r="AD597" s="62">
        <v>0</v>
      </c>
      <c r="AE597" s="11">
        <f t="shared" si="277"/>
        <v>3.2065790806117214E-10</v>
      </c>
      <c r="AF597" s="11">
        <f t="shared" si="278"/>
        <v>1.5134635270754424E-9</v>
      </c>
      <c r="AG597" s="15">
        <f t="shared" si="279"/>
        <v>1.097002469958351E-3</v>
      </c>
      <c r="AH597" s="62"/>
      <c r="AI597" s="62">
        <f t="shared" si="280"/>
        <v>1.4687172733328746E-3</v>
      </c>
      <c r="AJ597" s="62">
        <f t="shared" si="281"/>
        <v>1.1431419096273701E-7</v>
      </c>
      <c r="AK597" s="62">
        <v>0</v>
      </c>
      <c r="AL597" s="11">
        <f t="shared" si="282"/>
        <v>6.3700055182822033E-7</v>
      </c>
      <c r="AM597" s="11">
        <f t="shared" si="283"/>
        <v>7.5131474279095737E-7</v>
      </c>
      <c r="AN597" s="15">
        <f t="shared" si="284"/>
        <v>2.2739189884214046E-2</v>
      </c>
      <c r="AO597" s="15"/>
      <c r="AP597" s="62" t="e">
        <f t="shared" si="285"/>
        <v>#VALUE!</v>
      </c>
      <c r="AQ597" s="62" t="e">
        <f t="shared" si="286"/>
        <v>#VALUE!</v>
      </c>
      <c r="AR597" s="62">
        <v>0</v>
      </c>
      <c r="AS597" s="11" t="e">
        <f t="shared" si="287"/>
        <v>#VALUE!</v>
      </c>
      <c r="AT597" s="11" t="e">
        <f t="shared" si="288"/>
        <v>#VALUE!</v>
      </c>
      <c r="AU597" s="15">
        <f t="shared" si="289"/>
        <v>1.5759424160826513E-2</v>
      </c>
      <c r="AV597" s="62"/>
      <c r="AW597" s="62">
        <f t="shared" si="290"/>
        <v>78.812974192989032</v>
      </c>
      <c r="AX597" s="62">
        <f t="shared" si="291"/>
        <v>15.215219993965079</v>
      </c>
      <c r="AY597" s="62" t="e">
        <f t="shared" si="292"/>
        <v>#VALUE!</v>
      </c>
    </row>
    <row r="598" spans="1:51" x14ac:dyDescent="0.3">
      <c r="A598" s="69">
        <v>44480.4375</v>
      </c>
      <c r="B598">
        <v>0.1</v>
      </c>
      <c r="C598" t="s">
        <v>298</v>
      </c>
      <c r="D598" s="36">
        <v>2</v>
      </c>
      <c r="E598" s="73">
        <v>44481.541863425926</v>
      </c>
      <c r="F598" s="72">
        <v>78</v>
      </c>
      <c r="G598" s="72"/>
      <c r="H598" s="5">
        <v>20.8</v>
      </c>
      <c r="I598" s="5">
        <v>30.073</v>
      </c>
      <c r="J598" s="5">
        <v>14.46455910125</v>
      </c>
      <c r="K598" s="5">
        <v>1342.3389832735002</v>
      </c>
      <c r="L598" s="5" t="s">
        <v>88</v>
      </c>
      <c r="M598" s="6">
        <f t="shared" si="265"/>
        <v>7.4813559412410219E-2</v>
      </c>
      <c r="N598" s="6">
        <f t="shared" si="264"/>
        <v>35.963073536867761</v>
      </c>
      <c r="O598" s="6" t="e">
        <f t="shared" si="266"/>
        <v>#VALUE!</v>
      </c>
      <c r="P598" s="62">
        <f t="shared" si="267"/>
        <v>1.1970169505985635</v>
      </c>
      <c r="Q598" s="62">
        <f t="shared" si="268"/>
        <v>1582.3752356221814</v>
      </c>
      <c r="R598" s="62">
        <f t="shared" si="269"/>
        <v>2.0756665818602942</v>
      </c>
      <c r="S598" s="62">
        <f t="shared" si="270"/>
        <v>997.77835071269237</v>
      </c>
      <c r="T598" s="62">
        <f t="shared" si="271"/>
        <v>997.77835071269237</v>
      </c>
      <c r="U598" s="62"/>
      <c r="V598" s="4">
        <f t="shared" si="272"/>
        <v>0.9989356386381355</v>
      </c>
      <c r="W598" s="62">
        <v>313.14999999999998</v>
      </c>
      <c r="X598" s="62">
        <f t="shared" si="273"/>
        <v>1.9073334166666699E-2</v>
      </c>
      <c r="Y598" s="62">
        <v>2E-3</v>
      </c>
      <c r="Z598" s="62">
        <f t="shared" si="274"/>
        <v>7.2765497523200454E-2</v>
      </c>
      <c r="AA598" s="62"/>
      <c r="AB598" s="62">
        <f t="shared" si="275"/>
        <v>1.4449163583426224E-5</v>
      </c>
      <c r="AC598" s="62">
        <f t="shared" si="276"/>
        <v>1.1246170213409443E-9</v>
      </c>
      <c r="AD598" s="62">
        <v>0</v>
      </c>
      <c r="AE598" s="11">
        <f t="shared" si="277"/>
        <v>3.0232699752972871E-10</v>
      </c>
      <c r="AF598" s="11">
        <f t="shared" si="278"/>
        <v>1.426944018870673E-9</v>
      </c>
      <c r="AG598" s="15">
        <f t="shared" si="279"/>
        <v>1.097002469958351E-3</v>
      </c>
      <c r="AH598" s="62"/>
      <c r="AI598" s="62">
        <f t="shared" si="280"/>
        <v>1.3409102495251794E-3</v>
      </c>
      <c r="AJ598" s="62">
        <f t="shared" si="281"/>
        <v>1.0436662869789216E-7</v>
      </c>
      <c r="AK598" s="62">
        <v>0</v>
      </c>
      <c r="AL598" s="11">
        <f t="shared" si="282"/>
        <v>5.8156909053119466E-7</v>
      </c>
      <c r="AM598" s="11">
        <f t="shared" si="283"/>
        <v>6.8593571922908678E-7</v>
      </c>
      <c r="AN598" s="15">
        <f t="shared" si="284"/>
        <v>2.2739189884214046E-2</v>
      </c>
      <c r="AO598" s="15"/>
      <c r="AP598" s="62" t="e">
        <f t="shared" si="285"/>
        <v>#VALUE!</v>
      </c>
      <c r="AQ598" s="62" t="e">
        <f t="shared" si="286"/>
        <v>#VALUE!</v>
      </c>
      <c r="AR598" s="62">
        <v>0</v>
      </c>
      <c r="AS598" s="11" t="e">
        <f t="shared" si="287"/>
        <v>#VALUE!</v>
      </c>
      <c r="AT598" s="11" t="e">
        <f t="shared" si="288"/>
        <v>#VALUE!</v>
      </c>
      <c r="AU598" s="15">
        <f t="shared" si="289"/>
        <v>1.5759424160826513E-2</v>
      </c>
      <c r="AV598" s="62"/>
      <c r="AW598" s="62">
        <f t="shared" si="290"/>
        <v>78.812974192989046</v>
      </c>
      <c r="AX598" s="62">
        <f t="shared" si="291"/>
        <v>15.215219993965071</v>
      </c>
      <c r="AY598" s="62" t="e">
        <f t="shared" si="292"/>
        <v>#VALUE!</v>
      </c>
    </row>
    <row r="599" spans="1:51" x14ac:dyDescent="0.3">
      <c r="A599" s="69">
        <v>44480.451388888891</v>
      </c>
      <c r="B599">
        <v>1.6</v>
      </c>
      <c r="C599" t="s">
        <v>298</v>
      </c>
      <c r="D599" s="36">
        <v>1</v>
      </c>
      <c r="E599" s="73">
        <v>44481.626655092594</v>
      </c>
      <c r="F599" s="72">
        <v>153</v>
      </c>
      <c r="G599" s="72"/>
      <c r="H599" s="5">
        <v>20.8</v>
      </c>
      <c r="I599" s="5">
        <v>30.073</v>
      </c>
      <c r="J599" s="5">
        <v>16.483343538050001</v>
      </c>
      <c r="K599" s="5">
        <v>1552.3872949335</v>
      </c>
      <c r="L599" s="5" t="s">
        <v>88</v>
      </c>
      <c r="M599" s="6">
        <f t="shared" si="265"/>
        <v>8.5255111646818427E-2</v>
      </c>
      <c r="N599" s="6">
        <f t="shared" si="264"/>
        <v>41.590551374173756</v>
      </c>
      <c r="O599" s="6" t="e">
        <f t="shared" si="266"/>
        <v>#VALUE!</v>
      </c>
      <c r="P599" s="62">
        <f t="shared" si="267"/>
        <v>1.3640817863490948</v>
      </c>
      <c r="Q599" s="62">
        <f t="shared" si="268"/>
        <v>1829.9842604636453</v>
      </c>
      <c r="R599" s="62">
        <f t="shared" si="269"/>
        <v>2.3653624766410277</v>
      </c>
      <c r="S599" s="62">
        <f t="shared" si="270"/>
        <v>1153.9100436677782</v>
      </c>
      <c r="T599" s="62">
        <f t="shared" si="271"/>
        <v>1153.9100436677782</v>
      </c>
      <c r="U599" s="62"/>
      <c r="V599" s="4">
        <f t="shared" si="272"/>
        <v>0.9989356386381355</v>
      </c>
      <c r="W599" s="62">
        <v>313.14999999999998</v>
      </c>
      <c r="X599" s="62">
        <f t="shared" si="273"/>
        <v>1.9073334166666699E-2</v>
      </c>
      <c r="Y599" s="62">
        <v>2E-3</v>
      </c>
      <c r="Z599" s="62">
        <f t="shared" si="274"/>
        <v>7.2765497523200454E-2</v>
      </c>
      <c r="AA599" s="62"/>
      <c r="AB599" s="62">
        <f t="shared" si="275"/>
        <v>1.6465799304073764E-5</v>
      </c>
      <c r="AC599" s="62">
        <f t="shared" si="276"/>
        <v>1.2815771695315158E-9</v>
      </c>
      <c r="AD599" s="62">
        <v>0</v>
      </c>
      <c r="AE599" s="11">
        <f t="shared" si="277"/>
        <v>3.4452206432473014E-10</v>
      </c>
      <c r="AF599" s="11">
        <f t="shared" si="278"/>
        <v>1.6260992338562458E-9</v>
      </c>
      <c r="AG599" s="15">
        <f t="shared" si="279"/>
        <v>1.097002469958351E-3</v>
      </c>
      <c r="AH599" s="62"/>
      <c r="AI599" s="62">
        <f t="shared" si="280"/>
        <v>1.5507349938781235E-3</v>
      </c>
      <c r="AJ599" s="62">
        <f t="shared" si="281"/>
        <v>1.2069784936927436E-7</v>
      </c>
      <c r="AK599" s="62">
        <v>0</v>
      </c>
      <c r="AL599" s="11">
        <f t="shared" si="282"/>
        <v>6.7257263516626057E-7</v>
      </c>
      <c r="AM599" s="11">
        <f t="shared" si="283"/>
        <v>7.9327048453553496E-7</v>
      </c>
      <c r="AN599" s="15">
        <f t="shared" si="284"/>
        <v>2.2739189884214046E-2</v>
      </c>
      <c r="AO599" s="15"/>
      <c r="AP599" s="62" t="e">
        <f t="shared" si="285"/>
        <v>#VALUE!</v>
      </c>
      <c r="AQ599" s="62" t="e">
        <f t="shared" si="286"/>
        <v>#VALUE!</v>
      </c>
      <c r="AR599" s="62">
        <v>0</v>
      </c>
      <c r="AS599" s="11" t="e">
        <f t="shared" si="287"/>
        <v>#VALUE!</v>
      </c>
      <c r="AT599" s="11" t="e">
        <f t="shared" si="288"/>
        <v>#VALUE!</v>
      </c>
      <c r="AU599" s="15">
        <f t="shared" si="289"/>
        <v>1.5759424160826513E-2</v>
      </c>
      <c r="AV599" s="62"/>
      <c r="AW599" s="62">
        <f t="shared" si="290"/>
        <v>78.812974192989032</v>
      </c>
      <c r="AX599" s="62">
        <f t="shared" si="291"/>
        <v>15.21521999396508</v>
      </c>
      <c r="AY599" s="62" t="e">
        <f t="shared" si="292"/>
        <v>#VALUE!</v>
      </c>
    </row>
    <row r="600" spans="1:51" x14ac:dyDescent="0.3">
      <c r="A600" s="69">
        <v>44480.451388888891</v>
      </c>
      <c r="B600">
        <v>1.6</v>
      </c>
      <c r="C600" s="72" t="s">
        <v>298</v>
      </c>
      <c r="D600" s="36">
        <v>2</v>
      </c>
      <c r="E600" s="73">
        <v>44481.66909722222</v>
      </c>
      <c r="F600" s="72">
        <v>129</v>
      </c>
      <c r="G600" s="72"/>
      <c r="H600" s="5">
        <v>20.8</v>
      </c>
      <c r="I600" s="5">
        <v>30.073</v>
      </c>
      <c r="J600" s="5">
        <v>15.304584860799999</v>
      </c>
      <c r="K600" s="5">
        <v>1404.9756880424602</v>
      </c>
      <c r="L600" s="5" t="s">
        <v>88</v>
      </c>
      <c r="M600" s="6">
        <f t="shared" si="265"/>
        <v>7.9158338719552621E-2</v>
      </c>
      <c r="N600" s="6">
        <f t="shared" si="264"/>
        <v>37.641195417988904</v>
      </c>
      <c r="O600" s="6" t="e">
        <f t="shared" si="266"/>
        <v>#VALUE!</v>
      </c>
      <c r="P600" s="62">
        <f t="shared" si="267"/>
        <v>1.2665334195128419</v>
      </c>
      <c r="Q600" s="62">
        <f t="shared" si="268"/>
        <v>1656.2125983915118</v>
      </c>
      <c r="R600" s="62">
        <f t="shared" si="269"/>
        <v>2.1962104148796548</v>
      </c>
      <c r="S600" s="62">
        <f t="shared" si="270"/>
        <v>1044.3370432316569</v>
      </c>
      <c r="T600" s="62">
        <f t="shared" si="271"/>
        <v>1044.3370432316569</v>
      </c>
      <c r="U600" s="62"/>
      <c r="V600" s="4">
        <f t="shared" si="272"/>
        <v>0.9989356386381355</v>
      </c>
      <c r="W600" s="62">
        <v>313.14999999999998</v>
      </c>
      <c r="X600" s="62">
        <f t="shared" si="273"/>
        <v>1.9073334166666699E-2</v>
      </c>
      <c r="Y600" s="62">
        <v>2E-3</v>
      </c>
      <c r="Z600" s="62">
        <f t="shared" si="274"/>
        <v>7.2765497523200454E-2</v>
      </c>
      <c r="AA600" s="62"/>
      <c r="AB600" s="62">
        <f t="shared" si="275"/>
        <v>1.5288295252014789E-5</v>
      </c>
      <c r="AC600" s="62">
        <f t="shared" si="276"/>
        <v>1.1899288819335806E-9</v>
      </c>
      <c r="AD600" s="62">
        <v>0</v>
      </c>
      <c r="AE600" s="11">
        <f t="shared" si="277"/>
        <v>3.1988456454263783E-10</v>
      </c>
      <c r="AF600" s="11">
        <f t="shared" si="278"/>
        <v>1.5098134464762185E-9</v>
      </c>
      <c r="AG600" s="15">
        <f t="shared" si="279"/>
        <v>1.097002469958351E-3</v>
      </c>
      <c r="AH600" s="62"/>
      <c r="AI600" s="62">
        <f t="shared" si="280"/>
        <v>1.4034802862057487E-3</v>
      </c>
      <c r="AJ600" s="62">
        <f t="shared" si="281"/>
        <v>1.092366218895818E-7</v>
      </c>
      <c r="AK600" s="62">
        <v>0</v>
      </c>
      <c r="AL600" s="11">
        <f t="shared" si="282"/>
        <v>6.08706476750524E-7</v>
      </c>
      <c r="AM600" s="11">
        <f t="shared" si="283"/>
        <v>7.1794309864010576E-7</v>
      </c>
      <c r="AN600" s="15">
        <f t="shared" si="284"/>
        <v>2.2739189884214046E-2</v>
      </c>
      <c r="AO600" s="15"/>
      <c r="AP600" s="62" t="e">
        <f t="shared" si="285"/>
        <v>#VALUE!</v>
      </c>
      <c r="AQ600" s="62" t="e">
        <f t="shared" si="286"/>
        <v>#VALUE!</v>
      </c>
      <c r="AR600" s="62">
        <v>0</v>
      </c>
      <c r="AS600" s="11" t="e">
        <f t="shared" si="287"/>
        <v>#VALUE!</v>
      </c>
      <c r="AT600" s="11" t="e">
        <f t="shared" si="288"/>
        <v>#VALUE!</v>
      </c>
      <c r="AU600" s="15">
        <f t="shared" si="289"/>
        <v>1.5759424160826513E-2</v>
      </c>
      <c r="AV600" s="62"/>
      <c r="AW600" s="62">
        <f t="shared" si="290"/>
        <v>78.812974192989046</v>
      </c>
      <c r="AX600" s="62">
        <f t="shared" si="291"/>
        <v>15.215219993965073</v>
      </c>
      <c r="AY600" s="62" t="e">
        <f t="shared" si="292"/>
        <v>#VALUE!</v>
      </c>
    </row>
    <row r="601" spans="1:51" x14ac:dyDescent="0.3">
      <c r="A601" s="69">
        <v>44480.458333333336</v>
      </c>
      <c r="B601">
        <v>3.8</v>
      </c>
      <c r="C601" s="72" t="s">
        <v>298</v>
      </c>
      <c r="D601" s="36">
        <v>1</v>
      </c>
      <c r="E601" s="73">
        <v>44481.478298611109</v>
      </c>
      <c r="F601" s="72">
        <v>92</v>
      </c>
      <c r="G601" s="72"/>
      <c r="H601" s="5">
        <v>20.8</v>
      </c>
      <c r="I601" s="5">
        <v>30.073</v>
      </c>
      <c r="J601" s="5">
        <v>7.2627026112499991</v>
      </c>
      <c r="K601" s="5">
        <v>6065.3740339813403</v>
      </c>
      <c r="L601" s="5" t="s">
        <v>88</v>
      </c>
      <c r="M601" s="6">
        <f t="shared" si="265"/>
        <v>3.7564133790601577E-2</v>
      </c>
      <c r="N601" s="6">
        <f t="shared" si="264"/>
        <v>162.49955870367177</v>
      </c>
      <c r="O601" s="6" t="e">
        <f t="shared" si="266"/>
        <v>#VALUE!</v>
      </c>
      <c r="P601" s="62">
        <f t="shared" si="267"/>
        <v>0.60102614064962523</v>
      </c>
      <c r="Q601" s="62">
        <f t="shared" si="268"/>
        <v>7149.980582961558</v>
      </c>
      <c r="R601" s="62">
        <f t="shared" si="269"/>
        <v>1.0421990050742971</v>
      </c>
      <c r="S601" s="62">
        <f t="shared" si="270"/>
        <v>4508.4728786785327</v>
      </c>
      <c r="T601" s="62">
        <f t="shared" si="271"/>
        <v>4508.4728786785327</v>
      </c>
      <c r="U601" s="62"/>
      <c r="V601" s="4">
        <f t="shared" si="272"/>
        <v>0.9989356386381355</v>
      </c>
      <c r="W601" s="62">
        <v>313.14999999999998</v>
      </c>
      <c r="X601" s="62">
        <f t="shared" si="273"/>
        <v>1.9073334166666699E-2</v>
      </c>
      <c r="Y601" s="62">
        <v>2E-3</v>
      </c>
      <c r="Z601" s="62">
        <f t="shared" si="274"/>
        <v>7.2765497523200454E-2</v>
      </c>
      <c r="AA601" s="62"/>
      <c r="AB601" s="62">
        <f t="shared" si="275"/>
        <v>7.2549724712078727E-6</v>
      </c>
      <c r="AC601" s="62">
        <f t="shared" si="276"/>
        <v>5.6467389848358601E-10</v>
      </c>
      <c r="AD601" s="62">
        <v>0</v>
      </c>
      <c r="AE601" s="11">
        <f t="shared" si="277"/>
        <v>1.5179937798593418E-10</v>
      </c>
      <c r="AF601" s="11">
        <f t="shared" si="278"/>
        <v>7.1647327646952019E-10</v>
      </c>
      <c r="AG601" s="15">
        <f t="shared" si="279"/>
        <v>1.097002469958351E-3</v>
      </c>
      <c r="AH601" s="62"/>
      <c r="AI601" s="62">
        <f t="shared" si="280"/>
        <v>6.0589182842143144E-3</v>
      </c>
      <c r="AJ601" s="62">
        <f t="shared" si="281"/>
        <v>4.7158180430299636E-7</v>
      </c>
      <c r="AK601" s="62">
        <v>0</v>
      </c>
      <c r="AL601" s="11">
        <f t="shared" si="282"/>
        <v>2.627826580788007E-6</v>
      </c>
      <c r="AM601" s="11">
        <f t="shared" si="283"/>
        <v>3.0994083850910033E-6</v>
      </c>
      <c r="AN601" s="15">
        <f t="shared" si="284"/>
        <v>2.2739189884214046E-2</v>
      </c>
      <c r="AO601" s="15"/>
      <c r="AP601" s="62" t="e">
        <f t="shared" si="285"/>
        <v>#VALUE!</v>
      </c>
      <c r="AQ601" s="62" t="e">
        <f t="shared" si="286"/>
        <v>#VALUE!</v>
      </c>
      <c r="AR601" s="62">
        <v>0</v>
      </c>
      <c r="AS601" s="11" t="e">
        <f t="shared" si="287"/>
        <v>#VALUE!</v>
      </c>
      <c r="AT601" s="11" t="e">
        <f t="shared" si="288"/>
        <v>#VALUE!</v>
      </c>
      <c r="AU601" s="15">
        <f t="shared" si="289"/>
        <v>1.5759424160826513E-2</v>
      </c>
      <c r="AV601" s="62"/>
      <c r="AW601" s="62">
        <f t="shared" si="290"/>
        <v>78.812974192989046</v>
      </c>
      <c r="AX601" s="62">
        <f t="shared" si="291"/>
        <v>15.215219993965073</v>
      </c>
      <c r="AY601" s="62" t="e">
        <f t="shared" si="292"/>
        <v>#VALUE!</v>
      </c>
    </row>
    <row r="602" spans="1:51" x14ac:dyDescent="0.3">
      <c r="A602" s="69">
        <v>44480.458333333336</v>
      </c>
      <c r="B602">
        <v>3.8</v>
      </c>
      <c r="C602" s="72" t="s">
        <v>298</v>
      </c>
      <c r="D602" s="36">
        <v>2</v>
      </c>
      <c r="E602" s="73">
        <v>44481.520671296297</v>
      </c>
      <c r="F602" s="72">
        <v>93</v>
      </c>
      <c r="G602" s="72"/>
      <c r="H602" s="5">
        <v>20.8</v>
      </c>
      <c r="I602" s="5">
        <v>30.073</v>
      </c>
      <c r="J602" s="5">
        <v>7.7874379860500014</v>
      </c>
      <c r="K602" s="5">
        <v>7127.3178982694408</v>
      </c>
      <c r="L602" s="5" t="s">
        <v>88</v>
      </c>
      <c r="M602" s="6">
        <f t="shared" si="265"/>
        <v>4.0278168892784585E-2</v>
      </c>
      <c r="N602" s="6">
        <f t="shared" si="264"/>
        <v>190.95046846588727</v>
      </c>
      <c r="O602" s="6" t="e">
        <f t="shared" si="266"/>
        <v>#VALUE!</v>
      </c>
      <c r="P602" s="62">
        <f t="shared" si="267"/>
        <v>0.64445070228455337</v>
      </c>
      <c r="Q602" s="62">
        <f t="shared" si="268"/>
        <v>8401.8206124990393</v>
      </c>
      <c r="R602" s="62">
        <f t="shared" si="269"/>
        <v>1.1174986166399321</v>
      </c>
      <c r="S602" s="62">
        <f t="shared" si="270"/>
        <v>5297.8298225369927</v>
      </c>
      <c r="T602" s="62">
        <f t="shared" si="271"/>
        <v>5297.8298225369936</v>
      </c>
      <c r="U602" s="62"/>
      <c r="V602" s="4">
        <f t="shared" si="272"/>
        <v>0.9989356386381355</v>
      </c>
      <c r="W602" s="62">
        <v>313.14999999999998</v>
      </c>
      <c r="X602" s="62">
        <f t="shared" si="273"/>
        <v>1.9073334166666699E-2</v>
      </c>
      <c r="Y602" s="62">
        <v>2E-3</v>
      </c>
      <c r="Z602" s="62">
        <f t="shared" si="274"/>
        <v>7.2765497523200454E-2</v>
      </c>
      <c r="AA602" s="62"/>
      <c r="AB602" s="62">
        <f t="shared" si="275"/>
        <v>7.7791493379497326E-6</v>
      </c>
      <c r="AC602" s="62">
        <f t="shared" si="276"/>
        <v>6.0547198503907615E-10</v>
      </c>
      <c r="AD602" s="62">
        <v>0</v>
      </c>
      <c r="AE602" s="11">
        <f t="shared" si="277"/>
        <v>1.6276698987444389E-10</v>
      </c>
      <c r="AF602" s="11">
        <f t="shared" si="278"/>
        <v>7.6823897491352004E-10</v>
      </c>
      <c r="AG602" s="15">
        <f t="shared" si="279"/>
        <v>1.097002469958351E-3</v>
      </c>
      <c r="AH602" s="62"/>
      <c r="AI602" s="62">
        <f t="shared" si="280"/>
        <v>7.1197318564847978E-3</v>
      </c>
      <c r="AJ602" s="62">
        <f t="shared" si="281"/>
        <v>5.5414775996933735E-7</v>
      </c>
      <c r="AK602" s="62">
        <v>0</v>
      </c>
      <c r="AL602" s="11">
        <f t="shared" si="282"/>
        <v>3.0879143343620823E-6</v>
      </c>
      <c r="AM602" s="11">
        <f t="shared" si="283"/>
        <v>3.6420620943314196E-6</v>
      </c>
      <c r="AN602" s="15">
        <f t="shared" si="284"/>
        <v>2.2739189884214046E-2</v>
      </c>
      <c r="AO602" s="15"/>
      <c r="AP602" s="62" t="e">
        <f t="shared" si="285"/>
        <v>#VALUE!</v>
      </c>
      <c r="AQ602" s="62" t="e">
        <f t="shared" si="286"/>
        <v>#VALUE!</v>
      </c>
      <c r="AR602" s="62">
        <v>0</v>
      </c>
      <c r="AS602" s="11" t="e">
        <f t="shared" si="287"/>
        <v>#VALUE!</v>
      </c>
      <c r="AT602" s="11" t="e">
        <f t="shared" si="288"/>
        <v>#VALUE!</v>
      </c>
      <c r="AU602" s="15">
        <f t="shared" si="289"/>
        <v>1.5759424160826513E-2</v>
      </c>
      <c r="AV602" s="62"/>
      <c r="AW602" s="62">
        <f t="shared" si="290"/>
        <v>78.812974192989046</v>
      </c>
      <c r="AX602" s="62">
        <f t="shared" si="291"/>
        <v>15.215219993965077</v>
      </c>
      <c r="AY602" s="62" t="e">
        <f t="shared" si="292"/>
        <v>#VALUE!</v>
      </c>
    </row>
    <row r="603" spans="1:51" x14ac:dyDescent="0.3">
      <c r="A603" s="69">
        <v>44480.461805555555</v>
      </c>
      <c r="B603">
        <v>5</v>
      </c>
      <c r="C603" s="72" t="s">
        <v>298</v>
      </c>
      <c r="D603" s="36">
        <v>1</v>
      </c>
      <c r="E603" s="73">
        <v>44481.563043981485</v>
      </c>
      <c r="F603" s="72">
        <v>143</v>
      </c>
      <c r="G603" s="72"/>
      <c r="H603" s="5">
        <v>20.8</v>
      </c>
      <c r="I603" s="5">
        <v>30.073</v>
      </c>
      <c r="J603" s="5">
        <v>912.15695513577111</v>
      </c>
      <c r="K603" s="5">
        <v>20402.593004881499</v>
      </c>
      <c r="L603" s="5" t="s">
        <v>88</v>
      </c>
      <c r="M603" s="6">
        <f t="shared" si="265"/>
        <v>4.7178561115351183</v>
      </c>
      <c r="N603" s="6">
        <f t="shared" si="264"/>
        <v>546.61301036493717</v>
      </c>
      <c r="O603" s="6" t="e">
        <f t="shared" si="266"/>
        <v>#VALUE!</v>
      </c>
      <c r="P603" s="62">
        <f t="shared" si="267"/>
        <v>75.485697784561893</v>
      </c>
      <c r="Q603" s="62">
        <f t="shared" si="268"/>
        <v>24050.972456057236</v>
      </c>
      <c r="R603" s="62">
        <f t="shared" si="269"/>
        <v>130.8946713089334</v>
      </c>
      <c r="S603" s="62">
        <f t="shared" si="270"/>
        <v>15165.5176913872</v>
      </c>
      <c r="T603" s="62">
        <f t="shared" si="271"/>
        <v>15165.5176913872</v>
      </c>
      <c r="U603" s="62"/>
      <c r="V603" s="4">
        <f t="shared" si="272"/>
        <v>0.9989356386381355</v>
      </c>
      <c r="W603" s="62">
        <v>313.14999999999998</v>
      </c>
      <c r="X603" s="62">
        <f t="shared" si="273"/>
        <v>1.9073334166666699E-2</v>
      </c>
      <c r="Y603" s="62">
        <v>2E-3</v>
      </c>
      <c r="Z603" s="62">
        <f t="shared" si="274"/>
        <v>7.2765497523200454E-2</v>
      </c>
      <c r="AA603" s="62"/>
      <c r="AB603" s="62">
        <f t="shared" si="275"/>
        <v>9.111860905167687E-4</v>
      </c>
      <c r="AC603" s="62">
        <f t="shared" si="276"/>
        <v>7.0920048837960527E-8</v>
      </c>
      <c r="AD603" s="62">
        <v>0</v>
      </c>
      <c r="AE603" s="11">
        <f t="shared" si="277"/>
        <v>1.9065197327599544E-8</v>
      </c>
      <c r="AF603" s="11">
        <f t="shared" si="278"/>
        <v>8.9985246165560068E-8</v>
      </c>
      <c r="AG603" s="15">
        <f t="shared" si="279"/>
        <v>1.097002469958351E-3</v>
      </c>
      <c r="AH603" s="62"/>
      <c r="AI603" s="62">
        <f t="shared" si="280"/>
        <v>2.0380877273205256E-2</v>
      </c>
      <c r="AJ603" s="62">
        <f t="shared" si="281"/>
        <v>1.5862981520673205E-6</v>
      </c>
      <c r="AK603" s="62">
        <v>0</v>
      </c>
      <c r="AL603" s="11">
        <f t="shared" si="282"/>
        <v>8.8394344544707744E-6</v>
      </c>
      <c r="AM603" s="11">
        <f t="shared" si="283"/>
        <v>1.0425732606538095E-5</v>
      </c>
      <c r="AN603" s="15">
        <f t="shared" si="284"/>
        <v>2.2739189884214046E-2</v>
      </c>
      <c r="AO603" s="15"/>
      <c r="AP603" s="62" t="e">
        <f t="shared" si="285"/>
        <v>#VALUE!</v>
      </c>
      <c r="AQ603" s="62" t="e">
        <f t="shared" si="286"/>
        <v>#VALUE!</v>
      </c>
      <c r="AR603" s="62">
        <v>0</v>
      </c>
      <c r="AS603" s="11" t="e">
        <f t="shared" si="287"/>
        <v>#VALUE!</v>
      </c>
      <c r="AT603" s="11" t="e">
        <f t="shared" si="288"/>
        <v>#VALUE!</v>
      </c>
      <c r="AU603" s="15">
        <f t="shared" si="289"/>
        <v>1.5759424160826513E-2</v>
      </c>
      <c r="AV603" s="62"/>
      <c r="AW603" s="62">
        <f t="shared" si="290"/>
        <v>78.812974192989046</v>
      </c>
      <c r="AX603" s="62">
        <f t="shared" si="291"/>
        <v>15.215219993965073</v>
      </c>
      <c r="AY603" s="62" t="e">
        <f t="shared" si="292"/>
        <v>#VALUE!</v>
      </c>
    </row>
    <row r="604" spans="1:51" x14ac:dyDescent="0.3">
      <c r="A604" s="69">
        <v>44480.461805555555</v>
      </c>
      <c r="B604">
        <v>5</v>
      </c>
      <c r="C604" s="72" t="s">
        <v>298</v>
      </c>
      <c r="D604" s="36">
        <v>2</v>
      </c>
      <c r="E604" s="73">
        <v>44481.647858796299</v>
      </c>
      <c r="F604" s="72">
        <v>68</v>
      </c>
      <c r="G604" s="72"/>
      <c r="H604" s="5">
        <v>20.8</v>
      </c>
      <c r="I604" s="5">
        <v>30.073</v>
      </c>
      <c r="J604" s="5">
        <v>556.67633971991006</v>
      </c>
      <c r="K604" s="5">
        <v>19489.625293957663</v>
      </c>
      <c r="L604" s="5" t="s">
        <v>88</v>
      </c>
      <c r="M604" s="6">
        <f t="shared" si="265"/>
        <v>2.8792400876926494</v>
      </c>
      <c r="N604" s="6">
        <f t="shared" si="264"/>
        <v>522.15337287108207</v>
      </c>
      <c r="O604" s="6" t="e">
        <f t="shared" si="266"/>
        <v>#VALUE!</v>
      </c>
      <c r="P604" s="62">
        <f t="shared" si="267"/>
        <v>46.06784140308239</v>
      </c>
      <c r="Q604" s="62">
        <f t="shared" si="268"/>
        <v>22974.74840632761</v>
      </c>
      <c r="R604" s="62">
        <f t="shared" si="269"/>
        <v>79.883145222799911</v>
      </c>
      <c r="S604" s="62">
        <f t="shared" si="270"/>
        <v>14486.896696086846</v>
      </c>
      <c r="T604" s="62">
        <f t="shared" si="271"/>
        <v>14486.896696086844</v>
      </c>
      <c r="U604" s="62"/>
      <c r="V604" s="4">
        <f t="shared" si="272"/>
        <v>0.9989356386381355</v>
      </c>
      <c r="W604" s="62">
        <v>313.14999999999998</v>
      </c>
      <c r="X604" s="62">
        <f t="shared" si="273"/>
        <v>1.9073334166666699E-2</v>
      </c>
      <c r="Y604" s="62">
        <v>2E-3</v>
      </c>
      <c r="Z604" s="62">
        <f t="shared" si="274"/>
        <v>7.2765497523200454E-2</v>
      </c>
      <c r="AA604" s="62"/>
      <c r="AB604" s="62">
        <f t="shared" si="275"/>
        <v>5.5608383493284809E-4</v>
      </c>
      <c r="AC604" s="62">
        <f t="shared" si="276"/>
        <v>4.3281491170559292E-8</v>
      </c>
      <c r="AD604" s="62">
        <v>0</v>
      </c>
      <c r="AE604" s="11">
        <f t="shared" si="277"/>
        <v>1.1635217168065335E-8</v>
      </c>
      <c r="AF604" s="11">
        <f t="shared" si="278"/>
        <v>5.4916708338624629E-8</v>
      </c>
      <c r="AG604" s="15">
        <f t="shared" si="279"/>
        <v>1.097002469958351E-3</v>
      </c>
      <c r="AH604" s="62"/>
      <c r="AI604" s="62">
        <f t="shared" si="280"/>
        <v>1.9468881289837557E-2</v>
      </c>
      <c r="AJ604" s="62">
        <f t="shared" si="281"/>
        <v>1.5153150671040951E-6</v>
      </c>
      <c r="AK604" s="62">
        <v>0</v>
      </c>
      <c r="AL604" s="11">
        <f t="shared" si="282"/>
        <v>8.4438906999181727E-6</v>
      </c>
      <c r="AM604" s="11">
        <f t="shared" si="283"/>
        <v>9.9592057670222674E-6</v>
      </c>
      <c r="AN604" s="15">
        <f t="shared" si="284"/>
        <v>2.2739189884214046E-2</v>
      </c>
      <c r="AO604" s="15"/>
      <c r="AP604" s="62" t="e">
        <f t="shared" si="285"/>
        <v>#VALUE!</v>
      </c>
      <c r="AQ604" s="62" t="e">
        <f t="shared" si="286"/>
        <v>#VALUE!</v>
      </c>
      <c r="AR604" s="62">
        <v>0</v>
      </c>
      <c r="AS604" s="11" t="e">
        <f t="shared" si="287"/>
        <v>#VALUE!</v>
      </c>
      <c r="AT604" s="11" t="e">
        <f t="shared" si="288"/>
        <v>#VALUE!</v>
      </c>
      <c r="AU604" s="15">
        <f t="shared" si="289"/>
        <v>1.5759424160826513E-2</v>
      </c>
      <c r="AV604" s="62"/>
      <c r="AW604" s="62">
        <f t="shared" si="290"/>
        <v>78.812974192989046</v>
      </c>
      <c r="AX604" s="62">
        <f t="shared" si="291"/>
        <v>15.215219993965073</v>
      </c>
      <c r="AY604" s="62" t="e">
        <f t="shared" si="292"/>
        <v>#VALUE!</v>
      </c>
    </row>
    <row r="605" spans="1:51" x14ac:dyDescent="0.3">
      <c r="A605" s="69">
        <v>44480.46875</v>
      </c>
      <c r="B605">
        <v>6.2</v>
      </c>
      <c r="C605" s="72" t="s">
        <v>298</v>
      </c>
      <c r="D605" s="36">
        <v>1</v>
      </c>
      <c r="E605" s="73">
        <v>44481.690289351849</v>
      </c>
      <c r="F605" s="72">
        <v>74</v>
      </c>
      <c r="G605" s="72"/>
      <c r="H605" s="5">
        <v>20.8</v>
      </c>
      <c r="I605" s="5">
        <v>30.073</v>
      </c>
      <c r="J605" s="5">
        <v>12.191407861249999</v>
      </c>
      <c r="K605" s="5">
        <v>33527.538881126005</v>
      </c>
      <c r="L605" s="5" t="s">
        <v>88</v>
      </c>
      <c r="M605" s="6">
        <f t="shared" si="265"/>
        <v>6.3056371781821635E-2</v>
      </c>
      <c r="N605" s="6">
        <f t="shared" si="264"/>
        <v>898.24802923603715</v>
      </c>
      <c r="O605" s="6" t="e">
        <f t="shared" si="266"/>
        <v>#VALUE!</v>
      </c>
      <c r="P605" s="62">
        <f t="shared" si="267"/>
        <v>1.0089019485091462</v>
      </c>
      <c r="Q605" s="62">
        <f t="shared" si="268"/>
        <v>39522.913286385636</v>
      </c>
      <c r="R605" s="62">
        <f t="shared" si="269"/>
        <v>1.7494690094797749</v>
      </c>
      <c r="S605" s="62">
        <f t="shared" si="270"/>
        <v>24921.463851616041</v>
      </c>
      <c r="T605" s="62">
        <f t="shared" si="271"/>
        <v>24921.463851616045</v>
      </c>
      <c r="U605" s="62"/>
      <c r="V605" s="4">
        <f t="shared" si="272"/>
        <v>0.9989356386381355</v>
      </c>
      <c r="W605" s="62">
        <v>313.14999999999998</v>
      </c>
      <c r="X605" s="62">
        <f t="shared" si="273"/>
        <v>1.9073334166666699E-2</v>
      </c>
      <c r="Y605" s="62">
        <v>2E-3</v>
      </c>
      <c r="Z605" s="62">
        <f t="shared" si="274"/>
        <v>7.2765497523200454E-2</v>
      </c>
      <c r="AA605" s="62"/>
      <c r="AB605" s="62">
        <f t="shared" si="275"/>
        <v>1.2178431797775754E-5</v>
      </c>
      <c r="AC605" s="62">
        <f t="shared" si="276"/>
        <v>9.4787989726466654E-10</v>
      </c>
      <c r="AD605" s="62">
        <v>0</v>
      </c>
      <c r="AE605" s="11">
        <f t="shared" si="277"/>
        <v>2.5481535306759017E-10</v>
      </c>
      <c r="AF605" s="11">
        <f t="shared" si="278"/>
        <v>1.2026952503322567E-9</v>
      </c>
      <c r="AG605" s="15">
        <f t="shared" si="279"/>
        <v>1.097002469958351E-3</v>
      </c>
      <c r="AH605" s="62"/>
      <c r="AI605" s="62">
        <f t="shared" si="280"/>
        <v>3.3491853464182528E-2</v>
      </c>
      <c r="AJ605" s="62">
        <f t="shared" si="281"/>
        <v>2.6067604719542525E-6</v>
      </c>
      <c r="AK605" s="62">
        <v>0</v>
      </c>
      <c r="AL605" s="11">
        <f t="shared" si="282"/>
        <v>1.4525824354214484E-5</v>
      </c>
      <c r="AM605" s="11">
        <f t="shared" si="283"/>
        <v>1.7132584826168736E-5</v>
      </c>
      <c r="AN605" s="15">
        <f t="shared" si="284"/>
        <v>2.2739189884214046E-2</v>
      </c>
      <c r="AO605" s="15"/>
      <c r="AP605" s="62" t="e">
        <f t="shared" si="285"/>
        <v>#VALUE!</v>
      </c>
      <c r="AQ605" s="62" t="e">
        <f t="shared" si="286"/>
        <v>#VALUE!</v>
      </c>
      <c r="AR605" s="62">
        <v>0</v>
      </c>
      <c r="AS605" s="11" t="e">
        <f t="shared" si="287"/>
        <v>#VALUE!</v>
      </c>
      <c r="AT605" s="11" t="e">
        <f t="shared" si="288"/>
        <v>#VALUE!</v>
      </c>
      <c r="AU605" s="15">
        <f t="shared" si="289"/>
        <v>1.5759424160826513E-2</v>
      </c>
      <c r="AV605" s="62"/>
      <c r="AW605" s="62">
        <f t="shared" si="290"/>
        <v>78.812974192989046</v>
      </c>
      <c r="AX605" s="62">
        <f t="shared" si="291"/>
        <v>15.215219993965075</v>
      </c>
      <c r="AY605" s="62" t="e">
        <f t="shared" si="292"/>
        <v>#VALUE!</v>
      </c>
    </row>
    <row r="606" spans="1:51" x14ac:dyDescent="0.3">
      <c r="A606" s="69">
        <v>44480.46875</v>
      </c>
      <c r="B606">
        <v>6.2</v>
      </c>
      <c r="C606" s="72" t="s">
        <v>298</v>
      </c>
      <c r="D606" s="36">
        <v>2</v>
      </c>
      <c r="E606" s="73">
        <v>44481.753912037035</v>
      </c>
      <c r="F606" s="72">
        <v>7</v>
      </c>
      <c r="G606" s="72"/>
      <c r="H606" s="5">
        <v>20.8</v>
      </c>
      <c r="I606" s="5">
        <v>30.073</v>
      </c>
      <c r="J606" s="5">
        <v>3.3880336162000013</v>
      </c>
      <c r="K606" s="5">
        <v>34970.334074459264</v>
      </c>
      <c r="L606" s="5" t="s">
        <v>88</v>
      </c>
      <c r="M606" s="6">
        <f t="shared" si="265"/>
        <v>1.7523579700048891E-2</v>
      </c>
      <c r="N606" s="6">
        <f t="shared" si="264"/>
        <v>936.90246025758756</v>
      </c>
      <c r="O606" s="6" t="e">
        <f t="shared" si="266"/>
        <v>#VALUE!</v>
      </c>
      <c r="P606" s="62">
        <f t="shared" si="267"/>
        <v>0.28037727520078226</v>
      </c>
      <c r="Q606" s="62">
        <f t="shared" si="268"/>
        <v>41223.708251333854</v>
      </c>
      <c r="R606" s="62">
        <f t="shared" si="269"/>
        <v>0.48618337455981631</v>
      </c>
      <c r="S606" s="62">
        <f t="shared" si="270"/>
        <v>25993.912634195243</v>
      </c>
      <c r="T606" s="62">
        <f t="shared" si="271"/>
        <v>25993.912634195247</v>
      </c>
      <c r="U606" s="62"/>
      <c r="V606" s="4">
        <f t="shared" si="272"/>
        <v>0.9989356386381355</v>
      </c>
      <c r="W606" s="62">
        <v>313.14999999999998</v>
      </c>
      <c r="X606" s="62">
        <f t="shared" si="273"/>
        <v>1.9073334166666699E-2</v>
      </c>
      <c r="Y606" s="62">
        <v>2E-3</v>
      </c>
      <c r="Z606" s="62">
        <f t="shared" si="274"/>
        <v>7.2765497523200454E-2</v>
      </c>
      <c r="AA606" s="62"/>
      <c r="AB606" s="62">
        <f t="shared" si="275"/>
        <v>3.3844275241262202E-6</v>
      </c>
      <c r="AC606" s="62">
        <f t="shared" si="276"/>
        <v>2.6341904008153004E-10</v>
      </c>
      <c r="AD606" s="62">
        <v>0</v>
      </c>
      <c r="AE606" s="11">
        <f t="shared" si="277"/>
        <v>7.0814051333719405E-11</v>
      </c>
      <c r="AF606" s="11">
        <f t="shared" si="278"/>
        <v>3.3423309141524948E-10</v>
      </c>
      <c r="AG606" s="15">
        <f t="shared" si="279"/>
        <v>1.097002469958351E-3</v>
      </c>
      <c r="AH606" s="62"/>
      <c r="AI606" s="62">
        <f t="shared" si="280"/>
        <v>3.4933113002058917E-2</v>
      </c>
      <c r="AJ606" s="62">
        <f t="shared" si="281"/>
        <v>2.7189375539775307E-6</v>
      </c>
      <c r="AK606" s="62">
        <v>0</v>
      </c>
      <c r="AL606" s="11">
        <f t="shared" si="282"/>
        <v>1.5150916152087601E-5</v>
      </c>
      <c r="AM606" s="11">
        <f t="shared" si="283"/>
        <v>1.7869853706065131E-5</v>
      </c>
      <c r="AN606" s="15">
        <f t="shared" si="284"/>
        <v>2.2739189884214046E-2</v>
      </c>
      <c r="AO606" s="15"/>
      <c r="AP606" s="62" t="e">
        <f t="shared" si="285"/>
        <v>#VALUE!</v>
      </c>
      <c r="AQ606" s="62" t="e">
        <f t="shared" si="286"/>
        <v>#VALUE!</v>
      </c>
      <c r="AR606" s="62">
        <v>0</v>
      </c>
      <c r="AS606" s="11" t="e">
        <f t="shared" si="287"/>
        <v>#VALUE!</v>
      </c>
      <c r="AT606" s="11" t="e">
        <f t="shared" si="288"/>
        <v>#VALUE!</v>
      </c>
      <c r="AU606" s="15">
        <f t="shared" si="289"/>
        <v>1.5759424160826513E-2</v>
      </c>
      <c r="AV606" s="62"/>
      <c r="AW606" s="62">
        <f t="shared" si="290"/>
        <v>78.81297419298906</v>
      </c>
      <c r="AX606" s="62">
        <f t="shared" si="291"/>
        <v>15.21521999396507</v>
      </c>
      <c r="AY606" s="62" t="e">
        <f t="shared" si="292"/>
        <v>#VALUE!</v>
      </c>
    </row>
    <row r="607" spans="1:51" x14ac:dyDescent="0.3">
      <c r="A607" s="69">
        <v>44480.473611111112</v>
      </c>
      <c r="B607">
        <v>8</v>
      </c>
      <c r="C607" s="72" t="s">
        <v>298</v>
      </c>
      <c r="D607" s="36">
        <v>1</v>
      </c>
      <c r="E607" s="73">
        <v>44481.584247685183</v>
      </c>
      <c r="F607" s="72">
        <v>149</v>
      </c>
      <c r="G607" s="72"/>
      <c r="H607" s="5">
        <v>20.8</v>
      </c>
      <c r="I607" s="5">
        <v>30.073</v>
      </c>
      <c r="J607" s="5">
        <v>2.8788297864499999</v>
      </c>
      <c r="K607" s="5">
        <v>42978.965907298239</v>
      </c>
      <c r="L607" s="5" t="s">
        <v>88</v>
      </c>
      <c r="M607" s="6">
        <f t="shared" si="265"/>
        <v>1.4889876819555529E-2</v>
      </c>
      <c r="N607" s="6">
        <f t="shared" si="264"/>
        <v>1151.4645188157908</v>
      </c>
      <c r="O607" s="6" t="e">
        <f t="shared" si="266"/>
        <v>#VALUE!</v>
      </c>
      <c r="P607" s="62">
        <f t="shared" si="267"/>
        <v>0.23823802911288847</v>
      </c>
      <c r="Q607" s="62">
        <f t="shared" si="268"/>
        <v>50664.438827894795</v>
      </c>
      <c r="R607" s="62">
        <f t="shared" si="269"/>
        <v>0.41311254223309729</v>
      </c>
      <c r="S607" s="62">
        <f t="shared" si="270"/>
        <v>31946.834780692356</v>
      </c>
      <c r="T607" s="62">
        <f t="shared" si="271"/>
        <v>31946.834780692352</v>
      </c>
      <c r="U607" s="62"/>
      <c r="V607" s="4">
        <f t="shared" si="272"/>
        <v>0.9989356386381355</v>
      </c>
      <c r="W607" s="62">
        <v>313.14999999999998</v>
      </c>
      <c r="X607" s="62">
        <f t="shared" si="273"/>
        <v>1.9073334166666699E-2</v>
      </c>
      <c r="Y607" s="62">
        <v>2E-3</v>
      </c>
      <c r="Z607" s="62">
        <f t="shared" si="274"/>
        <v>7.2765497523200454E-2</v>
      </c>
      <c r="AA607" s="62"/>
      <c r="AB607" s="62">
        <f t="shared" si="275"/>
        <v>2.8757656712579179E-6</v>
      </c>
      <c r="AC607" s="62">
        <f t="shared" si="276"/>
        <v>2.2382852852426037E-10</v>
      </c>
      <c r="AD607" s="62">
        <v>0</v>
      </c>
      <c r="AE607" s="11">
        <f t="shared" si="277"/>
        <v>6.0171067755626555E-11</v>
      </c>
      <c r="AF607" s="11">
        <f t="shared" si="278"/>
        <v>2.8399959627988695E-10</v>
      </c>
      <c r="AG607" s="15">
        <f t="shared" si="279"/>
        <v>1.097002469958351E-3</v>
      </c>
      <c r="AH607" s="62"/>
      <c r="AI607" s="62">
        <f t="shared" si="280"/>
        <v>4.293322075661362E-2</v>
      </c>
      <c r="AJ607" s="62">
        <f t="shared" si="281"/>
        <v>3.3416073231573812E-6</v>
      </c>
      <c r="AK607" s="62">
        <v>0</v>
      </c>
      <c r="AL607" s="11">
        <f t="shared" si="282"/>
        <v>1.8620660225276273E-5</v>
      </c>
      <c r="AM607" s="11">
        <f t="shared" si="283"/>
        <v>2.1962267548433655E-5</v>
      </c>
      <c r="AN607" s="15">
        <f t="shared" si="284"/>
        <v>2.2739189884214046E-2</v>
      </c>
      <c r="AO607" s="15"/>
      <c r="AP607" s="62" t="e">
        <f t="shared" si="285"/>
        <v>#VALUE!</v>
      </c>
      <c r="AQ607" s="62" t="e">
        <f t="shared" si="286"/>
        <v>#VALUE!</v>
      </c>
      <c r="AR607" s="62">
        <v>0</v>
      </c>
      <c r="AS607" s="11" t="e">
        <f t="shared" si="287"/>
        <v>#VALUE!</v>
      </c>
      <c r="AT607" s="11" t="e">
        <f t="shared" si="288"/>
        <v>#VALUE!</v>
      </c>
      <c r="AU607" s="15">
        <f t="shared" si="289"/>
        <v>1.5759424160826513E-2</v>
      </c>
      <c r="AV607" s="62"/>
      <c r="AW607" s="62">
        <f t="shared" si="290"/>
        <v>78.81297419298906</v>
      </c>
      <c r="AX607" s="62">
        <f t="shared" si="291"/>
        <v>15.215219993965082</v>
      </c>
      <c r="AY607" s="62" t="e">
        <f t="shared" si="292"/>
        <v>#VALUE!</v>
      </c>
    </row>
    <row r="608" spans="1:51" x14ac:dyDescent="0.3">
      <c r="A608" s="69">
        <v>44480.473611111112</v>
      </c>
      <c r="B608">
        <v>8</v>
      </c>
      <c r="C608" s="72" t="s">
        <v>298</v>
      </c>
      <c r="D608" s="36">
        <v>2</v>
      </c>
      <c r="E608" s="73">
        <v>44481.457129629627</v>
      </c>
      <c r="F608" s="72">
        <v>204</v>
      </c>
      <c r="G608" s="72"/>
      <c r="H608" s="5">
        <v>20.8</v>
      </c>
      <c r="I608" s="5">
        <v>30.073</v>
      </c>
      <c r="J608" s="5">
        <v>1.6823975312500004</v>
      </c>
      <c r="K608" s="5">
        <v>40450.333469514146</v>
      </c>
      <c r="L608" s="5" t="s">
        <v>88</v>
      </c>
      <c r="M608" s="6">
        <f t="shared" si="265"/>
        <v>8.7016926529469574E-3</v>
      </c>
      <c r="N608" s="6">
        <f t="shared" si="264"/>
        <v>1083.7190421210935</v>
      </c>
      <c r="O608" s="6" t="e">
        <f t="shared" si="266"/>
        <v>#VALUE!</v>
      </c>
      <c r="P608" s="62">
        <f t="shared" si="267"/>
        <v>0.13922708244715132</v>
      </c>
      <c r="Q608" s="62">
        <f t="shared" si="268"/>
        <v>47683.637853328109</v>
      </c>
      <c r="R608" s="62">
        <f t="shared" si="269"/>
        <v>0.24142431916352738</v>
      </c>
      <c r="S608" s="62">
        <f t="shared" si="270"/>
        <v>30067.268788219975</v>
      </c>
      <c r="T608" s="62">
        <f t="shared" si="271"/>
        <v>30067.268788219968</v>
      </c>
      <c r="U608" s="62"/>
      <c r="V608" s="4">
        <f t="shared" si="272"/>
        <v>0.9989356386381355</v>
      </c>
      <c r="W608" s="62">
        <v>313.14999999999998</v>
      </c>
      <c r="X608" s="62">
        <f t="shared" si="273"/>
        <v>1.9073334166666699E-2</v>
      </c>
      <c r="Y608" s="62">
        <v>2E-3</v>
      </c>
      <c r="Z608" s="62">
        <f t="shared" si="274"/>
        <v>7.2765497523200454E-2</v>
      </c>
      <c r="AA608" s="62"/>
      <c r="AB608" s="62">
        <f t="shared" si="275"/>
        <v>1.6806068523224416E-6</v>
      </c>
      <c r="AC608" s="62">
        <f t="shared" si="276"/>
        <v>1.3080612323276594E-10</v>
      </c>
      <c r="AD608" s="62">
        <v>0</v>
      </c>
      <c r="AE608" s="11">
        <f t="shared" si="277"/>
        <v>3.5164168552519885E-11</v>
      </c>
      <c r="AF608" s="11">
        <f t="shared" si="278"/>
        <v>1.6597029178528582E-10</v>
      </c>
      <c r="AG608" s="15">
        <f t="shared" si="279"/>
        <v>1.097002469958351E-3</v>
      </c>
      <c r="AH608" s="62"/>
      <c r="AI608" s="62">
        <f t="shared" si="280"/>
        <v>4.0407279697494664E-2</v>
      </c>
      <c r="AJ608" s="62">
        <f t="shared" si="281"/>
        <v>3.1450065792051448E-6</v>
      </c>
      <c r="AK608" s="62">
        <v>0</v>
      </c>
      <c r="AL608" s="11">
        <f t="shared" si="282"/>
        <v>1.7525128853950417E-5</v>
      </c>
      <c r="AM608" s="11">
        <f t="shared" si="283"/>
        <v>2.0670135433155562E-5</v>
      </c>
      <c r="AN608" s="15">
        <f t="shared" si="284"/>
        <v>2.2739189884214046E-2</v>
      </c>
      <c r="AO608" s="15"/>
      <c r="AP608" s="62" t="e">
        <f t="shared" si="285"/>
        <v>#VALUE!</v>
      </c>
      <c r="AQ608" s="62" t="e">
        <f t="shared" si="286"/>
        <v>#VALUE!</v>
      </c>
      <c r="AR608" s="62">
        <v>0</v>
      </c>
      <c r="AS608" s="11" t="e">
        <f t="shared" si="287"/>
        <v>#VALUE!</v>
      </c>
      <c r="AT608" s="11" t="e">
        <f t="shared" si="288"/>
        <v>#VALUE!</v>
      </c>
      <c r="AU608" s="15">
        <f t="shared" si="289"/>
        <v>1.5759424160826513E-2</v>
      </c>
      <c r="AV608" s="62"/>
      <c r="AW608" s="62">
        <f t="shared" si="290"/>
        <v>78.81297419298906</v>
      </c>
      <c r="AX608" s="62">
        <f t="shared" si="291"/>
        <v>15.215219993965077</v>
      </c>
      <c r="AY608" s="62" t="e">
        <f t="shared" si="292"/>
        <v>#VALUE!</v>
      </c>
    </row>
    <row r="609" spans="1:51" x14ac:dyDescent="0.3">
      <c r="A609" s="69">
        <v>44480.479861111111</v>
      </c>
      <c r="B609">
        <v>9</v>
      </c>
      <c r="C609" s="72" t="s">
        <v>298</v>
      </c>
      <c r="D609" s="36">
        <v>1</v>
      </c>
      <c r="E609" s="73">
        <v>44481.732719907406</v>
      </c>
      <c r="F609" s="72">
        <v>85</v>
      </c>
      <c r="G609" s="72"/>
      <c r="H609" s="5">
        <v>20.8</v>
      </c>
      <c r="I609" s="5">
        <v>30.073</v>
      </c>
      <c r="J609" s="5">
        <v>1.9667728512499991</v>
      </c>
      <c r="K609" s="5">
        <v>40628.062577059842</v>
      </c>
      <c r="L609" s="5" t="s">
        <v>88</v>
      </c>
      <c r="M609" s="6">
        <f t="shared" si="265"/>
        <v>1.0172538030902829E-2</v>
      </c>
      <c r="N609" s="6">
        <f t="shared" si="264"/>
        <v>1088.4806448488343</v>
      </c>
      <c r="O609" s="6" t="e">
        <f t="shared" si="266"/>
        <v>#VALUE!</v>
      </c>
      <c r="P609" s="62">
        <f t="shared" si="267"/>
        <v>0.16276060849444526</v>
      </c>
      <c r="Q609" s="62">
        <f t="shared" si="268"/>
        <v>47893.148373348711</v>
      </c>
      <c r="R609" s="62">
        <f t="shared" si="269"/>
        <v>0.28223222380120244</v>
      </c>
      <c r="S609" s="62">
        <f t="shared" si="270"/>
        <v>30199.377188564667</v>
      </c>
      <c r="T609" s="62">
        <f t="shared" si="271"/>
        <v>30199.377188564664</v>
      </c>
      <c r="U609" s="62"/>
      <c r="V609" s="4">
        <f t="shared" si="272"/>
        <v>0.9989356386381355</v>
      </c>
      <c r="W609" s="62">
        <v>313.14999999999998</v>
      </c>
      <c r="X609" s="62">
        <f t="shared" si="273"/>
        <v>1.9073334166666699E-2</v>
      </c>
      <c r="Y609" s="62">
        <v>2E-3</v>
      </c>
      <c r="Z609" s="62">
        <f t="shared" si="274"/>
        <v>7.2765497523200454E-2</v>
      </c>
      <c r="AA609" s="62"/>
      <c r="AB609" s="62">
        <f t="shared" si="275"/>
        <v>1.9646794942195644E-6</v>
      </c>
      <c r="AC609" s="62">
        <f t="shared" si="276"/>
        <v>1.5291625621937309E-10</v>
      </c>
      <c r="AD609" s="62">
        <v>0</v>
      </c>
      <c r="AE609" s="11">
        <f t="shared" si="277"/>
        <v>4.1107960967162216E-11</v>
      </c>
      <c r="AF609" s="11">
        <f t="shared" si="278"/>
        <v>1.9402421718653529E-10</v>
      </c>
      <c r="AG609" s="15">
        <f t="shared" si="279"/>
        <v>1.097002469958351E-3</v>
      </c>
      <c r="AH609" s="62"/>
      <c r="AI609" s="62">
        <f t="shared" si="280"/>
        <v>4.0584819637045411E-2</v>
      </c>
      <c r="AJ609" s="62">
        <f t="shared" si="281"/>
        <v>3.1588249872281283E-6</v>
      </c>
      <c r="AK609" s="62">
        <v>0</v>
      </c>
      <c r="AL609" s="11">
        <f t="shared" si="282"/>
        <v>1.7602130085922545E-5</v>
      </c>
      <c r="AM609" s="11">
        <f t="shared" si="283"/>
        <v>2.0760955073150674E-5</v>
      </c>
      <c r="AN609" s="15">
        <f t="shared" si="284"/>
        <v>2.2739189884214046E-2</v>
      </c>
      <c r="AO609" s="15"/>
      <c r="AP609" s="62" t="e">
        <f t="shared" si="285"/>
        <v>#VALUE!</v>
      </c>
      <c r="AQ609" s="62" t="e">
        <f t="shared" si="286"/>
        <v>#VALUE!</v>
      </c>
      <c r="AR609" s="62">
        <v>0</v>
      </c>
      <c r="AS609" s="11" t="e">
        <f t="shared" si="287"/>
        <v>#VALUE!</v>
      </c>
      <c r="AT609" s="11" t="e">
        <f t="shared" si="288"/>
        <v>#VALUE!</v>
      </c>
      <c r="AU609" s="15">
        <f t="shared" si="289"/>
        <v>1.5759424160826513E-2</v>
      </c>
      <c r="AV609" s="62"/>
      <c r="AW609" s="62">
        <f t="shared" si="290"/>
        <v>78.812974192989046</v>
      </c>
      <c r="AX609" s="62">
        <f t="shared" si="291"/>
        <v>15.215219993965075</v>
      </c>
      <c r="AY609" s="62" t="e">
        <f t="shared" si="292"/>
        <v>#VALUE!</v>
      </c>
    </row>
    <row r="610" spans="1:51" x14ac:dyDescent="0.3">
      <c r="A610" s="69">
        <v>44480.480555555558</v>
      </c>
      <c r="B610">
        <v>9</v>
      </c>
      <c r="C610" s="72" t="s">
        <v>298</v>
      </c>
      <c r="D610" s="36">
        <v>2</v>
      </c>
      <c r="E610" s="73">
        <v>44481.605439814812</v>
      </c>
      <c r="F610" s="72">
        <v>168</v>
      </c>
      <c r="G610" s="72"/>
      <c r="H610" s="5">
        <v>20.8</v>
      </c>
      <c r="I610" s="5">
        <v>30.073</v>
      </c>
      <c r="J610" s="5">
        <v>2.1866535324500003</v>
      </c>
      <c r="K610" s="5">
        <v>40305.365135184642</v>
      </c>
      <c r="L610" s="5" t="s">
        <v>88</v>
      </c>
      <c r="M610" s="6">
        <f t="shared" si="265"/>
        <v>1.1309804385960687E-2</v>
      </c>
      <c r="N610" s="6">
        <f t="shared" si="264"/>
        <v>1079.835144735282</v>
      </c>
      <c r="O610" s="6" t="e">
        <f t="shared" si="266"/>
        <v>#VALUE!</v>
      </c>
      <c r="P610" s="62">
        <f t="shared" si="267"/>
        <v>0.18095687017537099</v>
      </c>
      <c r="Q610" s="62">
        <f t="shared" si="268"/>
        <v>47512.746368352411</v>
      </c>
      <c r="R610" s="62">
        <f t="shared" si="269"/>
        <v>0.31378513728918284</v>
      </c>
      <c r="S610" s="62">
        <f t="shared" si="270"/>
        <v>29959.511904649389</v>
      </c>
      <c r="T610" s="62">
        <f t="shared" si="271"/>
        <v>29959.511904649393</v>
      </c>
      <c r="U610" s="62"/>
      <c r="V610" s="4">
        <f t="shared" si="272"/>
        <v>0.9989356386381355</v>
      </c>
      <c r="W610" s="62">
        <v>313.14999999999998</v>
      </c>
      <c r="X610" s="62">
        <f t="shared" si="273"/>
        <v>1.9073334166666699E-2</v>
      </c>
      <c r="Y610" s="62">
        <v>2E-3</v>
      </c>
      <c r="Z610" s="62">
        <f t="shared" si="274"/>
        <v>7.2765497523200454E-2</v>
      </c>
      <c r="AA610" s="62"/>
      <c r="AB610" s="62">
        <f t="shared" si="275"/>
        <v>2.1843261429182762E-6</v>
      </c>
      <c r="AC610" s="62">
        <f t="shared" si="276"/>
        <v>1.7001194195791689E-10</v>
      </c>
      <c r="AD610" s="62">
        <v>0</v>
      </c>
      <c r="AE610" s="11">
        <f t="shared" si="277"/>
        <v>4.570373645514395E-11</v>
      </c>
      <c r="AF610" s="11">
        <f t="shared" si="278"/>
        <v>2.1571567841306084E-10</v>
      </c>
      <c r="AG610" s="15">
        <f t="shared" si="279"/>
        <v>1.097002469958351E-3</v>
      </c>
      <c r="AH610" s="62"/>
      <c r="AI610" s="62">
        <f t="shared" si="280"/>
        <v>4.0262465661858912E-2</v>
      </c>
      <c r="AJ610" s="62">
        <f t="shared" si="281"/>
        <v>3.1337353157534774E-6</v>
      </c>
      <c r="AK610" s="62">
        <v>0</v>
      </c>
      <c r="AL610" s="11">
        <f t="shared" si="282"/>
        <v>1.7462321244693454E-5</v>
      </c>
      <c r="AM610" s="11">
        <f t="shared" si="283"/>
        <v>2.0596056560446933E-5</v>
      </c>
      <c r="AN610" s="15">
        <f t="shared" si="284"/>
        <v>2.2739189884214046E-2</v>
      </c>
      <c r="AO610" s="15"/>
      <c r="AP610" s="62" t="e">
        <f t="shared" si="285"/>
        <v>#VALUE!</v>
      </c>
      <c r="AQ610" s="62" t="e">
        <f t="shared" si="286"/>
        <v>#VALUE!</v>
      </c>
      <c r="AR610" s="62">
        <v>0</v>
      </c>
      <c r="AS610" s="11" t="e">
        <f t="shared" si="287"/>
        <v>#VALUE!</v>
      </c>
      <c r="AT610" s="11" t="e">
        <f t="shared" si="288"/>
        <v>#VALUE!</v>
      </c>
      <c r="AU610" s="15">
        <f t="shared" si="289"/>
        <v>1.5759424160826513E-2</v>
      </c>
      <c r="AV610" s="62"/>
      <c r="AW610" s="62">
        <f t="shared" si="290"/>
        <v>78.812974192989046</v>
      </c>
      <c r="AX610" s="62">
        <f t="shared" si="291"/>
        <v>15.21521999396508</v>
      </c>
      <c r="AY610" s="62" t="e">
        <f t="shared" si="292"/>
        <v>#VALUE!</v>
      </c>
    </row>
    <row r="611" spans="1:51" x14ac:dyDescent="0.3">
      <c r="A611" s="69">
        <v>44480.635416666664</v>
      </c>
      <c r="B611">
        <v>100</v>
      </c>
      <c r="C611" s="72" t="s">
        <v>298</v>
      </c>
      <c r="D611" s="36">
        <v>1</v>
      </c>
      <c r="E611" s="73">
        <v>44481.711516203701</v>
      </c>
      <c r="F611" s="72">
        <v>57</v>
      </c>
      <c r="G611" s="72"/>
      <c r="H611" s="5">
        <v>20.8</v>
      </c>
      <c r="I611" s="5">
        <v>30.073</v>
      </c>
      <c r="J611" s="5">
        <v>3.1109074740500002</v>
      </c>
      <c r="K611" s="5">
        <v>1427.3178123739999</v>
      </c>
      <c r="L611" s="5" t="s">
        <v>88</v>
      </c>
      <c r="M611" s="6">
        <f t="shared" si="265"/>
        <v>1.6090228503144489E-2</v>
      </c>
      <c r="N611" s="6">
        <f t="shared" si="264"/>
        <v>38.239771090987375</v>
      </c>
      <c r="O611" s="6" t="e">
        <f t="shared" si="266"/>
        <v>#VALUE!</v>
      </c>
      <c r="P611" s="62">
        <f t="shared" si="267"/>
        <v>0.25744365605031183</v>
      </c>
      <c r="Q611" s="62">
        <f t="shared" si="268"/>
        <v>1682.5499280034446</v>
      </c>
      <c r="R611" s="62">
        <f t="shared" si="269"/>
        <v>0.44641572812177788</v>
      </c>
      <c r="S611" s="62">
        <f t="shared" si="270"/>
        <v>1060.9442402547058</v>
      </c>
      <c r="T611" s="62">
        <f t="shared" si="271"/>
        <v>1060.9442402547056</v>
      </c>
      <c r="U611" s="62"/>
      <c r="V611" s="4">
        <f t="shared" si="272"/>
        <v>0.9989356386381355</v>
      </c>
      <c r="W611" s="62">
        <v>313.14999999999998</v>
      </c>
      <c r="X611" s="62">
        <f t="shared" si="273"/>
        <v>1.9073334166666699E-2</v>
      </c>
      <c r="Y611" s="62">
        <v>2E-3</v>
      </c>
      <c r="Z611" s="62">
        <f t="shared" si="274"/>
        <v>7.2765497523200454E-2</v>
      </c>
      <c r="AA611" s="62"/>
      <c r="AB611" s="62">
        <f t="shared" si="275"/>
        <v>3.1075963443342862E-6</v>
      </c>
      <c r="AC611" s="62">
        <f t="shared" si="276"/>
        <v>2.418725294455088E-10</v>
      </c>
      <c r="AD611" s="62">
        <v>0</v>
      </c>
      <c r="AE611" s="11">
        <f t="shared" si="277"/>
        <v>6.502177561299134E-11</v>
      </c>
      <c r="AF611" s="11">
        <f t="shared" si="278"/>
        <v>3.0689430505850014E-10</v>
      </c>
      <c r="AG611" s="15">
        <f t="shared" si="279"/>
        <v>1.097002469958351E-3</v>
      </c>
      <c r="AH611" s="62"/>
      <c r="AI611" s="62">
        <f t="shared" si="280"/>
        <v>1.425798630443408E-3</v>
      </c>
      <c r="AJ611" s="62">
        <f t="shared" si="281"/>
        <v>1.1097371827394334E-7</v>
      </c>
      <c r="AK611" s="62">
        <v>0</v>
      </c>
      <c r="AL611" s="11">
        <f t="shared" si="282"/>
        <v>6.1838621420129965E-7</v>
      </c>
      <c r="AM611" s="11">
        <f t="shared" si="283"/>
        <v>7.2935993247524296E-7</v>
      </c>
      <c r="AN611" s="15">
        <f t="shared" si="284"/>
        <v>2.2739189884214046E-2</v>
      </c>
      <c r="AO611" s="15"/>
      <c r="AP611" s="62" t="e">
        <f t="shared" si="285"/>
        <v>#VALUE!</v>
      </c>
      <c r="AQ611" s="62" t="e">
        <f t="shared" si="286"/>
        <v>#VALUE!</v>
      </c>
      <c r="AR611" s="62">
        <v>0</v>
      </c>
      <c r="AS611" s="11" t="e">
        <f t="shared" si="287"/>
        <v>#VALUE!</v>
      </c>
      <c r="AT611" s="11" t="e">
        <f t="shared" si="288"/>
        <v>#VALUE!</v>
      </c>
      <c r="AU611" s="15">
        <f t="shared" si="289"/>
        <v>1.5759424160826513E-2</v>
      </c>
      <c r="AV611" s="62"/>
      <c r="AW611" s="62">
        <f t="shared" si="290"/>
        <v>78.812974192989046</v>
      </c>
      <c r="AX611" s="62">
        <f t="shared" si="291"/>
        <v>15.21521999396507</v>
      </c>
      <c r="AY611" s="62" t="e">
        <f t="shared" si="292"/>
        <v>#VALUE!</v>
      </c>
    </row>
    <row r="612" spans="1:51" x14ac:dyDescent="0.3">
      <c r="A612" s="69">
        <v>44480.635416666664</v>
      </c>
      <c r="B612">
        <v>100</v>
      </c>
      <c r="C612" s="72" t="s">
        <v>298</v>
      </c>
      <c r="D612" s="36">
        <v>2</v>
      </c>
      <c r="E612" s="73">
        <v>44481.796354166669</v>
      </c>
      <c r="F612" s="72">
        <v>177</v>
      </c>
      <c r="G612" s="72"/>
      <c r="H612" s="5">
        <v>20.8</v>
      </c>
      <c r="I612" s="5">
        <v>30.073</v>
      </c>
      <c r="J612" s="5">
        <v>2.6920988799999996</v>
      </c>
      <c r="K612" s="5">
        <v>1423.3077202741401</v>
      </c>
      <c r="L612" s="5" t="s">
        <v>88</v>
      </c>
      <c r="M612" s="6">
        <f t="shared" si="265"/>
        <v>1.3924067653438394E-2</v>
      </c>
      <c r="N612" s="6">
        <f t="shared" si="264"/>
        <v>38.132335309955991</v>
      </c>
      <c r="O612" s="6" t="e">
        <f t="shared" si="266"/>
        <v>#VALUE!</v>
      </c>
      <c r="P612" s="62">
        <f t="shared" si="267"/>
        <v>0.2227850824550143</v>
      </c>
      <c r="Q612" s="62">
        <f t="shared" si="268"/>
        <v>1677.8227536380637</v>
      </c>
      <c r="R612" s="62">
        <f t="shared" si="269"/>
        <v>0.38631662680935991</v>
      </c>
      <c r="S612" s="62">
        <f t="shared" si="270"/>
        <v>1057.9634856677783</v>
      </c>
      <c r="T612" s="62">
        <f t="shared" si="271"/>
        <v>1057.9634856677783</v>
      </c>
      <c r="U612" s="62"/>
      <c r="V612" s="4">
        <f t="shared" si="272"/>
        <v>0.9989356386381355</v>
      </c>
      <c r="W612" s="62">
        <v>313.14999999999998</v>
      </c>
      <c r="X612" s="62">
        <f t="shared" si="273"/>
        <v>1.9073334166666699E-2</v>
      </c>
      <c r="Y612" s="62">
        <v>2E-3</v>
      </c>
      <c r="Z612" s="62">
        <f t="shared" si="274"/>
        <v>7.2765497523200454E-2</v>
      </c>
      <c r="AA612" s="62"/>
      <c r="AB612" s="62">
        <f t="shared" si="275"/>
        <v>2.689233513969809E-6</v>
      </c>
      <c r="AC612" s="62">
        <f t="shared" si="276"/>
        <v>2.0931023216042959E-10</v>
      </c>
      <c r="AD612" s="62">
        <v>0</v>
      </c>
      <c r="AE612" s="11">
        <f t="shared" si="277"/>
        <v>5.626816315287551E-11</v>
      </c>
      <c r="AF612" s="11">
        <f t="shared" si="278"/>
        <v>2.6557839531330511E-10</v>
      </c>
      <c r="AG612" s="15">
        <f t="shared" si="279"/>
        <v>1.097002469958351E-3</v>
      </c>
      <c r="AH612" s="62"/>
      <c r="AI612" s="62">
        <f t="shared" si="280"/>
        <v>1.421792806530637E-3</v>
      </c>
      <c r="AJ612" s="62">
        <f t="shared" si="281"/>
        <v>1.1066193429206883E-7</v>
      </c>
      <c r="AK612" s="62">
        <v>0</v>
      </c>
      <c r="AL612" s="11">
        <f t="shared" si="282"/>
        <v>6.1664883963010567E-7</v>
      </c>
      <c r="AM612" s="11">
        <f t="shared" si="283"/>
        <v>7.2731077392217453E-7</v>
      </c>
      <c r="AN612" s="15">
        <f t="shared" si="284"/>
        <v>2.2739189884214046E-2</v>
      </c>
      <c r="AO612" s="15"/>
      <c r="AP612" s="62" t="e">
        <f t="shared" si="285"/>
        <v>#VALUE!</v>
      </c>
      <c r="AQ612" s="62" t="e">
        <f t="shared" si="286"/>
        <v>#VALUE!</v>
      </c>
      <c r="AR612" s="62">
        <v>0</v>
      </c>
      <c r="AS612" s="11" t="e">
        <f t="shared" si="287"/>
        <v>#VALUE!</v>
      </c>
      <c r="AT612" s="11" t="e">
        <f t="shared" si="288"/>
        <v>#VALUE!</v>
      </c>
      <c r="AU612" s="15">
        <f t="shared" si="289"/>
        <v>1.5759424160826513E-2</v>
      </c>
      <c r="AV612" s="62"/>
      <c r="AW612" s="62">
        <f t="shared" si="290"/>
        <v>78.81297419298906</v>
      </c>
      <c r="AX612" s="62">
        <f t="shared" si="291"/>
        <v>15.215219993965079</v>
      </c>
      <c r="AY612" s="62" t="e">
        <f t="shared" si="292"/>
        <v>#VALUE!</v>
      </c>
    </row>
    <row r="613" spans="1:51" x14ac:dyDescent="0.3">
      <c r="A613" s="69">
        <v>44480.652777777781</v>
      </c>
      <c r="B613">
        <v>200</v>
      </c>
      <c r="C613" t="s">
        <v>298</v>
      </c>
      <c r="D613" s="36">
        <v>1</v>
      </c>
      <c r="E613" s="75">
        <v>44481.499490740738</v>
      </c>
      <c r="F613" s="74">
        <v>25</v>
      </c>
      <c r="H613" s="5">
        <v>20.8</v>
      </c>
      <c r="I613" s="5">
        <v>30.073</v>
      </c>
      <c r="J613" s="5">
        <v>769.27655211093759</v>
      </c>
      <c r="K613" s="5">
        <v>8349.9457757335003</v>
      </c>
      <c r="L613" s="5" t="s">
        <v>88</v>
      </c>
      <c r="M613" s="6">
        <f t="shared" si="265"/>
        <v>3.9788504186727791</v>
      </c>
      <c r="N613" s="6">
        <f t="shared" si="264"/>
        <v>223.70631986658054</v>
      </c>
      <c r="O613" s="6" t="e">
        <f t="shared" si="266"/>
        <v>#VALUE!</v>
      </c>
      <c r="P613" s="62">
        <f t="shared" si="267"/>
        <v>63.661606698764466</v>
      </c>
      <c r="Q613" s="62">
        <f t="shared" si="268"/>
        <v>9843.0780741295439</v>
      </c>
      <c r="R613" s="62">
        <f t="shared" si="269"/>
        <v>110.39131025344511</v>
      </c>
      <c r="S613" s="62">
        <f t="shared" si="270"/>
        <v>6206.6253222672522</v>
      </c>
      <c r="T613" s="62">
        <f t="shared" si="271"/>
        <v>6206.6253222672522</v>
      </c>
      <c r="U613" s="62"/>
      <c r="V613" s="4">
        <f t="shared" si="272"/>
        <v>0.9989356386381355</v>
      </c>
      <c r="W613" s="62">
        <v>313.14999999999998</v>
      </c>
      <c r="X613" s="62">
        <f t="shared" si="273"/>
        <v>1.9073334166666699E-2</v>
      </c>
      <c r="Y613" s="62">
        <v>2E-3</v>
      </c>
      <c r="Z613" s="62">
        <f t="shared" si="274"/>
        <v>7.2765497523200454E-2</v>
      </c>
      <c r="AA613" s="62"/>
      <c r="AB613" s="62">
        <f t="shared" si="275"/>
        <v>7.6845776387228233E-4</v>
      </c>
      <c r="AC613" s="62">
        <f t="shared" si="276"/>
        <v>5.9811121691754187E-8</v>
      </c>
      <c r="AD613" s="62">
        <v>0</v>
      </c>
      <c r="AE613" s="11">
        <f t="shared" si="277"/>
        <v>1.6078821942773432E-8</v>
      </c>
      <c r="AF613" s="11">
        <f t="shared" si="278"/>
        <v>7.5889943634527619E-8</v>
      </c>
      <c r="AG613" s="15">
        <f t="shared" si="279"/>
        <v>1.097002469958351E-3</v>
      </c>
      <c r="AH613" s="62"/>
      <c r="AI613" s="62">
        <f t="shared" si="280"/>
        <v>8.3410584160761459E-3</v>
      </c>
      <c r="AJ613" s="62">
        <f t="shared" si="281"/>
        <v>6.4920687045706777E-7</v>
      </c>
      <c r="AK613" s="62">
        <v>0</v>
      </c>
      <c r="AL613" s="11">
        <f t="shared" si="282"/>
        <v>3.6176185235534524E-6</v>
      </c>
      <c r="AM613" s="11">
        <f t="shared" si="283"/>
        <v>4.2668253940105201E-6</v>
      </c>
      <c r="AN613" s="15">
        <f t="shared" si="284"/>
        <v>2.2739189884214046E-2</v>
      </c>
      <c r="AO613" s="15"/>
      <c r="AP613" s="62" t="e">
        <f t="shared" si="285"/>
        <v>#VALUE!</v>
      </c>
      <c r="AQ613" s="62" t="e">
        <f t="shared" si="286"/>
        <v>#VALUE!</v>
      </c>
      <c r="AR613" s="62">
        <v>0</v>
      </c>
      <c r="AS613" s="11" t="e">
        <f t="shared" si="287"/>
        <v>#VALUE!</v>
      </c>
      <c r="AT613" s="11" t="e">
        <f t="shared" si="288"/>
        <v>#VALUE!</v>
      </c>
      <c r="AU613" s="15">
        <f t="shared" si="289"/>
        <v>1.5759424160826513E-2</v>
      </c>
      <c r="AV613" s="62"/>
      <c r="AW613" s="62">
        <f t="shared" si="290"/>
        <v>78.812974192989046</v>
      </c>
      <c r="AX613" s="62">
        <f t="shared" si="291"/>
        <v>15.215219993965073</v>
      </c>
      <c r="AY613" s="62" t="e">
        <f t="shared" si="292"/>
        <v>#VALUE!</v>
      </c>
    </row>
    <row r="614" spans="1:51" x14ac:dyDescent="0.3">
      <c r="A614" s="69">
        <v>44480.652777777781</v>
      </c>
      <c r="B614">
        <v>200</v>
      </c>
      <c r="C614" t="s">
        <v>298</v>
      </c>
      <c r="D614" s="36">
        <v>2</v>
      </c>
      <c r="E614" s="75">
        <v>44481.817557870374</v>
      </c>
      <c r="F614" s="74">
        <v>211</v>
      </c>
      <c r="H614" s="5">
        <v>20.8</v>
      </c>
      <c r="I614" s="5">
        <v>30.073</v>
      </c>
      <c r="J614" s="5">
        <v>846.73168428136967</v>
      </c>
      <c r="K614" s="5">
        <v>7490.6963158813405</v>
      </c>
      <c r="L614" s="5" t="s">
        <v>88</v>
      </c>
      <c r="M614" s="6">
        <f t="shared" si="265"/>
        <v>4.379463675659502</v>
      </c>
      <c r="N614" s="6">
        <f t="shared" si="264"/>
        <v>200.68586683926873</v>
      </c>
      <c r="O614" s="6" t="e">
        <f t="shared" si="266"/>
        <v>#VALUE!</v>
      </c>
      <c r="P614" s="62">
        <f t="shared" si="267"/>
        <v>70.071418810552032</v>
      </c>
      <c r="Q614" s="62">
        <f t="shared" si="268"/>
        <v>8830.1781409278246</v>
      </c>
      <c r="R614" s="62">
        <f t="shared" si="269"/>
        <v>121.50613430818211</v>
      </c>
      <c r="S614" s="62">
        <f t="shared" si="270"/>
        <v>5567.9338146934333</v>
      </c>
      <c r="T614" s="62">
        <f t="shared" si="271"/>
        <v>5567.9338146934333</v>
      </c>
      <c r="U614" s="62"/>
      <c r="V614" s="4">
        <f t="shared" si="272"/>
        <v>0.9989356386381355</v>
      </c>
      <c r="W614" s="62">
        <v>313.14999999999998</v>
      </c>
      <c r="X614" s="62">
        <f t="shared" si="273"/>
        <v>1.9073334166666699E-2</v>
      </c>
      <c r="Y614" s="62">
        <v>2E-3</v>
      </c>
      <c r="Z614" s="62">
        <f t="shared" si="274"/>
        <v>7.2765497523200454E-2</v>
      </c>
      <c r="AA614" s="62"/>
      <c r="AB614" s="62">
        <f t="shared" si="275"/>
        <v>8.4583045579275412E-4</v>
      </c>
      <c r="AC614" s="62">
        <f t="shared" si="276"/>
        <v>6.5833245105218823E-8</v>
      </c>
      <c r="AD614" s="62">
        <v>0</v>
      </c>
      <c r="AE614" s="11">
        <f t="shared" si="277"/>
        <v>1.7697729051413292E-8</v>
      </c>
      <c r="AF614" s="11">
        <f t="shared" si="278"/>
        <v>8.3530974156632109E-8</v>
      </c>
      <c r="AG614" s="15">
        <f t="shared" si="279"/>
        <v>1.097002469958351E-3</v>
      </c>
      <c r="AH614" s="62"/>
      <c r="AI614" s="62">
        <f t="shared" si="280"/>
        <v>7.4827235081492563E-3</v>
      </c>
      <c r="AJ614" s="62">
        <f t="shared" si="281"/>
        <v>5.8240037042042014E-7</v>
      </c>
      <c r="AK614" s="62">
        <v>0</v>
      </c>
      <c r="AL614" s="11">
        <f t="shared" si="282"/>
        <v>3.2453482303321279E-6</v>
      </c>
      <c r="AM614" s="11">
        <f t="shared" si="283"/>
        <v>3.827748600752548E-6</v>
      </c>
      <c r="AN614" s="15">
        <f t="shared" si="284"/>
        <v>2.2739189884214046E-2</v>
      </c>
      <c r="AO614" s="15"/>
      <c r="AP614" s="62" t="e">
        <f t="shared" si="285"/>
        <v>#VALUE!</v>
      </c>
      <c r="AQ614" s="62" t="e">
        <f t="shared" si="286"/>
        <v>#VALUE!</v>
      </c>
      <c r="AR614" s="62">
        <v>0</v>
      </c>
      <c r="AS614" s="11" t="e">
        <f t="shared" si="287"/>
        <v>#VALUE!</v>
      </c>
      <c r="AT614" s="11" t="e">
        <f t="shared" si="288"/>
        <v>#VALUE!</v>
      </c>
      <c r="AU614" s="15">
        <f t="shared" si="289"/>
        <v>1.5759424160826513E-2</v>
      </c>
      <c r="AV614" s="62"/>
      <c r="AW614" s="62">
        <f t="shared" si="290"/>
        <v>78.81297419298906</v>
      </c>
      <c r="AX614" s="62">
        <f t="shared" si="291"/>
        <v>15.215219993965077</v>
      </c>
      <c r="AY614" s="62" t="e">
        <f t="shared" si="292"/>
        <v>#VALUE!</v>
      </c>
    </row>
    <row r="615" spans="1:51" x14ac:dyDescent="0.3">
      <c r="A615" s="69">
        <v>44481.46875</v>
      </c>
      <c r="B615">
        <v>0.1</v>
      </c>
      <c r="C615" t="s">
        <v>299</v>
      </c>
      <c r="D615" s="36">
        <v>1</v>
      </c>
      <c r="E615" s="75">
        <v>44482.723402777781</v>
      </c>
      <c r="F615" s="74">
        <v>197</v>
      </c>
      <c r="H615" s="5">
        <v>20.6</v>
      </c>
      <c r="I615" s="5">
        <v>30.062000000000001</v>
      </c>
      <c r="J615" s="5">
        <v>29.806973191471602</v>
      </c>
      <c r="K615" s="5">
        <v>1470.8550320597601</v>
      </c>
      <c r="L615" s="5" t="s">
        <v>88</v>
      </c>
      <c r="M615" s="6">
        <f t="shared" si="265"/>
        <v>0.15421202952944402</v>
      </c>
      <c r="N615" s="6">
        <f t="shared" si="264"/>
        <v>39.417559084630383</v>
      </c>
      <c r="O615" s="6" t="e">
        <f t="shared" si="266"/>
        <v>#VALUE!</v>
      </c>
      <c r="P615" s="62">
        <f t="shared" si="267"/>
        <v>2.4673924724711043</v>
      </c>
      <c r="Q615" s="62">
        <f t="shared" si="268"/>
        <v>1734.3725997237368</v>
      </c>
      <c r="R615" s="62">
        <f t="shared" si="269"/>
        <v>4.2772085902976276</v>
      </c>
      <c r="S615" s="62">
        <f t="shared" si="270"/>
        <v>1093.2812624267733</v>
      </c>
      <c r="T615" s="62">
        <f t="shared" si="271"/>
        <v>1093.2812624267733</v>
      </c>
      <c r="U615" s="62"/>
      <c r="V615" s="4">
        <f t="shared" si="272"/>
        <v>0.99922379141759987</v>
      </c>
      <c r="W615" s="62">
        <v>313.14999999999998</v>
      </c>
      <c r="X615" s="62">
        <f t="shared" si="273"/>
        <v>1.9073334166666699E-2</v>
      </c>
      <c r="Y615" s="62">
        <v>2E-3</v>
      </c>
      <c r="Z615" s="62">
        <f t="shared" si="274"/>
        <v>7.2765497523200454E-2</v>
      </c>
      <c r="AA615" s="62"/>
      <c r="AB615" s="62">
        <f t="shared" si="275"/>
        <v>2.9783836763065012E-5</v>
      </c>
      <c r="AC615" s="62">
        <f t="shared" si="276"/>
        <v>2.3181556213401638E-9</v>
      </c>
      <c r="AD615" s="62">
        <v>0</v>
      </c>
      <c r="AE615" s="11">
        <f t="shared" si="277"/>
        <v>6.2318195039479492E-10</v>
      </c>
      <c r="AF615" s="11">
        <f t="shared" si="278"/>
        <v>2.9413375717349586E-9</v>
      </c>
      <c r="AG615" s="15">
        <f t="shared" si="279"/>
        <v>1.097002469958351E-3</v>
      </c>
      <c r="AH615" s="62"/>
      <c r="AI615" s="62">
        <f t="shared" si="280"/>
        <v>1.4697133417604089E-3</v>
      </c>
      <c r="AJ615" s="62">
        <f t="shared" si="281"/>
        <v>1.143917176307381E-7</v>
      </c>
      <c r="AK615" s="62">
        <v>0</v>
      </c>
      <c r="AL615" s="11">
        <f t="shared" si="282"/>
        <v>6.37432558824746E-7</v>
      </c>
      <c r="AM615" s="11">
        <f t="shared" si="283"/>
        <v>7.5182427645548404E-7</v>
      </c>
      <c r="AN615" s="15">
        <f t="shared" si="284"/>
        <v>2.2739189884214046E-2</v>
      </c>
      <c r="AO615" s="15"/>
      <c r="AP615" s="62" t="e">
        <f t="shared" si="285"/>
        <v>#VALUE!</v>
      </c>
      <c r="AQ615" s="62" t="e">
        <f t="shared" si="286"/>
        <v>#VALUE!</v>
      </c>
      <c r="AR615" s="62">
        <v>0</v>
      </c>
      <c r="AS615" s="11" t="e">
        <f t="shared" si="287"/>
        <v>#VALUE!</v>
      </c>
      <c r="AT615" s="11" t="e">
        <f t="shared" si="288"/>
        <v>#VALUE!</v>
      </c>
      <c r="AU615" s="15">
        <f t="shared" si="289"/>
        <v>1.5759424160826513E-2</v>
      </c>
      <c r="AV615" s="62"/>
      <c r="AW615" s="62">
        <f t="shared" si="290"/>
        <v>78.812974192989046</v>
      </c>
      <c r="AX615" s="62">
        <f t="shared" si="291"/>
        <v>15.215219993965071</v>
      </c>
      <c r="AY615" s="62" t="e">
        <f t="shared" si="292"/>
        <v>#VALUE!</v>
      </c>
    </row>
    <row r="616" spans="1:51" x14ac:dyDescent="0.3">
      <c r="A616" s="69">
        <v>44481.46875</v>
      </c>
      <c r="B616">
        <v>0.1</v>
      </c>
      <c r="C616" t="s">
        <v>299</v>
      </c>
      <c r="D616" s="36">
        <v>2</v>
      </c>
      <c r="E616" s="75">
        <v>44482.914421296293</v>
      </c>
      <c r="F616" s="74">
        <v>108</v>
      </c>
      <c r="H616" s="5">
        <v>20.6</v>
      </c>
      <c r="I616" s="5">
        <v>30.062000000000001</v>
      </c>
      <c r="J616" s="5">
        <v>75.586862823040008</v>
      </c>
      <c r="K616" s="5">
        <v>1742.5425488549402</v>
      </c>
      <c r="L616" s="5" t="s">
        <v>88</v>
      </c>
      <c r="M616" s="6">
        <f t="shared" si="265"/>
        <v>0.39106297197059314</v>
      </c>
      <c r="N616" s="6">
        <f t="shared" si="264"/>
        <v>46.698534104196703</v>
      </c>
      <c r="O616" s="6" t="e">
        <f t="shared" si="266"/>
        <v>#VALUE!</v>
      </c>
      <c r="P616" s="62">
        <f t="shared" si="267"/>
        <v>6.2570075515294903</v>
      </c>
      <c r="Q616" s="62">
        <f t="shared" si="268"/>
        <v>2054.7355005846548</v>
      </c>
      <c r="R616" s="62">
        <f t="shared" si="269"/>
        <v>10.846481355337961</v>
      </c>
      <c r="S616" s="62">
        <f t="shared" si="270"/>
        <v>1295.2256178344392</v>
      </c>
      <c r="T616" s="62">
        <f t="shared" si="271"/>
        <v>1295.2256178344392</v>
      </c>
      <c r="U616" s="62"/>
      <c r="V616" s="4">
        <f t="shared" si="272"/>
        <v>0.99922379141759987</v>
      </c>
      <c r="W616" s="62">
        <v>313.14999999999998</v>
      </c>
      <c r="X616" s="62">
        <f t="shared" si="273"/>
        <v>1.9073334166666699E-2</v>
      </c>
      <c r="Y616" s="62">
        <v>2E-3</v>
      </c>
      <c r="Z616" s="62">
        <f t="shared" si="274"/>
        <v>7.2765497523200454E-2</v>
      </c>
      <c r="AA616" s="62"/>
      <c r="AB616" s="62">
        <f t="shared" si="275"/>
        <v>7.5528191651400058E-5</v>
      </c>
      <c r="AC616" s="62">
        <f t="shared" si="276"/>
        <v>5.8785610275528667E-9</v>
      </c>
      <c r="AD616" s="62">
        <v>0</v>
      </c>
      <c r="AE616" s="11">
        <f t="shared" si="277"/>
        <v>1.5803137170520699E-9</v>
      </c>
      <c r="AF616" s="11">
        <f t="shared" si="278"/>
        <v>7.4588747446049359E-9</v>
      </c>
      <c r="AG616" s="15">
        <f t="shared" si="279"/>
        <v>1.097002469958351E-3</v>
      </c>
      <c r="AH616" s="62"/>
      <c r="AI616" s="62">
        <f t="shared" si="280"/>
        <v>1.7411899723733216E-3</v>
      </c>
      <c r="AJ616" s="62">
        <f t="shared" si="281"/>
        <v>1.355214693925473E-7</v>
      </c>
      <c r="AK616" s="62">
        <v>0</v>
      </c>
      <c r="AL616" s="11">
        <f t="shared" si="282"/>
        <v>7.5517527667027769E-7</v>
      </c>
      <c r="AM616" s="11">
        <f t="shared" si="283"/>
        <v>8.9069674606282502E-7</v>
      </c>
      <c r="AN616" s="15">
        <f t="shared" si="284"/>
        <v>2.2739189884214046E-2</v>
      </c>
      <c r="AO616" s="15"/>
      <c r="AP616" s="62" t="e">
        <f t="shared" si="285"/>
        <v>#VALUE!</v>
      </c>
      <c r="AQ616" s="62" t="e">
        <f t="shared" si="286"/>
        <v>#VALUE!</v>
      </c>
      <c r="AR616" s="62">
        <v>0</v>
      </c>
      <c r="AS616" s="11" t="e">
        <f t="shared" si="287"/>
        <v>#VALUE!</v>
      </c>
      <c r="AT616" s="11" t="e">
        <f t="shared" si="288"/>
        <v>#VALUE!</v>
      </c>
      <c r="AU616" s="15">
        <f t="shared" si="289"/>
        <v>1.5759424160826513E-2</v>
      </c>
      <c r="AV616" s="62"/>
      <c r="AW616" s="62">
        <f t="shared" si="290"/>
        <v>78.812974192989046</v>
      </c>
      <c r="AX616" s="62">
        <f t="shared" si="291"/>
        <v>15.21521999396508</v>
      </c>
      <c r="AY616" s="62" t="e">
        <f t="shared" si="292"/>
        <v>#VALUE!</v>
      </c>
    </row>
    <row r="617" spans="1:51" x14ac:dyDescent="0.3">
      <c r="A617" s="69">
        <v>44481.477083333331</v>
      </c>
      <c r="B617">
        <v>3</v>
      </c>
      <c r="C617" t="s">
        <v>299</v>
      </c>
      <c r="D617" s="36">
        <v>1</v>
      </c>
      <c r="E617" s="75">
        <v>44482.765844907408</v>
      </c>
      <c r="F617" s="74">
        <v>164</v>
      </c>
      <c r="H617" s="5">
        <v>20.6</v>
      </c>
      <c r="I617" s="5">
        <v>30.062000000000001</v>
      </c>
      <c r="J617" s="5">
        <v>24.417048864800002</v>
      </c>
      <c r="K617" s="5">
        <v>1726.50660441126</v>
      </c>
      <c r="L617" s="5" t="s">
        <v>88</v>
      </c>
      <c r="M617" s="6">
        <f t="shared" si="265"/>
        <v>0.12632623367601031</v>
      </c>
      <c r="N617" s="6">
        <f t="shared" si="264"/>
        <v>46.268785574389902</v>
      </c>
      <c r="O617" s="6" t="e">
        <f t="shared" si="266"/>
        <v>#VALUE!</v>
      </c>
      <c r="P617" s="62">
        <f t="shared" si="267"/>
        <v>2.021219738816165</v>
      </c>
      <c r="Q617" s="62">
        <f t="shared" si="268"/>
        <v>2035.8265652731557</v>
      </c>
      <c r="R617" s="62">
        <f t="shared" si="269"/>
        <v>3.5037710968962488</v>
      </c>
      <c r="S617" s="62">
        <f t="shared" si="270"/>
        <v>1283.3061579261155</v>
      </c>
      <c r="T617" s="62">
        <f t="shared" si="271"/>
        <v>1283.3061579261155</v>
      </c>
      <c r="U617" s="62"/>
      <c r="V617" s="4">
        <f t="shared" si="272"/>
        <v>0.99922379141759987</v>
      </c>
      <c r="W617" s="62">
        <v>313.14999999999998</v>
      </c>
      <c r="X617" s="62">
        <f t="shared" si="273"/>
        <v>1.9073334166666699E-2</v>
      </c>
      <c r="Y617" s="62">
        <v>2E-3</v>
      </c>
      <c r="Z617" s="62">
        <f t="shared" si="274"/>
        <v>7.2765497523200454E-2</v>
      </c>
      <c r="AA617" s="62"/>
      <c r="AB617" s="62">
        <f t="shared" si="275"/>
        <v>2.439809614191426E-5</v>
      </c>
      <c r="AC617" s="62">
        <f t="shared" si="276"/>
        <v>1.8989690338188635E-9</v>
      </c>
      <c r="AD617" s="62">
        <v>0</v>
      </c>
      <c r="AE617" s="11">
        <f t="shared" si="277"/>
        <v>5.1049343510010494E-10</v>
      </c>
      <c r="AF617" s="11">
        <f t="shared" si="278"/>
        <v>2.4094624689189685E-9</v>
      </c>
      <c r="AG617" s="15">
        <f t="shared" si="279"/>
        <v>1.097002469958351E-3</v>
      </c>
      <c r="AH617" s="62"/>
      <c r="AI617" s="62">
        <f t="shared" si="280"/>
        <v>1.7251664751673456E-3</v>
      </c>
      <c r="AJ617" s="62">
        <f t="shared" si="281"/>
        <v>1.3427431777749328E-7</v>
      </c>
      <c r="AK617" s="62">
        <v>0</v>
      </c>
      <c r="AL617" s="11">
        <f t="shared" si="282"/>
        <v>7.4822569096869293E-7</v>
      </c>
      <c r="AM617" s="11">
        <f t="shared" si="283"/>
        <v>8.8250000874618621E-7</v>
      </c>
      <c r="AN617" s="15">
        <f t="shared" si="284"/>
        <v>2.2739189884214046E-2</v>
      </c>
      <c r="AO617" s="15"/>
      <c r="AP617" s="62" t="e">
        <f t="shared" si="285"/>
        <v>#VALUE!</v>
      </c>
      <c r="AQ617" s="62" t="e">
        <f t="shared" si="286"/>
        <v>#VALUE!</v>
      </c>
      <c r="AR617" s="62">
        <v>0</v>
      </c>
      <c r="AS617" s="11" t="e">
        <f t="shared" si="287"/>
        <v>#VALUE!</v>
      </c>
      <c r="AT617" s="11" t="e">
        <f t="shared" si="288"/>
        <v>#VALUE!</v>
      </c>
      <c r="AU617" s="15">
        <f t="shared" si="289"/>
        <v>1.5759424160826513E-2</v>
      </c>
      <c r="AV617" s="62"/>
      <c r="AW617" s="62">
        <f t="shared" si="290"/>
        <v>78.81297419298906</v>
      </c>
      <c r="AX617" s="62">
        <f t="shared" si="291"/>
        <v>15.215219993965077</v>
      </c>
      <c r="AY617" s="62" t="e">
        <f t="shared" si="292"/>
        <v>#VALUE!</v>
      </c>
    </row>
    <row r="618" spans="1:51" x14ac:dyDescent="0.3">
      <c r="A618" s="69">
        <v>44481.477083333331</v>
      </c>
      <c r="B618">
        <v>3</v>
      </c>
      <c r="C618" t="s">
        <v>299</v>
      </c>
      <c r="D618" s="36">
        <v>2</v>
      </c>
      <c r="E618" s="75">
        <v>44482.935624999998</v>
      </c>
      <c r="F618" s="74">
        <v>186</v>
      </c>
      <c r="H618" s="5">
        <v>20.6</v>
      </c>
      <c r="I618" s="5">
        <v>30.062000000000001</v>
      </c>
      <c r="J618" s="5">
        <v>140.22059810191641</v>
      </c>
      <c r="K618" s="5">
        <v>1752.4694470912602</v>
      </c>
      <c r="L618" s="5" t="s">
        <v>88</v>
      </c>
      <c r="M618" s="6">
        <f t="shared" si="265"/>
        <v>0.72545786102548759</v>
      </c>
      <c r="N618" s="6">
        <f t="shared" si="264"/>
        <v>46.964565826717518</v>
      </c>
      <c r="O618" s="6" t="e">
        <f t="shared" si="266"/>
        <v>#VALUE!</v>
      </c>
      <c r="P618" s="62">
        <f t="shared" si="267"/>
        <v>11.607325776407801</v>
      </c>
      <c r="Q618" s="62">
        <f t="shared" si="268"/>
        <v>2066.4408963755709</v>
      </c>
      <c r="R618" s="62">
        <f t="shared" si="269"/>
        <v>20.121222738234628</v>
      </c>
      <c r="S618" s="62">
        <f t="shared" si="270"/>
        <v>1302.6042456388313</v>
      </c>
      <c r="T618" s="62">
        <f t="shared" si="271"/>
        <v>1302.6042456388313</v>
      </c>
      <c r="U618" s="62"/>
      <c r="V618" s="4">
        <f t="shared" si="272"/>
        <v>0.99922379141759987</v>
      </c>
      <c r="W618" s="62">
        <v>313.14999999999998</v>
      </c>
      <c r="X618" s="62">
        <f t="shared" si="273"/>
        <v>1.9073334166666699E-2</v>
      </c>
      <c r="Y618" s="62">
        <v>2E-3</v>
      </c>
      <c r="Z618" s="62">
        <f t="shared" si="274"/>
        <v>7.2765497523200454E-2</v>
      </c>
      <c r="AA618" s="62"/>
      <c r="AB618" s="62">
        <f t="shared" si="275"/>
        <v>1.4011175767024043E-4</v>
      </c>
      <c r="AC618" s="62">
        <f t="shared" si="276"/>
        <v>1.0905272589389987E-8</v>
      </c>
      <c r="AD618" s="62">
        <v>0</v>
      </c>
      <c r="AE618" s="11">
        <f t="shared" si="277"/>
        <v>2.9316276177843863E-9</v>
      </c>
      <c r="AF618" s="11">
        <f t="shared" si="278"/>
        <v>1.3836900207174374E-8</v>
      </c>
      <c r="AG618" s="15">
        <f t="shared" si="279"/>
        <v>1.097002469958351E-3</v>
      </c>
      <c r="AH618" s="62"/>
      <c r="AI618" s="62">
        <f t="shared" si="280"/>
        <v>1.751109165266034E-3</v>
      </c>
      <c r="AJ618" s="62">
        <f t="shared" si="281"/>
        <v>1.362935066873499E-7</v>
      </c>
      <c r="AK618" s="62">
        <v>0</v>
      </c>
      <c r="AL618" s="11">
        <f t="shared" si="282"/>
        <v>7.5947735131804858E-7</v>
      </c>
      <c r="AM618" s="11">
        <f t="shared" si="283"/>
        <v>8.9577085800539848E-7</v>
      </c>
      <c r="AN618" s="15">
        <f t="shared" si="284"/>
        <v>2.2739189884214046E-2</v>
      </c>
      <c r="AO618" s="15"/>
      <c r="AP618" s="62" t="e">
        <f t="shared" si="285"/>
        <v>#VALUE!</v>
      </c>
      <c r="AQ618" s="62" t="e">
        <f t="shared" si="286"/>
        <v>#VALUE!</v>
      </c>
      <c r="AR618" s="62">
        <v>0</v>
      </c>
      <c r="AS618" s="11" t="e">
        <f t="shared" si="287"/>
        <v>#VALUE!</v>
      </c>
      <c r="AT618" s="11" t="e">
        <f t="shared" si="288"/>
        <v>#VALUE!</v>
      </c>
      <c r="AU618" s="15">
        <f t="shared" si="289"/>
        <v>1.5759424160826513E-2</v>
      </c>
      <c r="AV618" s="62"/>
      <c r="AW618" s="62">
        <f t="shared" si="290"/>
        <v>78.812974192989046</v>
      </c>
      <c r="AX618" s="62">
        <f t="shared" si="291"/>
        <v>15.215219993965077</v>
      </c>
      <c r="AY618" s="62" t="e">
        <f t="shared" si="292"/>
        <v>#VALUE!</v>
      </c>
    </row>
    <row r="619" spans="1:51" x14ac:dyDescent="0.3">
      <c r="A619" s="69">
        <v>44481.486111111109</v>
      </c>
      <c r="B619">
        <v>6</v>
      </c>
      <c r="C619" t="s">
        <v>299</v>
      </c>
      <c r="D619" s="36">
        <v>1</v>
      </c>
      <c r="E619" s="75">
        <v>44482.829479166663</v>
      </c>
      <c r="F619" s="74">
        <v>113</v>
      </c>
      <c r="H619" s="5">
        <v>20.6</v>
      </c>
      <c r="I619" s="5">
        <v>30.062000000000001</v>
      </c>
      <c r="J619" s="5">
        <v>35821.07833761513</v>
      </c>
      <c r="K619" s="5">
        <v>20045.534282844063</v>
      </c>
      <c r="L619" s="5" t="s">
        <v>88</v>
      </c>
      <c r="M619" s="6">
        <f t="shared" si="265"/>
        <v>185.3271432457079</v>
      </c>
      <c r="N619" s="6">
        <f t="shared" si="264"/>
        <v>537.2018416189411</v>
      </c>
      <c r="O619" s="6" t="e">
        <f t="shared" si="266"/>
        <v>#VALUE!</v>
      </c>
      <c r="P619" s="62">
        <f t="shared" si="267"/>
        <v>2965.2342919313264</v>
      </c>
      <c r="Q619" s="62">
        <f t="shared" si="268"/>
        <v>23636.88103123341</v>
      </c>
      <c r="R619" s="62">
        <f t="shared" si="269"/>
        <v>5140.2141034303186</v>
      </c>
      <c r="S619" s="62">
        <f t="shared" si="270"/>
        <v>14899.773634439665</v>
      </c>
      <c r="T619" s="62">
        <f t="shared" si="271"/>
        <v>14899.773634439665</v>
      </c>
      <c r="U619" s="62"/>
      <c r="V619" s="4">
        <f t="shared" si="272"/>
        <v>0.99922379141759987</v>
      </c>
      <c r="W619" s="62">
        <v>313.14999999999998</v>
      </c>
      <c r="X619" s="62">
        <f t="shared" si="273"/>
        <v>1.9073334166666699E-2</v>
      </c>
      <c r="Y619" s="62">
        <v>2E-3</v>
      </c>
      <c r="Z619" s="62">
        <f t="shared" si="274"/>
        <v>7.2765497523200454E-2</v>
      </c>
      <c r="AA619" s="62"/>
      <c r="AB619" s="62">
        <f t="shared" si="275"/>
        <v>3.5793273709178647E-2</v>
      </c>
      <c r="AC619" s="62">
        <f t="shared" si="276"/>
        <v>2.7858861608453432E-6</v>
      </c>
      <c r="AD619" s="62">
        <v>0</v>
      </c>
      <c r="AE619" s="11">
        <f t="shared" si="277"/>
        <v>7.4892037243375079E-7</v>
      </c>
      <c r="AF619" s="11">
        <f t="shared" si="278"/>
        <v>3.5348065332790939E-6</v>
      </c>
      <c r="AG619" s="15">
        <f t="shared" si="279"/>
        <v>1.097002469958351E-3</v>
      </c>
      <c r="AH619" s="62"/>
      <c r="AI619" s="62">
        <f t="shared" si="280"/>
        <v>2.0029974767094921E-2</v>
      </c>
      <c r="AJ619" s="62">
        <f t="shared" si="281"/>
        <v>1.5589864721265152E-6</v>
      </c>
      <c r="AK619" s="62">
        <v>0</v>
      </c>
      <c r="AL619" s="11">
        <f t="shared" si="282"/>
        <v>8.6872437680203076E-6</v>
      </c>
      <c r="AM619" s="11">
        <f t="shared" si="283"/>
        <v>1.0246230240146823E-5</v>
      </c>
      <c r="AN619" s="15">
        <f t="shared" si="284"/>
        <v>2.2739189884214046E-2</v>
      </c>
      <c r="AO619" s="15"/>
      <c r="AP619" s="62" t="e">
        <f t="shared" si="285"/>
        <v>#VALUE!</v>
      </c>
      <c r="AQ619" s="62" t="e">
        <f t="shared" si="286"/>
        <v>#VALUE!</v>
      </c>
      <c r="AR619" s="62">
        <v>0</v>
      </c>
      <c r="AS619" s="11" t="e">
        <f t="shared" si="287"/>
        <v>#VALUE!</v>
      </c>
      <c r="AT619" s="11" t="e">
        <f t="shared" si="288"/>
        <v>#VALUE!</v>
      </c>
      <c r="AU619" s="15">
        <f t="shared" si="289"/>
        <v>1.5759424160826513E-2</v>
      </c>
      <c r="AV619" s="62"/>
      <c r="AW619" s="62">
        <f t="shared" si="290"/>
        <v>78.812974192989046</v>
      </c>
      <c r="AX619" s="62">
        <f t="shared" si="291"/>
        <v>15.215219993965075</v>
      </c>
      <c r="AY619" s="62" t="e">
        <f t="shared" si="292"/>
        <v>#VALUE!</v>
      </c>
    </row>
    <row r="620" spans="1:51" x14ac:dyDescent="0.3">
      <c r="A620" s="69">
        <v>44481.486111111109</v>
      </c>
      <c r="B620">
        <v>6</v>
      </c>
      <c r="C620" t="s">
        <v>299</v>
      </c>
      <c r="D620" s="36">
        <v>2</v>
      </c>
      <c r="E620" s="75">
        <v>44482.680937500001</v>
      </c>
      <c r="F620" s="74">
        <v>194</v>
      </c>
      <c r="H620" s="5">
        <v>20.6</v>
      </c>
      <c r="I620" s="5">
        <v>30.062000000000001</v>
      </c>
      <c r="J620" s="5">
        <v>36890.018977328567</v>
      </c>
      <c r="K620" s="5">
        <v>20429.62105129494</v>
      </c>
      <c r="L620" s="5" t="s">
        <v>88</v>
      </c>
      <c r="M620" s="6">
        <f t="shared" si="265"/>
        <v>190.8575103996555</v>
      </c>
      <c r="N620" s="6">
        <f t="shared" si="264"/>
        <v>547.49501297780432</v>
      </c>
      <c r="O620" s="6" t="e">
        <f t="shared" si="266"/>
        <v>#VALUE!</v>
      </c>
      <c r="P620" s="62">
        <f t="shared" si="267"/>
        <v>3053.7201663944879</v>
      </c>
      <c r="Q620" s="62">
        <f t="shared" si="268"/>
        <v>24089.780571023392</v>
      </c>
      <c r="R620" s="62">
        <f t="shared" si="269"/>
        <v>5293.6037836682535</v>
      </c>
      <c r="S620" s="62">
        <f t="shared" si="270"/>
        <v>15185.263949896078</v>
      </c>
      <c r="T620" s="62">
        <f t="shared" si="271"/>
        <v>15185.263949896082</v>
      </c>
      <c r="U620" s="62"/>
      <c r="V620" s="4">
        <f t="shared" si="272"/>
        <v>0.99922379141759987</v>
      </c>
      <c r="W620" s="62">
        <v>313.14999999999998</v>
      </c>
      <c r="X620" s="62">
        <f t="shared" si="273"/>
        <v>1.9073334166666699E-2</v>
      </c>
      <c r="Y620" s="62">
        <v>2E-3</v>
      </c>
      <c r="Z620" s="62">
        <f t="shared" si="274"/>
        <v>7.2765497523200454E-2</v>
      </c>
      <c r="AA620" s="62"/>
      <c r="AB620" s="62">
        <f t="shared" si="275"/>
        <v>3.686138462799346E-2</v>
      </c>
      <c r="AC620" s="62">
        <f t="shared" si="276"/>
        <v>2.8690200884975361E-6</v>
      </c>
      <c r="AD620" s="62">
        <v>0</v>
      </c>
      <c r="AE620" s="11">
        <f t="shared" si="277"/>
        <v>7.7126898557315794E-7</v>
      </c>
      <c r="AF620" s="11">
        <f t="shared" si="278"/>
        <v>3.6402890740706939E-6</v>
      </c>
      <c r="AG620" s="15">
        <f t="shared" si="279"/>
        <v>1.097002469958351E-3</v>
      </c>
      <c r="AH620" s="62"/>
      <c r="AI620" s="62">
        <f t="shared" si="280"/>
        <v>2.0413763404099741E-2</v>
      </c>
      <c r="AJ620" s="62">
        <f t="shared" si="281"/>
        <v>1.5888577675327034E-6</v>
      </c>
      <c r="AK620" s="62">
        <v>0</v>
      </c>
      <c r="AL620" s="11">
        <f t="shared" si="282"/>
        <v>8.8536975695764783E-6</v>
      </c>
      <c r="AM620" s="11">
        <f t="shared" si="283"/>
        <v>1.0442555337109182E-5</v>
      </c>
      <c r="AN620" s="15">
        <f t="shared" si="284"/>
        <v>2.2739189884214046E-2</v>
      </c>
      <c r="AO620" s="15"/>
      <c r="AP620" s="62" t="e">
        <f t="shared" si="285"/>
        <v>#VALUE!</v>
      </c>
      <c r="AQ620" s="62" t="e">
        <f t="shared" si="286"/>
        <v>#VALUE!</v>
      </c>
      <c r="AR620" s="62">
        <v>0</v>
      </c>
      <c r="AS620" s="11" t="e">
        <f t="shared" si="287"/>
        <v>#VALUE!</v>
      </c>
      <c r="AT620" s="11" t="e">
        <f t="shared" si="288"/>
        <v>#VALUE!</v>
      </c>
      <c r="AU620" s="15">
        <f t="shared" si="289"/>
        <v>1.5759424160826513E-2</v>
      </c>
      <c r="AV620" s="62"/>
      <c r="AW620" s="62">
        <f t="shared" si="290"/>
        <v>78.81297419298906</v>
      </c>
      <c r="AX620" s="62">
        <f t="shared" si="291"/>
        <v>15.215219993965075</v>
      </c>
      <c r="AY620" s="62" t="e">
        <f t="shared" si="292"/>
        <v>#VALUE!</v>
      </c>
    </row>
    <row r="621" spans="1:51" x14ac:dyDescent="0.3">
      <c r="A621" s="69">
        <v>44481.495138888888</v>
      </c>
      <c r="B621">
        <v>9</v>
      </c>
      <c r="C621" t="s">
        <v>299</v>
      </c>
      <c r="D621" s="36">
        <v>1</v>
      </c>
      <c r="E621" s="75">
        <v>44482.893171296295</v>
      </c>
      <c r="F621" s="74">
        <v>140</v>
      </c>
      <c r="H621" s="5">
        <v>20.6</v>
      </c>
      <c r="I621" s="5">
        <v>30.062000000000001</v>
      </c>
      <c r="J621" s="5">
        <v>106645.39915956801</v>
      </c>
      <c r="K621" s="5">
        <v>28127.308116091761</v>
      </c>
      <c r="L621" s="5" t="s">
        <v>88</v>
      </c>
      <c r="M621" s="6">
        <f t="shared" si="265"/>
        <v>551.75020082482558</v>
      </c>
      <c r="N621" s="6">
        <f t="shared" si="264"/>
        <v>753.78593089832441</v>
      </c>
      <c r="O621" s="6" t="e">
        <f t="shared" si="266"/>
        <v>#VALUE!</v>
      </c>
      <c r="P621" s="62">
        <f t="shared" si="267"/>
        <v>8828.0032131972093</v>
      </c>
      <c r="Q621" s="62">
        <f t="shared" si="268"/>
        <v>33166.580959526276</v>
      </c>
      <c r="R621" s="62">
        <f t="shared" si="269"/>
        <v>15303.285391337096</v>
      </c>
      <c r="S621" s="62">
        <f t="shared" si="270"/>
        <v>20906.927097203035</v>
      </c>
      <c r="T621" s="62">
        <f t="shared" si="271"/>
        <v>20906.927097203035</v>
      </c>
      <c r="U621" s="62"/>
      <c r="V621" s="4">
        <f t="shared" si="272"/>
        <v>0.99922379141759987</v>
      </c>
      <c r="W621" s="62">
        <v>313.14999999999998</v>
      </c>
      <c r="X621" s="62">
        <f t="shared" si="273"/>
        <v>1.9073334166666699E-2</v>
      </c>
      <c r="Y621" s="62">
        <v>2E-3</v>
      </c>
      <c r="Z621" s="62">
        <f t="shared" si="274"/>
        <v>7.2765497523200454E-2</v>
      </c>
      <c r="AA621" s="62"/>
      <c r="AB621" s="62">
        <f t="shared" si="275"/>
        <v>0.10656262008546687</v>
      </c>
      <c r="AC621" s="62">
        <f t="shared" si="276"/>
        <v>8.29405354122146E-6</v>
      </c>
      <c r="AD621" s="62">
        <v>0</v>
      </c>
      <c r="AE621" s="11">
        <f t="shared" si="277"/>
        <v>2.2296624156358979E-6</v>
      </c>
      <c r="AF621" s="11">
        <f t="shared" si="278"/>
        <v>1.0523715956857359E-5</v>
      </c>
      <c r="AG621" s="15">
        <f t="shared" si="279"/>
        <v>1.097002469958351E-3</v>
      </c>
      <c r="AH621" s="62"/>
      <c r="AI621" s="62">
        <f t="shared" si="280"/>
        <v>2.8105475458132238E-2</v>
      </c>
      <c r="AJ621" s="62">
        <f t="shared" si="281"/>
        <v>2.1875242750626223E-6</v>
      </c>
      <c r="AK621" s="62">
        <v>0</v>
      </c>
      <c r="AL621" s="11">
        <f t="shared" si="282"/>
        <v>1.2189686675093051E-5</v>
      </c>
      <c r="AM621" s="11">
        <f t="shared" si="283"/>
        <v>1.4377210950155674E-5</v>
      </c>
      <c r="AN621" s="15">
        <f t="shared" si="284"/>
        <v>2.2739189884214046E-2</v>
      </c>
      <c r="AO621" s="15"/>
      <c r="AP621" s="62" t="e">
        <f t="shared" si="285"/>
        <v>#VALUE!</v>
      </c>
      <c r="AQ621" s="62" t="e">
        <f t="shared" si="286"/>
        <v>#VALUE!</v>
      </c>
      <c r="AR621" s="62">
        <v>0</v>
      </c>
      <c r="AS621" s="11" t="e">
        <f t="shared" si="287"/>
        <v>#VALUE!</v>
      </c>
      <c r="AT621" s="11" t="e">
        <f t="shared" si="288"/>
        <v>#VALUE!</v>
      </c>
      <c r="AU621" s="15">
        <f t="shared" si="289"/>
        <v>1.5759424160826513E-2</v>
      </c>
      <c r="AV621" s="62"/>
      <c r="AW621" s="62">
        <f t="shared" si="290"/>
        <v>78.812974192989046</v>
      </c>
      <c r="AX621" s="62">
        <f t="shared" si="291"/>
        <v>15.215219993965079</v>
      </c>
      <c r="AY621" s="62" t="e">
        <f t="shared" si="292"/>
        <v>#VALUE!</v>
      </c>
    </row>
    <row r="622" spans="1:51" x14ac:dyDescent="0.3">
      <c r="A622" s="69">
        <v>44481.495138888888</v>
      </c>
      <c r="B622">
        <v>9</v>
      </c>
      <c r="C622" t="s">
        <v>299</v>
      </c>
      <c r="D622" s="36">
        <v>2</v>
      </c>
      <c r="E622" s="75">
        <v>44482.808275462965</v>
      </c>
      <c r="F622" s="74">
        <v>28</v>
      </c>
      <c r="H622" s="5">
        <v>20.6</v>
      </c>
      <c r="I622" s="5">
        <v>30.062000000000001</v>
      </c>
      <c r="J622" s="5">
        <v>99624.084479358251</v>
      </c>
      <c r="K622" s="5">
        <v>19994.274874584</v>
      </c>
      <c r="L622" s="5" t="s">
        <v>88</v>
      </c>
      <c r="M622" s="6">
        <f t="shared" si="265"/>
        <v>515.42409753870493</v>
      </c>
      <c r="N622" s="6">
        <f t="shared" ref="N622:N685" si="293">1000000*(AM622-AK622)/X622</f>
        <v>535.82813672641703</v>
      </c>
      <c r="O622" s="6" t="e">
        <f t="shared" si="266"/>
        <v>#VALUE!</v>
      </c>
      <c r="P622" s="62">
        <f t="shared" si="267"/>
        <v>8246.7855606192788</v>
      </c>
      <c r="Q622" s="62">
        <f t="shared" si="268"/>
        <v>23576.438015962351</v>
      </c>
      <c r="R622" s="62">
        <f t="shared" si="269"/>
        <v>14295.748420962367</v>
      </c>
      <c r="S622" s="62">
        <f t="shared" si="270"/>
        <v>14861.672700389536</v>
      </c>
      <c r="T622" s="62">
        <f t="shared" si="271"/>
        <v>14861.672700389536</v>
      </c>
      <c r="U622" s="62"/>
      <c r="V622" s="4">
        <f t="shared" si="272"/>
        <v>0.99922379141759987</v>
      </c>
      <c r="W622" s="62">
        <v>313.14999999999998</v>
      </c>
      <c r="X622" s="62">
        <f t="shared" si="273"/>
        <v>1.9073334166666699E-2</v>
      </c>
      <c r="Y622" s="62">
        <v>2E-3</v>
      </c>
      <c r="Z622" s="62">
        <f t="shared" si="274"/>
        <v>7.2765497523200454E-2</v>
      </c>
      <c r="AA622" s="62"/>
      <c r="AB622" s="62">
        <f t="shared" si="275"/>
        <v>9.9546755409971613E-2</v>
      </c>
      <c r="AC622" s="62">
        <f t="shared" si="276"/>
        <v>7.7479900415641544E-6</v>
      </c>
      <c r="AD622" s="62">
        <v>0</v>
      </c>
      <c r="AE622" s="11">
        <f t="shared" si="277"/>
        <v>2.0828660083441748E-6</v>
      </c>
      <c r="AF622" s="11">
        <f t="shared" si="278"/>
        <v>9.8308560499083288E-6</v>
      </c>
      <c r="AG622" s="15">
        <f t="shared" si="279"/>
        <v>1.097002469958351E-3</v>
      </c>
      <c r="AH622" s="62"/>
      <c r="AI622" s="62">
        <f t="shared" si="280"/>
        <v>1.9978755146827478E-2</v>
      </c>
      <c r="AJ622" s="62">
        <f t="shared" si="281"/>
        <v>1.5549999121815882E-6</v>
      </c>
      <c r="AK622" s="62">
        <v>0</v>
      </c>
      <c r="AL622" s="11">
        <f t="shared" si="282"/>
        <v>8.6650291955037374E-6</v>
      </c>
      <c r="AM622" s="11">
        <f t="shared" si="283"/>
        <v>1.0220029107685326E-5</v>
      </c>
      <c r="AN622" s="15">
        <f t="shared" si="284"/>
        <v>2.2739189884214046E-2</v>
      </c>
      <c r="AO622" s="15"/>
      <c r="AP622" s="62" t="e">
        <f t="shared" si="285"/>
        <v>#VALUE!</v>
      </c>
      <c r="AQ622" s="62" t="e">
        <f t="shared" si="286"/>
        <v>#VALUE!</v>
      </c>
      <c r="AR622" s="62">
        <v>0</v>
      </c>
      <c r="AS622" s="11" t="e">
        <f t="shared" si="287"/>
        <v>#VALUE!</v>
      </c>
      <c r="AT622" s="11" t="e">
        <f t="shared" si="288"/>
        <v>#VALUE!</v>
      </c>
      <c r="AU622" s="15">
        <f t="shared" si="289"/>
        <v>1.5759424160826513E-2</v>
      </c>
      <c r="AV622" s="62"/>
      <c r="AW622" s="62">
        <f t="shared" si="290"/>
        <v>78.812974192989046</v>
      </c>
      <c r="AX622" s="62">
        <f t="shared" si="291"/>
        <v>15.21521999396508</v>
      </c>
      <c r="AY622" s="62" t="e">
        <f t="shared" si="292"/>
        <v>#VALUE!</v>
      </c>
    </row>
    <row r="623" spans="1:51" x14ac:dyDescent="0.3">
      <c r="A623" s="69">
        <v>44481.501388888886</v>
      </c>
      <c r="B623">
        <v>10</v>
      </c>
      <c r="C623" t="s">
        <v>299</v>
      </c>
      <c r="D623" s="36">
        <v>1</v>
      </c>
      <c r="E623" s="75">
        <v>44482.787048611113</v>
      </c>
      <c r="F623" s="74">
        <v>104</v>
      </c>
      <c r="H623" s="5">
        <v>20.6</v>
      </c>
      <c r="I623" s="5">
        <v>30.062000000000001</v>
      </c>
      <c r="J623" s="5">
        <v>140358.14014646827</v>
      </c>
      <c r="K623" s="5">
        <v>17947.742920115739</v>
      </c>
      <c r="L623" s="5" t="s">
        <v>88</v>
      </c>
      <c r="M623" s="6">
        <f t="shared" si="265"/>
        <v>726.16946088165946</v>
      </c>
      <c r="N623" s="6">
        <f t="shared" si="293"/>
        <v>480.98296675690017</v>
      </c>
      <c r="O623" s="6" t="e">
        <f t="shared" si="266"/>
        <v>#VALUE!</v>
      </c>
      <c r="P623" s="62">
        <f t="shared" si="267"/>
        <v>11618.711374106551</v>
      </c>
      <c r="Q623" s="62">
        <f t="shared" si="268"/>
        <v>21163.250537303607</v>
      </c>
      <c r="R623" s="62">
        <f t="shared" si="269"/>
        <v>20140.959596811485</v>
      </c>
      <c r="S623" s="62">
        <f t="shared" si="270"/>
        <v>13340.492849208333</v>
      </c>
      <c r="T623" s="62">
        <f t="shared" si="271"/>
        <v>13340.492849208333</v>
      </c>
      <c r="U623" s="62"/>
      <c r="V623" s="4">
        <f t="shared" si="272"/>
        <v>0.99922379141759987</v>
      </c>
      <c r="W623" s="62">
        <v>313.14999999999998</v>
      </c>
      <c r="X623" s="62">
        <f t="shared" si="273"/>
        <v>1.9073334166666699E-2</v>
      </c>
      <c r="Y623" s="62">
        <v>2E-3</v>
      </c>
      <c r="Z623" s="62">
        <f t="shared" si="274"/>
        <v>7.2765497523200454E-2</v>
      </c>
      <c r="AA623" s="62"/>
      <c r="AB623" s="62">
        <f t="shared" si="275"/>
        <v>0.14024919295347688</v>
      </c>
      <c r="AC623" s="62">
        <f t="shared" si="276"/>
        <v>1.0915969544820528E-5</v>
      </c>
      <c r="AD623" s="62">
        <v>0</v>
      </c>
      <c r="AE623" s="11">
        <f t="shared" si="277"/>
        <v>2.934503244203564E-6</v>
      </c>
      <c r="AF623" s="11">
        <f t="shared" si="278"/>
        <v>1.3850472789024091E-5</v>
      </c>
      <c r="AG623" s="15">
        <f t="shared" si="279"/>
        <v>1.097002469958351E-3</v>
      </c>
      <c r="AH623" s="62"/>
      <c r="AI623" s="62">
        <f t="shared" si="280"/>
        <v>1.7933811728026435E-2</v>
      </c>
      <c r="AJ623" s="62">
        <f t="shared" si="281"/>
        <v>1.395836500183074E-6</v>
      </c>
      <c r="AK623" s="62">
        <v>0</v>
      </c>
      <c r="AL623" s="11">
        <f t="shared" si="282"/>
        <v>7.7781123532460245E-6</v>
      </c>
      <c r="AM623" s="11">
        <f t="shared" si="283"/>
        <v>9.173948853429098E-6</v>
      </c>
      <c r="AN623" s="15">
        <f t="shared" si="284"/>
        <v>2.2739189884214046E-2</v>
      </c>
      <c r="AO623" s="15"/>
      <c r="AP623" s="62" t="e">
        <f t="shared" si="285"/>
        <v>#VALUE!</v>
      </c>
      <c r="AQ623" s="62" t="e">
        <f t="shared" si="286"/>
        <v>#VALUE!</v>
      </c>
      <c r="AR623" s="62">
        <v>0</v>
      </c>
      <c r="AS623" s="11" t="e">
        <f t="shared" si="287"/>
        <v>#VALUE!</v>
      </c>
      <c r="AT623" s="11" t="e">
        <f t="shared" si="288"/>
        <v>#VALUE!</v>
      </c>
      <c r="AU623" s="15">
        <f t="shared" si="289"/>
        <v>1.5759424160826513E-2</v>
      </c>
      <c r="AV623" s="62"/>
      <c r="AW623" s="62">
        <f t="shared" si="290"/>
        <v>78.812974192989046</v>
      </c>
      <c r="AX623" s="62">
        <f t="shared" si="291"/>
        <v>15.215219993965073</v>
      </c>
      <c r="AY623" s="62" t="e">
        <f t="shared" si="292"/>
        <v>#VALUE!</v>
      </c>
    </row>
    <row r="624" spans="1:51" x14ac:dyDescent="0.3">
      <c r="A624" s="69">
        <v>44481.501388888886</v>
      </c>
      <c r="B624">
        <v>10</v>
      </c>
      <c r="C624" t="s">
        <v>299</v>
      </c>
      <c r="D624" s="36">
        <v>2</v>
      </c>
      <c r="E624" s="75">
        <v>44482.87195601852</v>
      </c>
      <c r="F624" s="74">
        <v>135</v>
      </c>
      <c r="H624" s="5">
        <v>20.6</v>
      </c>
      <c r="I624" s="5">
        <v>30.062000000000001</v>
      </c>
      <c r="J624" s="5">
        <v>152739.74229064595</v>
      </c>
      <c r="K624" s="5">
        <v>20859.539054150002</v>
      </c>
      <c r="L624" s="5" t="s">
        <v>88</v>
      </c>
      <c r="M624" s="6">
        <f t="shared" si="265"/>
        <v>790.22802809055918</v>
      </c>
      <c r="N624" s="6">
        <f t="shared" si="293"/>
        <v>559.01641917332483</v>
      </c>
      <c r="O624" s="6" t="e">
        <f t="shared" si="266"/>
        <v>#VALUE!</v>
      </c>
      <c r="P624" s="62">
        <f t="shared" si="267"/>
        <v>12643.648449448947</v>
      </c>
      <c r="Q624" s="62">
        <f t="shared" si="268"/>
        <v>24596.722443626291</v>
      </c>
      <c r="R624" s="62">
        <f t="shared" si="269"/>
        <v>21917.681262326882</v>
      </c>
      <c r="S624" s="62">
        <f t="shared" si="270"/>
        <v>15504.820457272046</v>
      </c>
      <c r="T624" s="62">
        <f t="shared" si="271"/>
        <v>15504.82045727205</v>
      </c>
      <c r="U624" s="62"/>
      <c r="V624" s="4">
        <f t="shared" si="272"/>
        <v>0.99922379141759987</v>
      </c>
      <c r="W624" s="62">
        <v>313.14999999999998</v>
      </c>
      <c r="X624" s="62">
        <f t="shared" si="273"/>
        <v>1.9073334166666699E-2</v>
      </c>
      <c r="Y624" s="62">
        <v>2E-3</v>
      </c>
      <c r="Z624" s="62">
        <f t="shared" si="274"/>
        <v>7.2765497523200454E-2</v>
      </c>
      <c r="AA624" s="62"/>
      <c r="AB624" s="62">
        <f t="shared" si="275"/>
        <v>0.15262118439180639</v>
      </c>
      <c r="AC624" s="62">
        <f t="shared" si="276"/>
        <v>1.1878914706254608E-5</v>
      </c>
      <c r="AD624" s="62">
        <v>0</v>
      </c>
      <c r="AE624" s="11">
        <f t="shared" si="277"/>
        <v>3.1933685413827063E-6</v>
      </c>
      <c r="AF624" s="11">
        <f t="shared" si="278"/>
        <v>1.5072283247637314E-5</v>
      </c>
      <c r="AG624" s="15">
        <f t="shared" si="279"/>
        <v>1.097002469958351E-3</v>
      </c>
      <c r="AH624" s="62"/>
      <c r="AI624" s="62">
        <f t="shared" si="280"/>
        <v>2.0843347700911258E-2</v>
      </c>
      <c r="AJ624" s="62">
        <f t="shared" si="281"/>
        <v>1.6222934615440279E-6</v>
      </c>
      <c r="AK624" s="62">
        <v>0</v>
      </c>
      <c r="AL624" s="11">
        <f t="shared" si="282"/>
        <v>9.0400135060022196E-6</v>
      </c>
      <c r="AM624" s="11">
        <f t="shared" si="283"/>
        <v>1.0662306967546248E-5</v>
      </c>
      <c r="AN624" s="15">
        <f t="shared" si="284"/>
        <v>2.2739189884214046E-2</v>
      </c>
      <c r="AO624" s="15"/>
      <c r="AP624" s="62" t="e">
        <f t="shared" si="285"/>
        <v>#VALUE!</v>
      </c>
      <c r="AQ624" s="62" t="e">
        <f t="shared" si="286"/>
        <v>#VALUE!</v>
      </c>
      <c r="AR624" s="62">
        <v>0</v>
      </c>
      <c r="AS624" s="11" t="e">
        <f t="shared" si="287"/>
        <v>#VALUE!</v>
      </c>
      <c r="AT624" s="11" t="e">
        <f t="shared" si="288"/>
        <v>#VALUE!</v>
      </c>
      <c r="AU624" s="15">
        <f t="shared" si="289"/>
        <v>1.5759424160826513E-2</v>
      </c>
      <c r="AV624" s="62"/>
      <c r="AW624" s="62">
        <f t="shared" si="290"/>
        <v>78.81297419298906</v>
      </c>
      <c r="AX624" s="62">
        <f t="shared" si="291"/>
        <v>15.215219993965079</v>
      </c>
      <c r="AY624" s="62" t="e">
        <f t="shared" si="292"/>
        <v>#VALUE!</v>
      </c>
    </row>
    <row r="625" spans="1:51" x14ac:dyDescent="0.3">
      <c r="A625" s="69">
        <v>44481.573611111111</v>
      </c>
      <c r="B625">
        <v>1.3</v>
      </c>
      <c r="C625" t="s">
        <v>299</v>
      </c>
      <c r="D625" s="36">
        <v>1</v>
      </c>
      <c r="E625" s="75">
        <v>44482.744629629633</v>
      </c>
      <c r="F625" s="74">
        <v>27</v>
      </c>
      <c r="G625" t="s">
        <v>289</v>
      </c>
      <c r="H625" s="5">
        <v>20.6</v>
      </c>
      <c r="I625" s="5">
        <v>30.062000000000001</v>
      </c>
      <c r="J625" s="5">
        <v>208.61855751403513</v>
      </c>
      <c r="K625" s="5">
        <v>13225.273831550961</v>
      </c>
      <c r="L625" s="5" t="s">
        <v>88</v>
      </c>
      <c r="M625" s="6">
        <f t="shared" si="265"/>
        <v>1.0793276776237495</v>
      </c>
      <c r="N625" s="6">
        <f t="shared" si="293"/>
        <v>354.42514816402092</v>
      </c>
      <c r="O625" s="6" t="e">
        <f t="shared" si="266"/>
        <v>#VALUE!</v>
      </c>
      <c r="P625" s="62">
        <f t="shared" si="267"/>
        <v>17.269242841979992</v>
      </c>
      <c r="Q625" s="62">
        <f t="shared" si="268"/>
        <v>15594.706519216921</v>
      </c>
      <c r="R625" s="62">
        <f t="shared" si="269"/>
        <v>29.936118657960144</v>
      </c>
      <c r="S625" s="62">
        <f t="shared" si="270"/>
        <v>9830.2985374770415</v>
      </c>
      <c r="T625" s="62">
        <f t="shared" si="271"/>
        <v>9830.2985374770433</v>
      </c>
      <c r="U625" s="62"/>
      <c r="V625" s="4">
        <f t="shared" si="272"/>
        <v>0.99922379141759987</v>
      </c>
      <c r="W625" s="62">
        <v>313.14999999999998</v>
      </c>
      <c r="X625" s="62">
        <f t="shared" si="273"/>
        <v>1.9073334166666699E-2</v>
      </c>
      <c r="Y625" s="62">
        <v>2E-3</v>
      </c>
      <c r="Z625" s="62">
        <f t="shared" si="274"/>
        <v>7.2765497523200454E-2</v>
      </c>
      <c r="AA625" s="62"/>
      <c r="AB625" s="62">
        <f t="shared" si="275"/>
        <v>2.084566259992448E-4</v>
      </c>
      <c r="AC625" s="62">
        <f t="shared" si="276"/>
        <v>1.6224736363214759E-8</v>
      </c>
      <c r="AD625" s="62">
        <v>0</v>
      </c>
      <c r="AE625" s="11">
        <f t="shared" si="277"/>
        <v>4.3616411074353207E-9</v>
      </c>
      <c r="AF625" s="11">
        <f t="shared" si="278"/>
        <v>2.0586377470650079E-8</v>
      </c>
      <c r="AG625" s="15">
        <f t="shared" si="279"/>
        <v>1.097002469958351E-3</v>
      </c>
      <c r="AH625" s="62"/>
      <c r="AI625" s="62">
        <f t="shared" si="280"/>
        <v>1.3215008260498319E-2</v>
      </c>
      <c r="AJ625" s="62">
        <f t="shared" si="281"/>
        <v>1.0285594139140835E-6</v>
      </c>
      <c r="AK625" s="62">
        <v>0</v>
      </c>
      <c r="AL625" s="11">
        <f t="shared" si="282"/>
        <v>5.731509874088643E-6</v>
      </c>
      <c r="AM625" s="11">
        <f t="shared" si="283"/>
        <v>6.7600692880027269E-6</v>
      </c>
      <c r="AN625" s="15">
        <f t="shared" si="284"/>
        <v>2.2739189884214046E-2</v>
      </c>
      <c r="AO625" s="15"/>
      <c r="AP625" s="62" t="e">
        <f t="shared" si="285"/>
        <v>#VALUE!</v>
      </c>
      <c r="AQ625" s="62" t="e">
        <f t="shared" si="286"/>
        <v>#VALUE!</v>
      </c>
      <c r="AR625" s="62">
        <v>0</v>
      </c>
      <c r="AS625" s="11" t="e">
        <f t="shared" si="287"/>
        <v>#VALUE!</v>
      </c>
      <c r="AT625" s="11" t="e">
        <f t="shared" si="288"/>
        <v>#VALUE!</v>
      </c>
      <c r="AU625" s="15">
        <f t="shared" si="289"/>
        <v>1.5759424160826513E-2</v>
      </c>
      <c r="AV625" s="62"/>
      <c r="AW625" s="62">
        <f t="shared" si="290"/>
        <v>78.812974192989046</v>
      </c>
      <c r="AX625" s="62">
        <f t="shared" si="291"/>
        <v>15.215219993965084</v>
      </c>
      <c r="AY625" s="62" t="e">
        <f t="shared" si="292"/>
        <v>#VALUE!</v>
      </c>
    </row>
    <row r="626" spans="1:51" x14ac:dyDescent="0.3">
      <c r="A626" s="69">
        <v>44481.573611111111</v>
      </c>
      <c r="B626">
        <v>1.3</v>
      </c>
      <c r="C626" t="s">
        <v>299</v>
      </c>
      <c r="D626" s="36">
        <v>2</v>
      </c>
      <c r="E626" s="75">
        <v>44482.702175925922</v>
      </c>
      <c r="F626" s="74">
        <v>42</v>
      </c>
      <c r="G626" t="s">
        <v>289</v>
      </c>
      <c r="H626" s="5">
        <v>20.6</v>
      </c>
      <c r="I626" s="5">
        <v>30.062000000000001</v>
      </c>
      <c r="J626" s="5">
        <v>183.40198270705991</v>
      </c>
      <c r="K626" s="5">
        <v>13018.935737174001</v>
      </c>
      <c r="L626" s="5" t="s">
        <v>88</v>
      </c>
      <c r="M626" s="6">
        <f t="shared" si="265"/>
        <v>0.94886494483351314</v>
      </c>
      <c r="N626" s="6">
        <f t="shared" si="293"/>
        <v>348.89547742881319</v>
      </c>
      <c r="O626" s="6" t="e">
        <f t="shared" si="266"/>
        <v>#VALUE!</v>
      </c>
      <c r="P626" s="62">
        <f t="shared" si="267"/>
        <v>15.18183911733621</v>
      </c>
      <c r="Q626" s="62">
        <f t="shared" si="268"/>
        <v>15351.40100686778</v>
      </c>
      <c r="R626" s="62">
        <f t="shared" si="269"/>
        <v>26.317618057800686</v>
      </c>
      <c r="S626" s="62">
        <f t="shared" si="270"/>
        <v>9676.9281730358398</v>
      </c>
      <c r="T626" s="62">
        <f t="shared" si="271"/>
        <v>9676.9281730358434</v>
      </c>
      <c r="U626" s="62"/>
      <c r="V626" s="4">
        <f t="shared" si="272"/>
        <v>0.99922379141759987</v>
      </c>
      <c r="W626" s="62">
        <v>313.14999999999998</v>
      </c>
      <c r="X626" s="62">
        <f t="shared" si="273"/>
        <v>1.9073334166666699E-2</v>
      </c>
      <c r="Y626" s="62">
        <v>2E-3</v>
      </c>
      <c r="Z626" s="62">
        <f t="shared" si="274"/>
        <v>7.2765497523200454E-2</v>
      </c>
      <c r="AA626" s="62"/>
      <c r="AB626" s="62">
        <f t="shared" si="275"/>
        <v>1.832596245140535E-4</v>
      </c>
      <c r="AC626" s="62">
        <f t="shared" si="276"/>
        <v>1.4263586391218952E-8</v>
      </c>
      <c r="AD626" s="62">
        <v>0</v>
      </c>
      <c r="AE626" s="11">
        <f t="shared" si="277"/>
        <v>3.8344317806264078E-9</v>
      </c>
      <c r="AF626" s="11">
        <f t="shared" si="278"/>
        <v>1.809801817184536E-8</v>
      </c>
      <c r="AG626" s="15">
        <f t="shared" si="279"/>
        <v>1.097002469958351E-3</v>
      </c>
      <c r="AH626" s="62"/>
      <c r="AI626" s="62">
        <f t="shared" si="280"/>
        <v>1.3008830327521091E-2</v>
      </c>
      <c r="AJ626" s="62">
        <f t="shared" si="281"/>
        <v>1.01251203431925E-6</v>
      </c>
      <c r="AK626" s="62">
        <v>0</v>
      </c>
      <c r="AL626" s="11">
        <f t="shared" si="282"/>
        <v>5.6420879959192217E-6</v>
      </c>
      <c r="AM626" s="11">
        <f t="shared" si="283"/>
        <v>6.6546000302384721E-6</v>
      </c>
      <c r="AN626" s="15">
        <f t="shared" si="284"/>
        <v>2.2739189884214046E-2</v>
      </c>
      <c r="AO626" s="15"/>
      <c r="AP626" s="62" t="e">
        <f t="shared" si="285"/>
        <v>#VALUE!</v>
      </c>
      <c r="AQ626" s="62" t="e">
        <f t="shared" si="286"/>
        <v>#VALUE!</v>
      </c>
      <c r="AR626" s="62">
        <v>0</v>
      </c>
      <c r="AS626" s="11" t="e">
        <f t="shared" si="287"/>
        <v>#VALUE!</v>
      </c>
      <c r="AT626" s="11" t="e">
        <f t="shared" si="288"/>
        <v>#VALUE!</v>
      </c>
      <c r="AU626" s="15">
        <f t="shared" si="289"/>
        <v>1.5759424160826513E-2</v>
      </c>
      <c r="AV626" s="62"/>
      <c r="AW626" s="62">
        <f t="shared" si="290"/>
        <v>78.81297419298906</v>
      </c>
      <c r="AX626" s="62">
        <f t="shared" si="291"/>
        <v>15.215219993965082</v>
      </c>
      <c r="AY626" s="62" t="e">
        <f t="shared" si="292"/>
        <v>#VALUE!</v>
      </c>
    </row>
    <row r="627" spans="1:51" x14ac:dyDescent="0.3">
      <c r="A627" s="69">
        <v>44481.576388888891</v>
      </c>
      <c r="B627">
        <v>1.4</v>
      </c>
      <c r="C627" t="s">
        <v>299</v>
      </c>
      <c r="D627" s="36">
        <v>1</v>
      </c>
      <c r="E627" s="75">
        <v>44482.850717592592</v>
      </c>
      <c r="F627">
        <v>145</v>
      </c>
      <c r="G627" t="s">
        <v>287</v>
      </c>
      <c r="H627" s="5">
        <v>20.6</v>
      </c>
      <c r="I627" s="5">
        <v>30.062000000000001</v>
      </c>
      <c r="J627" s="5">
        <v>2913.11534956388</v>
      </c>
      <c r="K627" s="5">
        <v>2325.0262380112599</v>
      </c>
      <c r="L627" s="5" t="s">
        <v>88</v>
      </c>
      <c r="M627" s="6">
        <f t="shared" si="265"/>
        <v>15.071554814500855</v>
      </c>
      <c r="N627" s="6">
        <f t="shared" si="293"/>
        <v>62.308560063722993</v>
      </c>
      <c r="O627" s="6" t="e">
        <f t="shared" si="266"/>
        <v>#VALUE!</v>
      </c>
      <c r="P627" s="62">
        <f t="shared" si="267"/>
        <v>241.14487703201368</v>
      </c>
      <c r="Q627" s="62">
        <f t="shared" si="268"/>
        <v>2741.5766428038119</v>
      </c>
      <c r="R627" s="62">
        <f t="shared" si="269"/>
        <v>418.02305513018587</v>
      </c>
      <c r="S627" s="62">
        <f t="shared" si="270"/>
        <v>1728.1836518645066</v>
      </c>
      <c r="T627" s="62">
        <f t="shared" si="271"/>
        <v>1728.1836518645068</v>
      </c>
      <c r="U627" s="62"/>
      <c r="V627" s="4">
        <f t="shared" si="272"/>
        <v>0.99922379141759987</v>
      </c>
      <c r="W627" s="62">
        <v>313.14999999999998</v>
      </c>
      <c r="X627" s="62">
        <f t="shared" si="273"/>
        <v>1.9073334166666699E-2</v>
      </c>
      <c r="Y627" s="62">
        <v>2E-3</v>
      </c>
      <c r="Z627" s="62">
        <f t="shared" si="274"/>
        <v>7.2765497523200454E-2</v>
      </c>
      <c r="AA627" s="62"/>
      <c r="AB627" s="62">
        <f t="shared" si="275"/>
        <v>2.9108541644280268E-3</v>
      </c>
      <c r="AC627" s="62">
        <f t="shared" si="276"/>
        <v>2.2655955973201649E-7</v>
      </c>
      <c r="AD627" s="62">
        <v>0</v>
      </c>
      <c r="AE627" s="11">
        <f t="shared" si="277"/>
        <v>6.0905241656192642E-8</v>
      </c>
      <c r="AF627" s="11">
        <f t="shared" si="278"/>
        <v>2.8746480138820913E-7</v>
      </c>
      <c r="AG627" s="15">
        <f t="shared" si="279"/>
        <v>1.097002469958351E-3</v>
      </c>
      <c r="AH627" s="62"/>
      <c r="AI627" s="62">
        <f t="shared" si="280"/>
        <v>2.3232215326910101E-3</v>
      </c>
      <c r="AJ627" s="62">
        <f t="shared" si="281"/>
        <v>1.808225413827427E-7</v>
      </c>
      <c r="AK627" s="62">
        <v>0</v>
      </c>
      <c r="AL627" s="11">
        <f t="shared" si="282"/>
        <v>1.0076094461564691E-6</v>
      </c>
      <c r="AM627" s="11">
        <f t="shared" si="283"/>
        <v>1.1884319875392119E-6</v>
      </c>
      <c r="AN627" s="15">
        <f t="shared" si="284"/>
        <v>2.2739189884214046E-2</v>
      </c>
      <c r="AO627" s="15"/>
      <c r="AP627" s="62" t="e">
        <f t="shared" si="285"/>
        <v>#VALUE!</v>
      </c>
      <c r="AQ627" s="62" t="e">
        <f t="shared" si="286"/>
        <v>#VALUE!</v>
      </c>
      <c r="AR627" s="62">
        <v>0</v>
      </c>
      <c r="AS627" s="11" t="e">
        <f t="shared" si="287"/>
        <v>#VALUE!</v>
      </c>
      <c r="AT627" s="11" t="e">
        <f t="shared" si="288"/>
        <v>#VALUE!</v>
      </c>
      <c r="AU627" s="15">
        <f t="shared" si="289"/>
        <v>1.5759424160826513E-2</v>
      </c>
      <c r="AV627" s="62"/>
      <c r="AW627" s="62">
        <f t="shared" si="290"/>
        <v>78.812974192989046</v>
      </c>
      <c r="AX627" s="62">
        <f t="shared" si="291"/>
        <v>15.215219993965086</v>
      </c>
      <c r="AY627" s="62" t="e">
        <f t="shared" si="292"/>
        <v>#VALUE!</v>
      </c>
    </row>
    <row r="628" spans="1:51" x14ac:dyDescent="0.3">
      <c r="A628" s="69">
        <v>44481.576388888891</v>
      </c>
      <c r="B628">
        <v>1.4</v>
      </c>
      <c r="C628" t="s">
        <v>299</v>
      </c>
      <c r="D628" s="36">
        <v>2</v>
      </c>
      <c r="E628" s="75">
        <v>44482.659722222219</v>
      </c>
      <c r="F628">
        <v>136</v>
      </c>
      <c r="G628" t="s">
        <v>287</v>
      </c>
      <c r="H628" s="5">
        <v>20.6</v>
      </c>
      <c r="I628" s="5">
        <v>30.062000000000001</v>
      </c>
      <c r="J628" s="5">
        <v>2460.4651152262804</v>
      </c>
      <c r="K628" s="5">
        <v>2417.37131509046</v>
      </c>
      <c r="L628" s="5" t="s">
        <v>88</v>
      </c>
      <c r="M628" s="6">
        <f t="shared" si="265"/>
        <v>12.729682969420253</v>
      </c>
      <c r="N628" s="6">
        <f t="shared" si="293"/>
        <v>64.783323009495206</v>
      </c>
      <c r="O628" s="6" t="e">
        <f t="shared" si="266"/>
        <v>#VALUE!</v>
      </c>
      <c r="P628" s="62">
        <f t="shared" si="267"/>
        <v>203.67492751072405</v>
      </c>
      <c r="Q628" s="62">
        <f t="shared" si="268"/>
        <v>2850.4662124177889</v>
      </c>
      <c r="R628" s="62">
        <f t="shared" si="269"/>
        <v>353.06914457133155</v>
      </c>
      <c r="S628" s="62">
        <f t="shared" si="270"/>
        <v>1796.8234159795761</v>
      </c>
      <c r="T628" s="62">
        <f t="shared" si="271"/>
        <v>1796.8234159795763</v>
      </c>
      <c r="U628" s="62"/>
      <c r="V628" s="4">
        <f t="shared" si="272"/>
        <v>0.99922379141759987</v>
      </c>
      <c r="W628" s="62">
        <v>313.14999999999998</v>
      </c>
      <c r="X628" s="62">
        <f t="shared" si="273"/>
        <v>1.9073334166666699E-2</v>
      </c>
      <c r="Y628" s="62">
        <v>2E-3</v>
      </c>
      <c r="Z628" s="62">
        <f t="shared" si="274"/>
        <v>7.2765497523200454E-2</v>
      </c>
      <c r="AA628" s="62"/>
      <c r="AB628" s="62">
        <f t="shared" si="275"/>
        <v>2.4585552810871456E-3</v>
      </c>
      <c r="AC628" s="62">
        <f t="shared" si="276"/>
        <v>1.9135592873969287E-7</v>
      </c>
      <c r="AD628" s="62">
        <v>0</v>
      </c>
      <c r="AE628" s="11">
        <f t="shared" si="277"/>
        <v>5.1441568371785617E-8</v>
      </c>
      <c r="AF628" s="11">
        <f t="shared" si="278"/>
        <v>2.4279749711147849E-7</v>
      </c>
      <c r="AG628" s="15">
        <f t="shared" si="279"/>
        <v>1.097002469958351E-3</v>
      </c>
      <c r="AH628" s="62"/>
      <c r="AI628" s="62">
        <f t="shared" si="280"/>
        <v>2.4154949307288389E-3</v>
      </c>
      <c r="AJ628" s="62">
        <f t="shared" si="281"/>
        <v>1.8800442657984443E-7</v>
      </c>
      <c r="AK628" s="62">
        <v>0</v>
      </c>
      <c r="AL628" s="11">
        <f t="shared" si="282"/>
        <v>1.0476295416073654E-6</v>
      </c>
      <c r="AM628" s="11">
        <f t="shared" si="283"/>
        <v>1.2356339681872098E-6</v>
      </c>
      <c r="AN628" s="15">
        <f t="shared" si="284"/>
        <v>2.2739189884214046E-2</v>
      </c>
      <c r="AO628" s="15"/>
      <c r="AP628" s="62" t="e">
        <f t="shared" si="285"/>
        <v>#VALUE!</v>
      </c>
      <c r="AQ628" s="62" t="e">
        <f t="shared" si="286"/>
        <v>#VALUE!</v>
      </c>
      <c r="AR628" s="62">
        <v>0</v>
      </c>
      <c r="AS628" s="11" t="e">
        <f t="shared" si="287"/>
        <v>#VALUE!</v>
      </c>
      <c r="AT628" s="11" t="e">
        <f t="shared" si="288"/>
        <v>#VALUE!</v>
      </c>
      <c r="AU628" s="15">
        <f t="shared" si="289"/>
        <v>1.5759424160826513E-2</v>
      </c>
      <c r="AV628" s="62"/>
      <c r="AW628" s="62">
        <f t="shared" si="290"/>
        <v>78.812974192989046</v>
      </c>
      <c r="AX628" s="62">
        <f t="shared" si="291"/>
        <v>15.215219993965071</v>
      </c>
      <c r="AY628" s="62" t="e">
        <f t="shared" si="292"/>
        <v>#VALUE!</v>
      </c>
    </row>
    <row r="629" spans="1:51" x14ac:dyDescent="0.3">
      <c r="A629" s="69">
        <v>44487.446527777778</v>
      </c>
      <c r="B629">
        <v>0.1</v>
      </c>
      <c r="C629" t="s">
        <v>298</v>
      </c>
      <c r="D629">
        <v>1</v>
      </c>
      <c r="E629" s="75">
        <v>44488.525219907409</v>
      </c>
      <c r="F629">
        <v>99</v>
      </c>
      <c r="H629" s="64">
        <v>21</v>
      </c>
      <c r="I629" s="64">
        <v>30.234000000000002</v>
      </c>
      <c r="J629" s="64">
        <v>25.42</v>
      </c>
      <c r="K629" s="64">
        <v>2929</v>
      </c>
      <c r="L629" s="64" t="s">
        <v>88</v>
      </c>
      <c r="M629" s="65">
        <f t="shared" si="265"/>
        <v>0.13214194193236692</v>
      </c>
      <c r="N629" s="65">
        <f t="shared" si="293"/>
        <v>78.868574465838236</v>
      </c>
      <c r="O629" s="65" t="e">
        <f t="shared" si="266"/>
        <v>#VALUE!</v>
      </c>
      <c r="P629" s="62">
        <f t="shared" si="267"/>
        <v>2.1142710709178707</v>
      </c>
      <c r="Q629" s="62">
        <f t="shared" si="268"/>
        <v>3470.2172764968823</v>
      </c>
      <c r="R629" s="62">
        <f t="shared" si="269"/>
        <v>3.6463331427853607</v>
      </c>
      <c r="S629" s="62">
        <f t="shared" si="270"/>
        <v>2176.3044555998081</v>
      </c>
      <c r="T629" s="62">
        <f t="shared" si="271"/>
        <v>2176.3044555998081</v>
      </c>
      <c r="U629" s="62"/>
      <c r="V629" s="4">
        <f t="shared" si="272"/>
        <v>1.0039857038940676</v>
      </c>
      <c r="W629" s="62">
        <v>313.14999999999998</v>
      </c>
      <c r="X629" s="62">
        <f t="shared" si="273"/>
        <v>1.9073334166666699E-2</v>
      </c>
      <c r="Y629" s="62">
        <v>2E-3</v>
      </c>
      <c r="Z629" s="62">
        <f t="shared" si="274"/>
        <v>7.2765497523200454E-2</v>
      </c>
      <c r="AA629" s="62"/>
      <c r="AB629" s="62">
        <f t="shared" si="275"/>
        <v>2.55213165929872E-5</v>
      </c>
      <c r="AC629" s="62">
        <f t="shared" si="276"/>
        <v>1.9863922836631528E-9</v>
      </c>
      <c r="AD629" s="62">
        <v>0</v>
      </c>
      <c r="AE629" s="62">
        <f t="shared" si="277"/>
        <v>5.3399513224514823E-10</v>
      </c>
      <c r="AF629" s="62">
        <f t="shared" si="278"/>
        <v>2.520387415908301E-9</v>
      </c>
      <c r="AG629" s="62">
        <f t="shared" si="279"/>
        <v>1.097002469958351E-3</v>
      </c>
      <c r="AH629" s="62"/>
      <c r="AI629" s="62">
        <f t="shared" si="280"/>
        <v>2.9406741267057244E-3</v>
      </c>
      <c r="AJ629" s="62">
        <f t="shared" si="281"/>
        <v>2.2888052709871658E-7</v>
      </c>
      <c r="AK629" s="62">
        <v>0</v>
      </c>
      <c r="AL629" s="62">
        <f t="shared" si="282"/>
        <v>1.2754061489368527E-6</v>
      </c>
      <c r="AM629" s="62">
        <f t="shared" si="283"/>
        <v>1.5042866760355693E-6</v>
      </c>
      <c r="AN629" s="62">
        <f t="shared" si="284"/>
        <v>2.2739189884214046E-2</v>
      </c>
      <c r="AO629" s="62"/>
      <c r="AP629" s="62" t="e">
        <f t="shared" si="285"/>
        <v>#VALUE!</v>
      </c>
      <c r="AQ629" s="62" t="e">
        <f t="shared" si="286"/>
        <v>#VALUE!</v>
      </c>
      <c r="AR629" s="62">
        <v>0</v>
      </c>
      <c r="AS629" s="62" t="e">
        <f t="shared" si="287"/>
        <v>#VALUE!</v>
      </c>
      <c r="AT629" s="62" t="e">
        <f t="shared" si="288"/>
        <v>#VALUE!</v>
      </c>
      <c r="AU629" s="62">
        <f t="shared" si="289"/>
        <v>1.5759424160826513E-2</v>
      </c>
      <c r="AV629" s="62"/>
      <c r="AW629" s="62">
        <f t="shared" si="290"/>
        <v>78.812974192989046</v>
      </c>
      <c r="AX629" s="62">
        <f t="shared" si="291"/>
        <v>15.215219993965079</v>
      </c>
      <c r="AY629" s="62" t="e">
        <f t="shared" si="292"/>
        <v>#VALUE!</v>
      </c>
    </row>
    <row r="630" spans="1:51" x14ac:dyDescent="0.3">
      <c r="A630" s="69">
        <v>44487.446527777778</v>
      </c>
      <c r="B630">
        <v>0.1</v>
      </c>
      <c r="C630" t="s">
        <v>298</v>
      </c>
      <c r="D630">
        <v>2</v>
      </c>
      <c r="E630" s="75">
        <v>44488.610092592593</v>
      </c>
      <c r="F630">
        <v>133</v>
      </c>
      <c r="G630" s="74"/>
      <c r="H630" s="64">
        <v>21</v>
      </c>
      <c r="I630" s="64">
        <v>30.234000000000002</v>
      </c>
      <c r="J630" s="64">
        <v>14.42</v>
      </c>
      <c r="K630" s="64">
        <v>2622</v>
      </c>
      <c r="L630" s="64" t="s">
        <v>88</v>
      </c>
      <c r="M630" s="65">
        <f t="shared" si="265"/>
        <v>7.4960141725599158E-2</v>
      </c>
      <c r="N630" s="65">
        <f t="shared" si="293"/>
        <v>70.602049248695067</v>
      </c>
      <c r="O630" s="65" t="e">
        <f t="shared" si="266"/>
        <v>#VALUE!</v>
      </c>
      <c r="P630" s="62">
        <f t="shared" si="267"/>
        <v>1.1993622676095865</v>
      </c>
      <c r="Q630" s="62">
        <f t="shared" si="268"/>
        <v>3106.4901669425831</v>
      </c>
      <c r="R630" s="62">
        <f t="shared" si="269"/>
        <v>2.0684549142000357</v>
      </c>
      <c r="S630" s="62">
        <f t="shared" si="270"/>
        <v>1948.1974334526105</v>
      </c>
      <c r="T630" s="62">
        <f t="shared" si="271"/>
        <v>1948.1974334526105</v>
      </c>
      <c r="U630" s="62"/>
      <c r="V630" s="4">
        <f t="shared" si="272"/>
        <v>1.0039857038940676</v>
      </c>
      <c r="W630" s="62">
        <v>313.14999999999998</v>
      </c>
      <c r="X630" s="62">
        <f t="shared" si="273"/>
        <v>1.9073334166666699E-2</v>
      </c>
      <c r="Y630" s="62">
        <v>2E-3</v>
      </c>
      <c r="Z630" s="62">
        <f t="shared" si="274"/>
        <v>7.2765497523200454E-2</v>
      </c>
      <c r="AA630" s="62"/>
      <c r="AB630" s="62">
        <f t="shared" si="275"/>
        <v>1.4477473850152454E-5</v>
      </c>
      <c r="AC630" s="62">
        <f t="shared" si="276"/>
        <v>1.1268204850677678E-9</v>
      </c>
      <c r="AD630" s="62">
        <v>0</v>
      </c>
      <c r="AE630" s="62">
        <f t="shared" si="277"/>
        <v>3.029193472452807E-10</v>
      </c>
      <c r="AF630" s="62">
        <f t="shared" si="278"/>
        <v>1.4297398323130486E-9</v>
      </c>
      <c r="AG630" s="62">
        <f t="shared" si="279"/>
        <v>1.097002469958351E-3</v>
      </c>
      <c r="AH630" s="62"/>
      <c r="AI630" s="62">
        <f t="shared" si="280"/>
        <v>2.6324505156102456E-3</v>
      </c>
      <c r="AJ630" s="62">
        <f t="shared" si="281"/>
        <v>2.0489065962882719E-7</v>
      </c>
      <c r="AK630" s="62">
        <v>0</v>
      </c>
      <c r="AL630" s="62">
        <f t="shared" si="282"/>
        <v>1.1417258185429935E-6</v>
      </c>
      <c r="AM630" s="62">
        <f t="shared" si="283"/>
        <v>1.3466164781718206E-6</v>
      </c>
      <c r="AN630" s="62">
        <f t="shared" si="284"/>
        <v>2.2739189884214046E-2</v>
      </c>
      <c r="AO630" s="62"/>
      <c r="AP630" s="62" t="e">
        <f t="shared" si="285"/>
        <v>#VALUE!</v>
      </c>
      <c r="AQ630" s="62" t="e">
        <f t="shared" si="286"/>
        <v>#VALUE!</v>
      </c>
      <c r="AR630" s="62">
        <v>0</v>
      </c>
      <c r="AS630" s="62" t="e">
        <f t="shared" si="287"/>
        <v>#VALUE!</v>
      </c>
      <c r="AT630" s="62" t="e">
        <f t="shared" si="288"/>
        <v>#VALUE!</v>
      </c>
      <c r="AU630" s="62">
        <f t="shared" si="289"/>
        <v>1.5759424160826513E-2</v>
      </c>
      <c r="AV630" s="62"/>
      <c r="AW630" s="62">
        <f t="shared" si="290"/>
        <v>78.812974192989046</v>
      </c>
      <c r="AX630" s="62">
        <f t="shared" si="291"/>
        <v>15.21521999396507</v>
      </c>
      <c r="AY630" s="62" t="e">
        <f t="shared" si="292"/>
        <v>#VALUE!</v>
      </c>
    </row>
    <row r="631" spans="1:51" x14ac:dyDescent="0.3">
      <c r="A631" s="69">
        <v>44487.458333333336</v>
      </c>
      <c r="B631">
        <v>1.6</v>
      </c>
      <c r="C631" t="s">
        <v>298</v>
      </c>
      <c r="D631">
        <v>1</v>
      </c>
      <c r="E631" s="75">
        <v>44488.631319444445</v>
      </c>
      <c r="F631">
        <v>73</v>
      </c>
      <c r="G631" s="74"/>
      <c r="H631" s="64">
        <v>21</v>
      </c>
      <c r="I631" s="64">
        <v>30.234000000000002</v>
      </c>
      <c r="J631" s="64">
        <v>18.62</v>
      </c>
      <c r="K631" s="64">
        <v>2539</v>
      </c>
      <c r="L631" s="64" t="s">
        <v>88</v>
      </c>
      <c r="M631" s="65">
        <f t="shared" si="265"/>
        <v>9.6793192713637774E-2</v>
      </c>
      <c r="N631" s="65">
        <f t="shared" si="293"/>
        <v>68.367125492920195</v>
      </c>
      <c r="O631" s="65" t="e">
        <f t="shared" si="266"/>
        <v>#VALUE!</v>
      </c>
      <c r="P631" s="62">
        <f t="shared" si="267"/>
        <v>1.5486910834182044</v>
      </c>
      <c r="Q631" s="62">
        <f t="shared" si="268"/>
        <v>3008.1535216884886</v>
      </c>
      <c r="R631" s="62">
        <f t="shared" si="269"/>
        <v>2.670917510568978</v>
      </c>
      <c r="S631" s="62">
        <f t="shared" si="270"/>
        <v>1886.5268053150946</v>
      </c>
      <c r="T631" s="62">
        <f t="shared" si="271"/>
        <v>1886.5268053150944</v>
      </c>
      <c r="U631" s="62"/>
      <c r="V631" s="4">
        <f t="shared" si="272"/>
        <v>1.0039857038940676</v>
      </c>
      <c r="W631" s="62">
        <v>313.14999999999998</v>
      </c>
      <c r="X631" s="62">
        <f t="shared" si="273"/>
        <v>1.9073334166666699E-2</v>
      </c>
      <c r="Y631" s="62">
        <v>2E-3</v>
      </c>
      <c r="Z631" s="62">
        <f t="shared" si="274"/>
        <v>7.2765497523200454E-2</v>
      </c>
      <c r="AA631" s="62"/>
      <c r="AB631" s="62">
        <f t="shared" si="275"/>
        <v>1.869421380650754E-5</v>
      </c>
      <c r="AC631" s="62">
        <f t="shared" si="276"/>
        <v>1.4550206263496422E-9</v>
      </c>
      <c r="AD631" s="62">
        <v>0</v>
      </c>
      <c r="AE631" s="62">
        <f t="shared" si="277"/>
        <v>3.9114828333613917E-10</v>
      </c>
      <c r="AF631" s="62">
        <f t="shared" si="278"/>
        <v>1.8461689096857813E-9</v>
      </c>
      <c r="AG631" s="62">
        <f t="shared" si="279"/>
        <v>1.097002469958351E-3</v>
      </c>
      <c r="AH631" s="62"/>
      <c r="AI631" s="62">
        <f t="shared" si="280"/>
        <v>2.5491197021870375E-3</v>
      </c>
      <c r="AJ631" s="62">
        <f t="shared" si="281"/>
        <v>1.9840479969397107E-7</v>
      </c>
      <c r="AK631" s="62">
        <v>0</v>
      </c>
      <c r="AL631" s="62">
        <f t="shared" si="282"/>
        <v>1.1055842308469334E-6</v>
      </c>
      <c r="AM631" s="62">
        <f t="shared" si="283"/>
        <v>1.3039890305409046E-6</v>
      </c>
      <c r="AN631" s="62">
        <f t="shared" si="284"/>
        <v>2.2739189884214046E-2</v>
      </c>
      <c r="AO631" s="62"/>
      <c r="AP631" s="62" t="e">
        <f t="shared" si="285"/>
        <v>#VALUE!</v>
      </c>
      <c r="AQ631" s="62" t="e">
        <f t="shared" si="286"/>
        <v>#VALUE!</v>
      </c>
      <c r="AR631" s="62">
        <v>0</v>
      </c>
      <c r="AS631" s="62" t="e">
        <f t="shared" si="287"/>
        <v>#VALUE!</v>
      </c>
      <c r="AT631" s="62" t="e">
        <f t="shared" si="288"/>
        <v>#VALUE!</v>
      </c>
      <c r="AU631" s="62">
        <f t="shared" si="289"/>
        <v>1.5759424160826513E-2</v>
      </c>
      <c r="AV631" s="62"/>
      <c r="AW631" s="62">
        <f t="shared" si="290"/>
        <v>78.812974192989046</v>
      </c>
      <c r="AX631" s="62">
        <f t="shared" si="291"/>
        <v>15.215219993965082</v>
      </c>
      <c r="AY631" s="62" t="e">
        <f t="shared" si="292"/>
        <v>#VALUE!</v>
      </c>
    </row>
    <row r="632" spans="1:51" x14ac:dyDescent="0.3">
      <c r="A632" s="69">
        <v>44487.458333333336</v>
      </c>
      <c r="B632">
        <v>1.6</v>
      </c>
      <c r="C632" t="s">
        <v>298</v>
      </c>
      <c r="D632">
        <v>2</v>
      </c>
      <c r="E632" s="75">
        <v>44488.716238425928</v>
      </c>
      <c r="F632">
        <v>130</v>
      </c>
      <c r="G632" s="74"/>
      <c r="H632" s="64">
        <v>21</v>
      </c>
      <c r="I632" s="64">
        <v>30.234000000000002</v>
      </c>
      <c r="J632" s="64">
        <v>20.420000000000002</v>
      </c>
      <c r="K632" s="64">
        <v>3148</v>
      </c>
      <c r="L632" s="64" t="s">
        <v>88</v>
      </c>
      <c r="M632" s="65">
        <f t="shared" si="265"/>
        <v>0.10615021456565432</v>
      </c>
      <c r="N632" s="65">
        <f t="shared" si="293"/>
        <v>84.765541966015277</v>
      </c>
      <c r="O632" s="65" t="e">
        <f t="shared" si="266"/>
        <v>#VALUE!</v>
      </c>
      <c r="P632" s="62">
        <f t="shared" si="267"/>
        <v>1.6984034330504691</v>
      </c>
      <c r="Q632" s="62">
        <f t="shared" si="268"/>
        <v>3729.6838465046721</v>
      </c>
      <c r="R632" s="62">
        <f t="shared" si="269"/>
        <v>2.9291157661556677</v>
      </c>
      <c r="S632" s="62">
        <f t="shared" si="270"/>
        <v>2339.0257515289159</v>
      </c>
      <c r="T632" s="62">
        <f t="shared" si="271"/>
        <v>2339.0257515289159</v>
      </c>
      <c r="U632" s="62"/>
      <c r="V632" s="4">
        <f t="shared" si="272"/>
        <v>1.0039857038940676</v>
      </c>
      <c r="W632" s="62">
        <v>313.14999999999998</v>
      </c>
      <c r="X632" s="62">
        <f t="shared" si="273"/>
        <v>1.9073334166666699E-2</v>
      </c>
      <c r="Y632" s="62">
        <v>2E-3</v>
      </c>
      <c r="Z632" s="62">
        <f t="shared" si="274"/>
        <v>7.2765497523200454E-2</v>
      </c>
      <c r="AA632" s="62"/>
      <c r="AB632" s="62">
        <f t="shared" si="275"/>
        <v>2.0501388073516863E-5</v>
      </c>
      <c r="AC632" s="62">
        <f t="shared" si="276"/>
        <v>1.5956778297561598E-9</v>
      </c>
      <c r="AD632" s="62">
        <v>0</v>
      </c>
      <c r="AE632" s="62">
        <f t="shared" si="277"/>
        <v>4.2896068451793572E-10</v>
      </c>
      <c r="AF632" s="62">
        <f t="shared" si="278"/>
        <v>2.0246385142740955E-9</v>
      </c>
      <c r="AG632" s="62">
        <f t="shared" si="279"/>
        <v>1.097002469958351E-3</v>
      </c>
      <c r="AH632" s="62"/>
      <c r="AI632" s="62">
        <f t="shared" si="280"/>
        <v>3.1605469958585252E-3</v>
      </c>
      <c r="AJ632" s="62">
        <f t="shared" si="281"/>
        <v>2.4599382017984286E-7</v>
      </c>
      <c r="AK632" s="62">
        <v>0</v>
      </c>
      <c r="AL632" s="62">
        <f t="shared" si="282"/>
        <v>1.3707676875565763E-6</v>
      </c>
      <c r="AM632" s="62">
        <f t="shared" si="283"/>
        <v>1.6167615077364191E-6</v>
      </c>
      <c r="AN632" s="62">
        <f t="shared" si="284"/>
        <v>2.2739189884214046E-2</v>
      </c>
      <c r="AO632" s="62"/>
      <c r="AP632" s="62" t="e">
        <f t="shared" si="285"/>
        <v>#VALUE!</v>
      </c>
      <c r="AQ632" s="62" t="e">
        <f t="shared" si="286"/>
        <v>#VALUE!</v>
      </c>
      <c r="AR632" s="62">
        <v>0</v>
      </c>
      <c r="AS632" s="62" t="e">
        <f t="shared" si="287"/>
        <v>#VALUE!</v>
      </c>
      <c r="AT632" s="62" t="e">
        <f t="shared" si="288"/>
        <v>#VALUE!</v>
      </c>
      <c r="AU632" s="62">
        <f t="shared" si="289"/>
        <v>1.5759424160826513E-2</v>
      </c>
      <c r="AV632" s="62"/>
      <c r="AW632" s="62">
        <f t="shared" si="290"/>
        <v>78.812974192989046</v>
      </c>
      <c r="AX632" s="62">
        <f t="shared" si="291"/>
        <v>15.21521999396507</v>
      </c>
      <c r="AY632" s="62" t="e">
        <f t="shared" si="292"/>
        <v>#VALUE!</v>
      </c>
    </row>
    <row r="633" spans="1:51" x14ac:dyDescent="0.3">
      <c r="A633" s="69">
        <v>44487.472222222219</v>
      </c>
      <c r="B633">
        <v>3.8</v>
      </c>
      <c r="C633" t="s">
        <v>298</v>
      </c>
      <c r="D633">
        <v>1</v>
      </c>
      <c r="E633" s="75">
        <v>44488.673773148148</v>
      </c>
      <c r="F633">
        <v>82</v>
      </c>
      <c r="G633" s="74"/>
      <c r="H633" s="64">
        <v>21</v>
      </c>
      <c r="I633" s="64">
        <v>30.234000000000002</v>
      </c>
      <c r="J633" s="64">
        <v>20.79</v>
      </c>
      <c r="K633" s="64">
        <v>2832</v>
      </c>
      <c r="L633" s="64" t="s">
        <v>88</v>
      </c>
      <c r="M633" s="65">
        <f t="shared" si="265"/>
        <v>0.10807360239079102</v>
      </c>
      <c r="N633" s="65">
        <f t="shared" si="293"/>
        <v>76.256675618727826</v>
      </c>
      <c r="O633" s="65" t="e">
        <f t="shared" si="266"/>
        <v>#VALUE!</v>
      </c>
      <c r="P633" s="62">
        <f t="shared" si="267"/>
        <v>1.7291776382526562</v>
      </c>
      <c r="Q633" s="62">
        <f t="shared" si="268"/>
        <v>3355.2937272240242</v>
      </c>
      <c r="R633" s="62">
        <f t="shared" si="269"/>
        <v>2.9821898520262642</v>
      </c>
      <c r="S633" s="62">
        <f t="shared" si="270"/>
        <v>2104.2315528366858</v>
      </c>
      <c r="T633" s="62">
        <f t="shared" si="271"/>
        <v>2104.2315528366862</v>
      </c>
      <c r="U633" s="62"/>
      <c r="V633" s="4">
        <f t="shared" si="272"/>
        <v>1.0039857038940676</v>
      </c>
      <c r="W633" s="62">
        <v>313.14999999999998</v>
      </c>
      <c r="X633" s="62">
        <f t="shared" si="273"/>
        <v>1.9073334166666699E-2</v>
      </c>
      <c r="Y633" s="62">
        <v>2E-3</v>
      </c>
      <c r="Z633" s="62">
        <f t="shared" si="274"/>
        <v>7.2765497523200454E-2</v>
      </c>
      <c r="AA633" s="62"/>
      <c r="AB633" s="62">
        <f t="shared" si="275"/>
        <v>2.0872862783957664E-5</v>
      </c>
      <c r="AC633" s="62">
        <f t="shared" si="276"/>
        <v>1.6245906993452769E-9</v>
      </c>
      <c r="AD633" s="62">
        <v>0</v>
      </c>
      <c r="AE633" s="76">
        <f t="shared" si="277"/>
        <v>4.3673323364974939E-10</v>
      </c>
      <c r="AF633" s="76">
        <f t="shared" si="278"/>
        <v>2.0613239329950262E-9</v>
      </c>
      <c r="AG633" s="76">
        <f t="shared" si="279"/>
        <v>1.097002469958351E-3</v>
      </c>
      <c r="AH633" s="62"/>
      <c r="AI633" s="62">
        <f t="shared" si="280"/>
        <v>2.8432875134279992E-3</v>
      </c>
      <c r="AJ633" s="62">
        <f t="shared" si="281"/>
        <v>2.2130066669292084E-7</v>
      </c>
      <c r="AK633" s="62">
        <v>0</v>
      </c>
      <c r="AL633" s="76">
        <f t="shared" si="282"/>
        <v>1.2331683898221801E-6</v>
      </c>
      <c r="AM633" s="76">
        <f t="shared" si="283"/>
        <v>1.4544690565151008E-6</v>
      </c>
      <c r="AN633" s="76">
        <f t="shared" si="284"/>
        <v>2.2739189884214046E-2</v>
      </c>
      <c r="AO633" s="76"/>
      <c r="AP633" s="62" t="e">
        <f t="shared" si="285"/>
        <v>#VALUE!</v>
      </c>
      <c r="AQ633" s="62" t="e">
        <f t="shared" si="286"/>
        <v>#VALUE!</v>
      </c>
      <c r="AR633" s="62">
        <v>0</v>
      </c>
      <c r="AS633" s="76" t="e">
        <f t="shared" si="287"/>
        <v>#VALUE!</v>
      </c>
      <c r="AT633" s="76" t="e">
        <f t="shared" si="288"/>
        <v>#VALUE!</v>
      </c>
      <c r="AU633" s="76">
        <f t="shared" si="289"/>
        <v>1.5759424160826513E-2</v>
      </c>
      <c r="AV633" s="62"/>
      <c r="AW633" s="62">
        <f t="shared" si="290"/>
        <v>78.812974192989046</v>
      </c>
      <c r="AX633" s="62">
        <f t="shared" si="291"/>
        <v>15.215219993965073</v>
      </c>
      <c r="AY633" s="62" t="e">
        <f t="shared" si="292"/>
        <v>#VALUE!</v>
      </c>
    </row>
    <row r="634" spans="1:51" x14ac:dyDescent="0.3">
      <c r="A634" s="69">
        <v>44487.472222222219</v>
      </c>
      <c r="B634">
        <v>3.8</v>
      </c>
      <c r="C634" t="s">
        <v>298</v>
      </c>
      <c r="D634">
        <v>2</v>
      </c>
      <c r="E634" s="75">
        <v>44488.546435185184</v>
      </c>
      <c r="F634">
        <v>187</v>
      </c>
      <c r="G634" s="74"/>
      <c r="H634" s="64">
        <v>21</v>
      </c>
      <c r="I634" s="64">
        <v>30.234000000000002</v>
      </c>
      <c r="J634" s="64">
        <v>19.98</v>
      </c>
      <c r="K634" s="64">
        <v>2673</v>
      </c>
      <c r="L634" s="64" t="s">
        <v>88</v>
      </c>
      <c r="M634" s="65">
        <f t="shared" si="265"/>
        <v>0.10386294255738361</v>
      </c>
      <c r="N634" s="65">
        <f t="shared" si="293"/>
        <v>71.975315652845879</v>
      </c>
      <c r="O634" s="65" t="e">
        <f t="shared" si="266"/>
        <v>#VALUE!</v>
      </c>
      <c r="P634" s="62">
        <f t="shared" si="267"/>
        <v>1.6618070809181378</v>
      </c>
      <c r="Q634" s="62">
        <f t="shared" si="268"/>
        <v>3166.9138887252188</v>
      </c>
      <c r="R634" s="62">
        <f t="shared" si="269"/>
        <v>2.8660006370122555</v>
      </c>
      <c r="S634" s="62">
        <f t="shared" si="270"/>
        <v>1986.0914338744574</v>
      </c>
      <c r="T634" s="62">
        <f t="shared" si="271"/>
        <v>1986.0914338744576</v>
      </c>
      <c r="U634" s="62"/>
      <c r="V634" s="4">
        <f t="shared" si="272"/>
        <v>1.0039857038940676</v>
      </c>
      <c r="W634" s="62">
        <v>313.14999999999998</v>
      </c>
      <c r="X634" s="62">
        <f t="shared" si="273"/>
        <v>1.9073334166666699E-2</v>
      </c>
      <c r="Y634" s="62">
        <v>2E-3</v>
      </c>
      <c r="Z634" s="62">
        <f t="shared" si="274"/>
        <v>7.2765497523200454E-2</v>
      </c>
      <c r="AA634" s="62"/>
      <c r="AB634" s="62">
        <f t="shared" si="275"/>
        <v>2.0059634363803473E-5</v>
      </c>
      <c r="AC634" s="62">
        <f t="shared" si="276"/>
        <v>1.5612949578123445E-9</v>
      </c>
      <c r="AD634" s="62">
        <v>0</v>
      </c>
      <c r="AE634" s="62">
        <f t="shared" si="277"/>
        <v>4.1971765311794105E-10</v>
      </c>
      <c r="AF634" s="62">
        <f t="shared" si="278"/>
        <v>1.9810126109302856E-9</v>
      </c>
      <c r="AG634" s="62">
        <f t="shared" si="279"/>
        <v>1.097002469958351E-3</v>
      </c>
      <c r="AH634" s="62"/>
      <c r="AI634" s="62">
        <f t="shared" si="280"/>
        <v>2.6836537865088427E-3</v>
      </c>
      <c r="AJ634" s="62">
        <f t="shared" si="281"/>
        <v>2.0887594705867852E-7</v>
      </c>
      <c r="AK634" s="62">
        <v>0</v>
      </c>
      <c r="AL634" s="62">
        <f t="shared" si="282"/>
        <v>1.1639333001393673E-6</v>
      </c>
      <c r="AM634" s="62">
        <f t="shared" si="283"/>
        <v>1.3728092471980458E-6</v>
      </c>
      <c r="AN634" s="62">
        <f t="shared" si="284"/>
        <v>2.2739189884214046E-2</v>
      </c>
      <c r="AO634" s="62"/>
      <c r="AP634" s="62" t="e">
        <f t="shared" si="285"/>
        <v>#VALUE!</v>
      </c>
      <c r="AQ634" s="62" t="e">
        <f t="shared" si="286"/>
        <v>#VALUE!</v>
      </c>
      <c r="AR634" s="62">
        <v>0</v>
      </c>
      <c r="AS634" s="62" t="e">
        <f t="shared" si="287"/>
        <v>#VALUE!</v>
      </c>
      <c r="AT634" s="62" t="e">
        <f t="shared" si="288"/>
        <v>#VALUE!</v>
      </c>
      <c r="AU634" s="62">
        <f t="shared" si="289"/>
        <v>1.5759424160826513E-2</v>
      </c>
      <c r="AV634" s="62"/>
      <c r="AW634" s="62">
        <f t="shared" si="290"/>
        <v>78.812974192989046</v>
      </c>
      <c r="AX634" s="62">
        <f t="shared" si="291"/>
        <v>15.215219993965079</v>
      </c>
      <c r="AY634" s="62" t="e">
        <f t="shared" si="292"/>
        <v>#VALUE!</v>
      </c>
    </row>
    <row r="635" spans="1:51" x14ac:dyDescent="0.3">
      <c r="A635" s="69">
        <v>44487.484027777777</v>
      </c>
      <c r="B635">
        <v>5</v>
      </c>
      <c r="C635" t="s">
        <v>298</v>
      </c>
      <c r="D635">
        <v>1</v>
      </c>
      <c r="E635" s="75">
        <v>44488.695</v>
      </c>
      <c r="F635">
        <v>159</v>
      </c>
      <c r="G635" s="74"/>
      <c r="H635" s="64">
        <v>21</v>
      </c>
      <c r="I635" s="64">
        <v>30.234000000000002</v>
      </c>
      <c r="J635" s="64">
        <v>6328.01</v>
      </c>
      <c r="K635" s="64">
        <v>36830</v>
      </c>
      <c r="L635" s="64" t="s">
        <v>88</v>
      </c>
      <c r="M635" s="65">
        <f t="shared" si="265"/>
        <v>32.895182138766224</v>
      </c>
      <c r="N635" s="65">
        <f t="shared" si="293"/>
        <v>991.71375813479744</v>
      </c>
      <c r="O635" s="65" t="e">
        <f t="shared" si="266"/>
        <v>#VALUE!</v>
      </c>
      <c r="P635" s="62">
        <f t="shared" si="267"/>
        <v>526.32291422025958</v>
      </c>
      <c r="Q635" s="62">
        <f t="shared" si="268"/>
        <v>43635.405357931086</v>
      </c>
      <c r="R635" s="62">
        <f t="shared" si="269"/>
        <v>907.71174629729353</v>
      </c>
      <c r="S635" s="62">
        <f t="shared" si="270"/>
        <v>27365.412461502532</v>
      </c>
      <c r="T635" s="62">
        <f t="shared" si="271"/>
        <v>27365.412461502532</v>
      </c>
      <c r="U635" s="62"/>
      <c r="V635" s="4">
        <f t="shared" si="272"/>
        <v>1.0039857038940676</v>
      </c>
      <c r="W635" s="62">
        <v>313.14999999999998</v>
      </c>
      <c r="X635" s="62">
        <f t="shared" si="273"/>
        <v>1.9073334166666699E-2</v>
      </c>
      <c r="Y635" s="62">
        <v>2E-3</v>
      </c>
      <c r="Z635" s="62">
        <f t="shared" si="274"/>
        <v>7.2765497523200454E-2</v>
      </c>
      <c r="AA635" s="62"/>
      <c r="AB635" s="62">
        <f t="shared" si="275"/>
        <v>6.3532315740986991E-3</v>
      </c>
      <c r="AC635" s="62">
        <f t="shared" si="276"/>
        <v>4.9448899429359833E-7</v>
      </c>
      <c r="AD635" s="62">
        <v>0</v>
      </c>
      <c r="AE635" s="76">
        <f t="shared" si="277"/>
        <v>1.3293180711245554E-7</v>
      </c>
      <c r="AF635" s="76">
        <f t="shared" si="278"/>
        <v>6.2742080140605392E-7</v>
      </c>
      <c r="AG635" s="76">
        <f t="shared" si="279"/>
        <v>1.097002469958351E-3</v>
      </c>
      <c r="AH635" s="62"/>
      <c r="AI635" s="62">
        <f t="shared" si="280"/>
        <v>3.6976793474418512E-2</v>
      </c>
      <c r="AJ635" s="62">
        <f t="shared" si="281"/>
        <v>2.8780026674789114E-6</v>
      </c>
      <c r="AK635" s="62">
        <v>0</v>
      </c>
      <c r="AL635" s="76">
        <f t="shared" si="282"/>
        <v>1.6037285239106957E-5</v>
      </c>
      <c r="AM635" s="76">
        <f t="shared" si="283"/>
        <v>1.8915287906585868E-5</v>
      </c>
      <c r="AN635" s="76">
        <f t="shared" si="284"/>
        <v>2.2739189884214046E-2</v>
      </c>
      <c r="AO635" s="76"/>
      <c r="AP635" s="62" t="e">
        <f t="shared" si="285"/>
        <v>#VALUE!</v>
      </c>
      <c r="AQ635" s="62" t="e">
        <f t="shared" si="286"/>
        <v>#VALUE!</v>
      </c>
      <c r="AR635" s="62">
        <v>0</v>
      </c>
      <c r="AS635" s="76" t="e">
        <f t="shared" si="287"/>
        <v>#VALUE!</v>
      </c>
      <c r="AT635" s="76" t="e">
        <f t="shared" si="288"/>
        <v>#VALUE!</v>
      </c>
      <c r="AU635" s="76">
        <f t="shared" si="289"/>
        <v>1.5759424160826513E-2</v>
      </c>
      <c r="AV635" s="62"/>
      <c r="AW635" s="62">
        <f t="shared" si="290"/>
        <v>78.812974192989046</v>
      </c>
      <c r="AX635" s="62">
        <f t="shared" si="291"/>
        <v>15.215219993965075</v>
      </c>
      <c r="AY635" s="62" t="e">
        <f t="shared" si="292"/>
        <v>#VALUE!</v>
      </c>
    </row>
    <row r="636" spans="1:51" x14ac:dyDescent="0.3">
      <c r="A636" s="69">
        <v>44487.484027777777</v>
      </c>
      <c r="B636">
        <v>5</v>
      </c>
      <c r="C636" t="s">
        <v>298</v>
      </c>
      <c r="D636">
        <v>2</v>
      </c>
      <c r="E636" s="75">
        <v>44488.652557870373</v>
      </c>
      <c r="F636">
        <v>181</v>
      </c>
      <c r="G636" s="74"/>
      <c r="H636" s="64">
        <v>21</v>
      </c>
      <c r="I636" s="64">
        <v>30.234000000000002</v>
      </c>
      <c r="J636" s="64">
        <v>5838.74</v>
      </c>
      <c r="K636" s="64">
        <v>37952</v>
      </c>
      <c r="L636" s="64" t="s">
        <v>88</v>
      </c>
      <c r="M636" s="65">
        <f t="shared" si="265"/>
        <v>30.351787649023919</v>
      </c>
      <c r="N636" s="65">
        <f t="shared" si="293"/>
        <v>1021.9256190261154</v>
      </c>
      <c r="O636" s="65" t="e">
        <f t="shared" si="266"/>
        <v>#VALUE!</v>
      </c>
      <c r="P636" s="62">
        <f t="shared" si="267"/>
        <v>485.6286023843827</v>
      </c>
      <c r="Q636" s="62">
        <f t="shared" si="268"/>
        <v>44964.727237149076</v>
      </c>
      <c r="R636" s="62">
        <f t="shared" si="269"/>
        <v>837.52915712457116</v>
      </c>
      <c r="S636" s="62">
        <f t="shared" si="270"/>
        <v>28199.080470783163</v>
      </c>
      <c r="T636" s="62">
        <f t="shared" si="271"/>
        <v>28199.080470783167</v>
      </c>
      <c r="U636" s="62"/>
      <c r="V636" s="4">
        <f t="shared" si="272"/>
        <v>1.0039857038940676</v>
      </c>
      <c r="W636" s="62">
        <v>313.14999999999998</v>
      </c>
      <c r="X636" s="62">
        <f t="shared" si="273"/>
        <v>1.9073334166666699E-2</v>
      </c>
      <c r="Y636" s="62">
        <v>2E-3</v>
      </c>
      <c r="Z636" s="62">
        <f t="shared" si="274"/>
        <v>7.2765497523200454E-2</v>
      </c>
      <c r="AA636" s="62"/>
      <c r="AB636" s="62">
        <f t="shared" si="275"/>
        <v>5.8620114887544478E-3</v>
      </c>
      <c r="AC636" s="62">
        <f t="shared" si="276"/>
        <v>4.5625602212098331E-7</v>
      </c>
      <c r="AD636" s="62">
        <v>0</v>
      </c>
      <c r="AE636" s="11">
        <f t="shared" si="277"/>
        <v>1.2265376626455688E-7</v>
      </c>
      <c r="AF636" s="11">
        <f t="shared" si="278"/>
        <v>5.7890978838554019E-7</v>
      </c>
      <c r="AG636" s="15">
        <f t="shared" si="279"/>
        <v>1.097002469958351E-3</v>
      </c>
      <c r="AH636" s="62"/>
      <c r="AI636" s="62">
        <f t="shared" si="280"/>
        <v>3.8103265434187655E-2</v>
      </c>
      <c r="AJ636" s="62">
        <f t="shared" si="281"/>
        <v>2.9656789909356403E-6</v>
      </c>
      <c r="AK636" s="62">
        <v>0</v>
      </c>
      <c r="AL636" s="11">
        <f t="shared" si="282"/>
        <v>1.6525849834227186E-5</v>
      </c>
      <c r="AM636" s="11">
        <f t="shared" si="283"/>
        <v>1.9491528825162825E-5</v>
      </c>
      <c r="AN636" s="15">
        <f t="shared" si="284"/>
        <v>2.2739189884214046E-2</v>
      </c>
      <c r="AO636" s="15"/>
      <c r="AP636" s="62" t="e">
        <f t="shared" si="285"/>
        <v>#VALUE!</v>
      </c>
      <c r="AQ636" s="62" t="e">
        <f t="shared" si="286"/>
        <v>#VALUE!</v>
      </c>
      <c r="AR636" s="62">
        <v>0</v>
      </c>
      <c r="AS636" s="11" t="e">
        <f t="shared" si="287"/>
        <v>#VALUE!</v>
      </c>
      <c r="AT636" s="11" t="e">
        <f t="shared" si="288"/>
        <v>#VALUE!</v>
      </c>
      <c r="AU636" s="15">
        <f t="shared" si="289"/>
        <v>1.5759424160826513E-2</v>
      </c>
      <c r="AV636" s="62"/>
      <c r="AW636" s="62">
        <f t="shared" si="290"/>
        <v>78.812974192989046</v>
      </c>
      <c r="AX636" s="62">
        <f t="shared" si="291"/>
        <v>15.215219993965075</v>
      </c>
      <c r="AY636" s="62" t="e">
        <f t="shared" si="292"/>
        <v>#VALUE!</v>
      </c>
    </row>
    <row r="637" spans="1:51" x14ac:dyDescent="0.3">
      <c r="A637" s="69">
        <v>44487.493750000001</v>
      </c>
      <c r="B637">
        <v>6.2</v>
      </c>
      <c r="C637" t="s">
        <v>298</v>
      </c>
      <c r="D637">
        <v>1</v>
      </c>
      <c r="E637" s="75">
        <v>44488.482754629629</v>
      </c>
      <c r="F637">
        <v>166</v>
      </c>
      <c r="G637" s="76"/>
      <c r="H637" s="64">
        <v>21</v>
      </c>
      <c r="I637" s="64">
        <v>30.234000000000002</v>
      </c>
      <c r="J637" s="64">
        <v>1.06</v>
      </c>
      <c r="K637" s="64">
        <v>43350</v>
      </c>
      <c r="L637" s="64" t="s">
        <v>88</v>
      </c>
      <c r="M637" s="65">
        <f t="shared" si="265"/>
        <v>5.5102462017430744E-3</v>
      </c>
      <c r="N637" s="65">
        <f t="shared" si="293"/>
        <v>1167.2764435281965</v>
      </c>
      <c r="O637" s="65" t="e">
        <f t="shared" si="266"/>
        <v>#VALUE!</v>
      </c>
      <c r="P637" s="62">
        <f t="shared" si="267"/>
        <v>8.816393922788919E-2</v>
      </c>
      <c r="Q637" s="62">
        <f t="shared" si="268"/>
        <v>51360.163515240645</v>
      </c>
      <c r="R637" s="62">
        <f t="shared" si="269"/>
        <v>0.15205008384549501</v>
      </c>
      <c r="S637" s="62">
        <f t="shared" si="270"/>
        <v>32209.900358570048</v>
      </c>
      <c r="T637" s="62">
        <f t="shared" si="271"/>
        <v>32209.900358570052</v>
      </c>
      <c r="U637" s="62"/>
      <c r="V637" s="4">
        <f t="shared" si="272"/>
        <v>1.0039857038940676</v>
      </c>
      <c r="W637" s="62">
        <v>313.14999999999998</v>
      </c>
      <c r="X637" s="62">
        <f t="shared" si="273"/>
        <v>1.9073334166666699E-2</v>
      </c>
      <c r="Y637" s="62">
        <v>2E-3</v>
      </c>
      <c r="Z637" s="62">
        <f t="shared" si="274"/>
        <v>7.2765497523200454E-2</v>
      </c>
      <c r="AA637" s="62"/>
      <c r="AB637" s="62">
        <f t="shared" si="275"/>
        <v>1.0642248461277116E-6</v>
      </c>
      <c r="AC637" s="62">
        <f t="shared" si="276"/>
        <v>8.2831464228282532E-11</v>
      </c>
      <c r="AD637" s="62">
        <v>0</v>
      </c>
      <c r="AE637" s="62">
        <f t="shared" si="277"/>
        <v>2.226730291816904E-11</v>
      </c>
      <c r="AF637" s="62">
        <f t="shared" si="278"/>
        <v>1.0509876714645157E-10</v>
      </c>
      <c r="AG637" s="62">
        <f t="shared" si="279"/>
        <v>1.097002469958351E-3</v>
      </c>
      <c r="AH637" s="62"/>
      <c r="AI637" s="62">
        <f t="shared" si="280"/>
        <v>4.3522780263807834E-2</v>
      </c>
      <c r="AJ637" s="62">
        <f t="shared" si="281"/>
        <v>3.3874943153736305E-6</v>
      </c>
      <c r="AK637" s="62">
        <v>0</v>
      </c>
      <c r="AL637" s="62">
        <f t="shared" si="282"/>
        <v>1.8876359356917911E-5</v>
      </c>
      <c r="AM637" s="62">
        <f t="shared" si="283"/>
        <v>2.2263853672291541E-5</v>
      </c>
      <c r="AN637" s="62">
        <f t="shared" si="284"/>
        <v>2.2739189884214046E-2</v>
      </c>
      <c r="AO637" s="62"/>
      <c r="AP637" s="62" t="e">
        <f t="shared" si="285"/>
        <v>#VALUE!</v>
      </c>
      <c r="AQ637" s="62" t="e">
        <f t="shared" si="286"/>
        <v>#VALUE!</v>
      </c>
      <c r="AR637" s="62">
        <v>0</v>
      </c>
      <c r="AS637" s="62" t="e">
        <f t="shared" si="287"/>
        <v>#VALUE!</v>
      </c>
      <c r="AT637" s="62" t="e">
        <f t="shared" si="288"/>
        <v>#VALUE!</v>
      </c>
      <c r="AU637" s="62">
        <f t="shared" si="289"/>
        <v>1.5759424160826513E-2</v>
      </c>
      <c r="AV637" s="62"/>
      <c r="AW637" s="62">
        <f t="shared" si="290"/>
        <v>78.812974192989046</v>
      </c>
      <c r="AX637" s="62">
        <f t="shared" si="291"/>
        <v>15.215219993965075</v>
      </c>
      <c r="AY637" s="62" t="e">
        <f t="shared" si="292"/>
        <v>#VALUE!</v>
      </c>
    </row>
    <row r="638" spans="1:51" x14ac:dyDescent="0.3">
      <c r="A638" s="69">
        <v>44487.493750000001</v>
      </c>
      <c r="B638">
        <v>6.2</v>
      </c>
      <c r="C638" t="s">
        <v>298</v>
      </c>
      <c r="D638">
        <v>2</v>
      </c>
      <c r="E638" s="75">
        <v>44488.567662037036</v>
      </c>
      <c r="F638">
        <v>170</v>
      </c>
      <c r="G638" s="76"/>
      <c r="H638" s="64">
        <v>21</v>
      </c>
      <c r="I638" s="64">
        <v>30.234000000000002</v>
      </c>
      <c r="J638" s="64">
        <v>2.08</v>
      </c>
      <c r="K638" s="64">
        <v>42926</v>
      </c>
      <c r="L638" s="64" t="s">
        <v>88</v>
      </c>
      <c r="M638" s="65">
        <f t="shared" si="265"/>
        <v>1.0812558584552446E-2</v>
      </c>
      <c r="N638" s="65">
        <f t="shared" si="293"/>
        <v>1155.8594836191778</v>
      </c>
      <c r="O638" s="65" t="e">
        <f t="shared" si="266"/>
        <v>#VALUE!</v>
      </c>
      <c r="P638" s="62">
        <f t="shared" si="267"/>
        <v>0.17300093735283914</v>
      </c>
      <c r="Q638" s="62">
        <f t="shared" si="268"/>
        <v>50857.817279243827</v>
      </c>
      <c r="R638" s="62">
        <f t="shared" si="269"/>
        <v>0.29836242867795237</v>
      </c>
      <c r="S638" s="62">
        <f t="shared" si="270"/>
        <v>31894.860041337433</v>
      </c>
      <c r="T638" s="62">
        <f t="shared" si="271"/>
        <v>31894.860041337437</v>
      </c>
      <c r="U638" s="62"/>
      <c r="V638" s="4">
        <f t="shared" si="272"/>
        <v>1.0039857038940676</v>
      </c>
      <c r="W638" s="62">
        <v>313.14999999999998</v>
      </c>
      <c r="X638" s="62">
        <f t="shared" si="273"/>
        <v>1.9073334166666699E-2</v>
      </c>
      <c r="Y638" s="62">
        <v>2E-3</v>
      </c>
      <c r="Z638" s="62">
        <f t="shared" si="274"/>
        <v>7.2765497523200454E-2</v>
      </c>
      <c r="AA638" s="62"/>
      <c r="AB638" s="62">
        <f t="shared" si="275"/>
        <v>2.0882902640996604E-6</v>
      </c>
      <c r="AC638" s="62">
        <f t="shared" si="276"/>
        <v>1.625372128253091E-10</v>
      </c>
      <c r="AD638" s="62">
        <v>0</v>
      </c>
      <c r="AE638" s="62">
        <f t="shared" si="277"/>
        <v>4.3694330254520377E-11</v>
      </c>
      <c r="AF638" s="62">
        <f t="shared" si="278"/>
        <v>2.0623154307982948E-10</v>
      </c>
      <c r="AG638" s="62">
        <f t="shared" si="279"/>
        <v>1.097002469958351E-3</v>
      </c>
      <c r="AH638" s="62"/>
      <c r="AI638" s="62">
        <f t="shared" si="280"/>
        <v>4.3097090325356746E-2</v>
      </c>
      <c r="AJ638" s="62">
        <f t="shared" si="281"/>
        <v>3.3543617296823172E-6</v>
      </c>
      <c r="AK638" s="62">
        <v>0</v>
      </c>
      <c r="AL638" s="62">
        <f t="shared" si="282"/>
        <v>1.8691732451097073E-5</v>
      </c>
      <c r="AM638" s="62">
        <f t="shared" si="283"/>
        <v>2.2046094180779392E-5</v>
      </c>
      <c r="AN638" s="62">
        <f t="shared" si="284"/>
        <v>2.2739189884214046E-2</v>
      </c>
      <c r="AO638" s="62"/>
      <c r="AP638" s="62" t="e">
        <f t="shared" si="285"/>
        <v>#VALUE!</v>
      </c>
      <c r="AQ638" s="62" t="e">
        <f t="shared" si="286"/>
        <v>#VALUE!</v>
      </c>
      <c r="AR638" s="62">
        <v>0</v>
      </c>
      <c r="AS638" s="62" t="e">
        <f t="shared" si="287"/>
        <v>#VALUE!</v>
      </c>
      <c r="AT638" s="62" t="e">
        <f t="shared" si="288"/>
        <v>#VALUE!</v>
      </c>
      <c r="AU638" s="62">
        <f t="shared" si="289"/>
        <v>1.5759424160826513E-2</v>
      </c>
      <c r="AV638" s="62"/>
      <c r="AW638" s="62">
        <f t="shared" si="290"/>
        <v>78.812974192989046</v>
      </c>
      <c r="AX638" s="62">
        <f t="shared" si="291"/>
        <v>15.215219993965086</v>
      </c>
      <c r="AY638" s="62" t="e">
        <f t="shared" si="292"/>
        <v>#VALUE!</v>
      </c>
    </row>
    <row r="639" spans="1:51" x14ac:dyDescent="0.3">
      <c r="A639" s="69">
        <v>44487.508333333331</v>
      </c>
      <c r="B639">
        <v>8</v>
      </c>
      <c r="C639" t="s">
        <v>298</v>
      </c>
      <c r="D639">
        <v>1</v>
      </c>
      <c r="E639" s="75">
        <v>44488.737453703703</v>
      </c>
      <c r="F639">
        <v>51</v>
      </c>
      <c r="G639" s="76"/>
      <c r="H639" s="64">
        <v>21</v>
      </c>
      <c r="I639" s="64">
        <v>30.234000000000002</v>
      </c>
      <c r="J639" s="64">
        <v>-0.97</v>
      </c>
      <c r="K639" s="64">
        <v>42424</v>
      </c>
      <c r="L639" s="64" t="s">
        <v>88</v>
      </c>
      <c r="M639" s="65">
        <f t="shared" si="265"/>
        <v>-5.0423951091422472E-3</v>
      </c>
      <c r="N639" s="65">
        <f t="shared" si="293"/>
        <v>1142.3422339155759</v>
      </c>
      <c r="O639" s="65" t="e">
        <f t="shared" si="266"/>
        <v>#VALUE!</v>
      </c>
      <c r="P639" s="62">
        <f t="shared" si="267"/>
        <v>-8.0678321746275955E-2</v>
      </c>
      <c r="Q639" s="62">
        <f t="shared" si="268"/>
        <v>50263.058292285335</v>
      </c>
      <c r="R639" s="62">
        <f t="shared" si="269"/>
        <v>-0.1391401710661605</v>
      </c>
      <c r="S639" s="62">
        <f t="shared" si="270"/>
        <v>31521.864194047888</v>
      </c>
      <c r="T639" s="62">
        <f t="shared" si="271"/>
        <v>31521.864194047888</v>
      </c>
      <c r="U639" s="62"/>
      <c r="V639" s="4">
        <f t="shared" si="272"/>
        <v>1.0039857038940676</v>
      </c>
      <c r="W639" s="62">
        <v>313.14999999999998</v>
      </c>
      <c r="X639" s="62">
        <f t="shared" si="273"/>
        <v>1.9073334166666699E-2</v>
      </c>
      <c r="Y639" s="62">
        <v>2E-3</v>
      </c>
      <c r="Z639" s="62">
        <f t="shared" si="274"/>
        <v>7.2765497523200454E-2</v>
      </c>
      <c r="AA639" s="62"/>
      <c r="AB639" s="62">
        <f t="shared" si="275"/>
        <v>-9.7386613277724555E-7</v>
      </c>
      <c r="AC639" s="62">
        <f t="shared" si="276"/>
        <v>-7.5798604057956663E-11</v>
      </c>
      <c r="AD639" s="62">
        <v>0</v>
      </c>
      <c r="AE639" s="62">
        <f t="shared" si="277"/>
        <v>-2.0376682859079216E-11</v>
      </c>
      <c r="AF639" s="62">
        <f t="shared" si="278"/>
        <v>-9.6175286917035876E-11</v>
      </c>
      <c r="AG639" s="62">
        <f t="shared" si="279"/>
        <v>1.097002469958351E-3</v>
      </c>
      <c r="AH639" s="62"/>
      <c r="AI639" s="62">
        <f t="shared" si="280"/>
        <v>4.2593089502001927E-2</v>
      </c>
      <c r="AJ639" s="62">
        <f t="shared" si="281"/>
        <v>3.3151339985100554E-6</v>
      </c>
      <c r="AK639" s="62">
        <v>0</v>
      </c>
      <c r="AL639" s="62">
        <f t="shared" si="282"/>
        <v>1.8473141161658257E-5</v>
      </c>
      <c r="AM639" s="62">
        <f t="shared" si="283"/>
        <v>2.1788275160168314E-5</v>
      </c>
      <c r="AN639" s="62">
        <f t="shared" si="284"/>
        <v>2.2739189884214046E-2</v>
      </c>
      <c r="AO639" s="62"/>
      <c r="AP639" s="62" t="e">
        <f t="shared" si="285"/>
        <v>#VALUE!</v>
      </c>
      <c r="AQ639" s="62" t="e">
        <f t="shared" si="286"/>
        <v>#VALUE!</v>
      </c>
      <c r="AR639" s="62">
        <v>0</v>
      </c>
      <c r="AS639" s="62" t="e">
        <f t="shared" si="287"/>
        <v>#VALUE!</v>
      </c>
      <c r="AT639" s="62" t="e">
        <f t="shared" si="288"/>
        <v>#VALUE!</v>
      </c>
      <c r="AU639" s="62">
        <f t="shared" si="289"/>
        <v>1.5759424160826513E-2</v>
      </c>
      <c r="AV639" s="62"/>
      <c r="AW639" s="62">
        <f t="shared" si="290"/>
        <v>78.81297419298906</v>
      </c>
      <c r="AX639" s="62">
        <f t="shared" si="291"/>
        <v>15.215219993965082</v>
      </c>
      <c r="AY639" s="62" t="e">
        <f t="shared" si="292"/>
        <v>#VALUE!</v>
      </c>
    </row>
    <row r="640" spans="1:51" x14ac:dyDescent="0.3">
      <c r="A640" s="69">
        <v>44487.508333333331</v>
      </c>
      <c r="B640">
        <v>8</v>
      </c>
      <c r="C640" t="s">
        <v>298</v>
      </c>
      <c r="D640">
        <v>2</v>
      </c>
      <c r="E640" s="75">
        <v>44488.758692129632</v>
      </c>
      <c r="F640">
        <v>10</v>
      </c>
      <c r="G640" s="76"/>
      <c r="H640" s="64">
        <v>21</v>
      </c>
      <c r="I640" s="64">
        <v>30.234000000000002</v>
      </c>
      <c r="J640" s="64">
        <v>-1.1299999999999999</v>
      </c>
      <c r="K640" s="64">
        <v>42018</v>
      </c>
      <c r="L640" s="64" t="s">
        <v>88</v>
      </c>
      <c r="M640" s="65">
        <f t="shared" si="265"/>
        <v>-5.8741303848770503E-3</v>
      </c>
      <c r="N640" s="65">
        <f t="shared" si="293"/>
        <v>1131.4099562668457</v>
      </c>
      <c r="O640" s="65" t="e">
        <f t="shared" si="266"/>
        <v>#VALUE!</v>
      </c>
      <c r="P640" s="62">
        <f t="shared" si="267"/>
        <v>-9.3986086158032806E-2</v>
      </c>
      <c r="Q640" s="62">
        <f t="shared" si="268"/>
        <v>49782.038075741213</v>
      </c>
      <c r="R640" s="62">
        <f t="shared" si="269"/>
        <v>-0.1620911271183107</v>
      </c>
      <c r="S640" s="62">
        <f t="shared" si="270"/>
        <v>31220.198229905327</v>
      </c>
      <c r="T640" s="62">
        <f t="shared" si="271"/>
        <v>31220.198229905338</v>
      </c>
      <c r="U640" s="62"/>
      <c r="V640" s="4">
        <f t="shared" si="272"/>
        <v>1.0039857038940676</v>
      </c>
      <c r="W640" s="62">
        <v>313.14999999999998</v>
      </c>
      <c r="X640" s="62">
        <f t="shared" si="273"/>
        <v>1.9073334166666699E-2</v>
      </c>
      <c r="Y640" s="62">
        <v>2E-3</v>
      </c>
      <c r="Z640" s="62">
        <f t="shared" si="274"/>
        <v>7.2765497523200454E-2</v>
      </c>
      <c r="AA640" s="62"/>
      <c r="AB640" s="62">
        <f t="shared" si="275"/>
        <v>-1.1345038454002963E-6</v>
      </c>
      <c r="AC640" s="62">
        <f t="shared" si="276"/>
        <v>-8.8301466582980431E-11</v>
      </c>
      <c r="AD640" s="62">
        <v>0</v>
      </c>
      <c r="AE640" s="62">
        <f t="shared" si="277"/>
        <v>-2.3737785186350015E-11</v>
      </c>
      <c r="AF640" s="62">
        <f t="shared" si="278"/>
        <v>-1.1203925176933044E-10</v>
      </c>
      <c r="AG640" s="62">
        <f t="shared" si="279"/>
        <v>1.097002469958351E-3</v>
      </c>
      <c r="AH640" s="62"/>
      <c r="AI640" s="62">
        <f t="shared" si="280"/>
        <v>4.2185471306220933E-2</v>
      </c>
      <c r="AJ640" s="62">
        <f t="shared" si="281"/>
        <v>3.2834079848528071E-6</v>
      </c>
      <c r="AK640" s="62">
        <v>0</v>
      </c>
      <c r="AL640" s="62">
        <f t="shared" si="282"/>
        <v>1.8296352190518495E-5</v>
      </c>
      <c r="AM640" s="62">
        <f t="shared" si="283"/>
        <v>2.1579760175371301E-5</v>
      </c>
      <c r="AN640" s="62">
        <f t="shared" si="284"/>
        <v>2.2739189884214046E-2</v>
      </c>
      <c r="AO640" s="62"/>
      <c r="AP640" s="62" t="e">
        <f t="shared" si="285"/>
        <v>#VALUE!</v>
      </c>
      <c r="AQ640" s="62" t="e">
        <f t="shared" si="286"/>
        <v>#VALUE!</v>
      </c>
      <c r="AR640" s="62">
        <v>0</v>
      </c>
      <c r="AS640" s="62" t="e">
        <f t="shared" si="287"/>
        <v>#VALUE!</v>
      </c>
      <c r="AT640" s="62" t="e">
        <f t="shared" si="288"/>
        <v>#VALUE!</v>
      </c>
      <c r="AU640" s="62">
        <f t="shared" si="289"/>
        <v>1.5759424160826513E-2</v>
      </c>
      <c r="AV640" s="62"/>
      <c r="AW640" s="62">
        <f t="shared" si="290"/>
        <v>78.812974192989046</v>
      </c>
      <c r="AX640" s="62">
        <f t="shared" si="291"/>
        <v>15.215219993965071</v>
      </c>
      <c r="AY640" s="62" t="e">
        <f t="shared" si="292"/>
        <v>#VALUE!</v>
      </c>
    </row>
    <row r="641" spans="1:51" x14ac:dyDescent="0.3">
      <c r="A641" s="69">
        <v>44487.519444444442</v>
      </c>
      <c r="B641">
        <v>9</v>
      </c>
      <c r="C641" t="s">
        <v>298</v>
      </c>
      <c r="D641">
        <v>1</v>
      </c>
      <c r="E641" s="75">
        <v>44488.504004629627</v>
      </c>
      <c r="F641">
        <v>97</v>
      </c>
      <c r="G641" s="76"/>
      <c r="H641" s="64">
        <v>21</v>
      </c>
      <c r="I641" s="64">
        <v>30.234000000000002</v>
      </c>
      <c r="J641" s="64">
        <v>2.0299999999999998</v>
      </c>
      <c r="K641" s="64">
        <v>40612</v>
      </c>
      <c r="L641" s="64" t="s">
        <v>88</v>
      </c>
      <c r="M641" s="65">
        <f t="shared" si="265"/>
        <v>1.0552641310885319E-2</v>
      </c>
      <c r="N641" s="65">
        <f t="shared" si="293"/>
        <v>1093.5508863798641</v>
      </c>
      <c r="O641" s="65" t="e">
        <f t="shared" si="266"/>
        <v>#VALUE!</v>
      </c>
      <c r="P641" s="62">
        <f t="shared" si="267"/>
        <v>0.1688422609741651</v>
      </c>
      <c r="Q641" s="62">
        <f t="shared" si="268"/>
        <v>48116.23900071402</v>
      </c>
      <c r="R641" s="62">
        <f t="shared" si="269"/>
        <v>0.29119025491165546</v>
      </c>
      <c r="S641" s="62">
        <f t="shared" si="270"/>
        <v>30175.512649648143</v>
      </c>
      <c r="T641" s="62">
        <f t="shared" si="271"/>
        <v>30175.512649648135</v>
      </c>
      <c r="U641" s="62"/>
      <c r="V641" s="4">
        <f t="shared" si="272"/>
        <v>1.0039857038940676</v>
      </c>
      <c r="W641" s="62">
        <v>313.14999999999998</v>
      </c>
      <c r="X641" s="62">
        <f t="shared" si="273"/>
        <v>1.9073334166666699E-2</v>
      </c>
      <c r="Y641" s="62">
        <v>2E-3</v>
      </c>
      <c r="Z641" s="62">
        <f t="shared" si="274"/>
        <v>7.2765497523200454E-2</v>
      </c>
      <c r="AA641" s="62"/>
      <c r="AB641" s="62">
        <f t="shared" si="275"/>
        <v>2.038090978904957E-6</v>
      </c>
      <c r="AC641" s="62">
        <f t="shared" si="276"/>
        <v>1.5863006828623917E-10</v>
      </c>
      <c r="AD641" s="62">
        <v>0</v>
      </c>
      <c r="AE641" s="62">
        <f t="shared" si="277"/>
        <v>4.2643985777248256E-11</v>
      </c>
      <c r="AF641" s="62">
        <f t="shared" si="278"/>
        <v>2.0127405406348742E-10</v>
      </c>
      <c r="AG641" s="62">
        <f t="shared" si="279"/>
        <v>1.097002469958351E-3</v>
      </c>
      <c r="AH641" s="62"/>
      <c r="AI641" s="62">
        <f t="shared" si="280"/>
        <v>4.0773867406545879E-2</v>
      </c>
      <c r="AJ641" s="62">
        <f t="shared" si="281"/>
        <v>3.1735390804141611E-6</v>
      </c>
      <c r="AK641" s="62">
        <v>0</v>
      </c>
      <c r="AL641" s="62">
        <f t="shared" si="282"/>
        <v>1.7684122403763556E-5</v>
      </c>
      <c r="AM641" s="62">
        <f t="shared" si="283"/>
        <v>2.0857661484177716E-5</v>
      </c>
      <c r="AN641" s="62">
        <f t="shared" si="284"/>
        <v>2.2739189884214046E-2</v>
      </c>
      <c r="AO641" s="62"/>
      <c r="AP641" s="62" t="e">
        <f t="shared" si="285"/>
        <v>#VALUE!</v>
      </c>
      <c r="AQ641" s="62" t="e">
        <f t="shared" si="286"/>
        <v>#VALUE!</v>
      </c>
      <c r="AR641" s="62">
        <v>0</v>
      </c>
      <c r="AS641" s="62" t="e">
        <f t="shared" si="287"/>
        <v>#VALUE!</v>
      </c>
      <c r="AT641" s="62" t="e">
        <f t="shared" si="288"/>
        <v>#VALUE!</v>
      </c>
      <c r="AU641" s="62">
        <f t="shared" si="289"/>
        <v>1.5759424160826513E-2</v>
      </c>
      <c r="AV641" s="62"/>
      <c r="AW641" s="62">
        <f t="shared" si="290"/>
        <v>78.812974192989046</v>
      </c>
      <c r="AX641" s="62">
        <f t="shared" si="291"/>
        <v>15.215219993965071</v>
      </c>
      <c r="AY641" s="62" t="e">
        <f t="shared" si="292"/>
        <v>#VALUE!</v>
      </c>
    </row>
    <row r="642" spans="1:51" x14ac:dyDescent="0.3">
      <c r="A642" s="69">
        <v>44487.519444444442</v>
      </c>
      <c r="B642">
        <v>9</v>
      </c>
      <c r="C642" t="s">
        <v>298</v>
      </c>
      <c r="D642">
        <v>2</v>
      </c>
      <c r="E642" s="75">
        <v>44488.588865740741</v>
      </c>
      <c r="F642">
        <v>208</v>
      </c>
      <c r="G642" s="76"/>
      <c r="H642" s="64">
        <v>21</v>
      </c>
      <c r="I642" s="64">
        <v>30.234000000000002</v>
      </c>
      <c r="J642" s="64">
        <v>5.34</v>
      </c>
      <c r="K642" s="64">
        <v>42215</v>
      </c>
      <c r="L642" s="64" t="s">
        <v>88</v>
      </c>
      <c r="M642" s="65">
        <f t="shared" si="265"/>
        <v>2.7759164827649067E-2</v>
      </c>
      <c r="N642" s="65">
        <f t="shared" si="293"/>
        <v>1136.7145343377813</v>
      </c>
      <c r="O642" s="65" t="e">
        <f t="shared" si="266"/>
        <v>#VALUE!</v>
      </c>
      <c r="P642" s="62">
        <f t="shared" si="267"/>
        <v>0.44414663724238507</v>
      </c>
      <c r="Q642" s="62">
        <f t="shared" si="268"/>
        <v>50015.439510862379</v>
      </c>
      <c r="R642" s="62">
        <f t="shared" si="269"/>
        <v>0.76598815824051258</v>
      </c>
      <c r="S642" s="62">
        <f t="shared" si="270"/>
        <v>31366.573094279924</v>
      </c>
      <c r="T642" s="62">
        <f t="shared" si="271"/>
        <v>31366.573094279927</v>
      </c>
      <c r="U642" s="62"/>
      <c r="V642" s="4">
        <f t="shared" si="272"/>
        <v>1.0039857038940676</v>
      </c>
      <c r="W642" s="62">
        <v>313.14999999999998</v>
      </c>
      <c r="X642" s="62">
        <f t="shared" si="273"/>
        <v>1.9073334166666699E-2</v>
      </c>
      <c r="Y642" s="62">
        <v>2E-3</v>
      </c>
      <c r="Z642" s="62">
        <f t="shared" si="274"/>
        <v>7.2765497523200454E-2</v>
      </c>
      <c r="AA642" s="62"/>
      <c r="AB642" s="62">
        <f t="shared" si="275"/>
        <v>5.3612836587943209E-6</v>
      </c>
      <c r="AC642" s="62">
        <f t="shared" si="276"/>
        <v>4.1728303677266858E-10</v>
      </c>
      <c r="AD642" s="62">
        <v>0</v>
      </c>
      <c r="AE642" s="76">
        <f t="shared" si="277"/>
        <v>1.121767901726629E-10</v>
      </c>
      <c r="AF642" s="76">
        <f t="shared" si="278"/>
        <v>5.2945982694533151E-10</v>
      </c>
      <c r="AG642" s="76">
        <f t="shared" si="279"/>
        <v>1.097002469958351E-3</v>
      </c>
      <c r="AH642" s="62"/>
      <c r="AI642" s="62">
        <f t="shared" si="280"/>
        <v>4.2383256489888069E-2</v>
      </c>
      <c r="AJ642" s="62">
        <f t="shared" si="281"/>
        <v>3.298802134336743E-6</v>
      </c>
      <c r="AK642" s="62">
        <v>0</v>
      </c>
      <c r="AL642" s="76">
        <f t="shared" si="282"/>
        <v>1.8382134031194686E-5</v>
      </c>
      <c r="AM642" s="76">
        <f t="shared" si="283"/>
        <v>2.168093616553143E-5</v>
      </c>
      <c r="AN642" s="76">
        <f t="shared" si="284"/>
        <v>2.2739189884214046E-2</v>
      </c>
      <c r="AO642" s="76"/>
      <c r="AP642" s="62" t="e">
        <f t="shared" si="285"/>
        <v>#VALUE!</v>
      </c>
      <c r="AQ642" s="62" t="e">
        <f t="shared" si="286"/>
        <v>#VALUE!</v>
      </c>
      <c r="AR642" s="62">
        <v>0</v>
      </c>
      <c r="AS642" s="76" t="e">
        <f t="shared" si="287"/>
        <v>#VALUE!</v>
      </c>
      <c r="AT642" s="76" t="e">
        <f t="shared" si="288"/>
        <v>#VALUE!</v>
      </c>
      <c r="AU642" s="76">
        <f t="shared" si="289"/>
        <v>1.5759424160826513E-2</v>
      </c>
      <c r="AV642" s="62"/>
      <c r="AW642" s="62">
        <f t="shared" si="290"/>
        <v>78.812974192989046</v>
      </c>
      <c r="AX642" s="62">
        <f t="shared" si="291"/>
        <v>15.215219993965079</v>
      </c>
      <c r="AY642" s="62" t="e">
        <f t="shared" si="292"/>
        <v>#VALUE!</v>
      </c>
    </row>
    <row r="643" spans="1:51" x14ac:dyDescent="0.3">
      <c r="A643" s="69">
        <v>44494.416666666664</v>
      </c>
      <c r="B643">
        <v>0.1</v>
      </c>
      <c r="C643" t="s">
        <v>298</v>
      </c>
      <c r="D643">
        <v>1</v>
      </c>
      <c r="E643" s="75">
        <v>44495.778865740744</v>
      </c>
      <c r="F643">
        <v>24</v>
      </c>
      <c r="G643" s="74"/>
      <c r="H643" s="64">
        <v>19.399999999999999</v>
      </c>
      <c r="I643" s="64">
        <v>29.742000000000001</v>
      </c>
      <c r="J643" s="64">
        <v>16.22</v>
      </c>
      <c r="K643" s="64">
        <v>2020</v>
      </c>
      <c r="L643" s="64" t="s">
        <v>88</v>
      </c>
      <c r="M643" s="65">
        <f t="shared" si="265"/>
        <v>8.3299894830929644E-2</v>
      </c>
      <c r="N643" s="65">
        <f t="shared" si="293"/>
        <v>53.735890892749559</v>
      </c>
      <c r="O643" s="65" t="e">
        <f t="shared" si="266"/>
        <v>#VALUE!</v>
      </c>
      <c r="P643" s="62">
        <f t="shared" si="267"/>
        <v>1.3327983172948743</v>
      </c>
      <c r="Q643" s="62">
        <f t="shared" si="268"/>
        <v>2364.3791992809806</v>
      </c>
      <c r="R643" s="62">
        <f t="shared" si="269"/>
        <v>2.3288755104607874</v>
      </c>
      <c r="S643" s="62">
        <f t="shared" si="270"/>
        <v>1502.333233276192</v>
      </c>
      <c r="T643" s="62">
        <f t="shared" si="271"/>
        <v>1502.3332332761922</v>
      </c>
      <c r="U643" s="62"/>
      <c r="V643" s="4">
        <f t="shared" si="272"/>
        <v>0.99187282870524685</v>
      </c>
      <c r="W643" s="62">
        <v>313.14999999999998</v>
      </c>
      <c r="X643" s="62">
        <f t="shared" si="273"/>
        <v>1.9073334166666699E-2</v>
      </c>
      <c r="Y643" s="62">
        <v>2E-3</v>
      </c>
      <c r="Z643" s="62">
        <f t="shared" si="274"/>
        <v>7.2765497523200454E-2</v>
      </c>
      <c r="AA643" s="62"/>
      <c r="AB643" s="62">
        <f t="shared" si="275"/>
        <v>1.6088177281599102E-5</v>
      </c>
      <c r="AC643" s="62">
        <f t="shared" si="276"/>
        <v>1.2521858382163021E-9</v>
      </c>
      <c r="AD643" s="62">
        <v>0</v>
      </c>
      <c r="AE643" s="11">
        <f t="shared" si="277"/>
        <v>3.3662089194221104E-10</v>
      </c>
      <c r="AF643" s="11">
        <f t="shared" si="278"/>
        <v>1.5888067301585132E-9</v>
      </c>
      <c r="AG643" s="15">
        <f t="shared" si="279"/>
        <v>1.097002469958351E-3</v>
      </c>
      <c r="AH643" s="62"/>
      <c r="AI643" s="62">
        <f t="shared" si="280"/>
        <v>2.0035831139845989E-3</v>
      </c>
      <c r="AJ643" s="62">
        <f t="shared" si="281"/>
        <v>1.5594422892706109E-7</v>
      </c>
      <c r="AK643" s="62">
        <v>0</v>
      </c>
      <c r="AL643" s="11">
        <f t="shared" si="282"/>
        <v>8.6897837481389286E-7</v>
      </c>
      <c r="AM643" s="11">
        <f t="shared" si="283"/>
        <v>1.024922603740954E-6</v>
      </c>
      <c r="AN643" s="15">
        <f t="shared" si="284"/>
        <v>2.2739189884214046E-2</v>
      </c>
      <c r="AO643" s="15"/>
      <c r="AP643" s="62" t="e">
        <f t="shared" si="285"/>
        <v>#VALUE!</v>
      </c>
      <c r="AQ643" s="62" t="e">
        <f t="shared" si="286"/>
        <v>#VALUE!</v>
      </c>
      <c r="AR643" s="62">
        <v>0</v>
      </c>
      <c r="AS643" s="11" t="e">
        <f t="shared" si="287"/>
        <v>#VALUE!</v>
      </c>
      <c r="AT643" s="11" t="e">
        <f t="shared" si="288"/>
        <v>#VALUE!</v>
      </c>
      <c r="AU643" s="15">
        <f t="shared" si="289"/>
        <v>1.5759424160826513E-2</v>
      </c>
      <c r="AV643" s="62"/>
      <c r="AW643" s="62">
        <f t="shared" si="290"/>
        <v>78.812974192989046</v>
      </c>
      <c r="AX643" s="62">
        <f t="shared" si="291"/>
        <v>15.215219993965082</v>
      </c>
      <c r="AY643" s="62" t="e">
        <f t="shared" si="292"/>
        <v>#VALUE!</v>
      </c>
    </row>
    <row r="644" spans="1:51" x14ac:dyDescent="0.3">
      <c r="A644" s="69">
        <v>44494.416666666664</v>
      </c>
      <c r="B644">
        <v>0.1</v>
      </c>
      <c r="C644" t="s">
        <v>298</v>
      </c>
      <c r="D644">
        <v>2</v>
      </c>
      <c r="E644" s="75">
        <v>44495.842534722222</v>
      </c>
      <c r="F644">
        <v>191</v>
      </c>
      <c r="G644" s="74"/>
      <c r="H644" s="64">
        <v>19.399999999999999</v>
      </c>
      <c r="I644" s="64">
        <v>29.742000000000001</v>
      </c>
      <c r="J644" s="64">
        <v>16.329999999999998</v>
      </c>
      <c r="K644" s="64">
        <v>2157</v>
      </c>
      <c r="L644" s="64" t="s">
        <v>88</v>
      </c>
      <c r="M644" s="65">
        <f t="shared" si="265"/>
        <v>8.386481396973372E-2</v>
      </c>
      <c r="N644" s="65">
        <f t="shared" si="293"/>
        <v>57.380354780030089</v>
      </c>
      <c r="O644" s="65" t="e">
        <f t="shared" si="266"/>
        <v>#VALUE!</v>
      </c>
      <c r="P644" s="62">
        <f t="shared" si="267"/>
        <v>1.3418370235157395</v>
      </c>
      <c r="Q644" s="62">
        <f t="shared" si="268"/>
        <v>2524.7356103213237</v>
      </c>
      <c r="R644" s="62">
        <f t="shared" si="269"/>
        <v>2.3446693641075615</v>
      </c>
      <c r="S644" s="62">
        <f t="shared" si="270"/>
        <v>1604.2241505825475</v>
      </c>
      <c r="T644" s="62">
        <f t="shared" si="271"/>
        <v>1604.2241505825477</v>
      </c>
      <c r="U644" s="62"/>
      <c r="V644" s="4">
        <f t="shared" si="272"/>
        <v>0.99187282870524685</v>
      </c>
      <c r="W644" s="62">
        <v>313.14999999999998</v>
      </c>
      <c r="X644" s="62">
        <f t="shared" si="273"/>
        <v>1.9073334166666699E-2</v>
      </c>
      <c r="Y644" s="62">
        <v>2E-3</v>
      </c>
      <c r="Z644" s="62">
        <f t="shared" si="274"/>
        <v>7.2765497523200454E-2</v>
      </c>
      <c r="AA644" s="62"/>
      <c r="AB644" s="62">
        <f t="shared" si="275"/>
        <v>1.6197283292756679E-5</v>
      </c>
      <c r="AC644" s="62">
        <f t="shared" si="276"/>
        <v>1.260677850682627E-9</v>
      </c>
      <c r="AD644" s="62">
        <v>0</v>
      </c>
      <c r="AE644" s="62">
        <f t="shared" si="277"/>
        <v>3.3890377098744177E-10</v>
      </c>
      <c r="AF644" s="62">
        <f t="shared" si="278"/>
        <v>1.5995816216700687E-9</v>
      </c>
      <c r="AG644" s="62">
        <f t="shared" si="279"/>
        <v>1.097002469958351E-3</v>
      </c>
      <c r="AH644" s="62"/>
      <c r="AI644" s="62">
        <f t="shared" si="280"/>
        <v>2.1394696915172174E-3</v>
      </c>
      <c r="AJ644" s="62">
        <f t="shared" si="281"/>
        <v>1.6652064445330233E-7</v>
      </c>
      <c r="AK644" s="62">
        <v>0</v>
      </c>
      <c r="AL644" s="62">
        <f t="shared" si="282"/>
        <v>9.2791403686810239E-7</v>
      </c>
      <c r="AM644" s="62">
        <f t="shared" si="283"/>
        <v>1.0944346813214047E-6</v>
      </c>
      <c r="AN644" s="62">
        <f t="shared" si="284"/>
        <v>2.2739189884214046E-2</v>
      </c>
      <c r="AO644" s="62"/>
      <c r="AP644" s="62" t="e">
        <f t="shared" si="285"/>
        <v>#VALUE!</v>
      </c>
      <c r="AQ644" s="62" t="e">
        <f t="shared" si="286"/>
        <v>#VALUE!</v>
      </c>
      <c r="AR644" s="62">
        <v>0</v>
      </c>
      <c r="AS644" s="62" t="e">
        <f t="shared" si="287"/>
        <v>#VALUE!</v>
      </c>
      <c r="AT644" s="62" t="e">
        <f t="shared" si="288"/>
        <v>#VALUE!</v>
      </c>
      <c r="AU644" s="62">
        <f t="shared" si="289"/>
        <v>1.5759424160826513E-2</v>
      </c>
      <c r="AV644" s="62"/>
      <c r="AW644" s="62">
        <f t="shared" si="290"/>
        <v>78.81297419298906</v>
      </c>
      <c r="AX644" s="62">
        <f t="shared" si="291"/>
        <v>15.215219993965075</v>
      </c>
      <c r="AY644" s="62" t="e">
        <f t="shared" si="292"/>
        <v>#VALUE!</v>
      </c>
    </row>
    <row r="645" spans="1:51" x14ac:dyDescent="0.3">
      <c r="A645" s="69">
        <v>44494.427777777775</v>
      </c>
      <c r="B645">
        <v>1.6</v>
      </c>
      <c r="C645" t="s">
        <v>298</v>
      </c>
      <c r="D645">
        <v>1</v>
      </c>
      <c r="E645" s="75">
        <v>44495.736400462964</v>
      </c>
      <c r="F645">
        <v>69</v>
      </c>
      <c r="G645" s="74"/>
      <c r="H645" s="64">
        <v>19.399999999999999</v>
      </c>
      <c r="I645" s="64">
        <v>29.742000000000001</v>
      </c>
      <c r="J645" s="64">
        <v>16.37</v>
      </c>
      <c r="K645" s="64">
        <v>2027</v>
      </c>
      <c r="L645" s="64" t="s">
        <v>88</v>
      </c>
      <c r="M645" s="65">
        <f t="shared" si="265"/>
        <v>8.4070239111117037E-2</v>
      </c>
      <c r="N645" s="65">
        <f t="shared" si="293"/>
        <v>53.922104376041261</v>
      </c>
      <c r="O645" s="65" t="e">
        <f t="shared" si="266"/>
        <v>#VALUE!</v>
      </c>
      <c r="P645" s="62">
        <f t="shared" si="267"/>
        <v>1.3451238257778726</v>
      </c>
      <c r="Q645" s="62">
        <f t="shared" si="268"/>
        <v>2372.5725925458155</v>
      </c>
      <c r="R645" s="62">
        <f t="shared" si="269"/>
        <v>2.3504125836154799</v>
      </c>
      <c r="S645" s="62">
        <f t="shared" si="270"/>
        <v>1507.5393385400207</v>
      </c>
      <c r="T645" s="62">
        <f t="shared" si="271"/>
        <v>1507.5393385400207</v>
      </c>
      <c r="U645" s="62"/>
      <c r="V645" s="4">
        <f t="shared" si="272"/>
        <v>0.99187282870524685</v>
      </c>
      <c r="W645" s="62">
        <v>313.14999999999998</v>
      </c>
      <c r="X645" s="62">
        <f t="shared" si="273"/>
        <v>1.9073334166666699E-2</v>
      </c>
      <c r="Y645" s="62">
        <v>2E-3</v>
      </c>
      <c r="Z645" s="62">
        <f t="shared" si="274"/>
        <v>7.2765497523200454E-2</v>
      </c>
      <c r="AA645" s="62"/>
      <c r="AB645" s="62">
        <f t="shared" si="275"/>
        <v>1.6236958205904893E-5</v>
      </c>
      <c r="AC645" s="62">
        <f t="shared" si="276"/>
        <v>1.2637658552158366E-9</v>
      </c>
      <c r="AD645" s="62">
        <v>0</v>
      </c>
      <c r="AE645" s="62">
        <f t="shared" si="277"/>
        <v>3.397339088220712E-10</v>
      </c>
      <c r="AF645" s="62">
        <f t="shared" si="278"/>
        <v>1.6034997640379077E-9</v>
      </c>
      <c r="AG645" s="62">
        <f t="shared" si="279"/>
        <v>1.097002469958351E-3</v>
      </c>
      <c r="AH645" s="62"/>
      <c r="AI645" s="62">
        <f t="shared" si="280"/>
        <v>2.0105262237855356E-3</v>
      </c>
      <c r="AJ645" s="62">
        <f t="shared" si="281"/>
        <v>1.5648462972037269E-7</v>
      </c>
      <c r="AK645" s="62">
        <v>0</v>
      </c>
      <c r="AL645" s="62">
        <f t="shared" si="282"/>
        <v>8.7198968601374304E-7</v>
      </c>
      <c r="AM645" s="62">
        <f t="shared" si="283"/>
        <v>1.0284743157341157E-6</v>
      </c>
      <c r="AN645" s="62">
        <f t="shared" si="284"/>
        <v>2.2739189884214046E-2</v>
      </c>
      <c r="AO645" s="62"/>
      <c r="AP645" s="62" t="e">
        <f t="shared" si="285"/>
        <v>#VALUE!</v>
      </c>
      <c r="AQ645" s="62" t="e">
        <f t="shared" si="286"/>
        <v>#VALUE!</v>
      </c>
      <c r="AR645" s="62">
        <v>0</v>
      </c>
      <c r="AS645" s="62" t="e">
        <f t="shared" si="287"/>
        <v>#VALUE!</v>
      </c>
      <c r="AT645" s="62" t="e">
        <f t="shared" si="288"/>
        <v>#VALUE!</v>
      </c>
      <c r="AU645" s="62">
        <f t="shared" si="289"/>
        <v>1.5759424160826513E-2</v>
      </c>
      <c r="AV645" s="62"/>
      <c r="AW645" s="62">
        <f t="shared" si="290"/>
        <v>78.81297419298906</v>
      </c>
      <c r="AX645" s="62">
        <f t="shared" si="291"/>
        <v>15.215219993965075</v>
      </c>
      <c r="AY645" s="62" t="e">
        <f t="shared" si="292"/>
        <v>#VALUE!</v>
      </c>
    </row>
    <row r="646" spans="1:51" x14ac:dyDescent="0.3">
      <c r="A646" s="69">
        <v>44494.427777777775</v>
      </c>
      <c r="B646">
        <v>1.6</v>
      </c>
      <c r="C646" t="s">
        <v>298</v>
      </c>
      <c r="D646">
        <v>2</v>
      </c>
      <c r="E646" s="75">
        <v>44495.672754629632</v>
      </c>
      <c r="F646">
        <v>34</v>
      </c>
      <c r="G646" s="74"/>
      <c r="H646" s="64">
        <v>19.399999999999999</v>
      </c>
      <c r="I646" s="64">
        <v>29.742000000000001</v>
      </c>
      <c r="J646" s="64">
        <v>15.57</v>
      </c>
      <c r="K646" s="64">
        <v>2004</v>
      </c>
      <c r="L646" s="64" t="s">
        <v>88</v>
      </c>
      <c r="M646" s="65">
        <f t="shared" si="265"/>
        <v>7.996173628345099E-2</v>
      </c>
      <c r="N646" s="65">
        <f t="shared" si="293"/>
        <v>53.310260073797075</v>
      </c>
      <c r="O646" s="65" t="e">
        <f t="shared" si="266"/>
        <v>#VALUE!</v>
      </c>
      <c r="P646" s="62">
        <f t="shared" si="267"/>
        <v>1.2793877805352158</v>
      </c>
      <c r="Q646" s="62">
        <f t="shared" si="268"/>
        <v>2345.6514432470713</v>
      </c>
      <c r="R646" s="62">
        <f t="shared" si="269"/>
        <v>2.2355481934571189</v>
      </c>
      <c r="S646" s="62">
        <f t="shared" si="270"/>
        <v>1490.4335641017274</v>
      </c>
      <c r="T646" s="62">
        <f t="shared" si="271"/>
        <v>1490.4335641017271</v>
      </c>
      <c r="U646" s="62"/>
      <c r="V646" s="4">
        <f t="shared" si="272"/>
        <v>0.99187282870524685</v>
      </c>
      <c r="W646" s="62">
        <v>313.14999999999998</v>
      </c>
      <c r="X646" s="62">
        <f t="shared" si="273"/>
        <v>1.9073334166666699E-2</v>
      </c>
      <c r="Y646" s="62">
        <v>2E-3</v>
      </c>
      <c r="Z646" s="62">
        <f t="shared" si="274"/>
        <v>7.2765497523200454E-2</v>
      </c>
      <c r="AA646" s="62"/>
      <c r="AB646" s="62">
        <f t="shared" si="275"/>
        <v>1.5443459942940696E-5</v>
      </c>
      <c r="AC646" s="62">
        <f t="shared" si="276"/>
        <v>1.2020057645516542E-9</v>
      </c>
      <c r="AD646" s="62">
        <v>0</v>
      </c>
      <c r="AE646" s="62">
        <f t="shared" si="277"/>
        <v>3.2313115212948374E-10</v>
      </c>
      <c r="AF646" s="62">
        <f t="shared" si="278"/>
        <v>1.5251369166811379E-9</v>
      </c>
      <c r="AG646" s="62">
        <f t="shared" si="279"/>
        <v>1.097002469958351E-3</v>
      </c>
      <c r="AH646" s="62"/>
      <c r="AI646" s="62">
        <f t="shared" si="280"/>
        <v>1.9877131487253149E-3</v>
      </c>
      <c r="AJ646" s="62">
        <f t="shared" si="281"/>
        <v>1.5470902711377744E-7</v>
      </c>
      <c r="AK646" s="62">
        <v>0</v>
      </c>
      <c r="AL646" s="62">
        <f t="shared" si="282"/>
        <v>8.6209537778566407E-7</v>
      </c>
      <c r="AM646" s="62">
        <f t="shared" si="283"/>
        <v>1.0168044048994415E-6</v>
      </c>
      <c r="AN646" s="62">
        <f t="shared" si="284"/>
        <v>2.2739189884214046E-2</v>
      </c>
      <c r="AO646" s="62"/>
      <c r="AP646" s="62" t="e">
        <f t="shared" si="285"/>
        <v>#VALUE!</v>
      </c>
      <c r="AQ646" s="62" t="e">
        <f t="shared" si="286"/>
        <v>#VALUE!</v>
      </c>
      <c r="AR646" s="62">
        <v>0</v>
      </c>
      <c r="AS646" s="62" t="e">
        <f t="shared" si="287"/>
        <v>#VALUE!</v>
      </c>
      <c r="AT646" s="62" t="e">
        <f t="shared" si="288"/>
        <v>#VALUE!</v>
      </c>
      <c r="AU646" s="62">
        <f t="shared" si="289"/>
        <v>1.5759424160826513E-2</v>
      </c>
      <c r="AV646" s="62"/>
      <c r="AW646" s="62">
        <f t="shared" si="290"/>
        <v>78.812974192989046</v>
      </c>
      <c r="AX646" s="62">
        <f t="shared" si="291"/>
        <v>15.215219993965071</v>
      </c>
      <c r="AY646" s="62" t="e">
        <f t="shared" si="292"/>
        <v>#VALUE!</v>
      </c>
    </row>
    <row r="647" spans="1:51" x14ac:dyDescent="0.3">
      <c r="A647" s="69">
        <v>44494.4375</v>
      </c>
      <c r="B647">
        <v>3.8</v>
      </c>
      <c r="C647" t="s">
        <v>298</v>
      </c>
      <c r="D647">
        <v>1</v>
      </c>
      <c r="E647" s="75">
        <v>44495.82130787037</v>
      </c>
      <c r="F647">
        <v>72</v>
      </c>
      <c r="G647" s="74"/>
      <c r="H647" s="64">
        <v>19.399999999999999</v>
      </c>
      <c r="I647" s="64">
        <v>29.742000000000001</v>
      </c>
      <c r="J647" s="64">
        <v>20.010000000000002</v>
      </c>
      <c r="K647" s="64">
        <v>3076</v>
      </c>
      <c r="L647" s="64" t="s">
        <v>88</v>
      </c>
      <c r="M647" s="65">
        <f t="shared" si="265"/>
        <v>0.10276392697699768</v>
      </c>
      <c r="N647" s="65">
        <f t="shared" si="293"/>
        <v>81.827524943612673</v>
      </c>
      <c r="O647" s="65" t="e">
        <f t="shared" si="266"/>
        <v>#VALUE!</v>
      </c>
      <c r="P647" s="62">
        <f t="shared" si="267"/>
        <v>1.6442228316319629</v>
      </c>
      <c r="Q647" s="62">
        <f t="shared" si="268"/>
        <v>3600.4110975189578</v>
      </c>
      <c r="R647" s="62">
        <f t="shared" si="269"/>
        <v>2.8730455588360271</v>
      </c>
      <c r="S647" s="62">
        <f t="shared" si="270"/>
        <v>2287.7113987908742</v>
      </c>
      <c r="T647" s="62">
        <f t="shared" si="271"/>
        <v>2287.7113987908742</v>
      </c>
      <c r="U647" s="62"/>
      <c r="V647" s="4">
        <f t="shared" si="272"/>
        <v>0.99187282870524685</v>
      </c>
      <c r="W647" s="62">
        <v>313.14999999999998</v>
      </c>
      <c r="X647" s="62">
        <f t="shared" si="273"/>
        <v>1.9073334166666699E-2</v>
      </c>
      <c r="Y647" s="62">
        <v>2E-3</v>
      </c>
      <c r="Z647" s="62">
        <f t="shared" si="274"/>
        <v>7.2765497523200454E-2</v>
      </c>
      <c r="AA647" s="62"/>
      <c r="AB647" s="62">
        <f t="shared" si="275"/>
        <v>1.9847375302391993E-5</v>
      </c>
      <c r="AC647" s="62">
        <f t="shared" si="276"/>
        <v>1.5447742677378674E-9</v>
      </c>
      <c r="AD647" s="62">
        <v>0</v>
      </c>
      <c r="AE647" s="76">
        <f t="shared" si="277"/>
        <v>4.1527645177334427E-10</v>
      </c>
      <c r="AF647" s="76">
        <f t="shared" si="278"/>
        <v>1.9600507195112115E-9</v>
      </c>
      <c r="AG647" s="76">
        <f t="shared" si="279"/>
        <v>1.097002469958351E-3</v>
      </c>
      <c r="AH647" s="62"/>
      <c r="AI647" s="62">
        <f t="shared" si="280"/>
        <v>3.0510008210973393E-3</v>
      </c>
      <c r="AJ647" s="62">
        <f t="shared" si="281"/>
        <v>2.374675486037821E-7</v>
      </c>
      <c r="AK647" s="62">
        <v>0</v>
      </c>
      <c r="AL647" s="76">
        <f t="shared" si="282"/>
        <v>1.3232561786769972E-6</v>
      </c>
      <c r="AM647" s="76">
        <f t="shared" si="283"/>
        <v>1.5607237272807793E-6</v>
      </c>
      <c r="AN647" s="76">
        <f t="shared" si="284"/>
        <v>2.2739189884214046E-2</v>
      </c>
      <c r="AO647" s="76"/>
      <c r="AP647" s="62" t="e">
        <f t="shared" si="285"/>
        <v>#VALUE!</v>
      </c>
      <c r="AQ647" s="62" t="e">
        <f t="shared" si="286"/>
        <v>#VALUE!</v>
      </c>
      <c r="AR647" s="62">
        <v>0</v>
      </c>
      <c r="AS647" s="76" t="e">
        <f t="shared" si="287"/>
        <v>#VALUE!</v>
      </c>
      <c r="AT647" s="76" t="e">
        <f t="shared" si="288"/>
        <v>#VALUE!</v>
      </c>
      <c r="AU647" s="76">
        <f t="shared" si="289"/>
        <v>1.5759424160826513E-2</v>
      </c>
      <c r="AV647" s="62"/>
      <c r="AW647" s="62">
        <f t="shared" si="290"/>
        <v>78.812974192989046</v>
      </c>
      <c r="AX647" s="62">
        <f t="shared" si="291"/>
        <v>15.215219993965077</v>
      </c>
      <c r="AY647" s="62" t="e">
        <f t="shared" si="292"/>
        <v>#VALUE!</v>
      </c>
    </row>
    <row r="648" spans="1:51" x14ac:dyDescent="0.3">
      <c r="A648" s="69">
        <v>44494.4375</v>
      </c>
      <c r="B648">
        <v>3.8</v>
      </c>
      <c r="C648" t="s">
        <v>298</v>
      </c>
      <c r="D648">
        <v>2</v>
      </c>
      <c r="E648" s="75">
        <v>44495.587881944448</v>
      </c>
      <c r="F648">
        <v>161</v>
      </c>
      <c r="G648" s="74"/>
      <c r="H648" s="64">
        <v>19.399999999999999</v>
      </c>
      <c r="I648" s="64">
        <v>29.742000000000001</v>
      </c>
      <c r="J648" s="64">
        <v>15.5</v>
      </c>
      <c r="K648" s="64">
        <v>2957</v>
      </c>
      <c r="L648" s="64" t="s">
        <v>88</v>
      </c>
      <c r="M648" s="65">
        <f t="shared" si="265"/>
        <v>7.9602242286030175E-2</v>
      </c>
      <c r="N648" s="65">
        <f t="shared" si="293"/>
        <v>78.661895727653672</v>
      </c>
      <c r="O648" s="65" t="e">
        <f t="shared" si="266"/>
        <v>#VALUE!</v>
      </c>
      <c r="P648" s="62">
        <f t="shared" si="267"/>
        <v>1.2736358765764828</v>
      </c>
      <c r="Q648" s="62">
        <f t="shared" si="268"/>
        <v>3461.1234120167614</v>
      </c>
      <c r="R648" s="62">
        <f t="shared" si="269"/>
        <v>2.2254975593182613</v>
      </c>
      <c r="S648" s="62">
        <f t="shared" si="270"/>
        <v>2199.2076093057917</v>
      </c>
      <c r="T648" s="62">
        <f t="shared" si="271"/>
        <v>2199.2076093057922</v>
      </c>
      <c r="U648" s="62"/>
      <c r="V648" s="4">
        <f t="shared" si="272"/>
        <v>0.99187282870524685</v>
      </c>
      <c r="W648" s="62">
        <v>313.14999999999998</v>
      </c>
      <c r="X648" s="62">
        <f t="shared" si="273"/>
        <v>1.9073334166666699E-2</v>
      </c>
      <c r="Y648" s="62">
        <v>2E-3</v>
      </c>
      <c r="Z648" s="62">
        <f t="shared" si="274"/>
        <v>7.2765497523200454E-2</v>
      </c>
      <c r="AA648" s="62"/>
      <c r="AB648" s="62">
        <f t="shared" si="275"/>
        <v>1.5374028844931325E-5</v>
      </c>
      <c r="AC648" s="62">
        <f t="shared" si="276"/>
        <v>1.1966017566185377E-9</v>
      </c>
      <c r="AD648" s="62">
        <v>0</v>
      </c>
      <c r="AE648" s="62">
        <f t="shared" si="277"/>
        <v>3.2167841091888229E-10</v>
      </c>
      <c r="AF648" s="62">
        <f t="shared" si="278"/>
        <v>1.51828016753742E-9</v>
      </c>
      <c r="AG648" s="62">
        <f t="shared" si="279"/>
        <v>1.097002469958351E-3</v>
      </c>
      <c r="AH648" s="62"/>
      <c r="AI648" s="62">
        <f t="shared" si="280"/>
        <v>2.9329679544814148E-3</v>
      </c>
      <c r="AJ648" s="62">
        <f t="shared" si="281"/>
        <v>2.2828073511748492E-7</v>
      </c>
      <c r="AK648" s="62">
        <v>0</v>
      </c>
      <c r="AL648" s="62">
        <f t="shared" si="282"/>
        <v>1.272063888279545E-6</v>
      </c>
      <c r="AM648" s="62">
        <f t="shared" si="283"/>
        <v>1.5003446233970298E-6</v>
      </c>
      <c r="AN648" s="62">
        <f t="shared" si="284"/>
        <v>2.2739189884214046E-2</v>
      </c>
      <c r="AO648" s="62"/>
      <c r="AP648" s="62" t="e">
        <f t="shared" si="285"/>
        <v>#VALUE!</v>
      </c>
      <c r="AQ648" s="62" t="e">
        <f t="shared" si="286"/>
        <v>#VALUE!</v>
      </c>
      <c r="AR648" s="62">
        <v>0</v>
      </c>
      <c r="AS648" s="62" t="e">
        <f t="shared" si="287"/>
        <v>#VALUE!</v>
      </c>
      <c r="AT648" s="62" t="e">
        <f t="shared" si="288"/>
        <v>#VALUE!</v>
      </c>
      <c r="AU648" s="62">
        <f t="shared" si="289"/>
        <v>1.5759424160826513E-2</v>
      </c>
      <c r="AV648" s="62"/>
      <c r="AW648" s="62">
        <f t="shared" si="290"/>
        <v>78.81297419298906</v>
      </c>
      <c r="AX648" s="62">
        <f t="shared" si="291"/>
        <v>15.215219993965073</v>
      </c>
      <c r="AY648" s="62" t="e">
        <f t="shared" si="292"/>
        <v>#VALUE!</v>
      </c>
    </row>
    <row r="649" spans="1:51" x14ac:dyDescent="0.3">
      <c r="A649" s="69">
        <v>44494.453472222223</v>
      </c>
      <c r="B649">
        <v>5</v>
      </c>
      <c r="C649" t="s">
        <v>298</v>
      </c>
      <c r="D649">
        <v>1</v>
      </c>
      <c r="E649" s="75">
        <v>44495.651550925926</v>
      </c>
      <c r="F649">
        <v>160</v>
      </c>
      <c r="G649" s="74"/>
      <c r="H649" s="64">
        <v>19.399999999999999</v>
      </c>
      <c r="I649" s="64">
        <v>29.742000000000001</v>
      </c>
      <c r="J649" s="64">
        <v>72.16</v>
      </c>
      <c r="K649" s="64">
        <v>17665</v>
      </c>
      <c r="L649" s="64" t="s">
        <v>88</v>
      </c>
      <c r="M649" s="65">
        <f t="shared" si="265"/>
        <v>0.37058695505547995</v>
      </c>
      <c r="N649" s="65">
        <f t="shared" si="293"/>
        <v>469.92302604971326</v>
      </c>
      <c r="O649" s="65" t="e">
        <f t="shared" si="266"/>
        <v>#VALUE!</v>
      </c>
      <c r="P649" s="62">
        <f t="shared" si="267"/>
        <v>5.9293912808876792</v>
      </c>
      <c r="Q649" s="62">
        <f t="shared" si="268"/>
        <v>20676.613146187385</v>
      </c>
      <c r="R649" s="62">
        <f t="shared" si="269"/>
        <v>10.360767992284245</v>
      </c>
      <c r="S649" s="62">
        <f t="shared" si="270"/>
        <v>13137.978497932641</v>
      </c>
      <c r="T649" s="62">
        <f t="shared" si="271"/>
        <v>13137.97849793264</v>
      </c>
      <c r="U649" s="62"/>
      <c r="V649" s="4">
        <f t="shared" si="272"/>
        <v>0.99187282870524685</v>
      </c>
      <c r="W649" s="62">
        <v>313.14999999999998</v>
      </c>
      <c r="X649" s="62">
        <f t="shared" si="273"/>
        <v>1.9073334166666699E-2</v>
      </c>
      <c r="Y649" s="62">
        <v>2E-3</v>
      </c>
      <c r="Z649" s="62">
        <f t="shared" si="274"/>
        <v>7.2765497523200454E-2</v>
      </c>
      <c r="AA649" s="62"/>
      <c r="AB649" s="62">
        <f t="shared" si="275"/>
        <v>7.1573543319370614E-5</v>
      </c>
      <c r="AC649" s="62">
        <f t="shared" si="276"/>
        <v>5.5707601779092711E-9</v>
      </c>
      <c r="AD649" s="62">
        <v>0</v>
      </c>
      <c r="AE649" s="76">
        <f t="shared" si="277"/>
        <v>1.4975686536713903E-9</v>
      </c>
      <c r="AF649" s="76">
        <f t="shared" si="278"/>
        <v>7.0683288315806612E-9</v>
      </c>
      <c r="AG649" s="76">
        <f t="shared" si="279"/>
        <v>1.097002469958351E-3</v>
      </c>
      <c r="AH649" s="62"/>
      <c r="AI649" s="62">
        <f t="shared" si="280"/>
        <v>1.7521433519078186E-2</v>
      </c>
      <c r="AJ649" s="62">
        <f t="shared" si="281"/>
        <v>1.3637400019784822E-6</v>
      </c>
      <c r="AK649" s="62">
        <v>0</v>
      </c>
      <c r="AL649" s="76">
        <f t="shared" si="282"/>
        <v>7.5992589064789192E-6</v>
      </c>
      <c r="AM649" s="76">
        <f t="shared" si="283"/>
        <v>8.9629989084574014E-6</v>
      </c>
      <c r="AN649" s="76">
        <f t="shared" si="284"/>
        <v>2.2739189884214046E-2</v>
      </c>
      <c r="AO649" s="76"/>
      <c r="AP649" s="62" t="e">
        <f t="shared" si="285"/>
        <v>#VALUE!</v>
      </c>
      <c r="AQ649" s="62" t="e">
        <f t="shared" si="286"/>
        <v>#VALUE!</v>
      </c>
      <c r="AR649" s="62">
        <v>0</v>
      </c>
      <c r="AS649" s="76" t="e">
        <f t="shared" si="287"/>
        <v>#VALUE!</v>
      </c>
      <c r="AT649" s="76" t="e">
        <f t="shared" si="288"/>
        <v>#VALUE!</v>
      </c>
      <c r="AU649" s="76">
        <f t="shared" si="289"/>
        <v>1.5759424160826513E-2</v>
      </c>
      <c r="AV649" s="62"/>
      <c r="AW649" s="62">
        <f t="shared" si="290"/>
        <v>78.81297419298906</v>
      </c>
      <c r="AX649" s="62">
        <f t="shared" si="291"/>
        <v>15.215219993965079</v>
      </c>
      <c r="AY649" s="62" t="e">
        <f t="shared" si="292"/>
        <v>#VALUE!</v>
      </c>
    </row>
    <row r="650" spans="1:51" x14ac:dyDescent="0.3">
      <c r="A650" s="69">
        <v>44494.453472222223</v>
      </c>
      <c r="B650">
        <v>5</v>
      </c>
      <c r="C650" t="s">
        <v>298</v>
      </c>
      <c r="D650">
        <v>2</v>
      </c>
      <c r="E650" s="75">
        <v>44495.545405092591</v>
      </c>
      <c r="F650">
        <v>203</v>
      </c>
      <c r="G650" s="74"/>
      <c r="H650" s="64">
        <v>19.399999999999999</v>
      </c>
      <c r="I650" s="64">
        <v>29.742000000000001</v>
      </c>
      <c r="J650" s="64">
        <v>10.6</v>
      </c>
      <c r="K650" s="64">
        <v>17547</v>
      </c>
      <c r="L650" s="64" t="s">
        <v>88</v>
      </c>
      <c r="M650" s="65">
        <f t="shared" si="265"/>
        <v>5.4437662466575484E-2</v>
      </c>
      <c r="N650" s="65">
        <f t="shared" si="293"/>
        <v>466.78399875993887</v>
      </c>
      <c r="O650" s="65" t="e">
        <f t="shared" si="266"/>
        <v>#VALUE!</v>
      </c>
      <c r="P650" s="62">
        <f t="shared" si="267"/>
        <v>0.87100259946520775</v>
      </c>
      <c r="Q650" s="62">
        <f t="shared" si="268"/>
        <v>20538.495945437309</v>
      </c>
      <c r="R650" s="62">
        <f t="shared" si="269"/>
        <v>1.5219531695982951</v>
      </c>
      <c r="S650" s="62">
        <f t="shared" si="270"/>
        <v>13050.21843777096</v>
      </c>
      <c r="T650" s="62">
        <f t="shared" si="271"/>
        <v>13050.218437770964</v>
      </c>
      <c r="U650" s="62"/>
      <c r="V650" s="4">
        <f t="shared" si="272"/>
        <v>0.99187282870524685</v>
      </c>
      <c r="W650" s="62">
        <v>313.14999999999998</v>
      </c>
      <c r="X650" s="62">
        <f t="shared" si="273"/>
        <v>1.9073334166666699E-2</v>
      </c>
      <c r="Y650" s="62">
        <v>2E-3</v>
      </c>
      <c r="Z650" s="62">
        <f t="shared" si="274"/>
        <v>7.2765497523200454E-2</v>
      </c>
      <c r="AA650" s="62"/>
      <c r="AB650" s="62">
        <f t="shared" si="275"/>
        <v>1.0513851984275617E-5</v>
      </c>
      <c r="AC650" s="62">
        <f t="shared" si="276"/>
        <v>8.1832120130041953E-10</v>
      </c>
      <c r="AD650" s="62">
        <v>0</v>
      </c>
      <c r="AE650" s="62">
        <f t="shared" si="277"/>
        <v>2.1998652617678404E-10</v>
      </c>
      <c r="AF650" s="62">
        <f t="shared" si="278"/>
        <v>1.0383077274772035E-9</v>
      </c>
      <c r="AG650" s="62">
        <f t="shared" si="279"/>
        <v>1.097002469958351E-3</v>
      </c>
      <c r="AH650" s="62"/>
      <c r="AI650" s="62">
        <f t="shared" si="280"/>
        <v>1.7404392525290968E-2</v>
      </c>
      <c r="AJ650" s="62">
        <f t="shared" si="281"/>
        <v>1.3546303886055153E-6</v>
      </c>
      <c r="AK650" s="62">
        <v>0</v>
      </c>
      <c r="AL650" s="62">
        <f t="shared" si="282"/>
        <v>7.5484968033957323E-6</v>
      </c>
      <c r="AM650" s="62">
        <f t="shared" si="283"/>
        <v>8.9031271920012476E-6</v>
      </c>
      <c r="AN650" s="62">
        <f t="shared" si="284"/>
        <v>2.2739189884214046E-2</v>
      </c>
      <c r="AO650" s="62"/>
      <c r="AP650" s="62" t="e">
        <f t="shared" si="285"/>
        <v>#VALUE!</v>
      </c>
      <c r="AQ650" s="62" t="e">
        <f t="shared" si="286"/>
        <v>#VALUE!</v>
      </c>
      <c r="AR650" s="62">
        <v>0</v>
      </c>
      <c r="AS650" s="62" t="e">
        <f t="shared" si="287"/>
        <v>#VALUE!</v>
      </c>
      <c r="AT650" s="62" t="e">
        <f t="shared" si="288"/>
        <v>#VALUE!</v>
      </c>
      <c r="AU650" s="62">
        <f t="shared" si="289"/>
        <v>1.5759424160826513E-2</v>
      </c>
      <c r="AV650" s="62"/>
      <c r="AW650" s="62">
        <f t="shared" si="290"/>
        <v>78.812974192989046</v>
      </c>
      <c r="AX650" s="62">
        <f t="shared" si="291"/>
        <v>15.215219993965075</v>
      </c>
      <c r="AY650" s="62" t="e">
        <f t="shared" si="292"/>
        <v>#VALUE!</v>
      </c>
    </row>
    <row r="651" spans="1:51" x14ac:dyDescent="0.3">
      <c r="A651" s="69">
        <v>44494.46597222222</v>
      </c>
      <c r="B651">
        <v>6</v>
      </c>
      <c r="C651" t="s">
        <v>298</v>
      </c>
      <c r="D651">
        <v>1</v>
      </c>
      <c r="E651" s="75">
        <v>44495.609097222223</v>
      </c>
      <c r="F651">
        <v>14</v>
      </c>
      <c r="G651" s="76"/>
      <c r="H651" s="64">
        <v>19.399999999999999</v>
      </c>
      <c r="I651" s="64">
        <v>29.742000000000001</v>
      </c>
      <c r="J651" s="64">
        <v>0.3</v>
      </c>
      <c r="K651" s="64">
        <v>35589</v>
      </c>
      <c r="L651" s="64" t="s">
        <v>88</v>
      </c>
      <c r="M651" s="65">
        <f t="shared" ref="M651:M714" si="294">1000000*(AF651-AD651)/X651</f>
        <v>1.5406885603747777E-3</v>
      </c>
      <c r="N651" s="65">
        <f t="shared" si="293"/>
        <v>946.73595098121973</v>
      </c>
      <c r="O651" s="65" t="e">
        <f t="shared" ref="O651:O714" si="295">1000000*(AT651-AR651)/X651</f>
        <v>#VALUE!</v>
      </c>
      <c r="P651" s="62">
        <f t="shared" ref="P651:P714" si="296">(M651*16)</f>
        <v>2.4651016965996444E-2</v>
      </c>
      <c r="Q651" s="62">
        <f t="shared" ref="Q651:Q714" si="297">(N651*44)</f>
        <v>41656.381843173665</v>
      </c>
      <c r="R651" s="62">
        <f t="shared" ref="R651:R714" si="298">1000000*(((AF651-AD651)*0.082057*W651)/(V651-Z651))/X651</f>
        <v>4.3074146309385712E-2</v>
      </c>
      <c r="S651" s="62">
        <f t="shared" ref="S651:S714" si="299">1000000*(((AM651-AK651)*0.082057*W651)/(V651-Z651))/X651</f>
        <v>26468.582890626927</v>
      </c>
      <c r="T651" s="62">
        <f t="shared" ref="T651:T714" si="300">N651*((1*0.082057*W651)/(V651-Z651))</f>
        <v>26468.582890626931</v>
      </c>
      <c r="U651" s="62"/>
      <c r="V651" s="4">
        <f t="shared" ref="V651:V714" si="301">((0.001316*((I651*25.4)-(2.5*2053/100)))*(273.15+40))/(273.15+H651)</f>
        <v>0.99187282870524685</v>
      </c>
      <c r="W651" s="62">
        <v>313.14999999999998</v>
      </c>
      <c r="X651" s="62">
        <f t="shared" ref="X651:X714" si="302">(21.0733341666667/1000)-Y651</f>
        <v>1.9073334166666699E-2</v>
      </c>
      <c r="Y651" s="62">
        <v>2E-3</v>
      </c>
      <c r="Z651" s="62">
        <f t="shared" ref="Z651:Z714" si="303">(0.001316*10^(8.07131-(1730.63/(233.46+(W651-273.15)))))</f>
        <v>7.2765497523200454E-2</v>
      </c>
      <c r="AA651" s="62"/>
      <c r="AB651" s="62">
        <f t="shared" ref="AB651:AB714" si="304">V651*(J651/10^6)</f>
        <v>2.9756184861157405E-7</v>
      </c>
      <c r="AC651" s="62">
        <f t="shared" ref="AC651:AC714" si="305">(AB651*Y651)/(0.082057*W651)</f>
        <v>2.3160033999068476E-11</v>
      </c>
      <c r="AD651" s="62">
        <v>0</v>
      </c>
      <c r="AE651" s="62">
        <f t="shared" ref="AE651:AE714" si="306">AB651*AG651*X651</f>
        <v>6.2260337597203032E-12</v>
      </c>
      <c r="AF651" s="62">
        <f t="shared" ref="AF651:AF714" si="307">AC651+AE651</f>
        <v>2.9386067758788776E-11</v>
      </c>
      <c r="AG651" s="62">
        <f t="shared" ref="AG651:AG714" si="308">101.325*(0.000014*EXP(1600*((1/W651)-(1/298.15))))</f>
        <v>1.097002469958351E-3</v>
      </c>
      <c r="AH651" s="62"/>
      <c r="AI651" s="62">
        <f t="shared" ref="AI651:AI714" si="309">V651*(K651/10^6)</f>
        <v>3.5299762100791034E-2</v>
      </c>
      <c r="AJ651" s="62">
        <f t="shared" ref="AJ651:AJ714" si="310">(AI651*Y651)/(0.082057*W651)</f>
        <v>2.7474748333094932E-6</v>
      </c>
      <c r="AK651" s="62">
        <v>0</v>
      </c>
      <c r="AL651" s="62">
        <f t="shared" ref="AL651:AL714" si="311">AI651*AN651*X651</f>
        <v>1.5309936327352294E-5</v>
      </c>
      <c r="AM651" s="62">
        <f t="shared" ref="AM651:AM714" si="312">AJ651+AL651</f>
        <v>1.8057411160661785E-5</v>
      </c>
      <c r="AN651" s="62">
        <f t="shared" ref="AN651:AN714" si="313">101.325*(0.00033*EXP(2400*((1/W651)-(1/298.15))))</f>
        <v>2.2739189884214046E-2</v>
      </c>
      <c r="AO651" s="62"/>
      <c r="AP651" s="62" t="e">
        <f t="shared" ref="AP651:AP714" si="314">V651*(L651/10^6)</f>
        <v>#VALUE!</v>
      </c>
      <c r="AQ651" s="62" t="e">
        <f t="shared" ref="AQ651:AQ714" si="315">(AP651*Y651)/(0.082057*W651)</f>
        <v>#VALUE!</v>
      </c>
      <c r="AR651" s="62">
        <v>0</v>
      </c>
      <c r="AS651" s="62" t="e">
        <f t="shared" ref="AS651:AS714" si="316">AP651*AU651*X651</f>
        <v>#VALUE!</v>
      </c>
      <c r="AT651" s="62" t="e">
        <f t="shared" ref="AT651:AT714" si="317">AQ651+AS651</f>
        <v>#VALUE!</v>
      </c>
      <c r="AU651" s="62">
        <f t="shared" ref="AU651:AU714" si="318">101.325*((2.4*10^-4)*EXP(2700*((1/W651)-(1/298.15))))</f>
        <v>1.5759424160826513E-2</v>
      </c>
      <c r="AV651" s="62"/>
      <c r="AW651" s="62">
        <f t="shared" ref="AW651:AW714" si="319">100*(AF651-AE651)/AF651</f>
        <v>78.812974192989046</v>
      </c>
      <c r="AX651" s="62">
        <f t="shared" ref="AX651:AX714" si="320">100*(AM651-AL651)/AM651</f>
        <v>15.215219993965068</v>
      </c>
      <c r="AY651" s="62" t="e">
        <f t="shared" ref="AY651:AY714" si="321">100*(AT651-AS651)/AT651</f>
        <v>#VALUE!</v>
      </c>
    </row>
    <row r="652" spans="1:51" x14ac:dyDescent="0.3">
      <c r="A652" s="69">
        <v>44494.46597222222</v>
      </c>
      <c r="B652">
        <v>6</v>
      </c>
      <c r="C652" t="s">
        <v>298</v>
      </c>
      <c r="D652">
        <v>2</v>
      </c>
      <c r="E652" s="75">
        <v>44495.800081018519</v>
      </c>
      <c r="F652">
        <v>77</v>
      </c>
      <c r="G652" s="76"/>
      <c r="H652" s="64">
        <v>19.399999999999999</v>
      </c>
      <c r="I652" s="64">
        <v>29.742000000000001</v>
      </c>
      <c r="J652" s="64">
        <v>-0.06</v>
      </c>
      <c r="K652" s="64">
        <v>35494</v>
      </c>
      <c r="L652" s="64" t="s">
        <v>88</v>
      </c>
      <c r="M652" s="65">
        <f t="shared" si="294"/>
        <v>-3.0813771207495553E-4</v>
      </c>
      <c r="N652" s="65">
        <f t="shared" si="293"/>
        <v>944.20876799368921</v>
      </c>
      <c r="O652" s="65" t="e">
        <f t="shared" si="295"/>
        <v>#VALUE!</v>
      </c>
      <c r="P652" s="62">
        <f t="shared" si="296"/>
        <v>-4.9302033931992884E-3</v>
      </c>
      <c r="Q652" s="62">
        <f t="shared" si="297"/>
        <v>41545.185791722324</v>
      </c>
      <c r="R652" s="62">
        <f t="shared" si="298"/>
        <v>-8.6148292618771407E-3</v>
      </c>
      <c r="S652" s="62">
        <f t="shared" si="299"/>
        <v>26397.92860490354</v>
      </c>
      <c r="T652" s="62">
        <f t="shared" si="300"/>
        <v>26397.92860490354</v>
      </c>
      <c r="U652" s="62"/>
      <c r="V652" s="4">
        <f t="shared" si="301"/>
        <v>0.99187282870524685</v>
      </c>
      <c r="W652" s="62">
        <v>313.14999999999998</v>
      </c>
      <c r="X652" s="62">
        <f t="shared" si="302"/>
        <v>1.9073334166666699E-2</v>
      </c>
      <c r="Y652" s="62">
        <v>2E-3</v>
      </c>
      <c r="Z652" s="62">
        <f t="shared" si="303"/>
        <v>7.2765497523200454E-2</v>
      </c>
      <c r="AA652" s="62"/>
      <c r="AB652" s="62">
        <f t="shared" si="304"/>
        <v>-5.9512369722314803E-8</v>
      </c>
      <c r="AC652" s="62">
        <f t="shared" si="305"/>
        <v>-4.6320067998136941E-12</v>
      </c>
      <c r="AD652" s="62">
        <v>0</v>
      </c>
      <c r="AE652" s="62">
        <f t="shared" si="306"/>
        <v>-1.2452067519440603E-12</v>
      </c>
      <c r="AF652" s="62">
        <f t="shared" si="307"/>
        <v>-5.8772135517577545E-12</v>
      </c>
      <c r="AG652" s="62">
        <f t="shared" si="308"/>
        <v>1.097002469958351E-3</v>
      </c>
      <c r="AH652" s="62"/>
      <c r="AI652" s="62">
        <f t="shared" si="309"/>
        <v>3.5205534182064027E-2</v>
      </c>
      <c r="AJ652" s="62">
        <f t="shared" si="310"/>
        <v>2.7401408225431212E-6</v>
      </c>
      <c r="AK652" s="62">
        <v>0</v>
      </c>
      <c r="AL652" s="62">
        <f t="shared" si="311"/>
        <v>1.5269068532497181E-5</v>
      </c>
      <c r="AM652" s="62">
        <f t="shared" si="312"/>
        <v>1.8009209355040302E-5</v>
      </c>
      <c r="AN652" s="62">
        <f t="shared" si="313"/>
        <v>2.2739189884214046E-2</v>
      </c>
      <c r="AO652" s="62"/>
      <c r="AP652" s="62" t="e">
        <f t="shared" si="314"/>
        <v>#VALUE!</v>
      </c>
      <c r="AQ652" s="62" t="e">
        <f t="shared" si="315"/>
        <v>#VALUE!</v>
      </c>
      <c r="AR652" s="62">
        <v>0</v>
      </c>
      <c r="AS652" s="62" t="e">
        <f t="shared" si="316"/>
        <v>#VALUE!</v>
      </c>
      <c r="AT652" s="62" t="e">
        <f t="shared" si="317"/>
        <v>#VALUE!</v>
      </c>
      <c r="AU652" s="62">
        <f t="shared" si="318"/>
        <v>1.5759424160826513E-2</v>
      </c>
      <c r="AV652" s="62"/>
      <c r="AW652" s="62">
        <f t="shared" si="319"/>
        <v>78.812974192989046</v>
      </c>
      <c r="AX652" s="62">
        <f t="shared" si="320"/>
        <v>15.215219993965079</v>
      </c>
      <c r="AY652" s="62" t="e">
        <f t="shared" si="321"/>
        <v>#VALUE!</v>
      </c>
    </row>
    <row r="653" spans="1:51" x14ac:dyDescent="0.3">
      <c r="A653" s="69">
        <v>44494.474999999999</v>
      </c>
      <c r="B653">
        <v>8</v>
      </c>
      <c r="C653" t="s">
        <v>298</v>
      </c>
      <c r="D653">
        <v>1</v>
      </c>
      <c r="E653" s="75">
        <v>44495.715196759258</v>
      </c>
      <c r="F653">
        <v>131</v>
      </c>
      <c r="G653" s="74"/>
      <c r="H653" s="64">
        <v>19.399999999999999</v>
      </c>
      <c r="I653" s="64">
        <v>29.742000000000001</v>
      </c>
      <c r="J653" s="64">
        <v>0.76</v>
      </c>
      <c r="K653" s="64">
        <v>41764</v>
      </c>
      <c r="L653" s="64" t="s">
        <v>88</v>
      </c>
      <c r="M653" s="65">
        <f t="shared" si="294"/>
        <v>3.9030776862827707E-3</v>
      </c>
      <c r="N653" s="65">
        <f t="shared" si="293"/>
        <v>1111.0028451706894</v>
      </c>
      <c r="O653" s="65" t="e">
        <f t="shared" si="295"/>
        <v>#VALUE!</v>
      </c>
      <c r="P653" s="62">
        <f t="shared" si="296"/>
        <v>6.244924298052433E-2</v>
      </c>
      <c r="Q653" s="62">
        <f t="shared" si="297"/>
        <v>48884.125187510333</v>
      </c>
      <c r="R653" s="62">
        <f t="shared" si="298"/>
        <v>0.10912117065044383</v>
      </c>
      <c r="S653" s="62">
        <f t="shared" si="299"/>
        <v>31061.111462646975</v>
      </c>
      <c r="T653" s="62">
        <f t="shared" si="300"/>
        <v>31061.111462646979</v>
      </c>
      <c r="U653" s="62"/>
      <c r="V653" s="4">
        <f t="shared" si="301"/>
        <v>0.99187282870524685</v>
      </c>
      <c r="W653" s="62">
        <v>313.14999999999998</v>
      </c>
      <c r="X653" s="62">
        <f t="shared" si="302"/>
        <v>1.9073334166666699E-2</v>
      </c>
      <c r="Y653" s="62">
        <v>2E-3</v>
      </c>
      <c r="Z653" s="62">
        <f t="shared" si="303"/>
        <v>7.2765497523200454E-2</v>
      </c>
      <c r="AA653" s="62"/>
      <c r="AB653" s="62">
        <f t="shared" si="304"/>
        <v>7.5382334981598758E-7</v>
      </c>
      <c r="AC653" s="62">
        <f t="shared" si="305"/>
        <v>5.8672086130973469E-11</v>
      </c>
      <c r="AD653" s="62">
        <v>0</v>
      </c>
      <c r="AE653" s="62">
        <f t="shared" si="306"/>
        <v>1.57726188579581E-11</v>
      </c>
      <c r="AF653" s="62">
        <f t="shared" si="307"/>
        <v>7.4444704988931573E-11</v>
      </c>
      <c r="AG653" s="62">
        <f t="shared" si="308"/>
        <v>1.097002469958351E-3</v>
      </c>
      <c r="AH653" s="62"/>
      <c r="AI653" s="62">
        <f t="shared" si="309"/>
        <v>4.1424576818045934E-2</v>
      </c>
      <c r="AJ653" s="62">
        <f t="shared" si="310"/>
        <v>3.2241855331236527E-6</v>
      </c>
      <c r="AK653" s="62">
        <v>0</v>
      </c>
      <c r="AL653" s="62">
        <f t="shared" si="311"/>
        <v>1.7966342992934368E-5</v>
      </c>
      <c r="AM653" s="62">
        <f t="shared" si="312"/>
        <v>2.1190528526058021E-5</v>
      </c>
      <c r="AN653" s="62">
        <f t="shared" si="313"/>
        <v>2.2739189884214046E-2</v>
      </c>
      <c r="AO653" s="62"/>
      <c r="AP653" s="62" t="e">
        <f t="shared" si="314"/>
        <v>#VALUE!</v>
      </c>
      <c r="AQ653" s="62" t="e">
        <f t="shared" si="315"/>
        <v>#VALUE!</v>
      </c>
      <c r="AR653" s="62">
        <v>0</v>
      </c>
      <c r="AS653" s="62" t="e">
        <f t="shared" si="316"/>
        <v>#VALUE!</v>
      </c>
      <c r="AT653" s="62" t="e">
        <f t="shared" si="317"/>
        <v>#VALUE!</v>
      </c>
      <c r="AU653" s="62">
        <f t="shared" si="318"/>
        <v>1.5759424160826513E-2</v>
      </c>
      <c r="AV653" s="62"/>
      <c r="AW653" s="62">
        <f t="shared" si="319"/>
        <v>78.812974192989046</v>
      </c>
      <c r="AX653" s="62">
        <f t="shared" si="320"/>
        <v>15.215219993965075</v>
      </c>
      <c r="AY653" s="62" t="e">
        <f t="shared" si="321"/>
        <v>#VALUE!</v>
      </c>
    </row>
    <row r="654" spans="1:51" x14ac:dyDescent="0.3">
      <c r="A654" s="69">
        <v>44494.474999999999</v>
      </c>
      <c r="B654">
        <v>8</v>
      </c>
      <c r="C654" t="s">
        <v>298</v>
      </c>
      <c r="D654">
        <v>2</v>
      </c>
      <c r="E654" s="75">
        <v>44495.693958333337</v>
      </c>
      <c r="F654">
        <v>192</v>
      </c>
      <c r="G654" s="74"/>
      <c r="H654" s="64">
        <v>19.399999999999999</v>
      </c>
      <c r="I654" s="64">
        <v>29.742000000000001</v>
      </c>
      <c r="J654" s="64">
        <v>0.72</v>
      </c>
      <c r="K654" s="64">
        <v>43373</v>
      </c>
      <c r="L654" s="64" t="s">
        <v>88</v>
      </c>
      <c r="M654" s="65">
        <f t="shared" si="294"/>
        <v>3.6976525448994663E-3</v>
      </c>
      <c r="N654" s="65">
        <f t="shared" si="293"/>
        <v>1153.8053444015973</v>
      </c>
      <c r="O654" s="65" t="e">
        <f t="shared" si="295"/>
        <v>#VALUE!</v>
      </c>
      <c r="P654" s="62">
        <f t="shared" si="296"/>
        <v>5.9162440718391461E-2</v>
      </c>
      <c r="Q654" s="62">
        <f t="shared" si="297"/>
        <v>50767.435153670282</v>
      </c>
      <c r="R654" s="62">
        <f t="shared" si="298"/>
        <v>0.10337795114252571</v>
      </c>
      <c r="S654" s="62">
        <f t="shared" si="299"/>
        <v>32257.7719440041</v>
      </c>
      <c r="T654" s="62">
        <f t="shared" si="300"/>
        <v>32257.7719440041</v>
      </c>
      <c r="U654" s="62"/>
      <c r="V654" s="4">
        <f t="shared" si="301"/>
        <v>0.99187282870524685</v>
      </c>
      <c r="W654" s="62">
        <v>313.14999999999998</v>
      </c>
      <c r="X654" s="62">
        <f t="shared" si="302"/>
        <v>1.9073334166666699E-2</v>
      </c>
      <c r="Y654" s="62">
        <v>2E-3</v>
      </c>
      <c r="Z654" s="62">
        <f t="shared" si="303"/>
        <v>7.2765497523200454E-2</v>
      </c>
      <c r="AA654" s="62"/>
      <c r="AB654" s="62">
        <f t="shared" si="304"/>
        <v>7.1414843666777771E-7</v>
      </c>
      <c r="AC654" s="62">
        <f t="shared" si="305"/>
        <v>5.5584081597764338E-11</v>
      </c>
      <c r="AD654" s="62">
        <v>0</v>
      </c>
      <c r="AE654" s="62">
        <f t="shared" si="306"/>
        <v>1.4942481023328726E-11</v>
      </c>
      <c r="AF654" s="62">
        <f t="shared" si="307"/>
        <v>7.0526562621093067E-11</v>
      </c>
      <c r="AG654" s="62">
        <f t="shared" si="308"/>
        <v>1.097002469958351E-3</v>
      </c>
      <c r="AH654" s="62"/>
      <c r="AI654" s="62">
        <f t="shared" si="309"/>
        <v>4.3020500199432675E-2</v>
      </c>
      <c r="AJ654" s="62">
        <f t="shared" si="310"/>
        <v>3.3484005154719899E-6</v>
      </c>
      <c r="AK654" s="62">
        <v>0</v>
      </c>
      <c r="AL654" s="62">
        <f t="shared" si="311"/>
        <v>1.8658514381585632E-5</v>
      </c>
      <c r="AM654" s="62">
        <f t="shared" si="312"/>
        <v>2.2006914897057621E-5</v>
      </c>
      <c r="AN654" s="62">
        <f t="shared" si="313"/>
        <v>2.2739189884214046E-2</v>
      </c>
      <c r="AO654" s="62"/>
      <c r="AP654" s="62" t="e">
        <f t="shared" si="314"/>
        <v>#VALUE!</v>
      </c>
      <c r="AQ654" s="62" t="e">
        <f t="shared" si="315"/>
        <v>#VALUE!</v>
      </c>
      <c r="AR654" s="62">
        <v>0</v>
      </c>
      <c r="AS654" s="62" t="e">
        <f t="shared" si="316"/>
        <v>#VALUE!</v>
      </c>
      <c r="AT654" s="62" t="e">
        <f t="shared" si="317"/>
        <v>#VALUE!</v>
      </c>
      <c r="AU654" s="62">
        <f t="shared" si="318"/>
        <v>1.5759424160826513E-2</v>
      </c>
      <c r="AV654" s="62"/>
      <c r="AW654" s="62">
        <f t="shared" si="319"/>
        <v>78.81297419298906</v>
      </c>
      <c r="AX654" s="62">
        <f t="shared" si="320"/>
        <v>15.215219993965077</v>
      </c>
      <c r="AY654" s="62" t="e">
        <f t="shared" si="321"/>
        <v>#VALUE!</v>
      </c>
    </row>
    <row r="655" spans="1:51" x14ac:dyDescent="0.3">
      <c r="A655" s="69">
        <v>44494.489583333336</v>
      </c>
      <c r="B655">
        <v>9</v>
      </c>
      <c r="C655" t="s">
        <v>298</v>
      </c>
      <c r="D655">
        <v>1</v>
      </c>
      <c r="E655" s="75">
        <v>44495.757638888892</v>
      </c>
      <c r="F655">
        <v>88</v>
      </c>
      <c r="G655" s="76"/>
      <c r="H655" s="64">
        <v>19.399999999999999</v>
      </c>
      <c r="I655" s="64">
        <v>29.742000000000001</v>
      </c>
      <c r="J655" s="64">
        <v>-0.24</v>
      </c>
      <c r="K655" s="64">
        <v>42329</v>
      </c>
      <c r="L655" s="64" t="s">
        <v>88</v>
      </c>
      <c r="M655" s="65">
        <f t="shared" si="294"/>
        <v>-1.2325508482998221E-3</v>
      </c>
      <c r="N655" s="65">
        <f t="shared" si="293"/>
        <v>1126.0329334649482</v>
      </c>
      <c r="O655" s="65" t="e">
        <f t="shared" si="295"/>
        <v>#VALUE!</v>
      </c>
      <c r="P655" s="62">
        <f t="shared" si="296"/>
        <v>-1.9720813572797154E-2</v>
      </c>
      <c r="Q655" s="62">
        <f t="shared" si="297"/>
        <v>49545.449072457719</v>
      </c>
      <c r="R655" s="62">
        <f t="shared" si="298"/>
        <v>-3.4459317047508563E-2</v>
      </c>
      <c r="S655" s="62">
        <f t="shared" si="299"/>
        <v>31481.318530370259</v>
      </c>
      <c r="T655" s="62">
        <f t="shared" si="300"/>
        <v>31481.318530370259</v>
      </c>
      <c r="U655" s="62"/>
      <c r="V655" s="4">
        <f t="shared" si="301"/>
        <v>0.99187282870524685</v>
      </c>
      <c r="W655" s="62">
        <v>313.14999999999998</v>
      </c>
      <c r="X655" s="62">
        <f t="shared" si="302"/>
        <v>1.9073334166666699E-2</v>
      </c>
      <c r="Y655" s="62">
        <v>2E-3</v>
      </c>
      <c r="Z655" s="62">
        <f t="shared" si="303"/>
        <v>7.2765497523200454E-2</v>
      </c>
      <c r="AA655" s="62"/>
      <c r="AB655" s="62">
        <f t="shared" si="304"/>
        <v>-2.3804947888925921E-7</v>
      </c>
      <c r="AC655" s="62">
        <f t="shared" si="305"/>
        <v>-1.8528027199254776E-11</v>
      </c>
      <c r="AD655" s="62">
        <v>0</v>
      </c>
      <c r="AE655" s="62">
        <f t="shared" si="306"/>
        <v>-4.9808270077762411E-12</v>
      </c>
      <c r="AF655" s="62">
        <f t="shared" si="307"/>
        <v>-2.3508854207031018E-11</v>
      </c>
      <c r="AG655" s="62">
        <f t="shared" si="308"/>
        <v>1.097002469958351E-3</v>
      </c>
      <c r="AH655" s="62"/>
      <c r="AI655" s="62">
        <f t="shared" si="309"/>
        <v>4.1984984966264391E-2</v>
      </c>
      <c r="AJ655" s="62">
        <f t="shared" si="310"/>
        <v>3.2678035971552312E-6</v>
      </c>
      <c r="AK655" s="62">
        <v>0</v>
      </c>
      <c r="AL655" s="62">
        <f t="shared" si="311"/>
        <v>1.8209398825493696E-5</v>
      </c>
      <c r="AM655" s="62">
        <f t="shared" si="312"/>
        <v>2.1477202422648926E-5</v>
      </c>
      <c r="AN655" s="62">
        <f t="shared" si="313"/>
        <v>2.2739189884214046E-2</v>
      </c>
      <c r="AO655" s="62"/>
      <c r="AP655" s="62" t="e">
        <f t="shared" si="314"/>
        <v>#VALUE!</v>
      </c>
      <c r="AQ655" s="62" t="e">
        <f t="shared" si="315"/>
        <v>#VALUE!</v>
      </c>
      <c r="AR655" s="62">
        <v>0</v>
      </c>
      <c r="AS655" s="62" t="e">
        <f t="shared" si="316"/>
        <v>#VALUE!</v>
      </c>
      <c r="AT655" s="62" t="e">
        <f t="shared" si="317"/>
        <v>#VALUE!</v>
      </c>
      <c r="AU655" s="62">
        <f t="shared" si="318"/>
        <v>1.5759424160826513E-2</v>
      </c>
      <c r="AV655" s="62"/>
      <c r="AW655" s="62">
        <f t="shared" si="319"/>
        <v>78.812974192989046</v>
      </c>
      <c r="AX655" s="62">
        <f t="shared" si="320"/>
        <v>15.215219993965073</v>
      </c>
      <c r="AY655" s="62" t="e">
        <f t="shared" si="321"/>
        <v>#VALUE!</v>
      </c>
    </row>
    <row r="656" spans="1:51" x14ac:dyDescent="0.3">
      <c r="A656" s="69">
        <v>44494.489583333336</v>
      </c>
      <c r="B656">
        <v>9</v>
      </c>
      <c r="C656" t="s">
        <v>298</v>
      </c>
      <c r="D656">
        <v>2</v>
      </c>
      <c r="E656" s="75">
        <v>44495.566655092596</v>
      </c>
      <c r="F656">
        <v>44</v>
      </c>
      <c r="G656" s="76"/>
      <c r="H656" s="64">
        <v>19.399999999999999</v>
      </c>
      <c r="I656" s="64">
        <v>29.742000000000001</v>
      </c>
      <c r="J656" s="64">
        <v>1.48</v>
      </c>
      <c r="K656" s="64">
        <v>42425</v>
      </c>
      <c r="L656" s="64" t="s">
        <v>88</v>
      </c>
      <c r="M656" s="65">
        <f t="shared" si="294"/>
        <v>7.6007302311822374E-3</v>
      </c>
      <c r="N656" s="65">
        <f t="shared" si="293"/>
        <v>1128.5867183786631</v>
      </c>
      <c r="O656" s="65" t="e">
        <f t="shared" si="295"/>
        <v>#VALUE!</v>
      </c>
      <c r="P656" s="62">
        <f t="shared" si="296"/>
        <v>0.1216116836989158</v>
      </c>
      <c r="Q656" s="62">
        <f t="shared" si="297"/>
        <v>49657.815608661178</v>
      </c>
      <c r="R656" s="62">
        <f t="shared" si="298"/>
        <v>0.21249912179296951</v>
      </c>
      <c r="S656" s="62">
        <f t="shared" si="299"/>
        <v>31552.716545417046</v>
      </c>
      <c r="T656" s="62">
        <f t="shared" si="300"/>
        <v>31552.716545417054</v>
      </c>
      <c r="U656" s="62"/>
      <c r="V656" s="4">
        <f t="shared" si="301"/>
        <v>0.99187282870524685</v>
      </c>
      <c r="W656" s="62">
        <v>313.14999999999998</v>
      </c>
      <c r="X656" s="62">
        <f t="shared" si="302"/>
        <v>1.9073334166666699E-2</v>
      </c>
      <c r="Y656" s="62">
        <v>2E-3</v>
      </c>
      <c r="Z656" s="62">
        <f t="shared" si="303"/>
        <v>7.2765497523200454E-2</v>
      </c>
      <c r="AA656" s="62"/>
      <c r="AB656" s="62">
        <f t="shared" si="304"/>
        <v>1.4679717864837654E-6</v>
      </c>
      <c r="AC656" s="62">
        <f t="shared" si="305"/>
        <v>1.1425616772873781E-10</v>
      </c>
      <c r="AD656" s="62">
        <v>0</v>
      </c>
      <c r="AE656" s="11">
        <f t="shared" si="306"/>
        <v>3.0715099881286826E-11</v>
      </c>
      <c r="AF656" s="11">
        <f t="shared" si="307"/>
        <v>1.4497126761002464E-10</v>
      </c>
      <c r="AG656" s="15">
        <f t="shared" si="308"/>
        <v>1.097002469958351E-3</v>
      </c>
      <c r="AH656" s="62"/>
      <c r="AI656" s="62">
        <f t="shared" si="309"/>
        <v>4.2080204757820094E-2</v>
      </c>
      <c r="AJ656" s="62">
        <f t="shared" si="310"/>
        <v>3.2752148080349337E-6</v>
      </c>
      <c r="AK656" s="62">
        <v>0</v>
      </c>
      <c r="AL656" s="11">
        <f t="shared" si="311"/>
        <v>1.825069680766307E-5</v>
      </c>
      <c r="AM656" s="11">
        <f t="shared" si="312"/>
        <v>2.1525911615698004E-5</v>
      </c>
      <c r="AN656" s="15">
        <f t="shared" si="313"/>
        <v>2.2739189884214046E-2</v>
      </c>
      <c r="AO656" s="15"/>
      <c r="AP656" s="62" t="e">
        <f t="shared" si="314"/>
        <v>#VALUE!</v>
      </c>
      <c r="AQ656" s="62" t="e">
        <f t="shared" si="315"/>
        <v>#VALUE!</v>
      </c>
      <c r="AR656" s="62">
        <v>0</v>
      </c>
      <c r="AS656" s="11" t="e">
        <f t="shared" si="316"/>
        <v>#VALUE!</v>
      </c>
      <c r="AT656" s="11" t="e">
        <f t="shared" si="317"/>
        <v>#VALUE!</v>
      </c>
      <c r="AU656" s="15">
        <f t="shared" si="318"/>
        <v>1.5759424160826513E-2</v>
      </c>
      <c r="AV656" s="62"/>
      <c r="AW656" s="62">
        <f t="shared" si="319"/>
        <v>78.812974192989046</v>
      </c>
      <c r="AX656" s="62">
        <f t="shared" si="320"/>
        <v>15.21521999396508</v>
      </c>
      <c r="AY656" s="62" t="e">
        <f t="shared" si="321"/>
        <v>#VALUE!</v>
      </c>
    </row>
    <row r="657" spans="1:51" x14ac:dyDescent="0.3">
      <c r="A657" s="69">
        <v>44494.611111111109</v>
      </c>
      <c r="B657">
        <v>100</v>
      </c>
      <c r="C657" t="s">
        <v>298</v>
      </c>
      <c r="D657">
        <v>1</v>
      </c>
      <c r="E657" s="75">
        <v>44495.630335648151</v>
      </c>
      <c r="F657">
        <v>96</v>
      </c>
      <c r="G657" s="74"/>
      <c r="H657" s="64">
        <v>19.399999999999999</v>
      </c>
      <c r="I657" s="64">
        <v>29.742000000000001</v>
      </c>
      <c r="J657" s="64">
        <v>1.03</v>
      </c>
      <c r="K657" s="64">
        <v>1358</v>
      </c>
      <c r="L657" s="64" t="s">
        <v>88</v>
      </c>
      <c r="M657" s="65">
        <f t="shared" si="294"/>
        <v>5.2896973906200705E-3</v>
      </c>
      <c r="N657" s="65">
        <f t="shared" si="293"/>
        <v>36.125415758591032</v>
      </c>
      <c r="O657" s="65" t="e">
        <f t="shared" si="295"/>
        <v>#VALUE!</v>
      </c>
      <c r="P657" s="62">
        <f t="shared" si="296"/>
        <v>8.4635158249921127E-2</v>
      </c>
      <c r="Q657" s="62">
        <f t="shared" si="297"/>
        <v>1589.5182933780054</v>
      </c>
      <c r="R657" s="62">
        <f t="shared" si="298"/>
        <v>0.14788790232889099</v>
      </c>
      <c r="S657" s="62">
        <f t="shared" si="299"/>
        <v>1009.9844211827069</v>
      </c>
      <c r="T657" s="62">
        <f t="shared" si="300"/>
        <v>1009.9844211827073</v>
      </c>
      <c r="U657" s="62"/>
      <c r="V657" s="4">
        <f t="shared" si="301"/>
        <v>0.99187282870524685</v>
      </c>
      <c r="W657" s="62">
        <v>313.14999999999998</v>
      </c>
      <c r="X657" s="62">
        <f t="shared" si="302"/>
        <v>1.9073334166666699E-2</v>
      </c>
      <c r="Y657" s="62">
        <v>2E-3</v>
      </c>
      <c r="Z657" s="62">
        <f t="shared" si="303"/>
        <v>7.2765497523200454E-2</v>
      </c>
      <c r="AA657" s="62"/>
      <c r="AB657" s="62">
        <f t="shared" si="304"/>
        <v>1.0216290135664044E-6</v>
      </c>
      <c r="AC657" s="62">
        <f t="shared" si="305"/>
        <v>7.9516116730135105E-11</v>
      </c>
      <c r="AD657" s="62">
        <v>0</v>
      </c>
      <c r="AE657" s="62">
        <f t="shared" si="306"/>
        <v>2.1376049241706374E-11</v>
      </c>
      <c r="AF657" s="62">
        <f t="shared" si="307"/>
        <v>1.0089216597184148E-10</v>
      </c>
      <c r="AG657" s="62">
        <f t="shared" si="308"/>
        <v>1.097002469958351E-3</v>
      </c>
      <c r="AH657" s="62"/>
      <c r="AI657" s="62">
        <f t="shared" si="309"/>
        <v>1.3469633013817252E-3</v>
      </c>
      <c r="AJ657" s="62">
        <f t="shared" si="310"/>
        <v>1.0483775390244996E-7</v>
      </c>
      <c r="AK657" s="62">
        <v>0</v>
      </c>
      <c r="AL657" s="62">
        <f t="shared" si="311"/>
        <v>5.8419437277092394E-7</v>
      </c>
      <c r="AM657" s="62">
        <f t="shared" si="312"/>
        <v>6.8903212667337389E-7</v>
      </c>
      <c r="AN657" s="62">
        <f t="shared" si="313"/>
        <v>2.2739189884214046E-2</v>
      </c>
      <c r="AO657" s="62"/>
      <c r="AP657" s="62" t="e">
        <f t="shared" si="314"/>
        <v>#VALUE!</v>
      </c>
      <c r="AQ657" s="62" t="e">
        <f t="shared" si="315"/>
        <v>#VALUE!</v>
      </c>
      <c r="AR657" s="62">
        <v>0</v>
      </c>
      <c r="AS657" s="62" t="e">
        <f t="shared" si="316"/>
        <v>#VALUE!</v>
      </c>
      <c r="AT657" s="62" t="e">
        <f t="shared" si="317"/>
        <v>#VALUE!</v>
      </c>
      <c r="AU657" s="62">
        <f t="shared" si="318"/>
        <v>1.5759424160826513E-2</v>
      </c>
      <c r="AV657" s="62"/>
      <c r="AW657" s="62">
        <f t="shared" si="319"/>
        <v>78.812974192989046</v>
      </c>
      <c r="AX657" s="62">
        <f t="shared" si="320"/>
        <v>15.215219993965075</v>
      </c>
      <c r="AY657" s="62" t="e">
        <f t="shared" si="321"/>
        <v>#VALUE!</v>
      </c>
    </row>
    <row r="658" spans="1:51" x14ac:dyDescent="0.3">
      <c r="A658" s="69">
        <v>44494.611111111109</v>
      </c>
      <c r="B658">
        <v>100</v>
      </c>
      <c r="C658" t="s">
        <v>298</v>
      </c>
      <c r="D658">
        <v>2</v>
      </c>
      <c r="E658" s="75">
        <v>44495.863761574074</v>
      </c>
      <c r="F658">
        <v>213</v>
      </c>
      <c r="G658" s="74"/>
      <c r="H658" s="64">
        <v>19.399999999999999</v>
      </c>
      <c r="I658" s="64">
        <v>29.742000000000001</v>
      </c>
      <c r="J658" s="64">
        <v>0.76</v>
      </c>
      <c r="K658" s="64">
        <v>1289</v>
      </c>
      <c r="L658" s="64" t="s">
        <v>88</v>
      </c>
      <c r="M658" s="65">
        <f t="shared" si="294"/>
        <v>3.9030776862827707E-3</v>
      </c>
      <c r="N658" s="65">
        <f t="shared" si="293"/>
        <v>34.289882851858501</v>
      </c>
      <c r="O658" s="65" t="e">
        <f t="shared" si="295"/>
        <v>#VALUE!</v>
      </c>
      <c r="P658" s="62">
        <f t="shared" si="296"/>
        <v>6.244924298052433E-2</v>
      </c>
      <c r="Q658" s="62">
        <f t="shared" si="297"/>
        <v>1508.7548454817741</v>
      </c>
      <c r="R658" s="62">
        <f t="shared" si="298"/>
        <v>0.10912117065044383</v>
      </c>
      <c r="S658" s="62">
        <f t="shared" si="299"/>
        <v>958.66709786782735</v>
      </c>
      <c r="T658" s="62">
        <f t="shared" si="300"/>
        <v>958.66709786782758</v>
      </c>
      <c r="U658" s="62"/>
      <c r="V658" s="4">
        <f t="shared" si="301"/>
        <v>0.99187282870524685</v>
      </c>
      <c r="W658" s="62">
        <v>313.14999999999998</v>
      </c>
      <c r="X658" s="62">
        <f t="shared" si="302"/>
        <v>1.9073334166666699E-2</v>
      </c>
      <c r="Y658" s="62">
        <v>2E-3</v>
      </c>
      <c r="Z658" s="62">
        <f t="shared" si="303"/>
        <v>7.2765497523200454E-2</v>
      </c>
      <c r="AA658" s="62"/>
      <c r="AB658" s="62">
        <f t="shared" si="304"/>
        <v>7.5382334981598758E-7</v>
      </c>
      <c r="AC658" s="62">
        <f t="shared" si="305"/>
        <v>5.8672086130973469E-11</v>
      </c>
      <c r="AD658" s="62">
        <v>0</v>
      </c>
      <c r="AE658" s="62">
        <f t="shared" si="306"/>
        <v>1.57726188579581E-11</v>
      </c>
      <c r="AF658" s="62">
        <f t="shared" si="307"/>
        <v>7.4444704988931573E-11</v>
      </c>
      <c r="AG658" s="62">
        <f t="shared" si="308"/>
        <v>1.097002469958351E-3</v>
      </c>
      <c r="AH658" s="62"/>
      <c r="AI658" s="62">
        <f t="shared" si="309"/>
        <v>1.2785240762010631E-3</v>
      </c>
      <c r="AJ658" s="62">
        <f t="shared" si="310"/>
        <v>9.9510946082664208E-8</v>
      </c>
      <c r="AK658" s="62">
        <v>0</v>
      </c>
      <c r="AL658" s="62">
        <f t="shared" si="311"/>
        <v>5.5451144808668701E-7</v>
      </c>
      <c r="AM658" s="62">
        <f t="shared" si="312"/>
        <v>6.5402239416935125E-7</v>
      </c>
      <c r="AN658" s="62">
        <f t="shared" si="313"/>
        <v>2.2739189884214046E-2</v>
      </c>
      <c r="AO658" s="62"/>
      <c r="AP658" s="62" t="e">
        <f t="shared" si="314"/>
        <v>#VALUE!</v>
      </c>
      <c r="AQ658" s="62" t="e">
        <f t="shared" si="315"/>
        <v>#VALUE!</v>
      </c>
      <c r="AR658" s="62">
        <v>0</v>
      </c>
      <c r="AS658" s="62" t="e">
        <f t="shared" si="316"/>
        <v>#VALUE!</v>
      </c>
      <c r="AT658" s="62" t="e">
        <f t="shared" si="317"/>
        <v>#VALUE!</v>
      </c>
      <c r="AU658" s="62">
        <f t="shared" si="318"/>
        <v>1.5759424160826513E-2</v>
      </c>
      <c r="AV658" s="62"/>
      <c r="AW658" s="62">
        <f t="shared" si="319"/>
        <v>78.812974192989046</v>
      </c>
      <c r="AX658" s="62">
        <f t="shared" si="320"/>
        <v>15.21521999396508</v>
      </c>
      <c r="AY658" s="62" t="e">
        <f t="shared" si="321"/>
        <v>#VALUE!</v>
      </c>
    </row>
    <row r="659" spans="1:51" x14ac:dyDescent="0.3">
      <c r="A659" s="69">
        <v>44495.475694444445</v>
      </c>
      <c r="B659">
        <v>0.1</v>
      </c>
      <c r="C659" t="s">
        <v>299</v>
      </c>
      <c r="D659">
        <v>1</v>
      </c>
      <c r="E659" s="75">
        <v>44496.558483796296</v>
      </c>
      <c r="F659">
        <v>71</v>
      </c>
      <c r="G659" s="76"/>
      <c r="H659" s="64">
        <v>20.399999999999999</v>
      </c>
      <c r="I659" s="64">
        <v>29.939</v>
      </c>
      <c r="J659" s="64">
        <v>144.84029813775359</v>
      </c>
      <c r="K659" s="64">
        <v>0</v>
      </c>
      <c r="L659" s="64" t="s">
        <v>88</v>
      </c>
      <c r="M659" s="65">
        <f t="shared" si="294"/>
        <v>0.74658009119551727</v>
      </c>
      <c r="N659" s="65">
        <f t="shared" si="293"/>
        <v>0</v>
      </c>
      <c r="O659" s="65" t="e">
        <f t="shared" si="295"/>
        <v>#VALUE!</v>
      </c>
      <c r="P659" s="62">
        <f t="shared" si="296"/>
        <v>11.945281459128276</v>
      </c>
      <c r="Q659" s="62">
        <f t="shared" si="297"/>
        <v>0</v>
      </c>
      <c r="R659" s="62">
        <f t="shared" si="298"/>
        <v>20.790212830541805</v>
      </c>
      <c r="S659" s="62">
        <f t="shared" si="299"/>
        <v>0</v>
      </c>
      <c r="T659" s="62">
        <f t="shared" si="300"/>
        <v>0</v>
      </c>
      <c r="U659" s="62"/>
      <c r="V659" s="4">
        <f t="shared" si="301"/>
        <v>0.99551861365436889</v>
      </c>
      <c r="W659" s="62">
        <v>313.14999999999998</v>
      </c>
      <c r="X659" s="62">
        <f t="shared" si="302"/>
        <v>1.9073334166666699E-2</v>
      </c>
      <c r="Y659" s="62">
        <v>2E-3</v>
      </c>
      <c r="Z659" s="62">
        <f t="shared" si="303"/>
        <v>7.2765497523200454E-2</v>
      </c>
      <c r="AA659" s="62"/>
      <c r="AB659" s="62">
        <f t="shared" si="304"/>
        <v>1.4419121280338191E-4</v>
      </c>
      <c r="AC659" s="62">
        <f t="shared" si="305"/>
        <v>1.1222787485947044E-8</v>
      </c>
      <c r="AD659" s="62">
        <v>0</v>
      </c>
      <c r="AE659" s="62">
        <f t="shared" si="306"/>
        <v>3.0169840756055559E-9</v>
      </c>
      <c r="AF659" s="62">
        <f t="shared" si="307"/>
        <v>1.4239771561552599E-8</v>
      </c>
      <c r="AG659" s="62">
        <f t="shared" si="308"/>
        <v>1.097002469958351E-3</v>
      </c>
      <c r="AH659" s="62"/>
      <c r="AI659" s="62">
        <f t="shared" si="309"/>
        <v>0</v>
      </c>
      <c r="AJ659" s="62">
        <f t="shared" si="310"/>
        <v>0</v>
      </c>
      <c r="AK659" s="62">
        <v>0</v>
      </c>
      <c r="AL659" s="62">
        <f t="shared" si="311"/>
        <v>0</v>
      </c>
      <c r="AM659" s="62">
        <f t="shared" si="312"/>
        <v>0</v>
      </c>
      <c r="AN659" s="62">
        <f t="shared" si="313"/>
        <v>2.2739189884214046E-2</v>
      </c>
      <c r="AO659" s="62"/>
      <c r="AP659" s="62" t="e">
        <f t="shared" si="314"/>
        <v>#VALUE!</v>
      </c>
      <c r="AQ659" s="62" t="e">
        <f t="shared" si="315"/>
        <v>#VALUE!</v>
      </c>
      <c r="AR659" s="62">
        <v>0</v>
      </c>
      <c r="AS659" s="62" t="e">
        <f t="shared" si="316"/>
        <v>#VALUE!</v>
      </c>
      <c r="AT659" s="62" t="e">
        <f t="shared" si="317"/>
        <v>#VALUE!</v>
      </c>
      <c r="AU659" s="62">
        <f t="shared" si="318"/>
        <v>1.5759424160826513E-2</v>
      </c>
      <c r="AV659" s="62"/>
      <c r="AW659" s="62">
        <f t="shared" si="319"/>
        <v>78.812974192989032</v>
      </c>
      <c r="AX659" s="62" t="e">
        <f t="shared" si="320"/>
        <v>#DIV/0!</v>
      </c>
      <c r="AY659" s="62" t="e">
        <f t="shared" si="321"/>
        <v>#VALUE!</v>
      </c>
    </row>
    <row r="660" spans="1:51" x14ac:dyDescent="0.3">
      <c r="A660" s="69">
        <v>44495.475694444445</v>
      </c>
      <c r="B660">
        <v>0.1</v>
      </c>
      <c r="C660" t="s">
        <v>299</v>
      </c>
      <c r="D660">
        <v>2</v>
      </c>
      <c r="E660" s="75">
        <v>44496.622164351851</v>
      </c>
      <c r="F660">
        <v>102</v>
      </c>
      <c r="G660" s="74"/>
      <c r="H660" s="64">
        <v>20.399999999999999</v>
      </c>
      <c r="I660" s="64">
        <v>29.939</v>
      </c>
      <c r="J660" s="64">
        <v>103.50376935846241</v>
      </c>
      <c r="K660" s="64">
        <v>2200.424629784</v>
      </c>
      <c r="L660" s="64" t="s">
        <v>88</v>
      </c>
      <c r="M660" s="65">
        <f t="shared" si="294"/>
        <v>0.53351073258098136</v>
      </c>
      <c r="N660" s="65">
        <f t="shared" si="293"/>
        <v>58.750690157829915</v>
      </c>
      <c r="O660" s="65" t="e">
        <f t="shared" si="295"/>
        <v>#VALUE!</v>
      </c>
      <c r="P660" s="62">
        <f t="shared" si="296"/>
        <v>8.5361717212957018</v>
      </c>
      <c r="Q660" s="62">
        <f t="shared" si="297"/>
        <v>2585.0303669445161</v>
      </c>
      <c r="R660" s="62">
        <f t="shared" si="298"/>
        <v>14.856814169763485</v>
      </c>
      <c r="S660" s="62">
        <f t="shared" si="299"/>
        <v>1636.0459738038021</v>
      </c>
      <c r="T660" s="62">
        <f t="shared" si="300"/>
        <v>1636.0459738038026</v>
      </c>
      <c r="U660" s="62"/>
      <c r="V660" s="4">
        <f t="shared" si="301"/>
        <v>0.99551861365436889</v>
      </c>
      <c r="W660" s="62">
        <v>313.14999999999998</v>
      </c>
      <c r="X660" s="62">
        <f t="shared" si="302"/>
        <v>1.9073334166666699E-2</v>
      </c>
      <c r="Y660" s="62">
        <v>2E-3</v>
      </c>
      <c r="Z660" s="62">
        <f t="shared" si="303"/>
        <v>7.2765497523200454E-2</v>
      </c>
      <c r="AA660" s="62"/>
      <c r="AB660" s="62">
        <f t="shared" si="304"/>
        <v>1.0303992897973804E-4</v>
      </c>
      <c r="AC660" s="62">
        <f t="shared" si="305"/>
        <v>8.0198730770336786E-9</v>
      </c>
      <c r="AD660" s="62">
        <v>0</v>
      </c>
      <c r="AE660" s="76">
        <f t="shared" si="306"/>
        <v>2.1559554069865336E-9</v>
      </c>
      <c r="AF660" s="76">
        <f t="shared" si="307"/>
        <v>1.0175828484020212E-8</v>
      </c>
      <c r="AG660" s="76">
        <f t="shared" si="308"/>
        <v>1.097002469958351E-3</v>
      </c>
      <c r="AH660" s="62"/>
      <c r="AI660" s="62">
        <f t="shared" si="309"/>
        <v>2.1905636768934957E-3</v>
      </c>
      <c r="AJ660" s="62">
        <f t="shared" si="310"/>
        <v>1.7049742589885384E-7</v>
      </c>
      <c r="AK660" s="62">
        <v>0</v>
      </c>
      <c r="AL660" s="76">
        <f t="shared" si="311"/>
        <v>9.5007412000373229E-7</v>
      </c>
      <c r="AM660" s="76">
        <f t="shared" si="312"/>
        <v>1.1205715459025862E-6</v>
      </c>
      <c r="AN660" s="76">
        <f t="shared" si="313"/>
        <v>2.2739189884214046E-2</v>
      </c>
      <c r="AO660" s="76"/>
      <c r="AP660" s="62" t="e">
        <f t="shared" si="314"/>
        <v>#VALUE!</v>
      </c>
      <c r="AQ660" s="62" t="e">
        <f t="shared" si="315"/>
        <v>#VALUE!</v>
      </c>
      <c r="AR660" s="62">
        <v>0</v>
      </c>
      <c r="AS660" s="76" t="e">
        <f t="shared" si="316"/>
        <v>#VALUE!</v>
      </c>
      <c r="AT660" s="76" t="e">
        <f t="shared" si="317"/>
        <v>#VALUE!</v>
      </c>
      <c r="AU660" s="76">
        <f t="shared" si="318"/>
        <v>1.5759424160826513E-2</v>
      </c>
      <c r="AV660" s="62"/>
      <c r="AW660" s="62">
        <f t="shared" si="319"/>
        <v>78.812974192989046</v>
      </c>
      <c r="AX660" s="62">
        <f t="shared" si="320"/>
        <v>15.21521999396508</v>
      </c>
      <c r="AY660" s="62" t="e">
        <f t="shared" si="321"/>
        <v>#VALUE!</v>
      </c>
    </row>
    <row r="661" spans="1:51" x14ac:dyDescent="0.3">
      <c r="A661" s="69">
        <v>44495.486111111109</v>
      </c>
      <c r="B661">
        <v>3</v>
      </c>
      <c r="C661" t="s">
        <v>299</v>
      </c>
      <c r="D661">
        <v>1</v>
      </c>
      <c r="E661" s="75">
        <v>44496.494814814818</v>
      </c>
      <c r="F661">
        <v>37</v>
      </c>
      <c r="G661" s="74"/>
      <c r="H661" s="64">
        <v>20.399999999999999</v>
      </c>
      <c r="I661" s="64">
        <v>29.939</v>
      </c>
      <c r="J661" s="64">
        <v>74.120391795804409</v>
      </c>
      <c r="K661" s="64">
        <v>2228.28469218904</v>
      </c>
      <c r="L661" s="64" t="s">
        <v>88</v>
      </c>
      <c r="M661" s="65">
        <f t="shared" si="294"/>
        <v>0.38205395582471002</v>
      </c>
      <c r="N661" s="65">
        <f t="shared" si="293"/>
        <v>59.494545626443262</v>
      </c>
      <c r="O661" s="65" t="e">
        <f t="shared" si="295"/>
        <v>#VALUE!</v>
      </c>
      <c r="P661" s="62">
        <f t="shared" si="296"/>
        <v>6.1128632931953604</v>
      </c>
      <c r="Q661" s="62">
        <f t="shared" si="297"/>
        <v>2617.7600075635037</v>
      </c>
      <c r="R661" s="62">
        <f t="shared" si="298"/>
        <v>10.639157336256908</v>
      </c>
      <c r="S661" s="62">
        <f t="shared" si="299"/>
        <v>1656.7603133502394</v>
      </c>
      <c r="T661" s="62">
        <f t="shared" si="300"/>
        <v>1656.7603133502396</v>
      </c>
      <c r="U661" s="62"/>
      <c r="V661" s="4">
        <f t="shared" si="301"/>
        <v>0.99551861365436889</v>
      </c>
      <c r="W661" s="62">
        <v>313.14999999999998</v>
      </c>
      <c r="X661" s="62">
        <f t="shared" si="302"/>
        <v>1.9073334166666699E-2</v>
      </c>
      <c r="Y661" s="62">
        <v>2E-3</v>
      </c>
      <c r="Z661" s="62">
        <f t="shared" si="303"/>
        <v>7.2765497523200454E-2</v>
      </c>
      <c r="AA661" s="62"/>
      <c r="AB661" s="62">
        <f t="shared" si="304"/>
        <v>7.3788229684077861E-5</v>
      </c>
      <c r="AC661" s="62">
        <f t="shared" si="305"/>
        <v>5.7431351370756526E-9</v>
      </c>
      <c r="AD661" s="62">
        <v>0</v>
      </c>
      <c r="AE661" s="76">
        <f t="shared" si="306"/>
        <v>1.5439076320659585E-9</v>
      </c>
      <c r="AF661" s="76">
        <f t="shared" si="307"/>
        <v>7.2870427691416109E-9</v>
      </c>
      <c r="AG661" s="76">
        <f t="shared" si="308"/>
        <v>1.097002469958351E-3</v>
      </c>
      <c r="AH661" s="62"/>
      <c r="AI661" s="62">
        <f t="shared" si="309"/>
        <v>2.2182988875952855E-3</v>
      </c>
      <c r="AJ661" s="62">
        <f t="shared" si="310"/>
        <v>1.7265613147828878E-7</v>
      </c>
      <c r="AK661" s="62">
        <v>0</v>
      </c>
      <c r="AL661" s="76">
        <f t="shared" si="311"/>
        <v>9.6210321834886226E-7</v>
      </c>
      <c r="AM661" s="76">
        <f t="shared" si="312"/>
        <v>1.1347593498271511E-6</v>
      </c>
      <c r="AN661" s="76">
        <f t="shared" si="313"/>
        <v>2.2739189884214046E-2</v>
      </c>
      <c r="AO661" s="76"/>
      <c r="AP661" s="62" t="e">
        <f t="shared" si="314"/>
        <v>#VALUE!</v>
      </c>
      <c r="AQ661" s="62" t="e">
        <f t="shared" si="315"/>
        <v>#VALUE!</v>
      </c>
      <c r="AR661" s="62">
        <v>0</v>
      </c>
      <c r="AS661" s="76" t="e">
        <f t="shared" si="316"/>
        <v>#VALUE!</v>
      </c>
      <c r="AT661" s="76" t="e">
        <f t="shared" si="317"/>
        <v>#VALUE!</v>
      </c>
      <c r="AU661" s="76">
        <f t="shared" si="318"/>
        <v>1.5759424160826513E-2</v>
      </c>
      <c r="AV661" s="62"/>
      <c r="AW661" s="62">
        <f t="shared" si="319"/>
        <v>78.812974192989046</v>
      </c>
      <c r="AX661" s="62">
        <f t="shared" si="320"/>
        <v>15.215219993965082</v>
      </c>
      <c r="AY661" s="62" t="e">
        <f t="shared" si="321"/>
        <v>#VALUE!</v>
      </c>
    </row>
    <row r="662" spans="1:51" x14ac:dyDescent="0.3">
      <c r="A662" s="69">
        <v>44495.486111111109</v>
      </c>
      <c r="B662">
        <v>3</v>
      </c>
      <c r="C662" t="s">
        <v>299</v>
      </c>
      <c r="D662">
        <v>2</v>
      </c>
      <c r="E662" s="77">
        <v>44496.664641203701</v>
      </c>
      <c r="F662" s="76">
        <v>18</v>
      </c>
      <c r="H662" s="64">
        <v>20.399999999999999</v>
      </c>
      <c r="I662" s="68">
        <v>29.939</v>
      </c>
      <c r="J662" s="64">
        <v>51.780257597437512</v>
      </c>
      <c r="K662" s="64">
        <v>2289.5362275232601</v>
      </c>
      <c r="L662" s="64" t="s">
        <v>88</v>
      </c>
      <c r="M662" s="65">
        <f t="shared" si="294"/>
        <v>0.26690161464909179</v>
      </c>
      <c r="N662" s="65">
        <f t="shared" si="293"/>
        <v>61.129943597091028</v>
      </c>
      <c r="O662" s="65" t="e">
        <f t="shared" si="295"/>
        <v>#VALUE!</v>
      </c>
      <c r="P662" s="62">
        <f t="shared" si="296"/>
        <v>4.2704258343854686</v>
      </c>
      <c r="Q662" s="62">
        <f t="shared" si="297"/>
        <v>2689.7175182720052</v>
      </c>
      <c r="R662" s="62">
        <f t="shared" si="298"/>
        <v>7.4324797015203208</v>
      </c>
      <c r="S662" s="62">
        <f t="shared" si="299"/>
        <v>1702.3016722390867</v>
      </c>
      <c r="T662" s="62">
        <f t="shared" si="300"/>
        <v>1702.3016722390867</v>
      </c>
      <c r="U662" s="62"/>
      <c r="V662" s="4">
        <f t="shared" si="301"/>
        <v>0.99551861365436889</v>
      </c>
      <c r="W662" s="62">
        <v>313.14999999999998</v>
      </c>
      <c r="X662" s="62">
        <f t="shared" si="302"/>
        <v>1.9073334166666699E-2</v>
      </c>
      <c r="Y662" s="62">
        <v>2E-3</v>
      </c>
      <c r="Z662" s="62">
        <f t="shared" si="303"/>
        <v>7.2765497523200454E-2</v>
      </c>
      <c r="AA662" s="62"/>
      <c r="AB662" s="62">
        <f t="shared" si="304"/>
        <v>5.154821025806709E-5</v>
      </c>
      <c r="AC662" s="62">
        <f t="shared" si="305"/>
        <v>4.0121349821508244E-9</v>
      </c>
      <c r="AD662" s="62">
        <v>0</v>
      </c>
      <c r="AE662" s="62">
        <f t="shared" si="306"/>
        <v>1.0785687036742072E-9</v>
      </c>
      <c r="AF662" s="62">
        <f t="shared" si="307"/>
        <v>5.0907036858250316E-9</v>
      </c>
      <c r="AG662" s="62">
        <f t="shared" si="308"/>
        <v>1.097002469958351E-3</v>
      </c>
      <c r="AH662" s="62"/>
      <c r="AI662" s="62">
        <f t="shared" si="309"/>
        <v>2.2792759311354095E-3</v>
      </c>
      <c r="AJ662" s="62">
        <f t="shared" si="310"/>
        <v>1.7740213775611448E-7</v>
      </c>
      <c r="AK662" s="62">
        <v>0</v>
      </c>
      <c r="AL662" s="62">
        <f t="shared" si="311"/>
        <v>9.8854970406068994E-7</v>
      </c>
      <c r="AM662" s="62">
        <f t="shared" si="312"/>
        <v>1.1659518418168045E-6</v>
      </c>
      <c r="AN662" s="62">
        <f t="shared" si="313"/>
        <v>2.2739189884214046E-2</v>
      </c>
      <c r="AO662" s="62"/>
      <c r="AP662" s="62" t="e">
        <f t="shared" si="314"/>
        <v>#VALUE!</v>
      </c>
      <c r="AQ662" s="62" t="e">
        <f t="shared" si="315"/>
        <v>#VALUE!</v>
      </c>
      <c r="AR662" s="62">
        <v>0</v>
      </c>
      <c r="AS662" s="62" t="e">
        <f t="shared" si="316"/>
        <v>#VALUE!</v>
      </c>
      <c r="AT662" s="62" t="e">
        <f t="shared" si="317"/>
        <v>#VALUE!</v>
      </c>
      <c r="AU662" s="62">
        <f t="shared" si="318"/>
        <v>1.5759424160826513E-2</v>
      </c>
      <c r="AV662" s="62"/>
      <c r="AW662" s="62">
        <f t="shared" si="319"/>
        <v>78.812974192989046</v>
      </c>
      <c r="AX662" s="62">
        <f t="shared" si="320"/>
        <v>15.215219993965082</v>
      </c>
      <c r="AY662" s="62" t="e">
        <f t="shared" si="321"/>
        <v>#VALUE!</v>
      </c>
    </row>
    <row r="663" spans="1:51" x14ac:dyDescent="0.3">
      <c r="A663" s="69">
        <v>44495.500694444447</v>
      </c>
      <c r="B663">
        <v>6</v>
      </c>
      <c r="C663" t="s">
        <v>299</v>
      </c>
      <c r="D663">
        <v>1</v>
      </c>
      <c r="E663" s="77">
        <v>44496.600937499999</v>
      </c>
      <c r="F663" s="76">
        <v>132</v>
      </c>
      <c r="H663" s="64">
        <v>20.399999999999999</v>
      </c>
      <c r="I663" s="68">
        <v>29.939</v>
      </c>
      <c r="J663" s="64">
        <v>48.621205426841605</v>
      </c>
      <c r="K663" s="64">
        <v>1172.5530055766401</v>
      </c>
      <c r="L663" s="64" t="s">
        <v>88</v>
      </c>
      <c r="M663" s="65">
        <f t="shared" si="294"/>
        <v>0.25061826334466553</v>
      </c>
      <c r="N663" s="65">
        <f t="shared" si="293"/>
        <v>31.306820234523389</v>
      </c>
      <c r="O663" s="65" t="e">
        <f t="shared" si="295"/>
        <v>#VALUE!</v>
      </c>
      <c r="P663" s="62">
        <f t="shared" si="296"/>
        <v>4.0098922135146484</v>
      </c>
      <c r="Q663" s="62">
        <f t="shared" si="297"/>
        <v>1377.5000903190291</v>
      </c>
      <c r="R663" s="62">
        <f t="shared" si="298"/>
        <v>6.9790329203834194</v>
      </c>
      <c r="S663" s="62">
        <f t="shared" si="299"/>
        <v>871.80928529850144</v>
      </c>
      <c r="T663" s="62">
        <f t="shared" si="300"/>
        <v>871.80928529850155</v>
      </c>
      <c r="U663" s="62"/>
      <c r="V663" s="4">
        <f t="shared" si="301"/>
        <v>0.99551861365436889</v>
      </c>
      <c r="W663" s="62">
        <v>313.14999999999998</v>
      </c>
      <c r="X663" s="62">
        <f t="shared" si="302"/>
        <v>1.9073334166666699E-2</v>
      </c>
      <c r="Y663" s="62">
        <v>2E-3</v>
      </c>
      <c r="Z663" s="62">
        <f t="shared" si="303"/>
        <v>7.2765497523200454E-2</v>
      </c>
      <c r="AA663" s="62"/>
      <c r="AB663" s="62">
        <f t="shared" si="304"/>
        <v>4.8403315020733637E-5</v>
      </c>
      <c r="AC663" s="62">
        <f t="shared" si="305"/>
        <v>3.7673593801709202E-9</v>
      </c>
      <c r="AD663" s="62">
        <v>0</v>
      </c>
      <c r="AE663" s="11">
        <f t="shared" si="306"/>
        <v>1.0127665048715612E-9</v>
      </c>
      <c r="AF663" s="11">
        <f t="shared" si="307"/>
        <v>4.780125885042481E-9</v>
      </c>
      <c r="AG663" s="15">
        <f t="shared" si="308"/>
        <v>1.097002469958351E-3</v>
      </c>
      <c r="AH663" s="62"/>
      <c r="AI663" s="62">
        <f t="shared" si="309"/>
        <v>1.1672983425479201E-3</v>
      </c>
      <c r="AJ663" s="62">
        <f t="shared" si="310"/>
        <v>9.0853949948926883E-8</v>
      </c>
      <c r="AK663" s="62">
        <v>0</v>
      </c>
      <c r="AL663" s="11">
        <f t="shared" si="311"/>
        <v>5.0627149407990047E-7</v>
      </c>
      <c r="AM663" s="11">
        <f t="shared" si="312"/>
        <v>5.9712544402882733E-7</v>
      </c>
      <c r="AN663" s="15">
        <f t="shared" si="313"/>
        <v>2.2739189884214046E-2</v>
      </c>
      <c r="AO663" s="15"/>
      <c r="AP663" s="62" t="e">
        <f t="shared" si="314"/>
        <v>#VALUE!</v>
      </c>
      <c r="AQ663" s="62" t="e">
        <f t="shared" si="315"/>
        <v>#VALUE!</v>
      </c>
      <c r="AR663" s="62">
        <v>0</v>
      </c>
      <c r="AS663" s="11" t="e">
        <f t="shared" si="316"/>
        <v>#VALUE!</v>
      </c>
      <c r="AT663" s="11" t="e">
        <f t="shared" si="317"/>
        <v>#VALUE!</v>
      </c>
      <c r="AU663" s="15">
        <f t="shared" si="318"/>
        <v>1.5759424160826513E-2</v>
      </c>
      <c r="AV663" s="62"/>
      <c r="AW663" s="62">
        <f t="shared" si="319"/>
        <v>78.812974192989032</v>
      </c>
      <c r="AX663" s="62">
        <f t="shared" si="320"/>
        <v>15.215219993965071</v>
      </c>
      <c r="AY663" s="62" t="e">
        <f t="shared" si="321"/>
        <v>#VALUE!</v>
      </c>
    </row>
    <row r="664" spans="1:51" x14ac:dyDescent="0.3">
      <c r="A664" s="69">
        <v>44495.500694444447</v>
      </c>
      <c r="B664">
        <v>6</v>
      </c>
      <c r="C664" t="s">
        <v>299</v>
      </c>
      <c r="D664">
        <v>2</v>
      </c>
      <c r="E664" s="77">
        <v>44496.64340277778</v>
      </c>
      <c r="F664" s="76">
        <v>151</v>
      </c>
      <c r="H664" s="64">
        <v>20.399999999999999</v>
      </c>
      <c r="I664" s="64">
        <v>29.939</v>
      </c>
      <c r="J664" s="64">
        <v>45.761712643987906</v>
      </c>
      <c r="K664" s="64">
        <v>2009.2019360405602</v>
      </c>
      <c r="L664" s="64" t="s">
        <v>88</v>
      </c>
      <c r="M664" s="65">
        <f t="shared" si="294"/>
        <v>0.23587899250606609</v>
      </c>
      <c r="N664" s="65">
        <f t="shared" si="293"/>
        <v>53.645100500633042</v>
      </c>
      <c r="O664" s="65" t="e">
        <f t="shared" si="295"/>
        <v>#VALUE!</v>
      </c>
      <c r="P664" s="62">
        <f t="shared" si="296"/>
        <v>3.7740638800970574</v>
      </c>
      <c r="Q664" s="62">
        <f t="shared" si="297"/>
        <v>2360.3844220278538</v>
      </c>
      <c r="R664" s="62">
        <f t="shared" si="298"/>
        <v>6.5685845554788811</v>
      </c>
      <c r="S664" s="62">
        <f t="shared" si="299"/>
        <v>1493.8692711963683</v>
      </c>
      <c r="T664" s="62">
        <f t="shared" si="300"/>
        <v>1493.8692711963686</v>
      </c>
      <c r="U664" s="62"/>
      <c r="V664" s="4">
        <f t="shared" si="301"/>
        <v>0.99551861365436889</v>
      </c>
      <c r="W664" s="62">
        <v>313.14999999999998</v>
      </c>
      <c r="X664" s="62">
        <f t="shared" si="302"/>
        <v>1.9073334166666699E-2</v>
      </c>
      <c r="Y664" s="62">
        <v>2E-3</v>
      </c>
      <c r="Z664" s="62">
        <f t="shared" si="303"/>
        <v>7.2765497523200454E-2</v>
      </c>
      <c r="AA664" s="62"/>
      <c r="AB664" s="62">
        <f t="shared" si="304"/>
        <v>4.5556636729792442E-5</v>
      </c>
      <c r="AC664" s="62">
        <f t="shared" si="305"/>
        <v>3.5457948002012964E-9</v>
      </c>
      <c r="AD664" s="62">
        <v>0</v>
      </c>
      <c r="AE664" s="62">
        <f t="shared" si="306"/>
        <v>9.5320404676357171E-10</v>
      </c>
      <c r="AF664" s="62">
        <f t="shared" si="307"/>
        <v>4.4989988469648683E-9</v>
      </c>
      <c r="AG664" s="62">
        <f t="shared" si="308"/>
        <v>1.097002469958351E-3</v>
      </c>
      <c r="AH664" s="62"/>
      <c r="AI664" s="62">
        <f t="shared" si="309"/>
        <v>2.0001979259187722E-3</v>
      </c>
      <c r="AJ664" s="62">
        <f t="shared" si="310"/>
        <v>1.5568075069198624E-7</v>
      </c>
      <c r="AK664" s="62">
        <v>0</v>
      </c>
      <c r="AL664" s="62">
        <f t="shared" si="311"/>
        <v>8.6751017756100667E-7</v>
      </c>
      <c r="AM664" s="62">
        <f t="shared" si="312"/>
        <v>1.023190928252993E-6</v>
      </c>
      <c r="AN664" s="62">
        <f t="shared" si="313"/>
        <v>2.2739189884214046E-2</v>
      </c>
      <c r="AO664" s="62"/>
      <c r="AP664" s="62" t="e">
        <f t="shared" si="314"/>
        <v>#VALUE!</v>
      </c>
      <c r="AQ664" s="62" t="e">
        <f t="shared" si="315"/>
        <v>#VALUE!</v>
      </c>
      <c r="AR664" s="62">
        <v>0</v>
      </c>
      <c r="AS664" s="62" t="e">
        <f t="shared" si="316"/>
        <v>#VALUE!</v>
      </c>
      <c r="AT664" s="62" t="e">
        <f t="shared" si="317"/>
        <v>#VALUE!</v>
      </c>
      <c r="AU664" s="62">
        <f t="shared" si="318"/>
        <v>1.5759424160826513E-2</v>
      </c>
      <c r="AV664" s="62"/>
      <c r="AW664" s="62">
        <f t="shared" si="319"/>
        <v>78.81297419298906</v>
      </c>
      <c r="AX664" s="62">
        <f t="shared" si="320"/>
        <v>15.215219993965082</v>
      </c>
      <c r="AY664" s="62" t="e">
        <f t="shared" si="321"/>
        <v>#VALUE!</v>
      </c>
    </row>
    <row r="665" spans="1:51" x14ac:dyDescent="0.3">
      <c r="A665" s="69">
        <v>44495.509722222225</v>
      </c>
      <c r="B665">
        <v>9</v>
      </c>
      <c r="C665" t="s">
        <v>299</v>
      </c>
      <c r="D665">
        <v>1</v>
      </c>
      <c r="E665" s="77">
        <v>44496.685856481483</v>
      </c>
      <c r="F665" s="76">
        <v>33</v>
      </c>
      <c r="G665" s="76"/>
      <c r="H665" s="64">
        <v>20.399999999999999</v>
      </c>
      <c r="I665" s="64">
        <v>29.939</v>
      </c>
      <c r="J665" s="64">
        <v>146511.71439110624</v>
      </c>
      <c r="K665" s="64">
        <v>40687.912713373342</v>
      </c>
      <c r="L665" s="64" t="s">
        <v>88</v>
      </c>
      <c r="M665" s="65">
        <f t="shared" si="294"/>
        <v>755.19541521029487</v>
      </c>
      <c r="N665" s="65">
        <f t="shared" si="293"/>
        <v>1086.355297353165</v>
      </c>
      <c r="O665" s="65" t="e">
        <f t="shared" si="295"/>
        <v>#VALUE!</v>
      </c>
      <c r="P665" s="62">
        <f t="shared" si="296"/>
        <v>12083.126643364718</v>
      </c>
      <c r="Q665" s="62">
        <f t="shared" si="297"/>
        <v>47799.633083539258</v>
      </c>
      <c r="R665" s="62">
        <f t="shared" si="298"/>
        <v>21030.126032063803</v>
      </c>
      <c r="S665" s="62">
        <f t="shared" si="299"/>
        <v>30252.022666974703</v>
      </c>
      <c r="T665" s="62">
        <f t="shared" si="300"/>
        <v>30252.022666974706</v>
      </c>
      <c r="U665" s="62"/>
      <c r="V665" s="4">
        <f t="shared" si="301"/>
        <v>0.99551861365436889</v>
      </c>
      <c r="W665" s="62">
        <v>313.14999999999998</v>
      </c>
      <c r="X665" s="62">
        <f t="shared" si="302"/>
        <v>1.9073334166666699E-2</v>
      </c>
      <c r="Y665" s="62">
        <v>2E-3</v>
      </c>
      <c r="Z665" s="62">
        <f t="shared" si="303"/>
        <v>7.2765497523200454E-2</v>
      </c>
      <c r="AA665" s="62"/>
      <c r="AB665" s="62">
        <f t="shared" si="304"/>
        <v>0.14585513879475895</v>
      </c>
      <c r="AC665" s="62">
        <f t="shared" si="305"/>
        <v>1.1352295293187921E-5</v>
      </c>
      <c r="AD665" s="62">
        <v>0</v>
      </c>
      <c r="AE665" s="62">
        <f t="shared" si="306"/>
        <v>3.0517992222526408E-6</v>
      </c>
      <c r="AF665" s="62">
        <f t="shared" si="307"/>
        <v>1.4404094515440562E-5</v>
      </c>
      <c r="AG665" s="62">
        <f t="shared" si="308"/>
        <v>1.097002469958351E-3</v>
      </c>
      <c r="AH665" s="62"/>
      <c r="AI665" s="62">
        <f t="shared" si="309"/>
        <v>4.0505574456907396E-2</v>
      </c>
      <c r="AJ665" s="62">
        <f t="shared" si="310"/>
        <v>3.1526571230519162E-6</v>
      </c>
      <c r="AK665" s="62">
        <v>0</v>
      </c>
      <c r="AL665" s="62">
        <f t="shared" si="311"/>
        <v>1.7567760487093566E-5</v>
      </c>
      <c r="AM665" s="62">
        <f t="shared" si="312"/>
        <v>2.0720417610145481E-5</v>
      </c>
      <c r="AN665" s="62">
        <f t="shared" si="313"/>
        <v>2.2739189884214046E-2</v>
      </c>
      <c r="AO665" s="62"/>
      <c r="AP665" s="62" t="e">
        <f t="shared" si="314"/>
        <v>#VALUE!</v>
      </c>
      <c r="AQ665" s="62" t="e">
        <f t="shared" si="315"/>
        <v>#VALUE!</v>
      </c>
      <c r="AR665" s="62">
        <v>0</v>
      </c>
      <c r="AS665" s="62" t="e">
        <f t="shared" si="316"/>
        <v>#VALUE!</v>
      </c>
      <c r="AT665" s="62" t="e">
        <f t="shared" si="317"/>
        <v>#VALUE!</v>
      </c>
      <c r="AU665" s="62">
        <f t="shared" si="318"/>
        <v>1.5759424160826513E-2</v>
      </c>
      <c r="AV665" s="62"/>
      <c r="AW665" s="62">
        <f t="shared" si="319"/>
        <v>78.812974192989046</v>
      </c>
      <c r="AX665" s="62">
        <f t="shared" si="320"/>
        <v>15.215219993965073</v>
      </c>
      <c r="AY665" s="62" t="e">
        <f t="shared" si="321"/>
        <v>#VALUE!</v>
      </c>
    </row>
    <row r="666" spans="1:51" x14ac:dyDescent="0.3">
      <c r="A666" s="69">
        <v>44495.509722222225</v>
      </c>
      <c r="B666">
        <v>9</v>
      </c>
      <c r="C666" t="s">
        <v>299</v>
      </c>
      <c r="D666">
        <v>2</v>
      </c>
      <c r="E666" s="77">
        <v>44496.537280092591</v>
      </c>
      <c r="F666" s="76">
        <v>190</v>
      </c>
      <c r="G666" s="76"/>
      <c r="H666" s="64">
        <v>20.399999999999999</v>
      </c>
      <c r="I666" s="68">
        <v>29.939</v>
      </c>
      <c r="J666" s="64">
        <v>127370.12228802833</v>
      </c>
      <c r="K666" s="64">
        <v>36192.949517527042</v>
      </c>
      <c r="L666" s="64" t="s">
        <v>88</v>
      </c>
      <c r="M666" s="65">
        <f t="shared" si="294"/>
        <v>656.52997636708142</v>
      </c>
      <c r="N666" s="65">
        <f t="shared" si="293"/>
        <v>966.34110263115019</v>
      </c>
      <c r="O666" s="65" t="e">
        <f t="shared" si="295"/>
        <v>#VALUE!</v>
      </c>
      <c r="P666" s="62">
        <f t="shared" si="296"/>
        <v>10504.479621873303</v>
      </c>
      <c r="Q666" s="62">
        <f t="shared" si="297"/>
        <v>42519.008515770605</v>
      </c>
      <c r="R666" s="62">
        <f t="shared" si="298"/>
        <v>18282.563517659688</v>
      </c>
      <c r="S666" s="62">
        <f t="shared" si="299"/>
        <v>26909.955713432882</v>
      </c>
      <c r="T666" s="62">
        <f t="shared" si="300"/>
        <v>26909.955713432886</v>
      </c>
      <c r="U666" s="62"/>
      <c r="V666" s="4">
        <f t="shared" si="301"/>
        <v>0.99551861365436889</v>
      </c>
      <c r="W666" s="62">
        <v>313.14999999999998</v>
      </c>
      <c r="X666" s="62">
        <f t="shared" si="302"/>
        <v>1.9073334166666699E-2</v>
      </c>
      <c r="Y666" s="62">
        <v>2E-3</v>
      </c>
      <c r="Z666" s="62">
        <f t="shared" si="303"/>
        <v>7.2765497523200454E-2</v>
      </c>
      <c r="AA666" s="62"/>
      <c r="AB666" s="62">
        <f t="shared" si="304"/>
        <v>0.12679932756116538</v>
      </c>
      <c r="AC666" s="62">
        <f t="shared" si="305"/>
        <v>9.8691305726126111E-6</v>
      </c>
      <c r="AD666" s="62">
        <v>0</v>
      </c>
      <c r="AE666" s="62">
        <f t="shared" si="306"/>
        <v>2.6530850570705243E-6</v>
      </c>
      <c r="AF666" s="62">
        <f t="shared" si="307"/>
        <v>1.2522215629683135E-5</v>
      </c>
      <c r="AG666" s="62">
        <f t="shared" si="308"/>
        <v>1.097002469958351E-3</v>
      </c>
      <c r="AH666" s="62"/>
      <c r="AI666" s="62">
        <f t="shared" si="309"/>
        <v>3.6030754927751082E-2</v>
      </c>
      <c r="AJ666" s="62">
        <f t="shared" si="310"/>
        <v>2.8043699588252967E-6</v>
      </c>
      <c r="AK666" s="62">
        <v>0</v>
      </c>
      <c r="AL666" s="62">
        <f t="shared" si="311"/>
        <v>1.5626976810643791E-5</v>
      </c>
      <c r="AM666" s="62">
        <f t="shared" si="312"/>
        <v>1.8431346769469087E-5</v>
      </c>
      <c r="AN666" s="62">
        <f t="shared" si="313"/>
        <v>2.2739189884214046E-2</v>
      </c>
      <c r="AO666" s="62"/>
      <c r="AP666" s="62" t="e">
        <f t="shared" si="314"/>
        <v>#VALUE!</v>
      </c>
      <c r="AQ666" s="62" t="e">
        <f t="shared" si="315"/>
        <v>#VALUE!</v>
      </c>
      <c r="AR666" s="62">
        <v>0</v>
      </c>
      <c r="AS666" s="62" t="e">
        <f t="shared" si="316"/>
        <v>#VALUE!</v>
      </c>
      <c r="AT666" s="62" t="e">
        <f t="shared" si="317"/>
        <v>#VALUE!</v>
      </c>
      <c r="AU666" s="62">
        <f t="shared" si="318"/>
        <v>1.5759424160826513E-2</v>
      </c>
      <c r="AV666" s="62"/>
      <c r="AW666" s="62">
        <f t="shared" si="319"/>
        <v>78.81297419298906</v>
      </c>
      <c r="AX666" s="62">
        <f t="shared" si="320"/>
        <v>15.21521999396507</v>
      </c>
      <c r="AY666" s="62" t="e">
        <f t="shared" si="321"/>
        <v>#VALUE!</v>
      </c>
    </row>
    <row r="667" spans="1:51" x14ac:dyDescent="0.3">
      <c r="A667" s="69">
        <v>44495.520833333336</v>
      </c>
      <c r="B667">
        <v>10</v>
      </c>
      <c r="C667" t="s">
        <v>299</v>
      </c>
      <c r="D667">
        <v>1</v>
      </c>
      <c r="E667" s="77">
        <v>44496.516041666669</v>
      </c>
      <c r="F667" s="76">
        <v>15</v>
      </c>
      <c r="G667" s="76"/>
      <c r="H667" s="64">
        <v>20.399999999999999</v>
      </c>
      <c r="I667" s="64">
        <v>29.939</v>
      </c>
      <c r="J667" s="64">
        <v>113577.54945800826</v>
      </c>
      <c r="K667" s="64">
        <v>33796.904067578456</v>
      </c>
      <c r="L667" s="64" t="s">
        <v>88</v>
      </c>
      <c r="M667" s="65">
        <f t="shared" si="294"/>
        <v>585.43608596743763</v>
      </c>
      <c r="N667" s="65">
        <f t="shared" si="293"/>
        <v>902.36739413479233</v>
      </c>
      <c r="O667" s="65" t="e">
        <f t="shared" si="295"/>
        <v>#VALUE!</v>
      </c>
      <c r="P667" s="62">
        <f t="shared" si="296"/>
        <v>9366.9773754790021</v>
      </c>
      <c r="Q667" s="62">
        <f t="shared" si="297"/>
        <v>39704.165341930864</v>
      </c>
      <c r="R667" s="62">
        <f t="shared" si="298"/>
        <v>16302.793189210453</v>
      </c>
      <c r="S667" s="62">
        <f t="shared" si="299"/>
        <v>25128.462969541848</v>
      </c>
      <c r="T667" s="62">
        <f t="shared" si="300"/>
        <v>25128.462969541852</v>
      </c>
      <c r="U667" s="62"/>
      <c r="V667" s="4">
        <f t="shared" si="301"/>
        <v>0.99551861365436889</v>
      </c>
      <c r="W667" s="62">
        <v>313.14999999999998</v>
      </c>
      <c r="X667" s="62">
        <f t="shared" si="302"/>
        <v>1.9073334166666699E-2</v>
      </c>
      <c r="Y667" s="62">
        <v>2E-3</v>
      </c>
      <c r="Z667" s="62">
        <f t="shared" si="303"/>
        <v>7.2765497523200454E-2</v>
      </c>
      <c r="AA667" s="62"/>
      <c r="AB667" s="62">
        <f t="shared" si="304"/>
        <v>0.11306856457869689</v>
      </c>
      <c r="AC667" s="62">
        <f t="shared" si="305"/>
        <v>8.800428590181278E-6</v>
      </c>
      <c r="AD667" s="62">
        <v>0</v>
      </c>
      <c r="AE667" s="62">
        <f t="shared" si="306"/>
        <v>2.3657895107010715E-6</v>
      </c>
      <c r="AF667" s="62">
        <f t="shared" si="307"/>
        <v>1.116621810088235E-5</v>
      </c>
      <c r="AG667" s="62">
        <f t="shared" si="308"/>
        <v>1.097002469958351E-3</v>
      </c>
      <c r="AH667" s="62"/>
      <c r="AI667" s="62">
        <f t="shared" si="309"/>
        <v>3.3645447083165407E-2</v>
      </c>
      <c r="AJ667" s="62">
        <f t="shared" si="310"/>
        <v>2.6187150738438476E-6</v>
      </c>
      <c r="AK667" s="62">
        <v>0</v>
      </c>
      <c r="AL667" s="62">
        <f t="shared" si="311"/>
        <v>1.4592439775593282E-5</v>
      </c>
      <c r="AM667" s="62">
        <f t="shared" si="312"/>
        <v>1.7211154849437128E-5</v>
      </c>
      <c r="AN667" s="62">
        <f t="shared" si="313"/>
        <v>2.2739189884214046E-2</v>
      </c>
      <c r="AO667" s="62"/>
      <c r="AP667" s="62" t="e">
        <f t="shared" si="314"/>
        <v>#VALUE!</v>
      </c>
      <c r="AQ667" s="62" t="e">
        <f t="shared" si="315"/>
        <v>#VALUE!</v>
      </c>
      <c r="AR667" s="62">
        <v>0</v>
      </c>
      <c r="AS667" s="62" t="e">
        <f t="shared" si="316"/>
        <v>#VALUE!</v>
      </c>
      <c r="AT667" s="62" t="e">
        <f t="shared" si="317"/>
        <v>#VALUE!</v>
      </c>
      <c r="AU667" s="62">
        <f t="shared" si="318"/>
        <v>1.5759424160826513E-2</v>
      </c>
      <c r="AV667" s="62"/>
      <c r="AW667" s="62">
        <f t="shared" si="319"/>
        <v>78.812974192989046</v>
      </c>
      <c r="AX667" s="62">
        <f t="shared" si="320"/>
        <v>15.215219993965068</v>
      </c>
      <c r="AY667" s="62" t="e">
        <f t="shared" si="321"/>
        <v>#VALUE!</v>
      </c>
    </row>
    <row r="668" spans="1:51" x14ac:dyDescent="0.3">
      <c r="A668" s="69">
        <v>44495.520833333336</v>
      </c>
      <c r="B668">
        <v>10</v>
      </c>
      <c r="C668" t="s">
        <v>299</v>
      </c>
      <c r="D668">
        <v>2</v>
      </c>
      <c r="E668" s="77">
        <v>44496.579722222225</v>
      </c>
      <c r="F668" s="76">
        <v>122</v>
      </c>
      <c r="G668" s="76"/>
      <c r="H668" s="64">
        <v>20.399999999999999</v>
      </c>
      <c r="I668" s="64">
        <v>29.939</v>
      </c>
      <c r="J668" s="64">
        <v>124513.96726685626</v>
      </c>
      <c r="K668" s="64">
        <v>37402.507567119363</v>
      </c>
      <c r="L668" s="64" t="s">
        <v>88</v>
      </c>
      <c r="M668" s="65">
        <f t="shared" si="294"/>
        <v>641.80791003891659</v>
      </c>
      <c r="N668" s="65">
        <f t="shared" si="293"/>
        <v>998.63594665245284</v>
      </c>
      <c r="O668" s="65" t="e">
        <f t="shared" si="295"/>
        <v>#VALUE!</v>
      </c>
      <c r="P668" s="62">
        <f t="shared" si="296"/>
        <v>10268.926560622665</v>
      </c>
      <c r="Q668" s="62">
        <f t="shared" si="297"/>
        <v>43939.981652707924</v>
      </c>
      <c r="R668" s="62">
        <f t="shared" si="298"/>
        <v>17872.594251297691</v>
      </c>
      <c r="S668" s="62">
        <f t="shared" si="299"/>
        <v>27809.278757872598</v>
      </c>
      <c r="T668" s="62">
        <f t="shared" si="300"/>
        <v>27809.278757872602</v>
      </c>
      <c r="U668" s="62"/>
      <c r="V668" s="4">
        <f t="shared" si="301"/>
        <v>0.99551861365436889</v>
      </c>
      <c r="W668" s="62">
        <v>313.14999999999998</v>
      </c>
      <c r="X668" s="62">
        <f t="shared" si="302"/>
        <v>1.9073334166666699E-2</v>
      </c>
      <c r="Y668" s="62">
        <v>2E-3</v>
      </c>
      <c r="Z668" s="62">
        <f t="shared" si="303"/>
        <v>7.2765497523200454E-2</v>
      </c>
      <c r="AA668" s="62"/>
      <c r="AB668" s="62">
        <f t="shared" si="304"/>
        <v>0.12395597207410622</v>
      </c>
      <c r="AC668" s="62">
        <f t="shared" si="305"/>
        <v>9.6478246153502949E-6</v>
      </c>
      <c r="AD668" s="62">
        <v>0</v>
      </c>
      <c r="AE668" s="62">
        <f t="shared" si="306"/>
        <v>2.5935921236319208E-6</v>
      </c>
      <c r="AF668" s="62">
        <f t="shared" si="307"/>
        <v>1.2241416738982216E-5</v>
      </c>
      <c r="AG668" s="62">
        <f t="shared" si="308"/>
        <v>1.097002469958351E-3</v>
      </c>
      <c r="AH668" s="62"/>
      <c r="AI668" s="62">
        <f t="shared" si="309"/>
        <v>3.7234892480415706E-2</v>
      </c>
      <c r="AJ668" s="62">
        <f t="shared" si="310"/>
        <v>2.8980912029612391E-6</v>
      </c>
      <c r="AK668" s="62">
        <v>0</v>
      </c>
      <c r="AL668" s="62">
        <f t="shared" si="311"/>
        <v>1.6149225918386531E-5</v>
      </c>
      <c r="AM668" s="62">
        <f t="shared" si="312"/>
        <v>1.9047317121347769E-5</v>
      </c>
      <c r="AN668" s="62">
        <f t="shared" si="313"/>
        <v>2.2739189884214046E-2</v>
      </c>
      <c r="AO668" s="62"/>
      <c r="AP668" s="62" t="e">
        <f t="shared" si="314"/>
        <v>#VALUE!</v>
      </c>
      <c r="AQ668" s="62" t="e">
        <f t="shared" si="315"/>
        <v>#VALUE!</v>
      </c>
      <c r="AR668" s="62">
        <v>0</v>
      </c>
      <c r="AS668" s="62" t="e">
        <f t="shared" si="316"/>
        <v>#VALUE!</v>
      </c>
      <c r="AT668" s="62" t="e">
        <f t="shared" si="317"/>
        <v>#VALUE!</v>
      </c>
      <c r="AU668" s="62">
        <f t="shared" si="318"/>
        <v>1.5759424160826513E-2</v>
      </c>
      <c r="AV668" s="62"/>
      <c r="AW668" s="62">
        <f t="shared" si="319"/>
        <v>78.812974192989046</v>
      </c>
      <c r="AX668" s="62">
        <f t="shared" si="320"/>
        <v>15.21521999396507</v>
      </c>
      <c r="AY668" s="62" t="e">
        <f t="shared" si="321"/>
        <v>#VALUE!</v>
      </c>
    </row>
    <row r="669" spans="1:51" x14ac:dyDescent="0.3">
      <c r="A669" s="69">
        <v>44503.440972222219</v>
      </c>
      <c r="B669">
        <v>0.1</v>
      </c>
      <c r="C669" t="s">
        <v>298</v>
      </c>
      <c r="D669">
        <v>1</v>
      </c>
      <c r="E669" s="77">
        <v>44504.690636574072</v>
      </c>
      <c r="F669" s="76">
        <v>199</v>
      </c>
      <c r="G669" s="76"/>
      <c r="H669" s="5">
        <v>20.9</v>
      </c>
      <c r="I669" s="5">
        <v>30.305</v>
      </c>
      <c r="J669" s="5">
        <v>14.96</v>
      </c>
      <c r="K669" s="5">
        <v>6165</v>
      </c>
      <c r="L669" s="5" t="s">
        <v>88</v>
      </c>
      <c r="M669" s="6">
        <f t="shared" si="294"/>
        <v>7.7989466242419939E-2</v>
      </c>
      <c r="N669" s="6">
        <f t="shared" si="293"/>
        <v>166.47802548359095</v>
      </c>
      <c r="O669" s="6" t="e">
        <f t="shared" si="295"/>
        <v>#VALUE!</v>
      </c>
      <c r="P669" s="62">
        <f t="shared" si="296"/>
        <v>1.247831459878719</v>
      </c>
      <c r="Q669" s="62">
        <f t="shared" si="297"/>
        <v>7325.033121278002</v>
      </c>
      <c r="R669" s="62">
        <f t="shared" si="298"/>
        <v>2.1454367164048675</v>
      </c>
      <c r="S669" s="62">
        <f t="shared" si="299"/>
        <v>4579.6962789419749</v>
      </c>
      <c r="T669" s="62">
        <f t="shared" si="300"/>
        <v>4579.6962789419731</v>
      </c>
      <c r="U669" s="62"/>
      <c r="V669" s="4">
        <f t="shared" si="301"/>
        <v>1.0068545678585274</v>
      </c>
      <c r="W669" s="62">
        <v>313.14999999999998</v>
      </c>
      <c r="X669" s="62">
        <f t="shared" si="302"/>
        <v>1.9073334166666699E-2</v>
      </c>
      <c r="Y669" s="62">
        <v>2E-3</v>
      </c>
      <c r="Z669" s="62">
        <f t="shared" si="303"/>
        <v>7.2765497523200454E-2</v>
      </c>
      <c r="AA669" s="62"/>
      <c r="AB669" s="62">
        <f t="shared" si="304"/>
        <v>1.5062544335163572E-5</v>
      </c>
      <c r="AC669" s="62">
        <f t="shared" si="305"/>
        <v>1.1723580846892739E-9</v>
      </c>
      <c r="AD669" s="62">
        <v>0</v>
      </c>
      <c r="AE669" s="11">
        <f t="shared" si="306"/>
        <v>3.1516106643237362E-10</v>
      </c>
      <c r="AF669" s="11">
        <f t="shared" si="307"/>
        <v>1.4875191511216474E-9</v>
      </c>
      <c r="AG669" s="15">
        <f t="shared" si="308"/>
        <v>1.097002469958351E-3</v>
      </c>
      <c r="AH669" s="62"/>
      <c r="AI669" s="62">
        <f t="shared" si="309"/>
        <v>6.2072584108478221E-3</v>
      </c>
      <c r="AJ669" s="62">
        <f t="shared" si="310"/>
        <v>4.8312751284153553E-7</v>
      </c>
      <c r="AK669" s="62">
        <v>0</v>
      </c>
      <c r="AL669" s="11">
        <f t="shared" si="311"/>
        <v>2.6921634986138492E-6</v>
      </c>
      <c r="AM669" s="11">
        <f t="shared" si="312"/>
        <v>3.1752910114553848E-6</v>
      </c>
      <c r="AN669" s="15">
        <f t="shared" si="313"/>
        <v>2.2739189884214046E-2</v>
      </c>
      <c r="AO669" s="15"/>
      <c r="AP669" s="62" t="e">
        <f t="shared" si="314"/>
        <v>#VALUE!</v>
      </c>
      <c r="AQ669" s="62" t="e">
        <f t="shared" si="315"/>
        <v>#VALUE!</v>
      </c>
      <c r="AR669" s="62">
        <v>0</v>
      </c>
      <c r="AS669" s="11" t="e">
        <f t="shared" si="316"/>
        <v>#VALUE!</v>
      </c>
      <c r="AT669" s="11" t="e">
        <f t="shared" si="317"/>
        <v>#VALUE!</v>
      </c>
      <c r="AU669" s="15">
        <f t="shared" si="318"/>
        <v>1.5759424160826513E-2</v>
      </c>
      <c r="AV669" s="62"/>
      <c r="AW669" s="62">
        <f t="shared" si="319"/>
        <v>78.812974192989046</v>
      </c>
      <c r="AX669" s="62">
        <f t="shared" si="320"/>
        <v>15.215219993965077</v>
      </c>
      <c r="AY669" s="62" t="e">
        <f t="shared" si="321"/>
        <v>#VALUE!</v>
      </c>
    </row>
    <row r="670" spans="1:51" x14ac:dyDescent="0.3">
      <c r="A670" s="69">
        <v>44503.440972222219</v>
      </c>
      <c r="B670">
        <v>0.1</v>
      </c>
      <c r="C670" t="s">
        <v>298</v>
      </c>
      <c r="D670">
        <v>2</v>
      </c>
      <c r="E670" s="77">
        <v>44504.541944444441</v>
      </c>
      <c r="F670" s="76">
        <v>17</v>
      </c>
      <c r="G670" s="76"/>
      <c r="H670" s="5">
        <v>20.9</v>
      </c>
      <c r="I670" s="5">
        <v>30.305</v>
      </c>
      <c r="J670" s="5">
        <v>12.92</v>
      </c>
      <c r="K670" s="5">
        <v>6698</v>
      </c>
      <c r="L670" s="5" t="s">
        <v>88</v>
      </c>
      <c r="M670" s="6">
        <f t="shared" si="294"/>
        <v>6.7354539027544472E-2</v>
      </c>
      <c r="N670" s="6">
        <f t="shared" si="293"/>
        <v>180.87101617016904</v>
      </c>
      <c r="O670" s="6" t="e">
        <f t="shared" si="295"/>
        <v>#VALUE!</v>
      </c>
      <c r="P670" s="62">
        <f t="shared" si="296"/>
        <v>1.0776726244407115</v>
      </c>
      <c r="Q670" s="62">
        <f t="shared" si="297"/>
        <v>7958.3247114874375</v>
      </c>
      <c r="R670" s="62">
        <f t="shared" si="298"/>
        <v>1.8528771641678399</v>
      </c>
      <c r="S670" s="62">
        <f t="shared" si="299"/>
        <v>4975.6375792949448</v>
      </c>
      <c r="T670" s="62">
        <f t="shared" si="300"/>
        <v>4975.6375792949448</v>
      </c>
      <c r="U670" s="62"/>
      <c r="V670" s="4">
        <f t="shared" si="301"/>
        <v>1.0068545678585274</v>
      </c>
      <c r="W670" s="62">
        <v>313.14999999999998</v>
      </c>
      <c r="X670" s="62">
        <f t="shared" si="302"/>
        <v>1.9073334166666699E-2</v>
      </c>
      <c r="Y670" s="62">
        <v>2E-3</v>
      </c>
      <c r="Z670" s="62">
        <f t="shared" si="303"/>
        <v>7.2765497523200454E-2</v>
      </c>
      <c r="AA670" s="62"/>
      <c r="AB670" s="62">
        <f t="shared" si="304"/>
        <v>1.3008561016732175E-5</v>
      </c>
      <c r="AC670" s="62">
        <f t="shared" si="305"/>
        <v>1.0124910731407362E-9</v>
      </c>
      <c r="AD670" s="62">
        <v>0</v>
      </c>
      <c r="AE670" s="11">
        <f t="shared" si="306"/>
        <v>2.7218455737341357E-10</v>
      </c>
      <c r="AF670" s="11">
        <f t="shared" si="307"/>
        <v>1.2846756305141497E-9</v>
      </c>
      <c r="AG670" s="15">
        <f t="shared" si="308"/>
        <v>1.097002469958351E-3</v>
      </c>
      <c r="AH670" s="62"/>
      <c r="AI670" s="62">
        <f t="shared" si="309"/>
        <v>6.7439118955164171E-3</v>
      </c>
      <c r="AJ670" s="62">
        <f t="shared" si="310"/>
        <v>5.2489668791769751E-7</v>
      </c>
      <c r="AK670" s="62">
        <v>0</v>
      </c>
      <c r="AL670" s="11">
        <f t="shared" si="311"/>
        <v>2.924916644560513E-6</v>
      </c>
      <c r="AM670" s="11">
        <f t="shared" si="312"/>
        <v>3.4498133324782103E-6</v>
      </c>
      <c r="AN670" s="15">
        <f t="shared" si="313"/>
        <v>2.2739189884214046E-2</v>
      </c>
      <c r="AO670" s="15"/>
      <c r="AP670" s="62" t="e">
        <f t="shared" si="314"/>
        <v>#VALUE!</v>
      </c>
      <c r="AQ670" s="62" t="e">
        <f t="shared" si="315"/>
        <v>#VALUE!</v>
      </c>
      <c r="AR670" s="62">
        <v>0</v>
      </c>
      <c r="AS670" s="11" t="e">
        <f t="shared" si="316"/>
        <v>#VALUE!</v>
      </c>
      <c r="AT670" s="11" t="e">
        <f t="shared" si="317"/>
        <v>#VALUE!</v>
      </c>
      <c r="AU670" s="15">
        <f t="shared" si="318"/>
        <v>1.5759424160826513E-2</v>
      </c>
      <c r="AV670" s="62"/>
      <c r="AW670" s="62">
        <f t="shared" si="319"/>
        <v>78.812974192989046</v>
      </c>
      <c r="AX670" s="62">
        <f t="shared" si="320"/>
        <v>15.21521999396507</v>
      </c>
      <c r="AY670" s="62" t="e">
        <f t="shared" si="321"/>
        <v>#VALUE!</v>
      </c>
    </row>
    <row r="671" spans="1:51" x14ac:dyDescent="0.3">
      <c r="A671" s="69">
        <v>44503.447222222225</v>
      </c>
      <c r="B671">
        <v>1.6</v>
      </c>
      <c r="C671" t="s">
        <v>298</v>
      </c>
      <c r="D671">
        <v>1</v>
      </c>
      <c r="E671" s="77">
        <v>44504.733113425929</v>
      </c>
      <c r="F671" s="76">
        <v>216</v>
      </c>
      <c r="G671" s="76"/>
      <c r="H671" s="5">
        <v>20.9</v>
      </c>
      <c r="I671" s="5">
        <v>30.305</v>
      </c>
      <c r="J671" s="5">
        <v>15.63</v>
      </c>
      <c r="K671" s="5">
        <v>6614</v>
      </c>
      <c r="L671" s="5" t="s">
        <v>88</v>
      </c>
      <c r="M671" s="6">
        <f t="shared" si="294"/>
        <v>8.1482309984560408E-2</v>
      </c>
      <c r="N671" s="6">
        <f t="shared" si="293"/>
        <v>178.60270244095224</v>
      </c>
      <c r="O671" s="6" t="e">
        <f t="shared" si="295"/>
        <v>#VALUE!</v>
      </c>
      <c r="P671" s="62">
        <f t="shared" si="296"/>
        <v>1.3037169597529665</v>
      </c>
      <c r="Q671" s="62">
        <f t="shared" si="297"/>
        <v>7858.518907401899</v>
      </c>
      <c r="R671" s="62">
        <f t="shared" si="298"/>
        <v>2.2415224516984016</v>
      </c>
      <c r="S671" s="62">
        <f t="shared" si="299"/>
        <v>4913.2378246426942</v>
      </c>
      <c r="T671" s="62">
        <f t="shared" si="300"/>
        <v>4913.2378246426942</v>
      </c>
      <c r="U671" s="62"/>
      <c r="V671" s="4">
        <f t="shared" si="301"/>
        <v>1.0068545678585274</v>
      </c>
      <c r="W671" s="62">
        <v>313.14999999999998</v>
      </c>
      <c r="X671" s="62">
        <f t="shared" si="302"/>
        <v>1.9073334166666699E-2</v>
      </c>
      <c r="Y671" s="62">
        <v>2E-3</v>
      </c>
      <c r="Z671" s="62">
        <f t="shared" si="303"/>
        <v>7.2765497523200454E-2</v>
      </c>
      <c r="AA671" s="62"/>
      <c r="AB671" s="62">
        <f t="shared" si="304"/>
        <v>1.5737136895628787E-5</v>
      </c>
      <c r="AC671" s="62">
        <f t="shared" si="305"/>
        <v>1.2248634267174698E-9</v>
      </c>
      <c r="AD671" s="62">
        <v>0</v>
      </c>
      <c r="AE671" s="11">
        <f t="shared" si="306"/>
        <v>3.2927590028997329E-10</v>
      </c>
      <c r="AF671" s="11">
        <f t="shared" si="307"/>
        <v>1.5541393270074432E-9</v>
      </c>
      <c r="AG671" s="15">
        <f t="shared" si="308"/>
        <v>1.097002469958351E-3</v>
      </c>
      <c r="AH671" s="62"/>
      <c r="AI671" s="62">
        <f t="shared" si="309"/>
        <v>6.6593361118163002E-3</v>
      </c>
      <c r="AJ671" s="62">
        <f t="shared" si="310"/>
        <v>5.1831392861864004E-7</v>
      </c>
      <c r="AK671" s="62">
        <v>0</v>
      </c>
      <c r="AL671" s="11">
        <f t="shared" si="311"/>
        <v>2.8882350981073798E-6</v>
      </c>
      <c r="AM671" s="11">
        <f t="shared" si="312"/>
        <v>3.40654902672602E-6</v>
      </c>
      <c r="AN671" s="15">
        <f t="shared" si="313"/>
        <v>2.2739189884214046E-2</v>
      </c>
      <c r="AO671" s="15"/>
      <c r="AP671" s="62" t="e">
        <f t="shared" si="314"/>
        <v>#VALUE!</v>
      </c>
      <c r="AQ671" s="62" t="e">
        <f t="shared" si="315"/>
        <v>#VALUE!</v>
      </c>
      <c r="AR671" s="62">
        <v>0</v>
      </c>
      <c r="AS671" s="11" t="e">
        <f t="shared" si="316"/>
        <v>#VALUE!</v>
      </c>
      <c r="AT671" s="11" t="e">
        <f t="shared" si="317"/>
        <v>#VALUE!</v>
      </c>
      <c r="AU671" s="15">
        <f t="shared" si="318"/>
        <v>1.5759424160826513E-2</v>
      </c>
      <c r="AV671" s="62"/>
      <c r="AW671" s="62">
        <f t="shared" si="319"/>
        <v>78.812974192989046</v>
      </c>
      <c r="AX671" s="62">
        <f t="shared" si="320"/>
        <v>15.215219993965077</v>
      </c>
      <c r="AY671" s="62" t="e">
        <f t="shared" si="321"/>
        <v>#VALUE!</v>
      </c>
    </row>
    <row r="672" spans="1:51" x14ac:dyDescent="0.3">
      <c r="A672" s="69">
        <v>44503.447222222225</v>
      </c>
      <c r="B672">
        <v>1.6</v>
      </c>
      <c r="C672" t="s">
        <v>298</v>
      </c>
      <c r="D672">
        <v>2</v>
      </c>
      <c r="E672" s="77">
        <v>44504.626921296294</v>
      </c>
      <c r="F672" s="76">
        <v>147</v>
      </c>
      <c r="G672" s="76"/>
      <c r="H672" s="5">
        <v>20.9</v>
      </c>
      <c r="I672" s="5">
        <v>30.305</v>
      </c>
      <c r="J672" s="5">
        <v>14.22</v>
      </c>
      <c r="K672" s="5">
        <v>6608</v>
      </c>
      <c r="L672" s="5" t="s">
        <v>88</v>
      </c>
      <c r="M672" s="6">
        <f t="shared" si="294"/>
        <v>7.4131698527220027E-2</v>
      </c>
      <c r="N672" s="6">
        <f t="shared" si="293"/>
        <v>178.44068003172245</v>
      </c>
      <c r="O672" s="6" t="e">
        <f t="shared" si="295"/>
        <v>#VALUE!</v>
      </c>
      <c r="P672" s="76">
        <f t="shared" si="296"/>
        <v>1.1861071764355204</v>
      </c>
      <c r="Q672" s="76">
        <f t="shared" si="297"/>
        <v>7851.3899213957875</v>
      </c>
      <c r="R672" s="76">
        <f t="shared" si="298"/>
        <v>2.0393121729463384</v>
      </c>
      <c r="S672" s="76">
        <f t="shared" si="299"/>
        <v>4908.7806993103904</v>
      </c>
      <c r="T672" s="76">
        <f t="shared" si="300"/>
        <v>4908.7806993103904</v>
      </c>
      <c r="U672" s="76"/>
      <c r="V672" s="4">
        <f t="shared" si="301"/>
        <v>1.0068545678585274</v>
      </c>
      <c r="W672" s="76">
        <v>313.14999999999998</v>
      </c>
      <c r="X672" s="76">
        <f t="shared" si="302"/>
        <v>1.9073334166666699E-2</v>
      </c>
      <c r="Y672" s="76">
        <v>2E-3</v>
      </c>
      <c r="Z672" s="76">
        <f t="shared" si="303"/>
        <v>7.2765497523200454E-2</v>
      </c>
      <c r="AA672" s="76"/>
      <c r="AB672" s="76">
        <f t="shared" si="304"/>
        <v>1.4317471954948262E-5</v>
      </c>
      <c r="AC672" s="76">
        <f t="shared" si="305"/>
        <v>1.1143671099118632E-9</v>
      </c>
      <c r="AD672" s="76">
        <v>0</v>
      </c>
      <c r="AE672" s="11">
        <f t="shared" si="306"/>
        <v>2.9957154844039796E-10</v>
      </c>
      <c r="AF672" s="11">
        <f t="shared" si="307"/>
        <v>1.4139386583522612E-9</v>
      </c>
      <c r="AG672" s="15">
        <f t="shared" si="308"/>
        <v>1.097002469958351E-3</v>
      </c>
      <c r="AH672" s="76"/>
      <c r="AI672" s="76">
        <f t="shared" si="309"/>
        <v>6.6532949844091494E-3</v>
      </c>
      <c r="AJ672" s="76">
        <f t="shared" si="310"/>
        <v>5.178437315258503E-7</v>
      </c>
      <c r="AK672" s="76">
        <v>0</v>
      </c>
      <c r="AL672" s="11">
        <f t="shared" si="311"/>
        <v>2.8856149876464418E-6</v>
      </c>
      <c r="AM672" s="11">
        <f t="shared" si="312"/>
        <v>3.403458719172292E-6</v>
      </c>
      <c r="AN672" s="15">
        <f t="shared" si="313"/>
        <v>2.2739189884214046E-2</v>
      </c>
      <c r="AO672" s="15"/>
      <c r="AP672" s="76" t="e">
        <f t="shared" si="314"/>
        <v>#VALUE!</v>
      </c>
      <c r="AQ672" s="76" t="e">
        <f t="shared" si="315"/>
        <v>#VALUE!</v>
      </c>
      <c r="AR672" s="76">
        <v>0</v>
      </c>
      <c r="AS672" s="11" t="e">
        <f t="shared" si="316"/>
        <v>#VALUE!</v>
      </c>
      <c r="AT672" s="11" t="e">
        <f t="shared" si="317"/>
        <v>#VALUE!</v>
      </c>
      <c r="AU672" s="15">
        <f t="shared" si="318"/>
        <v>1.5759424160826513E-2</v>
      </c>
      <c r="AV672" s="76"/>
      <c r="AW672" s="76">
        <f t="shared" si="319"/>
        <v>78.812974192989046</v>
      </c>
      <c r="AX672" s="76">
        <f t="shared" si="320"/>
        <v>15.215219993965075</v>
      </c>
      <c r="AY672" s="76" t="e">
        <f t="shared" si="321"/>
        <v>#VALUE!</v>
      </c>
    </row>
    <row r="673" spans="1:51" x14ac:dyDescent="0.3">
      <c r="A673" s="69">
        <v>44503.453472222223</v>
      </c>
      <c r="B673">
        <v>3.8</v>
      </c>
      <c r="C673" t="s">
        <v>298</v>
      </c>
      <c r="D673">
        <v>1</v>
      </c>
      <c r="E673" s="77">
        <v>44504.478217592594</v>
      </c>
      <c r="F673" s="76">
        <v>68</v>
      </c>
      <c r="H673" s="5">
        <v>20.9</v>
      </c>
      <c r="I673" s="5">
        <v>30.305</v>
      </c>
      <c r="J673" s="5">
        <v>12.9</v>
      </c>
      <c r="K673" s="5">
        <v>6696</v>
      </c>
      <c r="L673" s="5" t="s">
        <v>88</v>
      </c>
      <c r="M673" s="6">
        <f t="shared" si="294"/>
        <v>6.7250275035241794E-2</v>
      </c>
      <c r="N673" s="6">
        <f t="shared" si="293"/>
        <v>180.81700870042579</v>
      </c>
      <c r="O673" s="6" t="e">
        <f t="shared" si="295"/>
        <v>#VALUE!</v>
      </c>
      <c r="P673" s="76">
        <f t="shared" si="296"/>
        <v>1.0760044005638687</v>
      </c>
      <c r="Q673" s="76">
        <f t="shared" si="297"/>
        <v>7955.9483828187349</v>
      </c>
      <c r="R673" s="76">
        <f t="shared" si="298"/>
        <v>1.8500089332635556</v>
      </c>
      <c r="S673" s="76">
        <f t="shared" si="299"/>
        <v>4974.1518708508438</v>
      </c>
      <c r="T673" s="76">
        <f t="shared" si="300"/>
        <v>4974.1518708508438</v>
      </c>
      <c r="U673" s="76"/>
      <c r="V673" s="4">
        <f t="shared" si="301"/>
        <v>1.0068545678585274</v>
      </c>
      <c r="W673" s="76">
        <v>313.14999999999998</v>
      </c>
      <c r="X673" s="76">
        <f t="shared" si="302"/>
        <v>1.9073334166666699E-2</v>
      </c>
      <c r="Y673" s="76">
        <v>2E-3</v>
      </c>
      <c r="Z673" s="76">
        <f t="shared" si="303"/>
        <v>7.2765497523200454E-2</v>
      </c>
      <c r="AA673" s="76"/>
      <c r="AB673" s="76">
        <f t="shared" si="304"/>
        <v>1.2988423925375005E-5</v>
      </c>
      <c r="AC673" s="76">
        <f t="shared" si="305"/>
        <v>1.0109237494981036E-9</v>
      </c>
      <c r="AD673" s="76">
        <v>0</v>
      </c>
      <c r="AE673" s="11">
        <f t="shared" si="306"/>
        <v>2.7176321904930615E-10</v>
      </c>
      <c r="AF673" s="11">
        <f t="shared" si="307"/>
        <v>1.2826869685474098E-9</v>
      </c>
      <c r="AG673" s="15">
        <f t="shared" si="308"/>
        <v>1.097002469958351E-3</v>
      </c>
      <c r="AH673" s="76"/>
      <c r="AI673" s="76">
        <f t="shared" si="309"/>
        <v>6.7418981863806996E-3</v>
      </c>
      <c r="AJ673" s="76">
        <f t="shared" si="310"/>
        <v>5.247399555534342E-7</v>
      </c>
      <c r="AK673" s="76">
        <v>0</v>
      </c>
      <c r="AL673" s="11">
        <f t="shared" si="311"/>
        <v>2.9240432744068667E-6</v>
      </c>
      <c r="AM673" s="11">
        <f t="shared" si="312"/>
        <v>3.4487832299603007E-6</v>
      </c>
      <c r="AN673" s="15">
        <f t="shared" si="313"/>
        <v>2.2739189884214046E-2</v>
      </c>
      <c r="AO673" s="15"/>
      <c r="AP673" s="76" t="e">
        <f t="shared" si="314"/>
        <v>#VALUE!</v>
      </c>
      <c r="AQ673" s="76" t="e">
        <f t="shared" si="315"/>
        <v>#VALUE!</v>
      </c>
      <c r="AR673" s="76">
        <v>0</v>
      </c>
      <c r="AS673" s="11" t="e">
        <f t="shared" si="316"/>
        <v>#VALUE!</v>
      </c>
      <c r="AT673" s="11" t="e">
        <f t="shared" si="317"/>
        <v>#VALUE!</v>
      </c>
      <c r="AU673" s="15">
        <f t="shared" si="318"/>
        <v>1.5759424160826513E-2</v>
      </c>
      <c r="AV673" s="76"/>
      <c r="AW673" s="76">
        <f t="shared" si="319"/>
        <v>78.812974192989046</v>
      </c>
      <c r="AX673" s="76">
        <f t="shared" si="320"/>
        <v>15.21521999396507</v>
      </c>
      <c r="AY673" s="76" t="e">
        <f t="shared" si="321"/>
        <v>#VALUE!</v>
      </c>
    </row>
    <row r="674" spans="1:51" x14ac:dyDescent="0.3">
      <c r="A674" s="69">
        <v>44503.453472222223</v>
      </c>
      <c r="B674">
        <v>3.8</v>
      </c>
      <c r="C674" t="s">
        <v>298</v>
      </c>
      <c r="D674">
        <v>2</v>
      </c>
      <c r="E674" s="77">
        <v>44504.499444444446</v>
      </c>
      <c r="F674" s="76">
        <v>148</v>
      </c>
      <c r="H674" s="5">
        <v>20.9</v>
      </c>
      <c r="I674" s="5">
        <v>30.305</v>
      </c>
      <c r="J674" s="5">
        <v>15.33</v>
      </c>
      <c r="K674" s="5">
        <v>6986</v>
      </c>
      <c r="L674" s="5" t="s">
        <v>88</v>
      </c>
      <c r="M674" s="6">
        <f t="shared" si="294"/>
        <v>7.9918350100019894E-2</v>
      </c>
      <c r="N674" s="6">
        <f t="shared" si="293"/>
        <v>188.64809181319811</v>
      </c>
      <c r="O674" s="6" t="e">
        <f t="shared" si="295"/>
        <v>#VALUE!</v>
      </c>
      <c r="P674" s="76">
        <f t="shared" si="296"/>
        <v>1.2786936016003183</v>
      </c>
      <c r="Q674" s="76">
        <f t="shared" si="297"/>
        <v>8300.5160397807158</v>
      </c>
      <c r="R674" s="76">
        <f t="shared" si="298"/>
        <v>2.1984989881341317</v>
      </c>
      <c r="S674" s="76">
        <f t="shared" si="299"/>
        <v>5189.5795952455192</v>
      </c>
      <c r="T674" s="76">
        <f t="shared" si="300"/>
        <v>5189.5795952455192</v>
      </c>
      <c r="U674" s="76"/>
      <c r="V674" s="4">
        <f t="shared" si="301"/>
        <v>1.0068545678585274</v>
      </c>
      <c r="W674" s="76">
        <v>313.14999999999998</v>
      </c>
      <c r="X674" s="76">
        <f t="shared" si="302"/>
        <v>1.9073334166666699E-2</v>
      </c>
      <c r="Y674" s="76">
        <v>2E-3</v>
      </c>
      <c r="Z674" s="76">
        <f t="shared" si="303"/>
        <v>7.2765497523200454E-2</v>
      </c>
      <c r="AA674" s="76"/>
      <c r="AB674" s="76">
        <f t="shared" si="304"/>
        <v>1.5435080525271225E-5</v>
      </c>
      <c r="AC674" s="76">
        <f t="shared" si="305"/>
        <v>1.2013535720779788E-9</v>
      </c>
      <c r="AD674" s="76">
        <v>0</v>
      </c>
      <c r="AE674" s="11">
        <f t="shared" si="306"/>
        <v>3.2295582542836148E-10</v>
      </c>
      <c r="AF674" s="11">
        <f t="shared" si="307"/>
        <v>1.5243093975063403E-9</v>
      </c>
      <c r="AG674" s="15">
        <f t="shared" si="308"/>
        <v>1.097002469958351E-3</v>
      </c>
      <c r="AH674" s="76"/>
      <c r="AI674" s="76">
        <f t="shared" si="309"/>
        <v>7.0338860110596728E-3</v>
      </c>
      <c r="AJ674" s="76">
        <f t="shared" si="310"/>
        <v>5.4746614837160867E-7</v>
      </c>
      <c r="AK674" s="76">
        <v>0</v>
      </c>
      <c r="AL674" s="11">
        <f t="shared" si="311"/>
        <v>3.0506819466855391E-6</v>
      </c>
      <c r="AM674" s="11">
        <f t="shared" si="312"/>
        <v>3.5981480950571476E-6</v>
      </c>
      <c r="AN674" s="15">
        <f t="shared" si="313"/>
        <v>2.2739189884214046E-2</v>
      </c>
      <c r="AO674" s="15"/>
      <c r="AP674" s="76" t="e">
        <f t="shared" si="314"/>
        <v>#VALUE!</v>
      </c>
      <c r="AQ674" s="76" t="e">
        <f t="shared" si="315"/>
        <v>#VALUE!</v>
      </c>
      <c r="AR674" s="76">
        <v>0</v>
      </c>
      <c r="AS674" s="11" t="e">
        <f t="shared" si="316"/>
        <v>#VALUE!</v>
      </c>
      <c r="AT674" s="11" t="e">
        <f t="shared" si="317"/>
        <v>#VALUE!</v>
      </c>
      <c r="AU674" s="15">
        <f t="shared" si="318"/>
        <v>1.5759424160826513E-2</v>
      </c>
      <c r="AV674" s="76"/>
      <c r="AW674" s="76">
        <f t="shared" si="319"/>
        <v>78.81297419298906</v>
      </c>
      <c r="AX674" s="76">
        <f t="shared" si="320"/>
        <v>15.215219993965071</v>
      </c>
      <c r="AY674" s="76" t="e">
        <f t="shared" si="321"/>
        <v>#VALUE!</v>
      </c>
    </row>
    <row r="675" spans="1:51" x14ac:dyDescent="0.3">
      <c r="A675" s="69">
        <v>44503.459722222222</v>
      </c>
      <c r="B675">
        <v>5</v>
      </c>
      <c r="C675" t="s">
        <v>298</v>
      </c>
      <c r="D675">
        <v>1</v>
      </c>
      <c r="E675" s="77">
        <v>44504.520694444444</v>
      </c>
      <c r="F675" s="76">
        <v>141</v>
      </c>
      <c r="H675" s="5">
        <v>20.9</v>
      </c>
      <c r="I675" s="5">
        <v>30.305</v>
      </c>
      <c r="J675" s="5">
        <v>13.03</v>
      </c>
      <c r="K675" s="5">
        <v>7415</v>
      </c>
      <c r="L675" s="5" t="s">
        <v>88</v>
      </c>
      <c r="M675" s="6">
        <f t="shared" si="294"/>
        <v>6.7927990985209338E-2</v>
      </c>
      <c r="N675" s="6">
        <f t="shared" si="293"/>
        <v>200.23269407312679</v>
      </c>
      <c r="O675" s="6" t="e">
        <f t="shared" si="295"/>
        <v>#VALUE!</v>
      </c>
      <c r="P675" s="76">
        <f t="shared" si="296"/>
        <v>1.0868478557633494</v>
      </c>
      <c r="Q675" s="76">
        <f t="shared" si="297"/>
        <v>8810.2385392175784</v>
      </c>
      <c r="R675" s="76">
        <f t="shared" si="298"/>
        <v>1.8686524341414052</v>
      </c>
      <c r="S675" s="76">
        <f t="shared" si="299"/>
        <v>5508.264056505227</v>
      </c>
      <c r="T675" s="76">
        <f t="shared" si="300"/>
        <v>5508.264056505227</v>
      </c>
      <c r="U675" s="76"/>
      <c r="V675" s="4">
        <f t="shared" si="301"/>
        <v>1.0068545678585274</v>
      </c>
      <c r="W675" s="76">
        <v>313.14999999999998</v>
      </c>
      <c r="X675" s="76">
        <f t="shared" si="302"/>
        <v>1.9073334166666699E-2</v>
      </c>
      <c r="Y675" s="76">
        <v>2E-3</v>
      </c>
      <c r="Z675" s="76">
        <f t="shared" si="303"/>
        <v>7.2765497523200454E-2</v>
      </c>
      <c r="AA675" s="76"/>
      <c r="AB675" s="76">
        <f t="shared" si="304"/>
        <v>1.3119315019196612E-5</v>
      </c>
      <c r="AC675" s="76">
        <f t="shared" si="305"/>
        <v>1.0211113531752161E-9</v>
      </c>
      <c r="AD675" s="76">
        <v>0</v>
      </c>
      <c r="AE675" s="11">
        <f t="shared" si="306"/>
        <v>2.7450191815600457E-10</v>
      </c>
      <c r="AF675" s="11">
        <f t="shared" si="307"/>
        <v>1.2956132713312208E-9</v>
      </c>
      <c r="AG675" s="15">
        <f t="shared" si="308"/>
        <v>1.097002469958351E-3</v>
      </c>
      <c r="AH675" s="76"/>
      <c r="AI675" s="76">
        <f t="shared" si="309"/>
        <v>7.4658266206709808E-3</v>
      </c>
      <c r="AJ675" s="76">
        <f t="shared" si="310"/>
        <v>5.8108524050608044E-7</v>
      </c>
      <c r="AK675" s="76">
        <v>0</v>
      </c>
      <c r="AL675" s="11">
        <f t="shared" si="311"/>
        <v>3.2380198446426097E-6</v>
      </c>
      <c r="AM675" s="11">
        <f t="shared" si="312"/>
        <v>3.81910508514869E-6</v>
      </c>
      <c r="AN675" s="15">
        <f t="shared" si="313"/>
        <v>2.2739189884214046E-2</v>
      </c>
      <c r="AO675" s="15"/>
      <c r="AP675" s="76" t="e">
        <f t="shared" si="314"/>
        <v>#VALUE!</v>
      </c>
      <c r="AQ675" s="76" t="e">
        <f t="shared" si="315"/>
        <v>#VALUE!</v>
      </c>
      <c r="AR675" s="76">
        <v>0</v>
      </c>
      <c r="AS675" s="11" t="e">
        <f t="shared" si="316"/>
        <v>#VALUE!</v>
      </c>
      <c r="AT675" s="11" t="e">
        <f t="shared" si="317"/>
        <v>#VALUE!</v>
      </c>
      <c r="AU675" s="15">
        <f t="shared" si="318"/>
        <v>1.5759424160826513E-2</v>
      </c>
      <c r="AV675" s="76"/>
      <c r="AW675" s="76">
        <f t="shared" si="319"/>
        <v>78.812974192989046</v>
      </c>
      <c r="AX675" s="76">
        <f t="shared" si="320"/>
        <v>15.215219993965071</v>
      </c>
      <c r="AY675" s="76" t="e">
        <f t="shared" si="321"/>
        <v>#VALUE!</v>
      </c>
    </row>
    <row r="676" spans="1:51" x14ac:dyDescent="0.3">
      <c r="A676" s="69">
        <v>44503.459722222222</v>
      </c>
      <c r="B676">
        <v>5</v>
      </c>
      <c r="C676" t="s">
        <v>298</v>
      </c>
      <c r="D676">
        <v>2</v>
      </c>
      <c r="E676" s="77">
        <v>44504.563159722224</v>
      </c>
      <c r="F676" s="76">
        <v>201</v>
      </c>
      <c r="H676" s="5">
        <v>20.9</v>
      </c>
      <c r="I676" s="5">
        <v>30.305</v>
      </c>
      <c r="J676" s="5">
        <v>13.76</v>
      </c>
      <c r="K676" s="5">
        <v>6985</v>
      </c>
      <c r="L676" s="5" t="s">
        <v>88</v>
      </c>
      <c r="M676" s="6">
        <f t="shared" si="294"/>
        <v>7.1733626704257911E-2</v>
      </c>
      <c r="N676" s="6">
        <f t="shared" si="293"/>
        <v>188.62108807832647</v>
      </c>
      <c r="O676" s="6" t="e">
        <f t="shared" si="295"/>
        <v>#VALUE!</v>
      </c>
      <c r="P676" s="76">
        <f t="shared" si="296"/>
        <v>1.1477380272681266</v>
      </c>
      <c r="Q676" s="76">
        <f t="shared" si="297"/>
        <v>8299.3278754463645</v>
      </c>
      <c r="R676" s="76">
        <f t="shared" si="298"/>
        <v>1.9733428621477926</v>
      </c>
      <c r="S676" s="76">
        <f t="shared" si="299"/>
        <v>5188.8367410234669</v>
      </c>
      <c r="T676" s="76">
        <f t="shared" si="300"/>
        <v>5188.8367410234678</v>
      </c>
      <c r="U676" s="76"/>
      <c r="V676" s="4">
        <f t="shared" si="301"/>
        <v>1.0068545678585274</v>
      </c>
      <c r="W676" s="76">
        <v>313.14999999999998</v>
      </c>
      <c r="X676" s="76">
        <f t="shared" si="302"/>
        <v>1.9073334166666699E-2</v>
      </c>
      <c r="Y676" s="76">
        <v>2E-3</v>
      </c>
      <c r="Z676" s="76">
        <f t="shared" si="303"/>
        <v>7.2765497523200454E-2</v>
      </c>
      <c r="AA676" s="76"/>
      <c r="AB676" s="76">
        <f t="shared" si="304"/>
        <v>1.3854318853733338E-5</v>
      </c>
      <c r="AC676" s="76">
        <f t="shared" si="305"/>
        <v>1.0783186661313105E-9</v>
      </c>
      <c r="AD676" s="76">
        <v>0</v>
      </c>
      <c r="AE676" s="11">
        <f t="shared" si="306"/>
        <v>2.8988076698592653E-10</v>
      </c>
      <c r="AF676" s="11">
        <f t="shared" si="307"/>
        <v>1.368199433117237E-9</v>
      </c>
      <c r="AG676" s="15">
        <f t="shared" si="308"/>
        <v>1.097002469958351E-3</v>
      </c>
      <c r="AH676" s="76"/>
      <c r="AI676" s="76">
        <f t="shared" si="309"/>
        <v>7.032879156491814E-3</v>
      </c>
      <c r="AJ676" s="76">
        <f t="shared" si="310"/>
        <v>5.4738778218947702E-7</v>
      </c>
      <c r="AK676" s="76">
        <v>0</v>
      </c>
      <c r="AL676" s="11">
        <f t="shared" si="311"/>
        <v>3.0502452616087158E-6</v>
      </c>
      <c r="AM676" s="11">
        <f t="shared" si="312"/>
        <v>3.5976330437981928E-6</v>
      </c>
      <c r="AN676" s="15">
        <f t="shared" si="313"/>
        <v>2.2739189884214046E-2</v>
      </c>
      <c r="AO676" s="15"/>
      <c r="AP676" s="76" t="e">
        <f t="shared" si="314"/>
        <v>#VALUE!</v>
      </c>
      <c r="AQ676" s="76" t="e">
        <f t="shared" si="315"/>
        <v>#VALUE!</v>
      </c>
      <c r="AR676" s="76">
        <v>0</v>
      </c>
      <c r="AS676" s="11" t="e">
        <f t="shared" si="316"/>
        <v>#VALUE!</v>
      </c>
      <c r="AT676" s="11" t="e">
        <f t="shared" si="317"/>
        <v>#VALUE!</v>
      </c>
      <c r="AU676" s="15">
        <f t="shared" si="318"/>
        <v>1.5759424160826513E-2</v>
      </c>
      <c r="AV676" s="76"/>
      <c r="AW676" s="76">
        <f t="shared" si="319"/>
        <v>78.81297419298906</v>
      </c>
      <c r="AX676" s="76">
        <f t="shared" si="320"/>
        <v>15.215219993965077</v>
      </c>
      <c r="AY676" s="76" t="e">
        <f t="shared" si="321"/>
        <v>#VALUE!</v>
      </c>
    </row>
    <row r="677" spans="1:51" x14ac:dyDescent="0.3">
      <c r="A677" s="69">
        <v>44503.46597222222</v>
      </c>
      <c r="B677">
        <v>6.2</v>
      </c>
      <c r="C677" t="s">
        <v>298</v>
      </c>
      <c r="D677">
        <v>1</v>
      </c>
      <c r="E677" s="77">
        <v>44504.605671296296</v>
      </c>
      <c r="F677" s="76">
        <v>154</v>
      </c>
      <c r="H677" s="5">
        <v>20.9</v>
      </c>
      <c r="I677" s="5">
        <v>30.305</v>
      </c>
      <c r="J677" s="5">
        <v>14.01</v>
      </c>
      <c r="K677" s="5">
        <v>9150</v>
      </c>
      <c r="L677" s="5" t="s">
        <v>88</v>
      </c>
      <c r="M677" s="6">
        <f t="shared" si="294"/>
        <v>7.3036926608041661E-2</v>
      </c>
      <c r="N677" s="6">
        <f t="shared" si="293"/>
        <v>247.08417407540264</v>
      </c>
      <c r="O677" s="6" t="e">
        <f t="shared" si="295"/>
        <v>#VALUE!</v>
      </c>
      <c r="P677" s="76">
        <f t="shared" si="296"/>
        <v>1.1685908257286666</v>
      </c>
      <c r="Q677" s="76">
        <f t="shared" si="297"/>
        <v>10871.703659317716</v>
      </c>
      <c r="R677" s="76">
        <f t="shared" si="298"/>
        <v>2.0091957484513498</v>
      </c>
      <c r="S677" s="76">
        <f t="shared" si="299"/>
        <v>6797.1161317630258</v>
      </c>
      <c r="T677" s="76">
        <f t="shared" si="300"/>
        <v>6797.1161317630267</v>
      </c>
      <c r="U677" s="76"/>
      <c r="V677" s="4">
        <f t="shared" si="301"/>
        <v>1.0068545678585274</v>
      </c>
      <c r="W677" s="76">
        <v>313.14999999999998</v>
      </c>
      <c r="X677" s="76">
        <f t="shared" si="302"/>
        <v>1.9073334166666699E-2</v>
      </c>
      <c r="Y677" s="76">
        <v>2E-3</v>
      </c>
      <c r="Z677" s="76">
        <f t="shared" si="303"/>
        <v>7.2765497523200454E-2</v>
      </c>
      <c r="AA677" s="76"/>
      <c r="AB677" s="76">
        <f t="shared" si="304"/>
        <v>1.4106032495697969E-5</v>
      </c>
      <c r="AC677" s="76">
        <f t="shared" si="305"/>
        <v>1.0979102116642195E-9</v>
      </c>
      <c r="AD677" s="76">
        <v>0</v>
      </c>
      <c r="AE677" s="11">
        <f t="shared" si="306"/>
        <v>2.9514749603726967E-10</v>
      </c>
      <c r="AF677" s="11">
        <f t="shared" si="307"/>
        <v>1.3930577077014891E-9</v>
      </c>
      <c r="AG677" s="15">
        <f t="shared" si="308"/>
        <v>1.097002469958351E-3</v>
      </c>
      <c r="AH677" s="76"/>
      <c r="AI677" s="76">
        <f t="shared" si="309"/>
        <v>9.2127192959055269E-3</v>
      </c>
      <c r="AJ677" s="76">
        <f t="shared" si="310"/>
        <v>7.1705056650446881E-7</v>
      </c>
      <c r="AK677" s="76">
        <v>0</v>
      </c>
      <c r="AL677" s="11">
        <f t="shared" si="311"/>
        <v>3.9956684529305301E-6</v>
      </c>
      <c r="AM677" s="11">
        <f t="shared" si="312"/>
        <v>4.7127190194349991E-6</v>
      </c>
      <c r="AN677" s="15">
        <f t="shared" si="313"/>
        <v>2.2739189884214046E-2</v>
      </c>
      <c r="AO677" s="15"/>
      <c r="AP677" s="76" t="e">
        <f t="shared" si="314"/>
        <v>#VALUE!</v>
      </c>
      <c r="AQ677" s="76" t="e">
        <f t="shared" si="315"/>
        <v>#VALUE!</v>
      </c>
      <c r="AR677" s="76">
        <v>0</v>
      </c>
      <c r="AS677" s="11" t="e">
        <f t="shared" si="316"/>
        <v>#VALUE!</v>
      </c>
      <c r="AT677" s="11" t="e">
        <f t="shared" si="317"/>
        <v>#VALUE!</v>
      </c>
      <c r="AU677" s="15">
        <f t="shared" si="318"/>
        <v>1.5759424160826513E-2</v>
      </c>
      <c r="AV677" s="76"/>
      <c r="AW677" s="76">
        <f t="shared" si="319"/>
        <v>78.812974192989046</v>
      </c>
      <c r="AX677" s="76">
        <f t="shared" si="320"/>
        <v>15.215219993965079</v>
      </c>
      <c r="AY677" s="76" t="e">
        <f t="shared" si="321"/>
        <v>#VALUE!</v>
      </c>
    </row>
    <row r="678" spans="1:51" x14ac:dyDescent="0.3">
      <c r="A678" s="69">
        <v>44503.47152777778</v>
      </c>
      <c r="B678">
        <v>8</v>
      </c>
      <c r="C678" t="s">
        <v>298</v>
      </c>
      <c r="D678">
        <v>1</v>
      </c>
      <c r="E678" s="77">
        <v>44504.6481712963</v>
      </c>
      <c r="F678" s="76">
        <v>45</v>
      </c>
      <c r="H678" s="5">
        <v>20.9</v>
      </c>
      <c r="I678" s="5">
        <v>30.305</v>
      </c>
      <c r="J678" s="5">
        <v>-0.56000000000000005</v>
      </c>
      <c r="K678" s="5">
        <v>23712</v>
      </c>
      <c r="L678" s="5" t="s">
        <v>88</v>
      </c>
      <c r="M678" s="6">
        <f t="shared" si="294"/>
        <v>-2.9193917844756124E-3</v>
      </c>
      <c r="N678" s="6">
        <f t="shared" si="293"/>
        <v>640.3125612760598</v>
      </c>
      <c r="O678" s="6" t="e">
        <f t="shared" si="295"/>
        <v>#VALUE!</v>
      </c>
      <c r="P678" s="76">
        <f t="shared" si="296"/>
        <v>-4.6710268551609799E-2</v>
      </c>
      <c r="Q678" s="76">
        <f t="shared" si="297"/>
        <v>28173.752696146632</v>
      </c>
      <c r="R678" s="76">
        <f t="shared" si="298"/>
        <v>-8.0310465319968299E-2</v>
      </c>
      <c r="S678" s="76">
        <f t="shared" si="299"/>
        <v>17614.559313263919</v>
      </c>
      <c r="T678" s="76">
        <f t="shared" si="300"/>
        <v>17614.559313263922</v>
      </c>
      <c r="U678" s="76"/>
      <c r="V678" s="4">
        <f t="shared" si="301"/>
        <v>1.0068545678585274</v>
      </c>
      <c r="W678" s="76">
        <v>313.14999999999998</v>
      </c>
      <c r="X678" s="76">
        <f t="shared" si="302"/>
        <v>1.9073334166666699E-2</v>
      </c>
      <c r="Y678" s="76">
        <v>2E-3</v>
      </c>
      <c r="Z678" s="76">
        <f t="shared" si="303"/>
        <v>7.2765497523200454E-2</v>
      </c>
      <c r="AA678" s="76"/>
      <c r="AB678" s="76">
        <f t="shared" si="304"/>
        <v>-5.6383855800077536E-7</v>
      </c>
      <c r="AC678" s="76">
        <f t="shared" si="305"/>
        <v>-4.3885061993716125E-11</v>
      </c>
      <c r="AD678" s="76">
        <v>0</v>
      </c>
      <c r="AE678" s="11">
        <f t="shared" si="306"/>
        <v>-1.1797473075008639E-11</v>
      </c>
      <c r="AF678" s="11">
        <f t="shared" si="307"/>
        <v>-5.5682535068724761E-11</v>
      </c>
      <c r="AG678" s="15">
        <f t="shared" si="308"/>
        <v>1.097002469958351E-3</v>
      </c>
      <c r="AH678" s="76"/>
      <c r="AI678" s="76">
        <f t="shared" si="309"/>
        <v>2.3874535513061405E-2</v>
      </c>
      <c r="AJ678" s="76">
        <f t="shared" si="310"/>
        <v>1.8582189107053515E-6</v>
      </c>
      <c r="AK678" s="76">
        <v>0</v>
      </c>
      <c r="AL678" s="11">
        <f t="shared" si="311"/>
        <v>1.0354676541627184E-5</v>
      </c>
      <c r="AM678" s="11">
        <f t="shared" si="312"/>
        <v>1.2212895452332535E-5</v>
      </c>
      <c r="AN678" s="15">
        <f t="shared" si="313"/>
        <v>2.2739189884214046E-2</v>
      </c>
      <c r="AO678" s="15"/>
      <c r="AP678" s="76" t="e">
        <f t="shared" si="314"/>
        <v>#VALUE!</v>
      </c>
      <c r="AQ678" s="76" t="e">
        <f t="shared" si="315"/>
        <v>#VALUE!</v>
      </c>
      <c r="AR678" s="76">
        <v>0</v>
      </c>
      <c r="AS678" s="11" t="e">
        <f t="shared" si="316"/>
        <v>#VALUE!</v>
      </c>
      <c r="AT678" s="11" t="e">
        <f t="shared" si="317"/>
        <v>#VALUE!</v>
      </c>
      <c r="AU678" s="15">
        <f t="shared" si="318"/>
        <v>1.5759424160826513E-2</v>
      </c>
      <c r="AV678" s="76"/>
      <c r="AW678" s="76">
        <f t="shared" si="319"/>
        <v>78.81297419298906</v>
      </c>
      <c r="AX678" s="76">
        <f t="shared" si="320"/>
        <v>15.21521999396508</v>
      </c>
      <c r="AY678" s="76" t="e">
        <f t="shared" si="321"/>
        <v>#VALUE!</v>
      </c>
    </row>
    <row r="679" spans="1:51" x14ac:dyDescent="0.3">
      <c r="A679" s="69">
        <v>44503.47152777778</v>
      </c>
      <c r="B679">
        <v>8</v>
      </c>
      <c r="C679" t="s">
        <v>298</v>
      </c>
      <c r="D679">
        <v>2</v>
      </c>
      <c r="E679" s="77">
        <v>44504.669409722221</v>
      </c>
      <c r="F679" s="76">
        <v>66</v>
      </c>
      <c r="H679" s="5">
        <v>20.9</v>
      </c>
      <c r="I679" s="5">
        <v>30.305</v>
      </c>
      <c r="J679" s="5">
        <v>0.44</v>
      </c>
      <c r="K679" s="5">
        <v>24167</v>
      </c>
      <c r="L679" s="5" t="s">
        <v>88</v>
      </c>
      <c r="M679" s="6">
        <f t="shared" si="294"/>
        <v>2.2938078306594099E-3</v>
      </c>
      <c r="N679" s="6">
        <f t="shared" si="293"/>
        <v>652.59926064265096</v>
      </c>
      <c r="O679" s="6" t="e">
        <f t="shared" si="295"/>
        <v>#VALUE!</v>
      </c>
      <c r="P679" s="76">
        <f t="shared" si="296"/>
        <v>3.6700925290550558E-2</v>
      </c>
      <c r="Q679" s="76">
        <f t="shared" si="297"/>
        <v>28714.367468276643</v>
      </c>
      <c r="R679" s="76">
        <f t="shared" si="298"/>
        <v>6.3101079894260795E-2</v>
      </c>
      <c r="S679" s="76">
        <f t="shared" si="299"/>
        <v>17952.557984296949</v>
      </c>
      <c r="T679" s="76">
        <f t="shared" si="300"/>
        <v>17952.557984296949</v>
      </c>
      <c r="U679" s="76"/>
      <c r="V679" s="4">
        <f t="shared" si="301"/>
        <v>1.0068545678585274</v>
      </c>
      <c r="W679" s="76">
        <v>313.14999999999998</v>
      </c>
      <c r="X679" s="76">
        <f t="shared" si="302"/>
        <v>1.9073334166666699E-2</v>
      </c>
      <c r="Y679" s="76">
        <v>2E-3</v>
      </c>
      <c r="Z679" s="76">
        <f t="shared" si="303"/>
        <v>7.2765497523200454E-2</v>
      </c>
      <c r="AA679" s="76"/>
      <c r="AB679" s="76">
        <f t="shared" si="304"/>
        <v>4.4301600985775208E-7</v>
      </c>
      <c r="AC679" s="76">
        <f t="shared" si="305"/>
        <v>3.4481120137919811E-11</v>
      </c>
      <c r="AD679" s="76">
        <v>0</v>
      </c>
      <c r="AE679" s="11">
        <f t="shared" si="306"/>
        <v>9.2694431303639301E-12</v>
      </c>
      <c r="AF679" s="11">
        <f t="shared" si="307"/>
        <v>4.375056326828374E-11</v>
      </c>
      <c r="AG679" s="15">
        <f t="shared" si="308"/>
        <v>1.097002469958351E-3</v>
      </c>
      <c r="AH679" s="76"/>
      <c r="AI679" s="76">
        <f t="shared" si="309"/>
        <v>2.4332654341437034E-2</v>
      </c>
      <c r="AJ679" s="76">
        <f t="shared" si="310"/>
        <v>1.8938755235752459E-6</v>
      </c>
      <c r="AK679" s="76">
        <v>0</v>
      </c>
      <c r="AL679" s="11">
        <f t="shared" si="311"/>
        <v>1.0553368251581654E-5</v>
      </c>
      <c r="AM679" s="11">
        <f t="shared" si="312"/>
        <v>1.24472437751569E-5</v>
      </c>
      <c r="AN679" s="15">
        <f t="shared" si="313"/>
        <v>2.2739189884214046E-2</v>
      </c>
      <c r="AO679" s="15"/>
      <c r="AP679" s="76" t="e">
        <f t="shared" si="314"/>
        <v>#VALUE!</v>
      </c>
      <c r="AQ679" s="76" t="e">
        <f t="shared" si="315"/>
        <v>#VALUE!</v>
      </c>
      <c r="AR679" s="76">
        <v>0</v>
      </c>
      <c r="AS679" s="11" t="e">
        <f t="shared" si="316"/>
        <v>#VALUE!</v>
      </c>
      <c r="AT679" s="11" t="e">
        <f t="shared" si="317"/>
        <v>#VALUE!</v>
      </c>
      <c r="AU679" s="15">
        <f t="shared" si="318"/>
        <v>1.5759424160826513E-2</v>
      </c>
      <c r="AV679" s="76"/>
      <c r="AW679" s="76">
        <f t="shared" si="319"/>
        <v>78.81297419298906</v>
      </c>
      <c r="AX679" s="76">
        <f t="shared" si="320"/>
        <v>15.215219993965079</v>
      </c>
      <c r="AY679" s="76" t="e">
        <f t="shared" si="321"/>
        <v>#VALUE!</v>
      </c>
    </row>
    <row r="680" spans="1:51" x14ac:dyDescent="0.3">
      <c r="A680" s="69">
        <v>44503.479166666664</v>
      </c>
      <c r="B680">
        <v>9</v>
      </c>
      <c r="C680" t="s">
        <v>298</v>
      </c>
      <c r="D680">
        <v>1</v>
      </c>
      <c r="E680" s="77">
        <v>44504.711886574078</v>
      </c>
      <c r="F680" s="76">
        <v>76</v>
      </c>
      <c r="H680" s="5">
        <v>20.9</v>
      </c>
      <c r="I680" s="5">
        <v>30.305</v>
      </c>
      <c r="J680" s="5">
        <v>1.1100000000000001</v>
      </c>
      <c r="K680" s="5">
        <v>35672</v>
      </c>
      <c r="L680" s="5" t="s">
        <v>88</v>
      </c>
      <c r="M680" s="6">
        <f t="shared" si="294"/>
        <v>5.7866515727998764E-3</v>
      </c>
      <c r="N680" s="6">
        <f t="shared" si="293"/>
        <v>963.27723034073904</v>
      </c>
      <c r="O680" s="6" t="e">
        <f t="shared" si="295"/>
        <v>#VALUE!</v>
      </c>
      <c r="P680" s="76">
        <f t="shared" si="296"/>
        <v>9.2586425164798022E-2</v>
      </c>
      <c r="Q680" s="76">
        <f t="shared" si="297"/>
        <v>42384.198134992519</v>
      </c>
      <c r="R680" s="76">
        <f t="shared" si="298"/>
        <v>0.15918681518779437</v>
      </c>
      <c r="S680" s="76">
        <f t="shared" si="299"/>
        <v>26499.095808989143</v>
      </c>
      <c r="T680" s="76">
        <f t="shared" si="300"/>
        <v>26499.095808989143</v>
      </c>
      <c r="U680" s="76"/>
      <c r="V680" s="4">
        <f t="shared" si="301"/>
        <v>1.0068545678585274</v>
      </c>
      <c r="W680" s="76">
        <v>313.14999999999998</v>
      </c>
      <c r="X680" s="76">
        <f t="shared" si="302"/>
        <v>1.9073334166666699E-2</v>
      </c>
      <c r="Y680" s="76">
        <v>2E-3</v>
      </c>
      <c r="Z680" s="76">
        <f t="shared" si="303"/>
        <v>7.2765497523200454E-2</v>
      </c>
      <c r="AA680" s="76"/>
      <c r="AB680" s="76">
        <f t="shared" si="304"/>
        <v>1.1176085703229657E-6</v>
      </c>
      <c r="AC680" s="76">
        <f t="shared" si="305"/>
        <v>8.6986462166115911E-11</v>
      </c>
      <c r="AD680" s="76">
        <v>0</v>
      </c>
      <c r="AE680" s="11">
        <f t="shared" si="306"/>
        <v>2.3384276987963557E-11</v>
      </c>
      <c r="AF680" s="11">
        <f t="shared" si="307"/>
        <v>1.1037073915407947E-10</v>
      </c>
      <c r="AG680" s="15">
        <f t="shared" si="308"/>
        <v>1.097002469958351E-3</v>
      </c>
      <c r="AH680" s="76"/>
      <c r="AI680" s="76">
        <f t="shared" si="309"/>
        <v>3.5916516144649392E-2</v>
      </c>
      <c r="AJ680" s="76">
        <f t="shared" si="310"/>
        <v>2.7954784489997173E-6</v>
      </c>
      <c r="AK680" s="76">
        <v>0</v>
      </c>
      <c r="AL680" s="11">
        <f t="shared" si="311"/>
        <v>1.5577430060430369E-5</v>
      </c>
      <c r="AM680" s="11">
        <f t="shared" si="312"/>
        <v>1.8372908509430087E-5</v>
      </c>
      <c r="AN680" s="15">
        <f t="shared" si="313"/>
        <v>2.2739189884214046E-2</v>
      </c>
      <c r="AO680" s="15"/>
      <c r="AP680" s="76" t="e">
        <f t="shared" si="314"/>
        <v>#VALUE!</v>
      </c>
      <c r="AQ680" s="76" t="e">
        <f t="shared" si="315"/>
        <v>#VALUE!</v>
      </c>
      <c r="AR680" s="76">
        <v>0</v>
      </c>
      <c r="AS680" s="11" t="e">
        <f t="shared" si="316"/>
        <v>#VALUE!</v>
      </c>
      <c r="AT680" s="11" t="e">
        <f t="shared" si="317"/>
        <v>#VALUE!</v>
      </c>
      <c r="AU680" s="15">
        <f t="shared" si="318"/>
        <v>1.5759424160826513E-2</v>
      </c>
      <c r="AV680" s="76"/>
      <c r="AW680" s="76">
        <f t="shared" si="319"/>
        <v>78.812974192989046</v>
      </c>
      <c r="AX680" s="76">
        <f t="shared" si="320"/>
        <v>15.215219993965077</v>
      </c>
      <c r="AY680" s="76" t="e">
        <f t="shared" si="321"/>
        <v>#VALUE!</v>
      </c>
    </row>
    <row r="681" spans="1:51" x14ac:dyDescent="0.3">
      <c r="A681" s="69">
        <v>44503.479166666664</v>
      </c>
      <c r="B681">
        <v>9</v>
      </c>
      <c r="C681" t="s">
        <v>298</v>
      </c>
      <c r="D681">
        <v>2</v>
      </c>
      <c r="E681" s="77">
        <v>44504.584421296298</v>
      </c>
      <c r="F681" s="76">
        <v>193</v>
      </c>
      <c r="H681" s="5">
        <v>20.9</v>
      </c>
      <c r="I681" s="5">
        <v>30.305</v>
      </c>
      <c r="J681" s="5">
        <v>7.0000000000000007E-2</v>
      </c>
      <c r="K681" s="5">
        <v>36017</v>
      </c>
      <c r="L681" s="5" t="s">
        <v>88</v>
      </c>
      <c r="M681" s="6">
        <f t="shared" si="294"/>
        <v>3.6492397305945155E-4</v>
      </c>
      <c r="N681" s="6">
        <f t="shared" si="293"/>
        <v>972.59351887145101</v>
      </c>
      <c r="O681" s="6" t="e">
        <f t="shared" si="295"/>
        <v>#VALUE!</v>
      </c>
      <c r="P681" s="76">
        <f t="shared" si="296"/>
        <v>5.8387835689512248E-3</v>
      </c>
      <c r="Q681" s="76">
        <f t="shared" si="297"/>
        <v>42794.114830343846</v>
      </c>
      <c r="R681" s="76">
        <f t="shared" si="298"/>
        <v>1.0038808164996037E-2</v>
      </c>
      <c r="S681" s="76">
        <f t="shared" si="299"/>
        <v>26755.3805155966</v>
      </c>
      <c r="T681" s="76">
        <f t="shared" si="300"/>
        <v>26755.380515596604</v>
      </c>
      <c r="U681" s="76"/>
      <c r="V681" s="4">
        <f t="shared" si="301"/>
        <v>1.0068545678585274</v>
      </c>
      <c r="W681" s="76">
        <v>313.14999999999998</v>
      </c>
      <c r="X681" s="76">
        <f t="shared" si="302"/>
        <v>1.9073334166666699E-2</v>
      </c>
      <c r="Y681" s="76">
        <v>2E-3</v>
      </c>
      <c r="Z681" s="76">
        <f t="shared" si="303"/>
        <v>7.2765497523200454E-2</v>
      </c>
      <c r="AA681" s="76"/>
      <c r="AB681" s="76">
        <f t="shared" si="304"/>
        <v>7.047981975009692E-8</v>
      </c>
      <c r="AC681" s="76">
        <f t="shared" si="305"/>
        <v>5.4856327492145156E-12</v>
      </c>
      <c r="AD681" s="76">
        <v>0</v>
      </c>
      <c r="AE681" s="11">
        <f t="shared" si="306"/>
        <v>1.4746841343760798E-12</v>
      </c>
      <c r="AF681" s="11">
        <f t="shared" si="307"/>
        <v>6.9603168835905952E-12</v>
      </c>
      <c r="AG681" s="15">
        <f t="shared" si="308"/>
        <v>1.097002469958351E-3</v>
      </c>
      <c r="AH681" s="76"/>
      <c r="AI681" s="76">
        <f t="shared" si="309"/>
        <v>3.6263880970560582E-2</v>
      </c>
      <c r="AJ681" s="76">
        <f t="shared" si="310"/>
        <v>2.8225147818351315E-6</v>
      </c>
      <c r="AK681" s="76">
        <v>0</v>
      </c>
      <c r="AL681" s="11">
        <f t="shared" si="311"/>
        <v>1.5728086411934305E-5</v>
      </c>
      <c r="AM681" s="11">
        <f t="shared" si="312"/>
        <v>1.8550601193769437E-5</v>
      </c>
      <c r="AN681" s="15">
        <f t="shared" si="313"/>
        <v>2.2739189884214046E-2</v>
      </c>
      <c r="AO681" s="15"/>
      <c r="AP681" s="76" t="e">
        <f t="shared" si="314"/>
        <v>#VALUE!</v>
      </c>
      <c r="AQ681" s="76" t="e">
        <f t="shared" si="315"/>
        <v>#VALUE!</v>
      </c>
      <c r="AR681" s="76">
        <v>0</v>
      </c>
      <c r="AS681" s="11" t="e">
        <f t="shared" si="316"/>
        <v>#VALUE!</v>
      </c>
      <c r="AT681" s="11" t="e">
        <f t="shared" si="317"/>
        <v>#VALUE!</v>
      </c>
      <c r="AU681" s="15">
        <f t="shared" si="318"/>
        <v>1.5759424160826513E-2</v>
      </c>
      <c r="AV681" s="76"/>
      <c r="AW681" s="76">
        <f t="shared" si="319"/>
        <v>78.81297419298906</v>
      </c>
      <c r="AX681" s="76">
        <f t="shared" si="320"/>
        <v>15.215219993965073</v>
      </c>
      <c r="AY681" s="76" t="e">
        <f t="shared" si="321"/>
        <v>#VALUE!</v>
      </c>
    </row>
    <row r="682" spans="1:51" x14ac:dyDescent="0.3">
      <c r="A682" s="69">
        <v>44508.40625</v>
      </c>
      <c r="B682">
        <v>0.1</v>
      </c>
      <c r="C682" t="s">
        <v>298</v>
      </c>
      <c r="D682">
        <v>1</v>
      </c>
      <c r="E682" s="77">
        <v>44509.62222222222</v>
      </c>
      <c r="F682" s="76">
        <v>15</v>
      </c>
      <c r="H682" s="64">
        <v>20.8</v>
      </c>
      <c r="I682" s="64">
        <v>30.274999999999999</v>
      </c>
      <c r="J682" s="64">
        <v>20.41</v>
      </c>
      <c r="K682" s="64">
        <v>4715</v>
      </c>
      <c r="L682" s="64" t="s">
        <v>88</v>
      </c>
      <c r="M682" s="65">
        <f t="shared" si="294"/>
        <v>0.10632470736757051</v>
      </c>
      <c r="N682" s="65">
        <f t="shared" si="293"/>
        <v>127.2308326171529</v>
      </c>
      <c r="O682" s="65" t="e">
        <f t="shared" si="295"/>
        <v>#VALUE!</v>
      </c>
      <c r="P682" s="76">
        <f t="shared" si="296"/>
        <v>1.7011953178811281</v>
      </c>
      <c r="Q682" s="76">
        <f t="shared" si="297"/>
        <v>5598.1566351547272</v>
      </c>
      <c r="R682" s="76">
        <f t="shared" si="298"/>
        <v>2.9271941248518041</v>
      </c>
      <c r="S682" s="76">
        <f t="shared" si="299"/>
        <v>3502.7544863060293</v>
      </c>
      <c r="T682" s="76">
        <f t="shared" si="300"/>
        <v>3502.7544863060293</v>
      </c>
      <c r="U682" s="76"/>
      <c r="V682" s="4">
        <f t="shared" si="301"/>
        <v>1.006128802054771</v>
      </c>
      <c r="W682" s="76">
        <v>313.14999999999998</v>
      </c>
      <c r="X682" s="76">
        <f t="shared" si="302"/>
        <v>1.9073334166666699E-2</v>
      </c>
      <c r="Y682" s="76">
        <v>2E-3</v>
      </c>
      <c r="Z682" s="76">
        <f t="shared" si="303"/>
        <v>7.2765497523200454E-2</v>
      </c>
      <c r="AA682" s="76"/>
      <c r="AB682" s="76">
        <f t="shared" si="304"/>
        <v>2.0535088849937874E-5</v>
      </c>
      <c r="AC682" s="76">
        <f t="shared" si="305"/>
        <v>1.5983008512602521E-9</v>
      </c>
      <c r="AD682" s="76">
        <v>0</v>
      </c>
      <c r="AE682" s="76">
        <f t="shared" si="306"/>
        <v>4.2966582253446916E-10</v>
      </c>
      <c r="AF682" s="76">
        <f t="shared" si="307"/>
        <v>2.0279666737947211E-9</v>
      </c>
      <c r="AG682" s="76">
        <f t="shared" si="308"/>
        <v>1.097002469958351E-3</v>
      </c>
      <c r="AH682" s="76"/>
      <c r="AI682" s="76">
        <f t="shared" si="309"/>
        <v>4.7438973016882442E-3</v>
      </c>
      <c r="AJ682" s="76">
        <f t="shared" si="310"/>
        <v>3.6923020645233162E-7</v>
      </c>
      <c r="AK682" s="76">
        <v>0</v>
      </c>
      <c r="AL682" s="76">
        <f t="shared" si="311"/>
        <v>2.0574859803578627E-6</v>
      </c>
      <c r="AM682" s="76">
        <f t="shared" si="312"/>
        <v>2.4267161868101943E-6</v>
      </c>
      <c r="AN682" s="76">
        <f t="shared" si="313"/>
        <v>2.2739189884214046E-2</v>
      </c>
      <c r="AO682" s="76"/>
      <c r="AP682" s="76" t="e">
        <f t="shared" si="314"/>
        <v>#VALUE!</v>
      </c>
      <c r="AQ682" s="76" t="e">
        <f t="shared" si="315"/>
        <v>#VALUE!</v>
      </c>
      <c r="AR682" s="76">
        <v>0</v>
      </c>
      <c r="AS682" s="76" t="e">
        <f t="shared" si="316"/>
        <v>#VALUE!</v>
      </c>
      <c r="AT682" s="76" t="e">
        <f t="shared" si="317"/>
        <v>#VALUE!</v>
      </c>
      <c r="AU682" s="76">
        <f t="shared" si="318"/>
        <v>1.5759424160826513E-2</v>
      </c>
      <c r="AV682" s="76"/>
      <c r="AW682" s="76">
        <f t="shared" si="319"/>
        <v>78.812974192989046</v>
      </c>
      <c r="AX682" s="76">
        <f t="shared" si="320"/>
        <v>15.215219993965075</v>
      </c>
      <c r="AY682" s="76" t="e">
        <f t="shared" si="321"/>
        <v>#VALUE!</v>
      </c>
    </row>
    <row r="683" spans="1:51" x14ac:dyDescent="0.3">
      <c r="A683" s="69">
        <v>44508.40625</v>
      </c>
      <c r="B683">
        <v>0.1</v>
      </c>
      <c r="C683" t="s">
        <v>298</v>
      </c>
      <c r="D683">
        <v>2</v>
      </c>
      <c r="E683" s="77">
        <v>44509.897916666669</v>
      </c>
      <c r="F683" s="76">
        <v>28</v>
      </c>
      <c r="H683" s="64">
        <v>20.8</v>
      </c>
      <c r="I683" s="64">
        <v>30.274999999999999</v>
      </c>
      <c r="J683" s="64">
        <v>20.55</v>
      </c>
      <c r="K683" s="64">
        <v>3719</v>
      </c>
      <c r="L683" s="64" t="s">
        <v>88</v>
      </c>
      <c r="M683" s="65">
        <f t="shared" si="294"/>
        <v>0.10705402922114526</v>
      </c>
      <c r="N683" s="65">
        <f t="shared" si="293"/>
        <v>100.35449978858786</v>
      </c>
      <c r="O683" s="65" t="e">
        <f t="shared" si="295"/>
        <v>#VALUE!</v>
      </c>
      <c r="P683" s="76">
        <f t="shared" si="296"/>
        <v>1.7128644675383242</v>
      </c>
      <c r="Q683" s="76">
        <f t="shared" si="297"/>
        <v>4415.5979906978655</v>
      </c>
      <c r="R683" s="76">
        <f t="shared" si="298"/>
        <v>2.947272869461274</v>
      </c>
      <c r="S683" s="76">
        <f t="shared" si="299"/>
        <v>2762.8301027724551</v>
      </c>
      <c r="T683" s="76">
        <f t="shared" si="300"/>
        <v>2762.8301027724551</v>
      </c>
      <c r="U683" s="76"/>
      <c r="V683" s="4">
        <f t="shared" si="301"/>
        <v>1.006128802054771</v>
      </c>
      <c r="W683" s="76">
        <v>313.14999999999998</v>
      </c>
      <c r="X683" s="76">
        <f t="shared" si="302"/>
        <v>1.9073334166666699E-2</v>
      </c>
      <c r="Y683" s="76">
        <v>2E-3</v>
      </c>
      <c r="Z683" s="76">
        <f t="shared" si="303"/>
        <v>7.2765497523200454E-2</v>
      </c>
      <c r="AA683" s="76"/>
      <c r="AB683" s="76">
        <f t="shared" si="304"/>
        <v>2.0675946882225546E-5</v>
      </c>
      <c r="AC683" s="76">
        <f t="shared" si="305"/>
        <v>1.6092642083977555E-9</v>
      </c>
      <c r="AD683" s="76">
        <v>0</v>
      </c>
      <c r="AE683" s="11">
        <f t="shared" si="306"/>
        <v>4.3261306482524954E-10</v>
      </c>
      <c r="AF683" s="11">
        <f t="shared" si="307"/>
        <v>2.0418772732230051E-9</v>
      </c>
      <c r="AG683" s="15">
        <f t="shared" si="308"/>
        <v>1.097002469958351E-3</v>
      </c>
      <c r="AH683" s="76"/>
      <c r="AI683" s="76">
        <f t="shared" si="309"/>
        <v>3.7417930148416932E-3</v>
      </c>
      <c r="AJ683" s="76">
        <f t="shared" si="310"/>
        <v>2.9123375138838207E-7</v>
      </c>
      <c r="AK683" s="76">
        <v>0</v>
      </c>
      <c r="AL683" s="11">
        <f t="shared" si="311"/>
        <v>1.6228611582080369E-6</v>
      </c>
      <c r="AM683" s="11">
        <f t="shared" si="312"/>
        <v>1.9140949095964188E-6</v>
      </c>
      <c r="AN683" s="15">
        <f t="shared" si="313"/>
        <v>2.2739189884214046E-2</v>
      </c>
      <c r="AO683" s="15"/>
      <c r="AP683" s="76" t="e">
        <f t="shared" si="314"/>
        <v>#VALUE!</v>
      </c>
      <c r="AQ683" s="76" t="e">
        <f t="shared" si="315"/>
        <v>#VALUE!</v>
      </c>
      <c r="AR683" s="76">
        <v>0</v>
      </c>
      <c r="AS683" s="11" t="e">
        <f t="shared" si="316"/>
        <v>#VALUE!</v>
      </c>
      <c r="AT683" s="11" t="e">
        <f t="shared" si="317"/>
        <v>#VALUE!</v>
      </c>
      <c r="AU683" s="15">
        <f t="shared" si="318"/>
        <v>1.5759424160826513E-2</v>
      </c>
      <c r="AV683" s="76"/>
      <c r="AW683" s="76">
        <f t="shared" si="319"/>
        <v>78.812974192989046</v>
      </c>
      <c r="AX683" s="76">
        <f t="shared" si="320"/>
        <v>15.215219993965071</v>
      </c>
      <c r="AY683" s="76" t="e">
        <f t="shared" si="321"/>
        <v>#VALUE!</v>
      </c>
    </row>
    <row r="684" spans="1:51" x14ac:dyDescent="0.3">
      <c r="A684" s="69">
        <v>44508.411805555559</v>
      </c>
      <c r="B684">
        <v>1.6</v>
      </c>
      <c r="C684" t="s">
        <v>298</v>
      </c>
      <c r="D684">
        <v>1</v>
      </c>
      <c r="E684" s="77">
        <v>44509.749305555553</v>
      </c>
      <c r="F684" s="76">
        <v>33</v>
      </c>
      <c r="G684" s="76"/>
      <c r="H684" s="64">
        <v>20.8</v>
      </c>
      <c r="I684" s="64">
        <v>30.274999999999999</v>
      </c>
      <c r="J684" s="64">
        <v>20.5</v>
      </c>
      <c r="K684" s="64">
        <v>4724</v>
      </c>
      <c r="L684" s="64" t="s">
        <v>88</v>
      </c>
      <c r="M684" s="65">
        <f t="shared" si="294"/>
        <v>0.10679355713058282</v>
      </c>
      <c r="N684" s="65">
        <f t="shared" si="293"/>
        <v>127.47369104632671</v>
      </c>
      <c r="O684" s="65" t="e">
        <f t="shared" si="295"/>
        <v>#VALUE!</v>
      </c>
      <c r="P684" s="76">
        <f t="shared" si="296"/>
        <v>1.7086969140893251</v>
      </c>
      <c r="Q684" s="76">
        <f t="shared" si="297"/>
        <v>5608.842406038375</v>
      </c>
      <c r="R684" s="76">
        <f t="shared" si="298"/>
        <v>2.9401018892436053</v>
      </c>
      <c r="S684" s="76">
        <f t="shared" si="299"/>
        <v>3509.44055001266</v>
      </c>
      <c r="T684" s="76">
        <f t="shared" si="300"/>
        <v>3509.4405500126586</v>
      </c>
      <c r="U684" s="76"/>
      <c r="V684" s="4">
        <f t="shared" si="301"/>
        <v>1.006128802054771</v>
      </c>
      <c r="W684" s="76">
        <v>313.14999999999998</v>
      </c>
      <c r="X684" s="76">
        <f t="shared" si="302"/>
        <v>1.9073334166666699E-2</v>
      </c>
      <c r="Y684" s="76">
        <v>2E-3</v>
      </c>
      <c r="Z684" s="76">
        <f t="shared" si="303"/>
        <v>7.2765497523200454E-2</v>
      </c>
      <c r="AA684" s="76"/>
      <c r="AB684" s="76">
        <f t="shared" si="304"/>
        <v>2.0625640442122803E-5</v>
      </c>
      <c r="AC684" s="76">
        <f t="shared" si="305"/>
        <v>1.6053487237057898E-9</v>
      </c>
      <c r="AD684" s="76">
        <v>0</v>
      </c>
      <c r="AE684" s="76">
        <f t="shared" si="306"/>
        <v>4.3156047829282797E-10</v>
      </c>
      <c r="AF684" s="76">
        <f t="shared" si="307"/>
        <v>2.0369092019986176E-9</v>
      </c>
      <c r="AG684" s="76">
        <f t="shared" si="308"/>
        <v>1.097002469958351E-3</v>
      </c>
      <c r="AH684" s="76"/>
      <c r="AI684" s="76">
        <f t="shared" si="309"/>
        <v>4.7529524609067376E-3</v>
      </c>
      <c r="AJ684" s="76">
        <f t="shared" si="310"/>
        <v>3.6993499369688544E-7</v>
      </c>
      <c r="AK684" s="76">
        <v>0</v>
      </c>
      <c r="AL684" s="76">
        <f t="shared" si="311"/>
        <v>2.0614133130881327E-6</v>
      </c>
      <c r="AM684" s="76">
        <f t="shared" si="312"/>
        <v>2.4313483067850183E-6</v>
      </c>
      <c r="AN684" s="76">
        <f t="shared" si="313"/>
        <v>2.2739189884214046E-2</v>
      </c>
      <c r="AO684" s="76"/>
      <c r="AP684" s="76" t="e">
        <f t="shared" si="314"/>
        <v>#VALUE!</v>
      </c>
      <c r="AQ684" s="76" t="e">
        <f t="shared" si="315"/>
        <v>#VALUE!</v>
      </c>
      <c r="AR684" s="76">
        <v>0</v>
      </c>
      <c r="AS684" s="76" t="e">
        <f t="shared" si="316"/>
        <v>#VALUE!</v>
      </c>
      <c r="AT684" s="76" t="e">
        <f t="shared" si="317"/>
        <v>#VALUE!</v>
      </c>
      <c r="AU684" s="76">
        <f t="shared" si="318"/>
        <v>1.5759424160826513E-2</v>
      </c>
      <c r="AV684" s="76"/>
      <c r="AW684" s="76">
        <f t="shared" si="319"/>
        <v>78.812974192989046</v>
      </c>
      <c r="AX684" s="76">
        <f t="shared" si="320"/>
        <v>15.215219993965084</v>
      </c>
      <c r="AY684" s="76" t="e">
        <f t="shared" si="321"/>
        <v>#VALUE!</v>
      </c>
    </row>
    <row r="685" spans="1:51" x14ac:dyDescent="0.3">
      <c r="A685" s="69">
        <v>44508.411805555559</v>
      </c>
      <c r="B685">
        <v>1.6</v>
      </c>
      <c r="C685" t="s">
        <v>298</v>
      </c>
      <c r="D685">
        <v>2</v>
      </c>
      <c r="E685" s="77">
        <v>44509.600694444445</v>
      </c>
      <c r="F685" s="76">
        <v>113</v>
      </c>
      <c r="G685" s="76"/>
      <c r="H685" s="64">
        <v>20.8</v>
      </c>
      <c r="I685" s="64">
        <v>30.274999999999999</v>
      </c>
      <c r="J685" s="64">
        <v>19.239999999999998</v>
      </c>
      <c r="K685" s="64">
        <v>6227</v>
      </c>
      <c r="L685" s="64" t="s">
        <v>88</v>
      </c>
      <c r="M685" s="65">
        <f t="shared" si="294"/>
        <v>0.10022966044841045</v>
      </c>
      <c r="N685" s="65">
        <f t="shared" si="293"/>
        <v>168.0310487183481</v>
      </c>
      <c r="O685" s="65" t="e">
        <f t="shared" si="295"/>
        <v>#VALUE!</v>
      </c>
      <c r="P685" s="76">
        <f t="shared" si="296"/>
        <v>1.6036745671745671</v>
      </c>
      <c r="Q685" s="76">
        <f t="shared" si="297"/>
        <v>7393.3661436073162</v>
      </c>
      <c r="R685" s="76">
        <f t="shared" si="298"/>
        <v>2.7593931877583899</v>
      </c>
      <c r="S685" s="76">
        <f t="shared" si="299"/>
        <v>4626.0131890196499</v>
      </c>
      <c r="T685" s="76">
        <f t="shared" si="300"/>
        <v>4626.0131890196499</v>
      </c>
      <c r="U685" s="76"/>
      <c r="V685" s="4">
        <f t="shared" si="301"/>
        <v>1.006128802054771</v>
      </c>
      <c r="W685" s="76">
        <v>313.14999999999998</v>
      </c>
      <c r="X685" s="76">
        <f t="shared" si="302"/>
        <v>1.9073334166666699E-2</v>
      </c>
      <c r="Y685" s="76">
        <v>2E-3</v>
      </c>
      <c r="Z685" s="76">
        <f t="shared" si="303"/>
        <v>7.2765497523200454E-2</v>
      </c>
      <c r="AA685" s="76"/>
      <c r="AB685" s="76">
        <f t="shared" si="304"/>
        <v>1.9357918151533793E-5</v>
      </c>
      <c r="AC685" s="76">
        <f t="shared" si="305"/>
        <v>1.5066785094682635E-9</v>
      </c>
      <c r="AD685" s="76">
        <v>0</v>
      </c>
      <c r="AE685" s="11">
        <f t="shared" si="306"/>
        <v>4.0503529767580542E-10</v>
      </c>
      <c r="AF685" s="11">
        <f t="shared" si="307"/>
        <v>1.9117138071440688E-9</v>
      </c>
      <c r="AG685" s="15">
        <f t="shared" si="308"/>
        <v>1.097002469958351E-3</v>
      </c>
      <c r="AH685" s="76"/>
      <c r="AI685" s="76">
        <f t="shared" si="309"/>
        <v>6.2651640503950589E-3</v>
      </c>
      <c r="AJ685" s="76">
        <f t="shared" si="310"/>
        <v>4.876344635373636E-7</v>
      </c>
      <c r="AK685" s="76">
        <v>0</v>
      </c>
      <c r="AL685" s="11">
        <f t="shared" si="311"/>
        <v>2.7172778790431421E-6</v>
      </c>
      <c r="AM685" s="11">
        <f t="shared" si="312"/>
        <v>3.2049123425805057E-6</v>
      </c>
      <c r="AN685" s="15">
        <f t="shared" si="313"/>
        <v>2.2739189884214046E-2</v>
      </c>
      <c r="AO685" s="15"/>
      <c r="AP685" s="76" t="e">
        <f t="shared" si="314"/>
        <v>#VALUE!</v>
      </c>
      <c r="AQ685" s="76" t="e">
        <f t="shared" si="315"/>
        <v>#VALUE!</v>
      </c>
      <c r="AR685" s="76">
        <v>0</v>
      </c>
      <c r="AS685" s="11" t="e">
        <f t="shared" si="316"/>
        <v>#VALUE!</v>
      </c>
      <c r="AT685" s="11" t="e">
        <f t="shared" si="317"/>
        <v>#VALUE!</v>
      </c>
      <c r="AU685" s="15">
        <f t="shared" si="318"/>
        <v>1.5759424160826513E-2</v>
      </c>
      <c r="AV685" s="76"/>
      <c r="AW685" s="76">
        <f t="shared" si="319"/>
        <v>78.812974192989046</v>
      </c>
      <c r="AX685" s="76">
        <f t="shared" si="320"/>
        <v>15.215219993965077</v>
      </c>
      <c r="AY685" s="76" t="e">
        <f t="shared" si="321"/>
        <v>#VALUE!</v>
      </c>
    </row>
    <row r="686" spans="1:51" x14ac:dyDescent="0.3">
      <c r="A686" s="69">
        <v>44508.417361111111</v>
      </c>
      <c r="B686">
        <v>3.8</v>
      </c>
      <c r="C686" t="s">
        <v>298</v>
      </c>
      <c r="D686">
        <v>1</v>
      </c>
      <c r="E686" s="77">
        <v>44509.876388888886</v>
      </c>
      <c r="F686" s="76">
        <v>12</v>
      </c>
      <c r="H686" s="64">
        <v>20.8</v>
      </c>
      <c r="I686" s="64">
        <v>30.274999999999999</v>
      </c>
      <c r="J686" s="64">
        <v>21.74</v>
      </c>
      <c r="K686" s="64">
        <v>4916</v>
      </c>
      <c r="L686" s="64" t="s">
        <v>88</v>
      </c>
      <c r="M686" s="65">
        <f t="shared" si="294"/>
        <v>0.11325326497653029</v>
      </c>
      <c r="N686" s="65">
        <f t="shared" ref="N686:N749" si="322">1000000*(AM686-AK686)/X686</f>
        <v>132.65467086870072</v>
      </c>
      <c r="O686" s="65" t="e">
        <f t="shared" si="295"/>
        <v>#VALUE!</v>
      </c>
      <c r="P686" s="76">
        <f t="shared" si="296"/>
        <v>1.8120522396244847</v>
      </c>
      <c r="Q686" s="76">
        <f t="shared" si="297"/>
        <v>5836.8055182228318</v>
      </c>
      <c r="R686" s="76">
        <f t="shared" si="298"/>
        <v>3.1179421986417553</v>
      </c>
      <c r="S686" s="76">
        <f t="shared" si="299"/>
        <v>3652.0765757540717</v>
      </c>
      <c r="T686" s="76">
        <f t="shared" si="300"/>
        <v>3652.0765757540712</v>
      </c>
      <c r="U686" s="76"/>
      <c r="V686" s="4">
        <f t="shared" si="301"/>
        <v>1.006128802054771</v>
      </c>
      <c r="W686" s="76">
        <v>313.14999999999998</v>
      </c>
      <c r="X686" s="76">
        <f t="shared" si="302"/>
        <v>1.9073334166666699E-2</v>
      </c>
      <c r="Y686" s="76">
        <v>2E-3</v>
      </c>
      <c r="Z686" s="76">
        <f t="shared" si="303"/>
        <v>7.2765497523200454E-2</v>
      </c>
      <c r="AA686" s="76"/>
      <c r="AB686" s="76">
        <f t="shared" si="304"/>
        <v>2.1873240156670719E-5</v>
      </c>
      <c r="AC686" s="76">
        <f t="shared" si="305"/>
        <v>1.7024527440665302E-9</v>
      </c>
      <c r="AD686" s="76">
        <v>0</v>
      </c>
      <c r="AE686" s="76">
        <f t="shared" si="306"/>
        <v>4.5766462429688193E-10</v>
      </c>
      <c r="AF686" s="76">
        <f t="shared" si="307"/>
        <v>2.1601173683634123E-9</v>
      </c>
      <c r="AG686" s="76">
        <f t="shared" si="308"/>
        <v>1.097002469958351E-3</v>
      </c>
      <c r="AH686" s="76"/>
      <c r="AI686" s="76">
        <f t="shared" si="309"/>
        <v>4.9461291909012545E-3</v>
      </c>
      <c r="AJ686" s="76">
        <f t="shared" si="310"/>
        <v>3.8497045491403234E-7</v>
      </c>
      <c r="AK686" s="76">
        <v>0</v>
      </c>
      <c r="AL686" s="76">
        <f t="shared" si="311"/>
        <v>2.1451964113338826E-6</v>
      </c>
      <c r="AM686" s="76">
        <f t="shared" si="312"/>
        <v>2.5301668662479149E-6</v>
      </c>
      <c r="AN686" s="76">
        <f t="shared" si="313"/>
        <v>2.2739189884214046E-2</v>
      </c>
      <c r="AO686" s="76"/>
      <c r="AP686" s="76" t="e">
        <f t="shared" si="314"/>
        <v>#VALUE!</v>
      </c>
      <c r="AQ686" s="76" t="e">
        <f t="shared" si="315"/>
        <v>#VALUE!</v>
      </c>
      <c r="AR686" s="76">
        <v>0</v>
      </c>
      <c r="AS686" s="76" t="e">
        <f t="shared" si="316"/>
        <v>#VALUE!</v>
      </c>
      <c r="AT686" s="76" t="e">
        <f t="shared" si="317"/>
        <v>#VALUE!</v>
      </c>
      <c r="AU686" s="76">
        <f t="shared" si="318"/>
        <v>1.5759424160826513E-2</v>
      </c>
      <c r="AV686" s="76"/>
      <c r="AW686" s="76">
        <f t="shared" si="319"/>
        <v>78.81297419298906</v>
      </c>
      <c r="AX686" s="76">
        <f t="shared" si="320"/>
        <v>15.215219993965073</v>
      </c>
      <c r="AY686" s="76" t="e">
        <f t="shared" si="321"/>
        <v>#VALUE!</v>
      </c>
    </row>
    <row r="687" spans="1:51" x14ac:dyDescent="0.3">
      <c r="A687" s="69">
        <v>44508.417361111111</v>
      </c>
      <c r="B687">
        <v>3.8</v>
      </c>
      <c r="C687" t="s">
        <v>298</v>
      </c>
      <c r="D687">
        <v>2</v>
      </c>
      <c r="E687" s="77">
        <v>44509.770833333336</v>
      </c>
      <c r="F687" s="76">
        <v>173</v>
      </c>
      <c r="H687" s="64">
        <v>20.8</v>
      </c>
      <c r="I687" s="64">
        <v>30.274999999999999</v>
      </c>
      <c r="J687" s="64">
        <v>24.42</v>
      </c>
      <c r="K687" s="64">
        <v>4931</v>
      </c>
      <c r="L687" s="64" t="s">
        <v>88</v>
      </c>
      <c r="M687" s="65">
        <f t="shared" si="294"/>
        <v>0.12721456903067482</v>
      </c>
      <c r="N687" s="65">
        <f t="shared" si="322"/>
        <v>133.05943491732367</v>
      </c>
      <c r="O687" s="65" t="e">
        <f t="shared" si="295"/>
        <v>#VALUE!</v>
      </c>
      <c r="P687" s="76">
        <f t="shared" si="296"/>
        <v>2.0354331044907972</v>
      </c>
      <c r="Q687" s="76">
        <f t="shared" si="297"/>
        <v>5854.6151363622412</v>
      </c>
      <c r="R687" s="76">
        <f t="shared" si="298"/>
        <v>3.5023067383087261</v>
      </c>
      <c r="S687" s="76">
        <f t="shared" si="299"/>
        <v>3663.2200152651185</v>
      </c>
      <c r="T687" s="76">
        <f t="shared" si="300"/>
        <v>3663.2200152651185</v>
      </c>
      <c r="U687" s="76"/>
      <c r="V687" s="4">
        <f t="shared" si="301"/>
        <v>1.006128802054771</v>
      </c>
      <c r="W687" s="76">
        <v>313.14999999999998</v>
      </c>
      <c r="X687" s="76">
        <f t="shared" si="302"/>
        <v>1.9073334166666699E-2</v>
      </c>
      <c r="Y687" s="76">
        <v>2E-3</v>
      </c>
      <c r="Z687" s="76">
        <f t="shared" si="303"/>
        <v>7.2765497523200454E-2</v>
      </c>
      <c r="AA687" s="76"/>
      <c r="AB687" s="76">
        <f t="shared" si="304"/>
        <v>2.4569665346177511E-5</v>
      </c>
      <c r="AC687" s="76">
        <f t="shared" si="305"/>
        <v>1.9123227235558728E-9</v>
      </c>
      <c r="AD687" s="76">
        <v>0</v>
      </c>
      <c r="AE687" s="76">
        <f t="shared" si="306"/>
        <v>5.1408326243467615E-10</v>
      </c>
      <c r="AF687" s="76">
        <f t="shared" si="307"/>
        <v>2.4264059859905491E-9</v>
      </c>
      <c r="AG687" s="76">
        <f t="shared" si="308"/>
        <v>1.097002469958351E-3</v>
      </c>
      <c r="AH687" s="76"/>
      <c r="AI687" s="76">
        <f t="shared" si="309"/>
        <v>4.9612211229320751E-3</v>
      </c>
      <c r="AJ687" s="76">
        <f t="shared" si="310"/>
        <v>3.8614510032162192E-7</v>
      </c>
      <c r="AK687" s="76">
        <v>0</v>
      </c>
      <c r="AL687" s="76">
        <f t="shared" si="311"/>
        <v>2.1517419658843318E-6</v>
      </c>
      <c r="AM687" s="76">
        <f t="shared" si="312"/>
        <v>2.5378870662059537E-6</v>
      </c>
      <c r="AN687" s="76">
        <f t="shared" si="313"/>
        <v>2.2739189884214046E-2</v>
      </c>
      <c r="AO687" s="76"/>
      <c r="AP687" s="76" t="e">
        <f t="shared" si="314"/>
        <v>#VALUE!</v>
      </c>
      <c r="AQ687" s="76" t="e">
        <f t="shared" si="315"/>
        <v>#VALUE!</v>
      </c>
      <c r="AR687" s="76">
        <v>0</v>
      </c>
      <c r="AS687" s="76" t="e">
        <f t="shared" si="316"/>
        <v>#VALUE!</v>
      </c>
      <c r="AT687" s="76" t="e">
        <f t="shared" si="317"/>
        <v>#VALUE!</v>
      </c>
      <c r="AU687" s="76">
        <f t="shared" si="318"/>
        <v>1.5759424160826513E-2</v>
      </c>
      <c r="AV687" s="76"/>
      <c r="AW687" s="76">
        <f t="shared" si="319"/>
        <v>78.812974192989046</v>
      </c>
      <c r="AX687" s="76">
        <f t="shared" si="320"/>
        <v>15.215219993965077</v>
      </c>
      <c r="AY687" s="76" t="e">
        <f t="shared" si="321"/>
        <v>#VALUE!</v>
      </c>
    </row>
    <row r="688" spans="1:51" x14ac:dyDescent="0.3">
      <c r="A688" s="69">
        <v>44508.423611111109</v>
      </c>
      <c r="B688">
        <v>5</v>
      </c>
      <c r="C688" t="s">
        <v>298</v>
      </c>
      <c r="D688">
        <v>1</v>
      </c>
      <c r="E688" s="77">
        <v>44509.685416666667</v>
      </c>
      <c r="F688" s="76">
        <v>98</v>
      </c>
      <c r="G688" s="76"/>
      <c r="H688" s="64">
        <v>20.8</v>
      </c>
      <c r="I688" s="64">
        <v>30.274999999999999</v>
      </c>
      <c r="J688" s="64">
        <v>20.62</v>
      </c>
      <c r="K688" s="64">
        <v>5132</v>
      </c>
      <c r="L688" s="64" t="s">
        <v>88</v>
      </c>
      <c r="M688" s="65">
        <f t="shared" si="294"/>
        <v>0.10741869014793258</v>
      </c>
      <c r="N688" s="65">
        <f t="shared" si="322"/>
        <v>138.48327316887145</v>
      </c>
      <c r="O688" s="65" t="e">
        <f t="shared" si="295"/>
        <v>#VALUE!</v>
      </c>
      <c r="P688" s="76">
        <f t="shared" si="296"/>
        <v>1.7186990423669213</v>
      </c>
      <c r="Q688" s="76">
        <f t="shared" si="297"/>
        <v>6093.264019430344</v>
      </c>
      <c r="R688" s="76">
        <f t="shared" si="298"/>
        <v>2.957312241766008</v>
      </c>
      <c r="S688" s="76">
        <f t="shared" si="299"/>
        <v>3812.542104713159</v>
      </c>
      <c r="T688" s="76">
        <f t="shared" si="300"/>
        <v>3812.5421047131595</v>
      </c>
      <c r="U688" s="76"/>
      <c r="V688" s="4">
        <f t="shared" si="301"/>
        <v>1.006128802054771</v>
      </c>
      <c r="W688" s="76">
        <v>313.14999999999998</v>
      </c>
      <c r="X688" s="76">
        <f t="shared" si="302"/>
        <v>1.9073334166666699E-2</v>
      </c>
      <c r="Y688" s="76">
        <v>2E-3</v>
      </c>
      <c r="Z688" s="76">
        <f t="shared" si="303"/>
        <v>7.2765497523200454E-2</v>
      </c>
      <c r="AA688" s="76"/>
      <c r="AB688" s="76">
        <f t="shared" si="304"/>
        <v>2.0746375898369378E-5</v>
      </c>
      <c r="AC688" s="76">
        <f t="shared" si="305"/>
        <v>1.6147458869665067E-9</v>
      </c>
      <c r="AD688" s="76">
        <v>0</v>
      </c>
      <c r="AE688" s="76">
        <f t="shared" si="306"/>
        <v>4.3408668597063965E-10</v>
      </c>
      <c r="AF688" s="76">
        <f t="shared" si="307"/>
        <v>2.0488325729371462E-9</v>
      </c>
      <c r="AG688" s="76">
        <f t="shared" si="308"/>
        <v>1.097002469958351E-3</v>
      </c>
      <c r="AH688" s="76"/>
      <c r="AI688" s="76">
        <f t="shared" si="309"/>
        <v>5.1634530121450846E-3</v>
      </c>
      <c r="AJ688" s="76">
        <f t="shared" si="310"/>
        <v>4.0188534878332264E-7</v>
      </c>
      <c r="AK688" s="76">
        <v>0</v>
      </c>
      <c r="AL688" s="76">
        <f t="shared" si="311"/>
        <v>2.2394523968603509E-6</v>
      </c>
      <c r="AM688" s="76">
        <f t="shared" si="312"/>
        <v>2.6413377456436735E-6</v>
      </c>
      <c r="AN688" s="76">
        <f t="shared" si="313"/>
        <v>2.2739189884214046E-2</v>
      </c>
      <c r="AO688" s="76"/>
      <c r="AP688" s="76" t="e">
        <f t="shared" si="314"/>
        <v>#VALUE!</v>
      </c>
      <c r="AQ688" s="76" t="e">
        <f t="shared" si="315"/>
        <v>#VALUE!</v>
      </c>
      <c r="AR688" s="76">
        <v>0</v>
      </c>
      <c r="AS688" s="76" t="e">
        <f t="shared" si="316"/>
        <v>#VALUE!</v>
      </c>
      <c r="AT688" s="76" t="e">
        <f t="shared" si="317"/>
        <v>#VALUE!</v>
      </c>
      <c r="AU688" s="76">
        <f t="shared" si="318"/>
        <v>1.5759424160826513E-2</v>
      </c>
      <c r="AV688" s="76"/>
      <c r="AW688" s="76">
        <f t="shared" si="319"/>
        <v>78.812974192989046</v>
      </c>
      <c r="AX688" s="76">
        <f t="shared" si="320"/>
        <v>15.215219993965075</v>
      </c>
      <c r="AY688" s="76" t="e">
        <f t="shared" si="321"/>
        <v>#VALUE!</v>
      </c>
    </row>
    <row r="689" spans="1:51" x14ac:dyDescent="0.3">
      <c r="A689" s="69">
        <v>44508.423611111109</v>
      </c>
      <c r="B689">
        <v>5</v>
      </c>
      <c r="C689" t="s">
        <v>298</v>
      </c>
      <c r="D689">
        <v>2</v>
      </c>
      <c r="E689" s="77">
        <v>44509.813194444447</v>
      </c>
      <c r="F689" s="76">
        <v>140</v>
      </c>
      <c r="G689" s="76"/>
      <c r="H689" s="64">
        <v>20.8</v>
      </c>
      <c r="I689" s="64">
        <v>30.274999999999999</v>
      </c>
      <c r="J689" s="64">
        <v>22.26</v>
      </c>
      <c r="K689" s="64">
        <v>4800</v>
      </c>
      <c r="L689" s="64" t="s">
        <v>88</v>
      </c>
      <c r="M689" s="65">
        <f t="shared" si="294"/>
        <v>0.11596217471837922</v>
      </c>
      <c r="N689" s="65">
        <f t="shared" si="322"/>
        <v>129.52449555934976</v>
      </c>
      <c r="O689" s="65" t="e">
        <f t="shared" si="295"/>
        <v>#VALUE!</v>
      </c>
      <c r="P689" s="76">
        <f t="shared" si="296"/>
        <v>1.8553947954940675</v>
      </c>
      <c r="Q689" s="76">
        <f t="shared" si="297"/>
        <v>5699.0778046113892</v>
      </c>
      <c r="R689" s="76">
        <f t="shared" si="298"/>
        <v>3.1925203929054962</v>
      </c>
      <c r="S689" s="76">
        <f t="shared" si="299"/>
        <v>3565.9006435353012</v>
      </c>
      <c r="T689" s="76">
        <f t="shared" si="300"/>
        <v>3565.9006435353012</v>
      </c>
      <c r="U689" s="76"/>
      <c r="V689" s="4">
        <f t="shared" si="301"/>
        <v>1.006128802054771</v>
      </c>
      <c r="W689" s="76">
        <v>313.14999999999998</v>
      </c>
      <c r="X689" s="76">
        <f t="shared" si="302"/>
        <v>1.9073334166666699E-2</v>
      </c>
      <c r="Y689" s="76">
        <v>2E-3</v>
      </c>
      <c r="Z689" s="76">
        <f t="shared" si="303"/>
        <v>7.2765497523200454E-2</v>
      </c>
      <c r="AA689" s="76"/>
      <c r="AB689" s="76">
        <f t="shared" si="304"/>
        <v>2.2396427133739203E-5</v>
      </c>
      <c r="AC689" s="76">
        <f t="shared" si="305"/>
        <v>1.7431737848629702E-9</v>
      </c>
      <c r="AD689" s="76">
        <v>0</v>
      </c>
      <c r="AE689" s="76">
        <f t="shared" si="306"/>
        <v>4.6861152423406587E-10</v>
      </c>
      <c r="AF689" s="76">
        <f t="shared" si="307"/>
        <v>2.2117853090970359E-9</v>
      </c>
      <c r="AG689" s="76">
        <f t="shared" si="308"/>
        <v>1.097002469958351E-3</v>
      </c>
      <c r="AH689" s="76"/>
      <c r="AI689" s="76">
        <f t="shared" si="309"/>
        <v>4.8294182498629006E-3</v>
      </c>
      <c r="AJ689" s="76">
        <f t="shared" si="310"/>
        <v>3.7588653042867276E-7</v>
      </c>
      <c r="AK689" s="76">
        <v>0</v>
      </c>
      <c r="AL689" s="76">
        <f t="shared" si="311"/>
        <v>2.0945774561437421E-6</v>
      </c>
      <c r="AM689" s="76">
        <f t="shared" si="312"/>
        <v>2.470463986572415E-6</v>
      </c>
      <c r="AN689" s="76">
        <f t="shared" si="313"/>
        <v>2.2739189884214046E-2</v>
      </c>
      <c r="AO689" s="76"/>
      <c r="AP689" s="76" t="e">
        <f t="shared" si="314"/>
        <v>#VALUE!</v>
      </c>
      <c r="AQ689" s="76" t="e">
        <f t="shared" si="315"/>
        <v>#VALUE!</v>
      </c>
      <c r="AR689" s="76">
        <v>0</v>
      </c>
      <c r="AS689" s="76" t="e">
        <f t="shared" si="316"/>
        <v>#VALUE!</v>
      </c>
      <c r="AT689" s="76" t="e">
        <f t="shared" si="317"/>
        <v>#VALUE!</v>
      </c>
      <c r="AU689" s="76">
        <f t="shared" si="318"/>
        <v>1.5759424160826513E-2</v>
      </c>
      <c r="AV689" s="76"/>
      <c r="AW689" s="76">
        <f t="shared" si="319"/>
        <v>78.812974192989046</v>
      </c>
      <c r="AX689" s="76">
        <f t="shared" si="320"/>
        <v>15.215219993965082</v>
      </c>
      <c r="AY689" s="76" t="e">
        <f t="shared" si="321"/>
        <v>#VALUE!</v>
      </c>
    </row>
    <row r="690" spans="1:51" x14ac:dyDescent="0.3">
      <c r="A690" s="69">
        <v>44508.429166666669</v>
      </c>
      <c r="B690">
        <v>6.2</v>
      </c>
      <c r="C690" t="s">
        <v>298</v>
      </c>
      <c r="D690">
        <v>1</v>
      </c>
      <c r="E690" s="77">
        <v>44509.791666666664</v>
      </c>
      <c r="F690" s="76">
        <v>174</v>
      </c>
      <c r="H690" s="64">
        <v>20.8</v>
      </c>
      <c r="I690" s="64">
        <v>30.274999999999999</v>
      </c>
      <c r="J690" s="64">
        <v>16.329999999999998</v>
      </c>
      <c r="K690" s="64">
        <v>4194</v>
      </c>
      <c r="L690" s="64" t="s">
        <v>88</v>
      </c>
      <c r="M690" s="65">
        <f t="shared" si="294"/>
        <v>8.5070184777678914E-2</v>
      </c>
      <c r="N690" s="65">
        <f t="shared" si="322"/>
        <v>113.17202799498185</v>
      </c>
      <c r="O690" s="65" t="e">
        <f t="shared" si="295"/>
        <v>#VALUE!</v>
      </c>
      <c r="P690" s="76">
        <f t="shared" si="296"/>
        <v>1.3611229564428626</v>
      </c>
      <c r="Q690" s="76">
        <f t="shared" si="297"/>
        <v>4979.5692317792009</v>
      </c>
      <c r="R690" s="76">
        <f t="shared" si="298"/>
        <v>2.3420421390901507</v>
      </c>
      <c r="S690" s="76">
        <f t="shared" si="299"/>
        <v>3115.7056872889693</v>
      </c>
      <c r="T690" s="76">
        <f t="shared" si="300"/>
        <v>3115.7056872889693</v>
      </c>
      <c r="U690" s="76"/>
      <c r="V690" s="4">
        <f t="shared" si="301"/>
        <v>1.006128802054771</v>
      </c>
      <c r="W690" s="76">
        <v>313.14999999999998</v>
      </c>
      <c r="X690" s="76">
        <f t="shared" si="302"/>
        <v>1.9073334166666699E-2</v>
      </c>
      <c r="Y690" s="76">
        <v>2E-3</v>
      </c>
      <c r="Z690" s="76">
        <f t="shared" si="303"/>
        <v>7.2765497523200454E-2</v>
      </c>
      <c r="AA690" s="76"/>
      <c r="AB690" s="76">
        <f t="shared" si="304"/>
        <v>1.6430083337554407E-5</v>
      </c>
      <c r="AC690" s="76">
        <f t="shared" si="305"/>
        <v>1.2787973003958803E-9</v>
      </c>
      <c r="AD690" s="76">
        <v>0</v>
      </c>
      <c r="AE690" s="76">
        <f t="shared" si="306"/>
        <v>3.4377476148887222E-10</v>
      </c>
      <c r="AF690" s="76">
        <f t="shared" si="307"/>
        <v>1.6225720618847525E-9</v>
      </c>
      <c r="AG690" s="76">
        <f t="shared" si="308"/>
        <v>1.097002469958351E-3</v>
      </c>
      <c r="AH690" s="76"/>
      <c r="AI690" s="76">
        <f t="shared" si="309"/>
        <v>4.2197041958177096E-3</v>
      </c>
      <c r="AJ690" s="76">
        <f t="shared" si="310"/>
        <v>3.2843085596205289E-7</v>
      </c>
      <c r="AK690" s="76">
        <v>0</v>
      </c>
      <c r="AL690" s="76">
        <f t="shared" si="311"/>
        <v>1.8301370523055947E-6</v>
      </c>
      <c r="AM690" s="76">
        <f t="shared" si="312"/>
        <v>2.1585679082676476E-6</v>
      </c>
      <c r="AN690" s="76">
        <f t="shared" si="313"/>
        <v>2.2739189884214046E-2</v>
      </c>
      <c r="AO690" s="76"/>
      <c r="AP690" s="76" t="e">
        <f t="shared" si="314"/>
        <v>#VALUE!</v>
      </c>
      <c r="AQ690" s="76" t="e">
        <f t="shared" si="315"/>
        <v>#VALUE!</v>
      </c>
      <c r="AR690" s="76">
        <v>0</v>
      </c>
      <c r="AS690" s="76" t="e">
        <f t="shared" si="316"/>
        <v>#VALUE!</v>
      </c>
      <c r="AT690" s="76" t="e">
        <f t="shared" si="317"/>
        <v>#VALUE!</v>
      </c>
      <c r="AU690" s="76">
        <f t="shared" si="318"/>
        <v>1.5759424160826513E-2</v>
      </c>
      <c r="AV690" s="76"/>
      <c r="AW690" s="76">
        <f t="shared" si="319"/>
        <v>78.812974192989046</v>
      </c>
      <c r="AX690" s="76">
        <f t="shared" si="320"/>
        <v>15.21521999396508</v>
      </c>
      <c r="AY690" s="76" t="e">
        <f t="shared" si="321"/>
        <v>#VALUE!</v>
      </c>
    </row>
    <row r="691" spans="1:51" x14ac:dyDescent="0.3">
      <c r="A691" s="69">
        <v>44508.429166666669</v>
      </c>
      <c r="B691">
        <v>6.2</v>
      </c>
      <c r="C691" t="s">
        <v>298</v>
      </c>
      <c r="D691">
        <v>2</v>
      </c>
      <c r="E691" s="77">
        <v>44509.664583333331</v>
      </c>
      <c r="F691" s="76">
        <v>190</v>
      </c>
      <c r="H691" s="64">
        <v>20.8</v>
      </c>
      <c r="I691" s="64">
        <v>30.274999999999999</v>
      </c>
      <c r="J691" s="64">
        <v>21.86</v>
      </c>
      <c r="K691" s="64">
        <v>4851</v>
      </c>
      <c r="L691" s="64" t="s">
        <v>88</v>
      </c>
      <c r="M691" s="65">
        <f t="shared" si="294"/>
        <v>0.11387839799388005</v>
      </c>
      <c r="N691" s="65">
        <f t="shared" si="322"/>
        <v>130.90069332466783</v>
      </c>
      <c r="O691" s="65" t="e">
        <f t="shared" si="295"/>
        <v>#VALUE!</v>
      </c>
      <c r="P691" s="76">
        <f t="shared" si="296"/>
        <v>1.8220543679020809</v>
      </c>
      <c r="Q691" s="76">
        <f t="shared" si="297"/>
        <v>5759.6305062853844</v>
      </c>
      <c r="R691" s="76">
        <f t="shared" si="298"/>
        <v>3.135152551164158</v>
      </c>
      <c r="S691" s="76">
        <f t="shared" si="299"/>
        <v>3603.7883378728634</v>
      </c>
      <c r="T691" s="76">
        <f t="shared" si="300"/>
        <v>3603.7883378728634</v>
      </c>
      <c r="U691" s="76"/>
      <c r="V691" s="4">
        <f t="shared" si="301"/>
        <v>1.006128802054771</v>
      </c>
      <c r="W691" s="76">
        <v>313.14999999999998</v>
      </c>
      <c r="X691" s="76">
        <f t="shared" si="302"/>
        <v>1.9073334166666699E-2</v>
      </c>
      <c r="Y691" s="76">
        <v>2E-3</v>
      </c>
      <c r="Z691" s="76">
        <f t="shared" si="303"/>
        <v>7.2765497523200454E-2</v>
      </c>
      <c r="AA691" s="76"/>
      <c r="AB691" s="76">
        <f t="shared" si="304"/>
        <v>2.1993975612917294E-5</v>
      </c>
      <c r="AC691" s="76">
        <f t="shared" si="305"/>
        <v>1.7118499073272474E-9</v>
      </c>
      <c r="AD691" s="76">
        <v>0</v>
      </c>
      <c r="AE691" s="76">
        <f t="shared" si="306"/>
        <v>4.6019083197469365E-10</v>
      </c>
      <c r="AF691" s="76">
        <f t="shared" si="307"/>
        <v>2.1720407393019409E-9</v>
      </c>
      <c r="AG691" s="76">
        <f t="shared" si="308"/>
        <v>1.097002469958351E-3</v>
      </c>
      <c r="AH691" s="76"/>
      <c r="AI691" s="76">
        <f t="shared" si="309"/>
        <v>4.8807308187676941E-3</v>
      </c>
      <c r="AJ691" s="76">
        <f t="shared" si="310"/>
        <v>3.7988032481447744E-7</v>
      </c>
      <c r="AK691" s="76">
        <v>0</v>
      </c>
      <c r="AL691" s="76">
        <f t="shared" si="311"/>
        <v>2.1168323416152692E-6</v>
      </c>
      <c r="AM691" s="76">
        <f t="shared" si="312"/>
        <v>2.4967126664297466E-6</v>
      </c>
      <c r="AN691" s="76">
        <f t="shared" si="313"/>
        <v>2.2739189884214046E-2</v>
      </c>
      <c r="AO691" s="76"/>
      <c r="AP691" s="76" t="e">
        <f t="shared" si="314"/>
        <v>#VALUE!</v>
      </c>
      <c r="AQ691" s="76" t="e">
        <f t="shared" si="315"/>
        <v>#VALUE!</v>
      </c>
      <c r="AR691" s="76">
        <v>0</v>
      </c>
      <c r="AS691" s="76" t="e">
        <f t="shared" si="316"/>
        <v>#VALUE!</v>
      </c>
      <c r="AT691" s="76" t="e">
        <f t="shared" si="317"/>
        <v>#VALUE!</v>
      </c>
      <c r="AU691" s="76">
        <f t="shared" si="318"/>
        <v>1.5759424160826513E-2</v>
      </c>
      <c r="AV691" s="76"/>
      <c r="AW691" s="76">
        <f t="shared" si="319"/>
        <v>78.81297419298906</v>
      </c>
      <c r="AX691" s="76">
        <f t="shared" si="320"/>
        <v>15.215219993965077</v>
      </c>
      <c r="AY691" s="76" t="e">
        <f t="shared" si="321"/>
        <v>#VALUE!</v>
      </c>
    </row>
    <row r="692" spans="1:51" x14ac:dyDescent="0.3">
      <c r="A692" s="69">
        <v>44508.434027777781</v>
      </c>
      <c r="B692">
        <v>8</v>
      </c>
      <c r="C692" t="s">
        <v>298</v>
      </c>
      <c r="D692">
        <v>1</v>
      </c>
      <c r="E692" s="77">
        <v>44509.706944444442</v>
      </c>
      <c r="F692" s="76">
        <v>10</v>
      </c>
      <c r="G692" s="76"/>
      <c r="H692" s="64">
        <v>20.8</v>
      </c>
      <c r="I692" s="64">
        <v>30.274999999999999</v>
      </c>
      <c r="J692" s="64">
        <v>18.350000000000001</v>
      </c>
      <c r="K692" s="64">
        <v>4642</v>
      </c>
      <c r="L692" s="64" t="s">
        <v>88</v>
      </c>
      <c r="M692" s="65">
        <f t="shared" si="294"/>
        <v>9.559325723639979E-2</v>
      </c>
      <c r="N692" s="65">
        <f t="shared" si="322"/>
        <v>125.26098091385452</v>
      </c>
      <c r="O692" s="65" t="e">
        <f t="shared" si="295"/>
        <v>#VALUE!</v>
      </c>
      <c r="P692" s="76">
        <f t="shared" si="296"/>
        <v>1.5294921157823966</v>
      </c>
      <c r="Q692" s="76">
        <f t="shared" si="297"/>
        <v>5511.4831602095992</v>
      </c>
      <c r="R692" s="76">
        <f t="shared" si="298"/>
        <v>2.6317497398839116</v>
      </c>
      <c r="S692" s="76">
        <f t="shared" si="299"/>
        <v>3448.5230806855984</v>
      </c>
      <c r="T692" s="76">
        <f t="shared" si="300"/>
        <v>3448.5230806855984</v>
      </c>
      <c r="U692" s="76"/>
      <c r="V692" s="4">
        <f t="shared" si="301"/>
        <v>1.006128802054771</v>
      </c>
      <c r="W692" s="76">
        <v>313.14999999999998</v>
      </c>
      <c r="X692" s="76">
        <f t="shared" si="302"/>
        <v>1.9073334166666699E-2</v>
      </c>
      <c r="Y692" s="76">
        <v>2E-3</v>
      </c>
      <c r="Z692" s="76">
        <f t="shared" si="303"/>
        <v>7.2765497523200454E-2</v>
      </c>
      <c r="AA692" s="76"/>
      <c r="AB692" s="76">
        <f t="shared" si="304"/>
        <v>1.846246351770505E-5</v>
      </c>
      <c r="AC692" s="76">
        <f t="shared" si="305"/>
        <v>1.4369828819512805E-9</v>
      </c>
      <c r="AD692" s="76">
        <v>0</v>
      </c>
      <c r="AE692" s="76">
        <f t="shared" si="306"/>
        <v>3.8629925739870217E-10</v>
      </c>
      <c r="AF692" s="76">
        <f t="shared" si="307"/>
        <v>1.8232821393499828E-9</v>
      </c>
      <c r="AG692" s="76">
        <f t="shared" si="308"/>
        <v>1.097002469958351E-3</v>
      </c>
      <c r="AH692" s="76"/>
      <c r="AI692" s="76">
        <f t="shared" si="309"/>
        <v>4.6704498991382475E-3</v>
      </c>
      <c r="AJ692" s="76">
        <f t="shared" si="310"/>
        <v>3.6351359880206236E-7</v>
      </c>
      <c r="AK692" s="76">
        <v>0</v>
      </c>
      <c r="AL692" s="76">
        <f t="shared" si="311"/>
        <v>2.0256309482123441E-6</v>
      </c>
      <c r="AM692" s="76">
        <f t="shared" si="312"/>
        <v>2.3891445470144064E-6</v>
      </c>
      <c r="AN692" s="76">
        <f t="shared" si="313"/>
        <v>2.2739189884214046E-2</v>
      </c>
      <c r="AO692" s="76"/>
      <c r="AP692" s="76" t="e">
        <f t="shared" si="314"/>
        <v>#VALUE!</v>
      </c>
      <c r="AQ692" s="76" t="e">
        <f t="shared" si="315"/>
        <v>#VALUE!</v>
      </c>
      <c r="AR692" s="76">
        <v>0</v>
      </c>
      <c r="AS692" s="76" t="e">
        <f t="shared" si="316"/>
        <v>#VALUE!</v>
      </c>
      <c r="AT692" s="76" t="e">
        <f t="shared" si="317"/>
        <v>#VALUE!</v>
      </c>
      <c r="AU692" s="76">
        <f t="shared" si="318"/>
        <v>1.5759424160826513E-2</v>
      </c>
      <c r="AV692" s="76"/>
      <c r="AW692" s="76">
        <f t="shared" si="319"/>
        <v>78.81297419298906</v>
      </c>
      <c r="AX692" s="76">
        <f t="shared" si="320"/>
        <v>15.215219993965075</v>
      </c>
      <c r="AY692" s="76" t="e">
        <f t="shared" si="321"/>
        <v>#VALUE!</v>
      </c>
    </row>
    <row r="693" spans="1:51" x14ac:dyDescent="0.3">
      <c r="A693" s="69">
        <v>44508.434027777781</v>
      </c>
      <c r="B693">
        <v>8</v>
      </c>
      <c r="C693" t="s">
        <v>298</v>
      </c>
      <c r="D693">
        <v>2</v>
      </c>
      <c r="E693" s="77">
        <v>44509.961805555555</v>
      </c>
      <c r="F693" s="76">
        <v>91</v>
      </c>
      <c r="G693" s="76"/>
      <c r="H693" s="64">
        <v>20.8</v>
      </c>
      <c r="I693" s="64">
        <v>30.274999999999999</v>
      </c>
      <c r="J693" s="64">
        <v>22.49</v>
      </c>
      <c r="K693" s="64">
        <v>4822</v>
      </c>
      <c r="L693" s="64" t="s">
        <v>88</v>
      </c>
      <c r="M693" s="65">
        <f t="shared" si="294"/>
        <v>0.11716034633496626</v>
      </c>
      <c r="N693" s="65">
        <f t="shared" si="322"/>
        <v>130.11814949733014</v>
      </c>
      <c r="O693" s="65" t="e">
        <f t="shared" si="295"/>
        <v>#VALUE!</v>
      </c>
      <c r="P693" s="76">
        <f t="shared" si="296"/>
        <v>1.8745655413594602</v>
      </c>
      <c r="Q693" s="76">
        <f t="shared" si="297"/>
        <v>5725.1985778825256</v>
      </c>
      <c r="R693" s="76">
        <f t="shared" si="298"/>
        <v>3.2255069019067659</v>
      </c>
      <c r="S693" s="76">
        <f t="shared" si="299"/>
        <v>3582.2443548181718</v>
      </c>
      <c r="T693" s="76">
        <f t="shared" si="300"/>
        <v>3582.2443548181723</v>
      </c>
      <c r="U693" s="76"/>
      <c r="V693" s="4">
        <f t="shared" si="301"/>
        <v>1.006128802054771</v>
      </c>
      <c r="W693" s="76">
        <v>313.14999999999998</v>
      </c>
      <c r="X693" s="76">
        <f t="shared" si="302"/>
        <v>1.9073334166666699E-2</v>
      </c>
      <c r="Y693" s="76">
        <v>2E-3</v>
      </c>
      <c r="Z693" s="76">
        <f t="shared" si="303"/>
        <v>7.2765497523200454E-2</v>
      </c>
      <c r="AA693" s="76"/>
      <c r="AB693" s="76">
        <f t="shared" si="304"/>
        <v>2.2627836758211797E-5</v>
      </c>
      <c r="AC693" s="76">
        <f t="shared" si="305"/>
        <v>1.7611850144460105E-9</v>
      </c>
      <c r="AD693" s="76">
        <v>0</v>
      </c>
      <c r="AE693" s="76">
        <f t="shared" si="306"/>
        <v>4.734534222832049E-10</v>
      </c>
      <c r="AF693" s="76">
        <f t="shared" si="307"/>
        <v>2.2346384367292155E-9</v>
      </c>
      <c r="AG693" s="76">
        <f t="shared" si="308"/>
        <v>1.097002469958351E-3</v>
      </c>
      <c r="AH693" s="76"/>
      <c r="AI693" s="76">
        <f t="shared" si="309"/>
        <v>4.8515530835081056E-3</v>
      </c>
      <c r="AJ693" s="76">
        <f t="shared" si="310"/>
        <v>3.7760934369313755E-7</v>
      </c>
      <c r="AK693" s="76">
        <v>0</v>
      </c>
      <c r="AL693" s="76">
        <f t="shared" si="311"/>
        <v>2.1041776028177345E-6</v>
      </c>
      <c r="AM693" s="76">
        <f t="shared" si="312"/>
        <v>2.4817869465108722E-6</v>
      </c>
      <c r="AN693" s="76">
        <f t="shared" si="313"/>
        <v>2.2739189884214046E-2</v>
      </c>
      <c r="AO693" s="76"/>
      <c r="AP693" s="76" t="e">
        <f t="shared" si="314"/>
        <v>#VALUE!</v>
      </c>
      <c r="AQ693" s="76" t="e">
        <f t="shared" si="315"/>
        <v>#VALUE!</v>
      </c>
      <c r="AR693" s="76">
        <v>0</v>
      </c>
      <c r="AS693" s="76" t="e">
        <f t="shared" si="316"/>
        <v>#VALUE!</v>
      </c>
      <c r="AT693" s="76" t="e">
        <f t="shared" si="317"/>
        <v>#VALUE!</v>
      </c>
      <c r="AU693" s="76">
        <f t="shared" si="318"/>
        <v>1.5759424160826513E-2</v>
      </c>
      <c r="AV693" s="76"/>
      <c r="AW693" s="76">
        <f t="shared" si="319"/>
        <v>78.81297419298906</v>
      </c>
      <c r="AX693" s="76">
        <f t="shared" si="320"/>
        <v>15.215219993965084</v>
      </c>
      <c r="AY693" s="76" t="e">
        <f t="shared" si="321"/>
        <v>#VALUE!</v>
      </c>
    </row>
    <row r="694" spans="1:51" x14ac:dyDescent="0.3">
      <c r="A694" s="69">
        <v>44508.438888888886</v>
      </c>
      <c r="B694">
        <v>9</v>
      </c>
      <c r="C694" t="s">
        <v>298</v>
      </c>
      <c r="D694">
        <v>1</v>
      </c>
      <c r="E694" s="77">
        <v>44509.855555555558</v>
      </c>
      <c r="F694" s="76">
        <v>41</v>
      </c>
      <c r="G694" s="76"/>
      <c r="H694" s="64">
        <v>20.8</v>
      </c>
      <c r="I694" s="64">
        <v>30.274999999999999</v>
      </c>
      <c r="J694" s="64">
        <v>23.33</v>
      </c>
      <c r="K694" s="64">
        <v>5051</v>
      </c>
      <c r="L694" s="64" t="s">
        <v>88</v>
      </c>
      <c r="M694" s="65">
        <f t="shared" si="294"/>
        <v>0.12153627745641452</v>
      </c>
      <c r="N694" s="65">
        <f t="shared" si="322"/>
        <v>136.29754730630745</v>
      </c>
      <c r="O694" s="65" t="e">
        <f t="shared" si="295"/>
        <v>#VALUE!</v>
      </c>
      <c r="P694" s="76">
        <f t="shared" si="296"/>
        <v>1.9445804393026322</v>
      </c>
      <c r="Q694" s="76">
        <f t="shared" si="297"/>
        <v>5997.0920814775282</v>
      </c>
      <c r="R694" s="76">
        <f t="shared" si="298"/>
        <v>3.3459793695635773</v>
      </c>
      <c r="S694" s="76">
        <f t="shared" si="299"/>
        <v>3752.3675313535014</v>
      </c>
      <c r="T694" s="76">
        <f t="shared" si="300"/>
        <v>3752.3675313535023</v>
      </c>
      <c r="U694" s="76"/>
      <c r="V694" s="4">
        <f t="shared" si="301"/>
        <v>1.006128802054771</v>
      </c>
      <c r="W694" s="76">
        <v>313.14999999999998</v>
      </c>
      <c r="X694" s="76">
        <f t="shared" si="302"/>
        <v>1.9073334166666699E-2</v>
      </c>
      <c r="Y694" s="76">
        <v>2E-3</v>
      </c>
      <c r="Z694" s="76">
        <f t="shared" si="303"/>
        <v>7.2765497523200454E-2</v>
      </c>
      <c r="AA694" s="76"/>
      <c r="AB694" s="76">
        <f t="shared" si="304"/>
        <v>2.3472984951937805E-5</v>
      </c>
      <c r="AC694" s="76">
        <f t="shared" si="305"/>
        <v>1.8269651572710281E-9</v>
      </c>
      <c r="AD694" s="76">
        <v>0</v>
      </c>
      <c r="AE694" s="76">
        <f t="shared" si="306"/>
        <v>4.9113687602788664E-10</v>
      </c>
      <c r="AF694" s="76">
        <f t="shared" si="307"/>
        <v>2.3181020332989148E-9</v>
      </c>
      <c r="AG694" s="76">
        <f t="shared" si="308"/>
        <v>1.097002469958351E-3</v>
      </c>
      <c r="AH694" s="76"/>
      <c r="AI694" s="76">
        <f t="shared" si="309"/>
        <v>5.0819565791786481E-3</v>
      </c>
      <c r="AJ694" s="76">
        <f t="shared" si="310"/>
        <v>3.9554226358233881E-7</v>
      </c>
      <c r="AK694" s="76">
        <v>0</v>
      </c>
      <c r="AL694" s="76">
        <f t="shared" si="311"/>
        <v>2.2041064022879255E-6</v>
      </c>
      <c r="AM694" s="76">
        <f t="shared" si="312"/>
        <v>2.5996486658702644E-6</v>
      </c>
      <c r="AN694" s="76">
        <f t="shared" si="313"/>
        <v>2.2739189884214046E-2</v>
      </c>
      <c r="AO694" s="76"/>
      <c r="AP694" s="76" t="e">
        <f t="shared" si="314"/>
        <v>#VALUE!</v>
      </c>
      <c r="AQ694" s="76" t="e">
        <f t="shared" si="315"/>
        <v>#VALUE!</v>
      </c>
      <c r="AR694" s="76">
        <v>0</v>
      </c>
      <c r="AS694" s="76" t="e">
        <f t="shared" si="316"/>
        <v>#VALUE!</v>
      </c>
      <c r="AT694" s="76" t="e">
        <f t="shared" si="317"/>
        <v>#VALUE!</v>
      </c>
      <c r="AU694" s="76">
        <f t="shared" si="318"/>
        <v>1.5759424160826513E-2</v>
      </c>
      <c r="AV694" s="76"/>
      <c r="AW694" s="76">
        <f t="shared" si="319"/>
        <v>78.812974192989046</v>
      </c>
      <c r="AX694" s="76">
        <f t="shared" si="320"/>
        <v>15.21521999396508</v>
      </c>
      <c r="AY694" s="76" t="e">
        <f t="shared" si="321"/>
        <v>#VALUE!</v>
      </c>
    </row>
    <row r="695" spans="1:51" x14ac:dyDescent="0.3">
      <c r="A695" s="69">
        <v>44508.438888888886</v>
      </c>
      <c r="B695">
        <v>9</v>
      </c>
      <c r="C695" t="s">
        <v>298</v>
      </c>
      <c r="D695">
        <v>2</v>
      </c>
      <c r="E695" s="77">
        <v>44509.727777777778</v>
      </c>
      <c r="F695" s="76">
        <v>128</v>
      </c>
      <c r="G695" s="76"/>
      <c r="H695" s="64">
        <v>20.8</v>
      </c>
      <c r="I695" s="64">
        <v>30.274999999999999</v>
      </c>
      <c r="J695" s="64">
        <v>21.26</v>
      </c>
      <c r="K695" s="64">
        <v>4775</v>
      </c>
      <c r="L695" s="64" t="s">
        <v>88</v>
      </c>
      <c r="M695" s="65">
        <f t="shared" si="294"/>
        <v>0.11075273290713129</v>
      </c>
      <c r="N695" s="65">
        <f t="shared" si="322"/>
        <v>128.8498888116448</v>
      </c>
      <c r="O695" s="65" t="e">
        <f t="shared" si="295"/>
        <v>#VALUE!</v>
      </c>
      <c r="P695" s="76">
        <f t="shared" si="296"/>
        <v>1.7720437265141007</v>
      </c>
      <c r="Q695" s="76">
        <f t="shared" si="297"/>
        <v>5669.3951077123711</v>
      </c>
      <c r="R695" s="76">
        <f t="shared" si="298"/>
        <v>3.0491007885521495</v>
      </c>
      <c r="S695" s="76">
        <f t="shared" si="299"/>
        <v>3547.3282443502217</v>
      </c>
      <c r="T695" s="76">
        <f t="shared" si="300"/>
        <v>3547.3282443502212</v>
      </c>
      <c r="U695" s="76"/>
      <c r="V695" s="4">
        <f t="shared" si="301"/>
        <v>1.006128802054771</v>
      </c>
      <c r="W695" s="76">
        <v>313.14999999999998</v>
      </c>
      <c r="X695" s="76">
        <f t="shared" si="302"/>
        <v>1.9073334166666699E-2</v>
      </c>
      <c r="Y695" s="76">
        <v>2E-3</v>
      </c>
      <c r="Z695" s="76">
        <f t="shared" si="303"/>
        <v>7.2765497523200454E-2</v>
      </c>
      <c r="AA695" s="76"/>
      <c r="AB695" s="76">
        <f t="shared" si="304"/>
        <v>2.1390298331684433E-5</v>
      </c>
      <c r="AC695" s="76">
        <f t="shared" si="305"/>
        <v>1.6648640910236633E-9</v>
      </c>
      <c r="AD695" s="76">
        <v>0</v>
      </c>
      <c r="AE695" s="76">
        <f t="shared" si="306"/>
        <v>4.4755979358563532E-10</v>
      </c>
      <c r="AF695" s="76">
        <f t="shared" si="307"/>
        <v>2.1124238846092985E-9</v>
      </c>
      <c r="AG695" s="76">
        <f t="shared" si="308"/>
        <v>1.097002469958351E-3</v>
      </c>
      <c r="AH695" s="76"/>
      <c r="AI695" s="76">
        <f t="shared" si="309"/>
        <v>4.8042650298115311E-3</v>
      </c>
      <c r="AJ695" s="76">
        <f t="shared" si="310"/>
        <v>3.7392878808269007E-7</v>
      </c>
      <c r="AK695" s="76">
        <v>0</v>
      </c>
      <c r="AL695" s="76">
        <f t="shared" si="311"/>
        <v>2.0836681985596602E-6</v>
      </c>
      <c r="AM695" s="76">
        <f t="shared" si="312"/>
        <v>2.4575969866423503E-6</v>
      </c>
      <c r="AN695" s="76">
        <f t="shared" si="313"/>
        <v>2.2739189884214046E-2</v>
      </c>
      <c r="AO695" s="76"/>
      <c r="AP695" s="76" t="e">
        <f t="shared" si="314"/>
        <v>#VALUE!</v>
      </c>
      <c r="AQ695" s="76" t="e">
        <f t="shared" si="315"/>
        <v>#VALUE!</v>
      </c>
      <c r="AR695" s="76">
        <v>0</v>
      </c>
      <c r="AS695" s="76" t="e">
        <f t="shared" si="316"/>
        <v>#VALUE!</v>
      </c>
      <c r="AT695" s="76" t="e">
        <f t="shared" si="317"/>
        <v>#VALUE!</v>
      </c>
      <c r="AU695" s="76">
        <f t="shared" si="318"/>
        <v>1.5759424160826513E-2</v>
      </c>
      <c r="AV695" s="76"/>
      <c r="AW695" s="76">
        <f t="shared" si="319"/>
        <v>78.812974192989046</v>
      </c>
      <c r="AX695" s="76">
        <f t="shared" si="320"/>
        <v>15.215219993965075</v>
      </c>
      <c r="AY695" s="76" t="e">
        <f t="shared" si="321"/>
        <v>#VALUE!</v>
      </c>
    </row>
    <row r="696" spans="1:51" x14ac:dyDescent="0.3">
      <c r="A696" s="69">
        <v>44508.555555555555</v>
      </c>
      <c r="B696">
        <v>100</v>
      </c>
      <c r="C696" t="s">
        <v>298</v>
      </c>
      <c r="D696">
        <v>1</v>
      </c>
      <c r="E696" s="77">
        <v>44509.918749999997</v>
      </c>
      <c r="F696" s="76">
        <v>122</v>
      </c>
      <c r="G696" s="76"/>
      <c r="H696" s="64">
        <v>20.8</v>
      </c>
      <c r="I696" s="64">
        <v>30.274999999999999</v>
      </c>
      <c r="J696" s="64">
        <v>-1.1299999999999999</v>
      </c>
      <c r="K696" s="64">
        <v>1587</v>
      </c>
      <c r="L696" s="64" t="s">
        <v>88</v>
      </c>
      <c r="M696" s="65">
        <f t="shared" si="294"/>
        <v>-5.8866692467101763E-3</v>
      </c>
      <c r="N696" s="65">
        <f t="shared" si="322"/>
        <v>42.824036344310016</v>
      </c>
      <c r="O696" s="65" t="e">
        <f t="shared" si="295"/>
        <v>#VALUE!</v>
      </c>
      <c r="P696" s="76">
        <f t="shared" si="296"/>
        <v>-9.4186707947362822E-2</v>
      </c>
      <c r="Q696" s="76">
        <f t="shared" si="297"/>
        <v>1884.2575991496408</v>
      </c>
      <c r="R696" s="76">
        <f t="shared" si="298"/>
        <v>-0.16206415291928172</v>
      </c>
      <c r="S696" s="76">
        <f t="shared" si="299"/>
        <v>1178.975900268859</v>
      </c>
      <c r="T696" s="76">
        <f t="shared" si="300"/>
        <v>1178.975900268859</v>
      </c>
      <c r="U696" s="76"/>
      <c r="V696" s="4">
        <f t="shared" si="301"/>
        <v>1.006128802054771</v>
      </c>
      <c r="W696" s="76">
        <v>313.14999999999998</v>
      </c>
      <c r="X696" s="76">
        <f t="shared" si="302"/>
        <v>1.9073334166666699E-2</v>
      </c>
      <c r="Y696" s="76">
        <v>2E-3</v>
      </c>
      <c r="Z696" s="76">
        <f t="shared" si="303"/>
        <v>7.2765497523200454E-2</v>
      </c>
      <c r="AA696" s="76"/>
      <c r="AB696" s="76">
        <f t="shared" si="304"/>
        <v>-1.1369255463218911E-6</v>
      </c>
      <c r="AC696" s="76">
        <f t="shared" si="305"/>
        <v>-8.8489954038416706E-11</v>
      </c>
      <c r="AD696" s="76">
        <v>0</v>
      </c>
      <c r="AE696" s="76">
        <f t="shared" si="306"/>
        <v>-2.3788455632726615E-11</v>
      </c>
      <c r="AF696" s="76">
        <f t="shared" si="307"/>
        <v>-1.1227840967114332E-10</v>
      </c>
      <c r="AG696" s="76">
        <f t="shared" si="308"/>
        <v>1.097002469958351E-3</v>
      </c>
      <c r="AH696" s="76"/>
      <c r="AI696" s="76">
        <f t="shared" si="309"/>
        <v>1.5967264088609216E-3</v>
      </c>
      <c r="AJ696" s="76">
        <f t="shared" si="310"/>
        <v>1.2427748412297995E-7</v>
      </c>
      <c r="AK696" s="76">
        <v>0</v>
      </c>
      <c r="AL696" s="76">
        <f t="shared" si="311"/>
        <v>6.9251967143752474E-7</v>
      </c>
      <c r="AM696" s="76">
        <f t="shared" si="312"/>
        <v>8.1679715556050469E-7</v>
      </c>
      <c r="AN696" s="76">
        <f t="shared" si="313"/>
        <v>2.2739189884214046E-2</v>
      </c>
      <c r="AO696" s="76"/>
      <c r="AP696" s="76" t="e">
        <f t="shared" si="314"/>
        <v>#VALUE!</v>
      </c>
      <c r="AQ696" s="76" t="e">
        <f t="shared" si="315"/>
        <v>#VALUE!</v>
      </c>
      <c r="AR696" s="76">
        <v>0</v>
      </c>
      <c r="AS696" s="76" t="e">
        <f t="shared" si="316"/>
        <v>#VALUE!</v>
      </c>
      <c r="AT696" s="76" t="e">
        <f t="shared" si="317"/>
        <v>#VALUE!</v>
      </c>
      <c r="AU696" s="76">
        <f t="shared" si="318"/>
        <v>1.5759424160826513E-2</v>
      </c>
      <c r="AV696" s="76"/>
      <c r="AW696" s="76">
        <f t="shared" si="319"/>
        <v>78.812974192989046</v>
      </c>
      <c r="AX696" s="76">
        <f t="shared" si="320"/>
        <v>15.215219993965077</v>
      </c>
      <c r="AY696" s="76" t="e">
        <f t="shared" si="321"/>
        <v>#VALUE!</v>
      </c>
    </row>
    <row r="697" spans="1:51" x14ac:dyDescent="0.3">
      <c r="A697" s="69">
        <v>44508.555555555555</v>
      </c>
      <c r="B697">
        <v>100</v>
      </c>
      <c r="C697" t="s">
        <v>298</v>
      </c>
      <c r="D697">
        <v>2</v>
      </c>
      <c r="E697" s="77">
        <v>44509.94027777778</v>
      </c>
      <c r="F697" s="76">
        <v>194</v>
      </c>
      <c r="G697" s="76"/>
      <c r="H697" s="64">
        <v>20.8</v>
      </c>
      <c r="I697" s="64">
        <v>30.274999999999999</v>
      </c>
      <c r="J697" s="64">
        <v>3.91</v>
      </c>
      <c r="K697" s="64">
        <v>1621</v>
      </c>
      <c r="L697" s="64" t="s">
        <v>88</v>
      </c>
      <c r="M697" s="65">
        <f t="shared" si="294"/>
        <v>2.0368917481979457E-2</v>
      </c>
      <c r="N697" s="65">
        <f t="shared" si="322"/>
        <v>43.741501521188745</v>
      </c>
      <c r="O697" s="65" t="e">
        <f t="shared" si="295"/>
        <v>#VALUE!</v>
      </c>
      <c r="P697" s="76">
        <f t="shared" si="296"/>
        <v>0.32590267971167131</v>
      </c>
      <c r="Q697" s="76">
        <f t="shared" si="297"/>
        <v>1924.6260669323049</v>
      </c>
      <c r="R697" s="76">
        <f t="shared" si="298"/>
        <v>0.56077065302158535</v>
      </c>
      <c r="S697" s="76">
        <f t="shared" si="299"/>
        <v>1204.2343631605677</v>
      </c>
      <c r="T697" s="76">
        <f t="shared" si="300"/>
        <v>1204.2343631605675</v>
      </c>
      <c r="U697" s="76"/>
      <c r="V697" s="4">
        <f t="shared" si="301"/>
        <v>1.006128802054771</v>
      </c>
      <c r="W697" s="76">
        <v>313.14999999999998</v>
      </c>
      <c r="X697" s="76">
        <f t="shared" si="302"/>
        <v>1.9073334166666699E-2</v>
      </c>
      <c r="Y697" s="76">
        <v>2E-3</v>
      </c>
      <c r="Z697" s="76">
        <f t="shared" si="303"/>
        <v>7.2765497523200454E-2</v>
      </c>
      <c r="AA697" s="76"/>
      <c r="AB697" s="76">
        <f t="shared" si="304"/>
        <v>3.9339636160341542E-6</v>
      </c>
      <c r="AC697" s="76">
        <f t="shared" si="305"/>
        <v>3.0619090291168964E-10</v>
      </c>
      <c r="AD697" s="76">
        <v>0</v>
      </c>
      <c r="AE697" s="76">
        <f t="shared" si="306"/>
        <v>8.2312266835363769E-11</v>
      </c>
      <c r="AF697" s="76">
        <f t="shared" si="307"/>
        <v>3.885031697470534E-10</v>
      </c>
      <c r="AG697" s="76">
        <f t="shared" si="308"/>
        <v>1.097002469958351E-3</v>
      </c>
      <c r="AH697" s="76"/>
      <c r="AI697" s="76">
        <f t="shared" si="309"/>
        <v>1.6309347881307838E-3</v>
      </c>
      <c r="AJ697" s="76">
        <f t="shared" si="310"/>
        <v>1.2694001371351638E-7</v>
      </c>
      <c r="AK697" s="76">
        <v>0</v>
      </c>
      <c r="AL697" s="76">
        <f t="shared" si="311"/>
        <v>7.0735626175187625E-7</v>
      </c>
      <c r="AM697" s="76">
        <f t="shared" si="312"/>
        <v>8.3429627546539266E-7</v>
      </c>
      <c r="AN697" s="76">
        <f t="shared" si="313"/>
        <v>2.2739189884214046E-2</v>
      </c>
      <c r="AO697" s="76"/>
      <c r="AP697" s="76" t="e">
        <f t="shared" si="314"/>
        <v>#VALUE!</v>
      </c>
      <c r="AQ697" s="76" t="e">
        <f t="shared" si="315"/>
        <v>#VALUE!</v>
      </c>
      <c r="AR697" s="76">
        <v>0</v>
      </c>
      <c r="AS697" s="76" t="e">
        <f t="shared" si="316"/>
        <v>#VALUE!</v>
      </c>
      <c r="AT697" s="76" t="e">
        <f t="shared" si="317"/>
        <v>#VALUE!</v>
      </c>
      <c r="AU697" s="76">
        <f t="shared" si="318"/>
        <v>1.5759424160826513E-2</v>
      </c>
      <c r="AV697" s="76"/>
      <c r="AW697" s="76">
        <f t="shared" si="319"/>
        <v>78.81297419298906</v>
      </c>
      <c r="AX697" s="76">
        <f t="shared" si="320"/>
        <v>15.215219993965082</v>
      </c>
      <c r="AY697" s="76" t="e">
        <f t="shared" si="321"/>
        <v>#VALUE!</v>
      </c>
    </row>
    <row r="698" spans="1:51" x14ac:dyDescent="0.3">
      <c r="A698" s="69">
        <v>44508.614583333336</v>
      </c>
      <c r="B698">
        <v>200</v>
      </c>
      <c r="C698" t="s">
        <v>298</v>
      </c>
      <c r="D698">
        <v>1</v>
      </c>
      <c r="E698" s="77">
        <v>44509.834027777775</v>
      </c>
      <c r="F698" s="76">
        <v>26</v>
      </c>
      <c r="G698" s="76"/>
      <c r="H698" s="64">
        <v>20.8</v>
      </c>
      <c r="I698" s="64">
        <v>30.274999999999999</v>
      </c>
      <c r="J698" s="64">
        <v>597.71</v>
      </c>
      <c r="K698" s="64">
        <v>5125</v>
      </c>
      <c r="L698" s="64" t="s">
        <v>88</v>
      </c>
      <c r="M698" s="65">
        <f t="shared" si="294"/>
        <v>3.1137354650010081</v>
      </c>
      <c r="N698" s="65">
        <f t="shared" si="322"/>
        <v>138.29438327951405</v>
      </c>
      <c r="O698" s="65" t="e">
        <f t="shared" si="295"/>
        <v>#VALUE!</v>
      </c>
      <c r="P698" s="76">
        <f t="shared" si="296"/>
        <v>49.819767440016129</v>
      </c>
      <c r="Q698" s="76">
        <f t="shared" si="297"/>
        <v>6084.9528642986179</v>
      </c>
      <c r="R698" s="76">
        <f t="shared" si="298"/>
        <v>85.723331718038821</v>
      </c>
      <c r="S698" s="76">
        <f t="shared" si="299"/>
        <v>3807.3418329413362</v>
      </c>
      <c r="T698" s="76">
        <f t="shared" si="300"/>
        <v>3807.3418329413371</v>
      </c>
      <c r="U698" s="76"/>
      <c r="V698" s="4">
        <f t="shared" si="301"/>
        <v>1.006128802054771</v>
      </c>
      <c r="W698" s="76">
        <v>313.14999999999998</v>
      </c>
      <c r="X698" s="76">
        <f t="shared" si="302"/>
        <v>1.9073334166666699E-2</v>
      </c>
      <c r="Y698" s="76">
        <v>2E-3</v>
      </c>
      <c r="Z698" s="76">
        <f t="shared" si="303"/>
        <v>7.2765497523200454E-2</v>
      </c>
      <c r="AA698" s="76"/>
      <c r="AB698" s="76">
        <f t="shared" si="304"/>
        <v>6.0137324627615712E-4</v>
      </c>
      <c r="AC698" s="76">
        <f t="shared" si="305"/>
        <v>4.6806487104692077E-8</v>
      </c>
      <c r="AD698" s="76">
        <v>0</v>
      </c>
      <c r="AE698" s="76">
        <f t="shared" si="306"/>
        <v>1.2582829925873475E-8</v>
      </c>
      <c r="AF698" s="76">
        <f t="shared" si="307"/>
        <v>5.938931703056555E-8</v>
      </c>
      <c r="AG698" s="76">
        <f t="shared" si="308"/>
        <v>1.097002469958351E-3</v>
      </c>
      <c r="AH698" s="76"/>
      <c r="AI698" s="76">
        <f t="shared" si="309"/>
        <v>5.1564101105307011E-3</v>
      </c>
      <c r="AJ698" s="76">
        <f t="shared" si="310"/>
        <v>4.0133718092644743E-7</v>
      </c>
      <c r="AK698" s="76">
        <v>0</v>
      </c>
      <c r="AL698" s="76">
        <f t="shared" si="311"/>
        <v>2.2363978047368077E-6</v>
      </c>
      <c r="AM698" s="76">
        <f t="shared" si="312"/>
        <v>2.6377349856632551E-6</v>
      </c>
      <c r="AN698" s="76">
        <f t="shared" si="313"/>
        <v>2.2739189884214046E-2</v>
      </c>
      <c r="AO698" s="76"/>
      <c r="AP698" s="76" t="e">
        <f t="shared" si="314"/>
        <v>#VALUE!</v>
      </c>
      <c r="AQ698" s="76" t="e">
        <f t="shared" si="315"/>
        <v>#VALUE!</v>
      </c>
      <c r="AR698" s="76">
        <v>0</v>
      </c>
      <c r="AS698" s="76" t="e">
        <f t="shared" si="316"/>
        <v>#VALUE!</v>
      </c>
      <c r="AT698" s="76" t="e">
        <f t="shared" si="317"/>
        <v>#VALUE!</v>
      </c>
      <c r="AU698" s="76">
        <f t="shared" si="318"/>
        <v>1.5759424160826513E-2</v>
      </c>
      <c r="AV698" s="76"/>
      <c r="AW698" s="76">
        <f t="shared" si="319"/>
        <v>78.812974192989046</v>
      </c>
      <c r="AX698" s="76">
        <f t="shared" si="320"/>
        <v>15.215219993965077</v>
      </c>
      <c r="AY698" s="76" t="e">
        <f t="shared" si="321"/>
        <v>#VALUE!</v>
      </c>
    </row>
    <row r="699" spans="1:51" x14ac:dyDescent="0.3">
      <c r="A699" s="69">
        <v>44508.614583333336</v>
      </c>
      <c r="B699">
        <v>200</v>
      </c>
      <c r="C699" t="s">
        <v>298</v>
      </c>
      <c r="D699">
        <v>2</v>
      </c>
      <c r="E699" s="77">
        <v>44509.643055555556</v>
      </c>
      <c r="F699" s="76">
        <v>134</v>
      </c>
      <c r="G699" s="76"/>
      <c r="H699" s="64">
        <v>20.8</v>
      </c>
      <c r="I699" s="64">
        <v>30.274999999999999</v>
      </c>
      <c r="J699" s="64">
        <v>569.74</v>
      </c>
      <c r="K699" s="64">
        <v>5197</v>
      </c>
      <c r="L699" s="64" t="s">
        <v>88</v>
      </c>
      <c r="M699" s="65">
        <f t="shared" si="294"/>
        <v>2.968027377540404</v>
      </c>
      <c r="N699" s="65">
        <f t="shared" si="322"/>
        <v>140.23725071290434</v>
      </c>
      <c r="O699" s="65" t="e">
        <f t="shared" si="295"/>
        <v>#VALUE!</v>
      </c>
      <c r="P699" s="76">
        <f t="shared" si="296"/>
        <v>47.488438040646464</v>
      </c>
      <c r="Q699" s="76">
        <f t="shared" si="297"/>
        <v>6170.4390313677914</v>
      </c>
      <c r="R699" s="76">
        <f t="shared" si="298"/>
        <v>81.711885384275718</v>
      </c>
      <c r="S699" s="76">
        <f t="shared" si="299"/>
        <v>3860.8303425943668</v>
      </c>
      <c r="T699" s="76">
        <f t="shared" si="300"/>
        <v>3860.8303425943677</v>
      </c>
      <c r="U699" s="76"/>
      <c r="V699" s="4">
        <f t="shared" si="301"/>
        <v>1.006128802054771</v>
      </c>
      <c r="W699" s="76">
        <v>313.14999999999998</v>
      </c>
      <c r="X699" s="76">
        <f t="shared" si="302"/>
        <v>1.9073334166666699E-2</v>
      </c>
      <c r="Y699" s="76">
        <v>2E-3</v>
      </c>
      <c r="Z699" s="76">
        <f t="shared" si="303"/>
        <v>7.2765497523200454E-2</v>
      </c>
      <c r="AA699" s="76"/>
      <c r="AB699" s="76">
        <f t="shared" si="304"/>
        <v>5.7323182368268521E-4</v>
      </c>
      <c r="AC699" s="76">
        <f t="shared" si="305"/>
        <v>4.4616164968006676E-8</v>
      </c>
      <c r="AD699" s="76">
        <v>0</v>
      </c>
      <c r="AE699" s="76">
        <f t="shared" si="306"/>
        <v>1.199401301963687E-8</v>
      </c>
      <c r="AF699" s="76">
        <f t="shared" si="307"/>
        <v>5.6610177987643549E-8</v>
      </c>
      <c r="AG699" s="76">
        <f t="shared" si="308"/>
        <v>1.097002469958351E-3</v>
      </c>
      <c r="AH699" s="76"/>
      <c r="AI699" s="76">
        <f t="shared" si="309"/>
        <v>5.228851384278645E-3</v>
      </c>
      <c r="AJ699" s="76">
        <f t="shared" si="310"/>
        <v>4.069754788828776E-7</v>
      </c>
      <c r="AK699" s="76">
        <v>0</v>
      </c>
      <c r="AL699" s="76">
        <f t="shared" si="311"/>
        <v>2.2678164665789643E-6</v>
      </c>
      <c r="AM699" s="76">
        <f t="shared" si="312"/>
        <v>2.6747919454618419E-6</v>
      </c>
      <c r="AN699" s="76">
        <f t="shared" si="313"/>
        <v>2.2739189884214046E-2</v>
      </c>
      <c r="AO699" s="76"/>
      <c r="AP699" s="76" t="e">
        <f t="shared" si="314"/>
        <v>#VALUE!</v>
      </c>
      <c r="AQ699" s="76" t="e">
        <f t="shared" si="315"/>
        <v>#VALUE!</v>
      </c>
      <c r="AR699" s="76">
        <v>0</v>
      </c>
      <c r="AS699" s="76" t="e">
        <f t="shared" si="316"/>
        <v>#VALUE!</v>
      </c>
      <c r="AT699" s="76" t="e">
        <f t="shared" si="317"/>
        <v>#VALUE!</v>
      </c>
      <c r="AU699" s="76">
        <f t="shared" si="318"/>
        <v>1.5759424160826513E-2</v>
      </c>
      <c r="AV699" s="76"/>
      <c r="AW699" s="76">
        <f t="shared" si="319"/>
        <v>78.812974192989046</v>
      </c>
      <c r="AX699" s="76">
        <f t="shared" si="320"/>
        <v>15.215219993965073</v>
      </c>
      <c r="AY699" s="76" t="e">
        <f t="shared" si="321"/>
        <v>#VALUE!</v>
      </c>
    </row>
    <row r="700" spans="1:51" x14ac:dyDescent="0.3">
      <c r="A700" s="69">
        <v>44509.402083333334</v>
      </c>
      <c r="B700">
        <v>1.3</v>
      </c>
      <c r="C700" t="s">
        <v>299</v>
      </c>
      <c r="D700">
        <v>1</v>
      </c>
      <c r="E700" s="77">
        <v>44510.557291666664</v>
      </c>
      <c r="F700" s="76">
        <v>179</v>
      </c>
      <c r="G700" s="76" t="s">
        <v>293</v>
      </c>
      <c r="H700" s="64">
        <v>20.2</v>
      </c>
      <c r="I700" s="64">
        <v>30.169</v>
      </c>
      <c r="J700" s="64">
        <v>141.66</v>
      </c>
      <c r="K700" s="64">
        <v>4945</v>
      </c>
      <c r="L700" s="64" t="s">
        <v>88</v>
      </c>
      <c r="M700" s="65">
        <f t="shared" si="294"/>
        <v>0.73670466765387932</v>
      </c>
      <c r="N700" s="65">
        <f t="shared" si="322"/>
        <v>133.20850700625772</v>
      </c>
      <c r="O700" s="65" t="e">
        <f t="shared" si="295"/>
        <v>#VALUE!</v>
      </c>
      <c r="P700" s="76">
        <f t="shared" si="296"/>
        <v>11.787274682462069</v>
      </c>
      <c r="Q700" s="76">
        <f t="shared" si="297"/>
        <v>5861.1743082753401</v>
      </c>
      <c r="R700" s="76">
        <f t="shared" si="298"/>
        <v>20.319540955888485</v>
      </c>
      <c r="S700" s="76">
        <f t="shared" si="299"/>
        <v>3674.1123446473098</v>
      </c>
      <c r="T700" s="76">
        <f t="shared" si="300"/>
        <v>3674.1123446473102</v>
      </c>
      <c r="U700" s="76"/>
      <c r="V700" s="4">
        <f t="shared" si="301"/>
        <v>1.0044043251577977</v>
      </c>
      <c r="W700" s="76">
        <v>313.14999999999998</v>
      </c>
      <c r="X700" s="76">
        <f t="shared" si="302"/>
        <v>1.9073334166666699E-2</v>
      </c>
      <c r="Y700" s="76">
        <v>2E-3</v>
      </c>
      <c r="Z700" s="76">
        <f t="shared" si="303"/>
        <v>7.2765497523200454E-2</v>
      </c>
      <c r="AA700" s="76"/>
      <c r="AB700" s="76">
        <f t="shared" si="304"/>
        <v>1.4228391670185361E-4</v>
      </c>
      <c r="AC700" s="76">
        <f t="shared" si="305"/>
        <v>1.1074337532554842E-8</v>
      </c>
      <c r="AD700" s="76">
        <v>0</v>
      </c>
      <c r="AE700" s="76">
        <f t="shared" si="306"/>
        <v>2.9770767757507305E-9</v>
      </c>
      <c r="AF700" s="76">
        <f t="shared" si="307"/>
        <v>1.4051414308305573E-8</v>
      </c>
      <c r="AG700" s="76">
        <f t="shared" si="308"/>
        <v>1.097002469958351E-3</v>
      </c>
      <c r="AH700" s="76"/>
      <c r="AI700" s="76">
        <f t="shared" si="309"/>
        <v>4.9667793879053087E-3</v>
      </c>
      <c r="AJ700" s="76">
        <f t="shared" si="310"/>
        <v>3.8657771494058798E-7</v>
      </c>
      <c r="AK700" s="76">
        <v>0</v>
      </c>
      <c r="AL700" s="76">
        <f t="shared" si="311"/>
        <v>2.1541526530325279E-6</v>
      </c>
      <c r="AM700" s="76">
        <f t="shared" si="312"/>
        <v>2.5407303679731157E-6</v>
      </c>
      <c r="AN700" s="76">
        <f t="shared" si="313"/>
        <v>2.2739189884214046E-2</v>
      </c>
      <c r="AO700" s="76"/>
      <c r="AP700" s="76" t="e">
        <f t="shared" si="314"/>
        <v>#VALUE!</v>
      </c>
      <c r="AQ700" s="76" t="e">
        <f t="shared" si="315"/>
        <v>#VALUE!</v>
      </c>
      <c r="AR700" s="76">
        <v>0</v>
      </c>
      <c r="AS700" s="76" t="e">
        <f t="shared" si="316"/>
        <v>#VALUE!</v>
      </c>
      <c r="AT700" s="76" t="e">
        <f t="shared" si="317"/>
        <v>#VALUE!</v>
      </c>
      <c r="AU700" s="76">
        <f t="shared" si="318"/>
        <v>1.5759424160826513E-2</v>
      </c>
      <c r="AV700" s="76"/>
      <c r="AW700" s="76">
        <f t="shared" si="319"/>
        <v>78.812974192989046</v>
      </c>
      <c r="AX700" s="76">
        <f t="shared" si="320"/>
        <v>15.215219993965071</v>
      </c>
      <c r="AY700" s="76" t="e">
        <f t="shared" si="321"/>
        <v>#VALUE!</v>
      </c>
    </row>
    <row r="701" spans="1:51" x14ac:dyDescent="0.3">
      <c r="A701" s="69">
        <v>44509.402083333334</v>
      </c>
      <c r="B701">
        <v>1.3</v>
      </c>
      <c r="C701" t="s">
        <v>299</v>
      </c>
      <c r="D701">
        <v>2</v>
      </c>
      <c r="E701" s="77">
        <v>44510.705925925926</v>
      </c>
      <c r="F701" s="76">
        <v>121</v>
      </c>
      <c r="G701" s="76" t="s">
        <v>293</v>
      </c>
      <c r="H701" s="64">
        <v>20.2</v>
      </c>
      <c r="I701" s="64">
        <v>30.169</v>
      </c>
      <c r="J701" s="64">
        <v>154.81</v>
      </c>
      <c r="K701" s="64">
        <v>4576</v>
      </c>
      <c r="L701" s="64" t="s">
        <v>88</v>
      </c>
      <c r="M701" s="65">
        <f t="shared" si="294"/>
        <v>0.8050914132394259</v>
      </c>
      <c r="N701" s="65">
        <f t="shared" si="322"/>
        <v>123.26837776757037</v>
      </c>
      <c r="O701" s="65" t="e">
        <f t="shared" si="295"/>
        <v>#VALUE!</v>
      </c>
      <c r="P701" s="76">
        <f t="shared" si="296"/>
        <v>12.881462611830814</v>
      </c>
      <c r="Q701" s="76">
        <f t="shared" si="297"/>
        <v>5423.8086217730961</v>
      </c>
      <c r="R701" s="76">
        <f t="shared" si="298"/>
        <v>22.205761226747828</v>
      </c>
      <c r="S701" s="76">
        <f t="shared" si="299"/>
        <v>3399.9470352085123</v>
      </c>
      <c r="T701" s="76">
        <f t="shared" si="300"/>
        <v>3399.9470352085132</v>
      </c>
      <c r="U701" s="76"/>
      <c r="V701" s="4">
        <f t="shared" si="301"/>
        <v>1.0044043251577977</v>
      </c>
      <c r="W701" s="76">
        <v>313.14999999999998</v>
      </c>
      <c r="X701" s="76">
        <f t="shared" si="302"/>
        <v>1.9073334166666699E-2</v>
      </c>
      <c r="Y701" s="76">
        <v>2E-3</v>
      </c>
      <c r="Z701" s="76">
        <f t="shared" si="303"/>
        <v>7.2765497523200454E-2</v>
      </c>
      <c r="AA701" s="76"/>
      <c r="AB701" s="76">
        <f t="shared" si="304"/>
        <v>1.5549183357767865E-4</v>
      </c>
      <c r="AC701" s="76">
        <f t="shared" si="305"/>
        <v>1.2102345005045991E-8</v>
      </c>
      <c r="AD701" s="76">
        <v>0</v>
      </c>
      <c r="AE701" s="76">
        <f t="shared" si="306"/>
        <v>3.2534325543835287E-9</v>
      </c>
      <c r="AF701" s="76">
        <f t="shared" si="307"/>
        <v>1.5355777559429521E-8</v>
      </c>
      <c r="AG701" s="76">
        <f t="shared" si="308"/>
        <v>1.097002469958351E-3</v>
      </c>
      <c r="AH701" s="76"/>
      <c r="AI701" s="76">
        <f t="shared" si="309"/>
        <v>4.5961541919220823E-3</v>
      </c>
      <c r="AJ701" s="76">
        <f t="shared" si="310"/>
        <v>3.5773096533228125E-7</v>
      </c>
      <c r="AK701" s="76">
        <v>0</v>
      </c>
      <c r="AL701" s="76">
        <f t="shared" si="311"/>
        <v>1.9934079960114964E-6</v>
      </c>
      <c r="AM701" s="76">
        <f t="shared" si="312"/>
        <v>2.3511389613437777E-6</v>
      </c>
      <c r="AN701" s="76">
        <f t="shared" si="313"/>
        <v>2.2739189884214046E-2</v>
      </c>
      <c r="AO701" s="76"/>
      <c r="AP701" s="76" t="e">
        <f t="shared" si="314"/>
        <v>#VALUE!</v>
      </c>
      <c r="AQ701" s="76" t="e">
        <f t="shared" si="315"/>
        <v>#VALUE!</v>
      </c>
      <c r="AR701" s="76">
        <v>0</v>
      </c>
      <c r="AS701" s="76" t="e">
        <f t="shared" si="316"/>
        <v>#VALUE!</v>
      </c>
      <c r="AT701" s="76" t="e">
        <f t="shared" si="317"/>
        <v>#VALUE!</v>
      </c>
      <c r="AU701" s="76">
        <f t="shared" si="318"/>
        <v>1.5759424160826513E-2</v>
      </c>
      <c r="AV701" s="76"/>
      <c r="AW701" s="76">
        <f t="shared" si="319"/>
        <v>78.812974192989046</v>
      </c>
      <c r="AX701" s="76">
        <f t="shared" si="320"/>
        <v>15.215219993965075</v>
      </c>
      <c r="AY701" s="76" t="e">
        <f t="shared" si="321"/>
        <v>#VALUE!</v>
      </c>
    </row>
    <row r="702" spans="1:51" x14ac:dyDescent="0.3">
      <c r="A702" s="69">
        <v>44509.406944444447</v>
      </c>
      <c r="B702">
        <v>1.2</v>
      </c>
      <c r="C702" t="s">
        <v>299</v>
      </c>
      <c r="D702">
        <v>1</v>
      </c>
      <c r="E702" s="77">
        <v>44510.536076388889</v>
      </c>
      <c r="F702" s="76">
        <v>188</v>
      </c>
      <c r="G702" s="76" t="s">
        <v>294</v>
      </c>
      <c r="H702" s="64">
        <v>20.2</v>
      </c>
      <c r="I702" s="64">
        <v>30.169</v>
      </c>
      <c r="J702" s="64">
        <v>0.13</v>
      </c>
      <c r="K702" s="64">
        <v>5971</v>
      </c>
      <c r="L702" s="64" t="s">
        <v>88</v>
      </c>
      <c r="M702" s="65">
        <f t="shared" si="294"/>
        <v>6.7606668639703742E-4</v>
      </c>
      <c r="N702" s="65">
        <f t="shared" si="322"/>
        <v>160.84691513333973</v>
      </c>
      <c r="O702" s="65" t="e">
        <f t="shared" si="295"/>
        <v>#VALUE!</v>
      </c>
      <c r="P702" s="76">
        <f t="shared" si="296"/>
        <v>1.0817066982352599E-2</v>
      </c>
      <c r="Q702" s="76">
        <f t="shared" si="297"/>
        <v>7077.2642658669483</v>
      </c>
      <c r="R702" s="76">
        <f t="shared" si="298"/>
        <v>1.8647044502791921E-2</v>
      </c>
      <c r="S702" s="76">
        <f t="shared" si="299"/>
        <v>4436.4256440625068</v>
      </c>
      <c r="T702" s="76">
        <f t="shared" si="300"/>
        <v>4436.4256440625068</v>
      </c>
      <c r="U702" s="76"/>
      <c r="V702" s="4">
        <f t="shared" si="301"/>
        <v>1.0044043251577977</v>
      </c>
      <c r="W702" s="76">
        <v>313.14999999999998</v>
      </c>
      <c r="X702" s="76">
        <f t="shared" si="302"/>
        <v>1.9073334166666699E-2</v>
      </c>
      <c r="Y702" s="76">
        <v>2E-3</v>
      </c>
      <c r="Z702" s="76">
        <f t="shared" si="303"/>
        <v>7.2765497523200454E-2</v>
      </c>
      <c r="AA702" s="76"/>
      <c r="AB702" s="76">
        <f t="shared" si="304"/>
        <v>1.305725622705137E-7</v>
      </c>
      <c r="AC702" s="76">
        <f t="shared" si="305"/>
        <v>1.0162811515121625E-11</v>
      </c>
      <c r="AD702" s="76">
        <v>0</v>
      </c>
      <c r="AE702" s="76">
        <f t="shared" si="306"/>
        <v>2.7320343134801291E-12</v>
      </c>
      <c r="AF702" s="76">
        <f t="shared" si="307"/>
        <v>1.2894845828601755E-11</v>
      </c>
      <c r="AG702" s="76">
        <f t="shared" si="308"/>
        <v>1.097002469958351E-3</v>
      </c>
      <c r="AH702" s="76"/>
      <c r="AI702" s="76">
        <f t="shared" si="309"/>
        <v>5.9972982255172098E-3</v>
      </c>
      <c r="AJ702" s="76">
        <f t="shared" si="310"/>
        <v>4.667857504368556E-7</v>
      </c>
      <c r="AK702" s="76">
        <v>0</v>
      </c>
      <c r="AL702" s="76">
        <f t="shared" si="311"/>
        <v>2.6011012115788121E-6</v>
      </c>
      <c r="AM702" s="76">
        <f t="shared" si="312"/>
        <v>3.0678869620156678E-6</v>
      </c>
      <c r="AN702" s="76">
        <f t="shared" si="313"/>
        <v>2.2739189884214046E-2</v>
      </c>
      <c r="AO702" s="76"/>
      <c r="AP702" s="76" t="e">
        <f t="shared" si="314"/>
        <v>#VALUE!</v>
      </c>
      <c r="AQ702" s="76" t="e">
        <f t="shared" si="315"/>
        <v>#VALUE!</v>
      </c>
      <c r="AR702" s="76">
        <v>0</v>
      </c>
      <c r="AS702" s="76" t="e">
        <f t="shared" si="316"/>
        <v>#VALUE!</v>
      </c>
      <c r="AT702" s="76" t="e">
        <f t="shared" si="317"/>
        <v>#VALUE!</v>
      </c>
      <c r="AU702" s="76">
        <f t="shared" si="318"/>
        <v>1.5759424160826513E-2</v>
      </c>
      <c r="AV702" s="76"/>
      <c r="AW702" s="76">
        <f t="shared" si="319"/>
        <v>78.812974192989046</v>
      </c>
      <c r="AX702" s="76">
        <f t="shared" si="320"/>
        <v>15.215219993965075</v>
      </c>
      <c r="AY702" s="76" t="e">
        <f t="shared" si="321"/>
        <v>#VALUE!</v>
      </c>
    </row>
    <row r="703" spans="1:51" x14ac:dyDescent="0.3">
      <c r="A703" s="69">
        <v>44509.406944444447</v>
      </c>
      <c r="B703">
        <v>1.2</v>
      </c>
      <c r="C703" t="s">
        <v>299</v>
      </c>
      <c r="D703">
        <v>2</v>
      </c>
      <c r="E703" s="77">
        <v>44510.472395833334</v>
      </c>
      <c r="F703" s="76">
        <v>110</v>
      </c>
      <c r="G703" s="76" t="s">
        <v>294</v>
      </c>
      <c r="H703" s="64">
        <v>20.2</v>
      </c>
      <c r="I703" s="64">
        <v>30.169</v>
      </c>
      <c r="J703" s="64">
        <v>0.27</v>
      </c>
      <c r="K703" s="64">
        <v>6251</v>
      </c>
      <c r="L703" s="64" t="s">
        <v>88</v>
      </c>
      <c r="M703" s="65">
        <f t="shared" si="294"/>
        <v>1.404138502516924E-3</v>
      </c>
      <c r="N703" s="65">
        <f t="shared" si="322"/>
        <v>168.38956062611061</v>
      </c>
      <c r="O703" s="65" t="e">
        <f t="shared" si="295"/>
        <v>#VALUE!</v>
      </c>
      <c r="P703" s="76">
        <f t="shared" si="296"/>
        <v>2.2466216040270784E-2</v>
      </c>
      <c r="Q703" s="76">
        <f t="shared" si="297"/>
        <v>7409.140667548867</v>
      </c>
      <c r="R703" s="76">
        <f t="shared" si="298"/>
        <v>3.8728477044260148E-2</v>
      </c>
      <c r="S703" s="76">
        <f t="shared" si="299"/>
        <v>4644.4643612518375</v>
      </c>
      <c r="T703" s="76">
        <f t="shared" si="300"/>
        <v>4644.4643612518375</v>
      </c>
      <c r="U703" s="76"/>
      <c r="V703" s="4">
        <f t="shared" si="301"/>
        <v>1.0044043251577977</v>
      </c>
      <c r="W703" s="76">
        <v>313.14999999999998</v>
      </c>
      <c r="X703" s="76">
        <f t="shared" si="302"/>
        <v>1.9073334166666699E-2</v>
      </c>
      <c r="Y703" s="76">
        <v>2E-3</v>
      </c>
      <c r="Z703" s="76">
        <f t="shared" si="303"/>
        <v>7.2765497523200454E-2</v>
      </c>
      <c r="AA703" s="76"/>
      <c r="AB703" s="76">
        <f t="shared" si="304"/>
        <v>2.7118916779260539E-7</v>
      </c>
      <c r="AC703" s="76">
        <f t="shared" si="305"/>
        <v>2.1107377762175687E-11</v>
      </c>
      <c r="AD703" s="76">
        <v>0</v>
      </c>
      <c r="AE703" s="76">
        <f t="shared" si="306"/>
        <v>5.6742251126125755E-12</v>
      </c>
      <c r="AF703" s="76">
        <f t="shared" si="307"/>
        <v>2.6781602874788263E-11</v>
      </c>
      <c r="AG703" s="76">
        <f t="shared" si="308"/>
        <v>1.097002469958351E-3</v>
      </c>
      <c r="AH703" s="76"/>
      <c r="AI703" s="76">
        <f t="shared" si="309"/>
        <v>6.2785314365613925E-3</v>
      </c>
      <c r="AJ703" s="76">
        <f t="shared" si="310"/>
        <v>4.8867488293096366E-7</v>
      </c>
      <c r="AK703" s="76">
        <v>0</v>
      </c>
      <c r="AL703" s="76">
        <f t="shared" si="311"/>
        <v>2.7230754770690253E-6</v>
      </c>
      <c r="AM703" s="76">
        <f t="shared" si="312"/>
        <v>3.2117503599999888E-6</v>
      </c>
      <c r="AN703" s="76">
        <f t="shared" si="313"/>
        <v>2.2739189884214046E-2</v>
      </c>
      <c r="AO703" s="76"/>
      <c r="AP703" s="76" t="e">
        <f t="shared" si="314"/>
        <v>#VALUE!</v>
      </c>
      <c r="AQ703" s="76" t="e">
        <f t="shared" si="315"/>
        <v>#VALUE!</v>
      </c>
      <c r="AR703" s="76">
        <v>0</v>
      </c>
      <c r="AS703" s="76" t="e">
        <f t="shared" si="316"/>
        <v>#VALUE!</v>
      </c>
      <c r="AT703" s="76" t="e">
        <f t="shared" si="317"/>
        <v>#VALUE!</v>
      </c>
      <c r="AU703" s="76">
        <f t="shared" si="318"/>
        <v>1.5759424160826513E-2</v>
      </c>
      <c r="AV703" s="76"/>
      <c r="AW703" s="76">
        <f t="shared" si="319"/>
        <v>78.812974192989046</v>
      </c>
      <c r="AX703" s="76">
        <f t="shared" si="320"/>
        <v>15.215219993965075</v>
      </c>
      <c r="AY703" s="76" t="e">
        <f t="shared" si="321"/>
        <v>#VALUE!</v>
      </c>
    </row>
    <row r="704" spans="1:51" x14ac:dyDescent="0.3">
      <c r="A704" s="69">
        <v>44509.411111111112</v>
      </c>
      <c r="B704">
        <v>1.1000000000000001</v>
      </c>
      <c r="C704" t="s">
        <v>299</v>
      </c>
      <c r="D704">
        <v>1</v>
      </c>
      <c r="E704" s="77">
        <v>44510.642210648148</v>
      </c>
      <c r="F704" s="76">
        <v>90</v>
      </c>
      <c r="G704" s="76" t="s">
        <v>295</v>
      </c>
      <c r="H704" s="64">
        <v>20.2</v>
      </c>
      <c r="I704" s="64">
        <v>30.169</v>
      </c>
      <c r="J704" s="64">
        <v>9.44</v>
      </c>
      <c r="K704" s="64">
        <v>6408</v>
      </c>
      <c r="L704" s="64" t="s">
        <v>88</v>
      </c>
      <c r="M704" s="65">
        <f t="shared" si="294"/>
        <v>4.9092842458369486E-2</v>
      </c>
      <c r="N704" s="65">
        <f t="shared" si="322"/>
        <v>172.61882970598577</v>
      </c>
      <c r="O704" s="65" t="e">
        <f t="shared" si="295"/>
        <v>#VALUE!</v>
      </c>
      <c r="P704" s="76">
        <f t="shared" si="296"/>
        <v>0.78548547933391177</v>
      </c>
      <c r="Q704" s="76">
        <f t="shared" si="297"/>
        <v>7595.2285070633743</v>
      </c>
      <c r="R704" s="76">
        <f t="shared" si="298"/>
        <v>1.3540623085104286</v>
      </c>
      <c r="S704" s="76">
        <f t="shared" si="299"/>
        <v>4761.1146419615716</v>
      </c>
      <c r="T704" s="76">
        <f t="shared" si="300"/>
        <v>4761.1146419615716</v>
      </c>
      <c r="U704" s="76"/>
      <c r="V704" s="4">
        <f t="shared" si="301"/>
        <v>1.0044043251577977</v>
      </c>
      <c r="W704" s="76">
        <v>313.14999999999998</v>
      </c>
      <c r="X704" s="76">
        <f t="shared" si="302"/>
        <v>1.9073334166666699E-2</v>
      </c>
      <c r="Y704" s="76">
        <v>2E-3</v>
      </c>
      <c r="Z704" s="76">
        <f t="shared" si="303"/>
        <v>7.2765497523200454E-2</v>
      </c>
      <c r="AA704" s="76"/>
      <c r="AB704" s="76">
        <f t="shared" si="304"/>
        <v>9.4815768294896093E-6</v>
      </c>
      <c r="AC704" s="76">
        <f t="shared" si="305"/>
        <v>7.3797646694421652E-10</v>
      </c>
      <c r="AD704" s="76">
        <v>0</v>
      </c>
      <c r="AE704" s="76">
        <f t="shared" si="306"/>
        <v>1.983877224557878E-10</v>
      </c>
      <c r="AF704" s="76">
        <f t="shared" si="307"/>
        <v>9.3636418940000425E-10</v>
      </c>
      <c r="AG704" s="76">
        <f t="shared" si="308"/>
        <v>1.097002469958351E-3</v>
      </c>
      <c r="AH704" s="76"/>
      <c r="AI704" s="76">
        <f t="shared" si="309"/>
        <v>6.4362229156111669E-3</v>
      </c>
      <c r="AJ704" s="76">
        <f t="shared" si="310"/>
        <v>5.0094843222230282E-7</v>
      </c>
      <c r="AK704" s="76">
        <v>0</v>
      </c>
      <c r="AL704" s="76">
        <f t="shared" si="311"/>
        <v>2.7914681902188956E-6</v>
      </c>
      <c r="AM704" s="76">
        <f t="shared" si="312"/>
        <v>3.2924166224411987E-6</v>
      </c>
      <c r="AN704" s="76">
        <f t="shared" si="313"/>
        <v>2.2739189884214046E-2</v>
      </c>
      <c r="AO704" s="76"/>
      <c r="AP704" s="76" t="e">
        <f t="shared" si="314"/>
        <v>#VALUE!</v>
      </c>
      <c r="AQ704" s="76" t="e">
        <f t="shared" si="315"/>
        <v>#VALUE!</v>
      </c>
      <c r="AR704" s="76">
        <v>0</v>
      </c>
      <c r="AS704" s="76" t="e">
        <f t="shared" si="316"/>
        <v>#VALUE!</v>
      </c>
      <c r="AT704" s="76" t="e">
        <f t="shared" si="317"/>
        <v>#VALUE!</v>
      </c>
      <c r="AU704" s="76">
        <f t="shared" si="318"/>
        <v>1.5759424160826513E-2</v>
      </c>
      <c r="AV704" s="76"/>
      <c r="AW704" s="76">
        <f t="shared" si="319"/>
        <v>78.812974192989046</v>
      </c>
      <c r="AX704" s="76">
        <f t="shared" si="320"/>
        <v>15.21521999396508</v>
      </c>
      <c r="AY704" s="76" t="e">
        <f t="shared" si="321"/>
        <v>#VALUE!</v>
      </c>
    </row>
    <row r="705" spans="1:51" x14ac:dyDescent="0.3">
      <c r="A705" s="69">
        <v>44509.411111111112</v>
      </c>
      <c r="B705">
        <v>1.1000000000000001</v>
      </c>
      <c r="C705" t="s">
        <v>299</v>
      </c>
      <c r="D705">
        <v>2</v>
      </c>
      <c r="E705" s="77">
        <v>44510.663437499999</v>
      </c>
      <c r="F705" s="76">
        <v>217</v>
      </c>
      <c r="G705" s="76" t="s">
        <v>295</v>
      </c>
      <c r="H705" s="64">
        <v>20.2</v>
      </c>
      <c r="I705" s="64">
        <v>30.169</v>
      </c>
      <c r="J705" s="64">
        <v>10.029999999999999</v>
      </c>
      <c r="K705" s="64">
        <v>6434</v>
      </c>
      <c r="L705" s="64" t="s">
        <v>88</v>
      </c>
      <c r="M705" s="65">
        <f t="shared" si="294"/>
        <v>5.2161145112017568E-2</v>
      </c>
      <c r="N705" s="65">
        <f t="shared" si="322"/>
        <v>173.31921821602876</v>
      </c>
      <c r="O705" s="65" t="e">
        <f t="shared" si="295"/>
        <v>#VALUE!</v>
      </c>
      <c r="P705" s="76">
        <f t="shared" si="296"/>
        <v>0.83457832179228109</v>
      </c>
      <c r="Q705" s="76">
        <f t="shared" si="297"/>
        <v>7626.045601505265</v>
      </c>
      <c r="R705" s="76">
        <f t="shared" si="298"/>
        <v>1.43869120279233</v>
      </c>
      <c r="S705" s="76">
        <f t="shared" si="299"/>
        <v>4780.4325228434363</v>
      </c>
      <c r="T705" s="76">
        <f t="shared" si="300"/>
        <v>4780.4325228434373</v>
      </c>
      <c r="U705" s="76"/>
      <c r="V705" s="4">
        <f t="shared" si="301"/>
        <v>1.0044043251577977</v>
      </c>
      <c r="W705" s="76">
        <v>313.14999999999998</v>
      </c>
      <c r="X705" s="76">
        <f t="shared" si="302"/>
        <v>1.9073334166666699E-2</v>
      </c>
      <c r="Y705" s="76">
        <v>2E-3</v>
      </c>
      <c r="Z705" s="76">
        <f t="shared" si="303"/>
        <v>7.2765497523200454E-2</v>
      </c>
      <c r="AA705" s="76"/>
      <c r="AB705" s="76">
        <f t="shared" si="304"/>
        <v>1.0074175381332709E-5</v>
      </c>
      <c r="AC705" s="76">
        <f t="shared" si="305"/>
        <v>7.8409999612822988E-10</v>
      </c>
      <c r="AD705" s="76">
        <v>0</v>
      </c>
      <c r="AE705" s="11">
        <f t="shared" si="306"/>
        <v>2.1078695510927452E-10</v>
      </c>
      <c r="AF705" s="11">
        <f t="shared" si="307"/>
        <v>9.948869512375043E-10</v>
      </c>
      <c r="AG705" s="15">
        <f t="shared" si="308"/>
        <v>1.097002469958351E-3</v>
      </c>
      <c r="AH705" s="76"/>
      <c r="AI705" s="76">
        <f t="shared" si="309"/>
        <v>6.4623374280652693E-3</v>
      </c>
      <c r="AJ705" s="76">
        <f t="shared" si="310"/>
        <v>5.0298099452532716E-7</v>
      </c>
      <c r="AK705" s="76">
        <v>0</v>
      </c>
      <c r="AL705" s="11">
        <f t="shared" si="311"/>
        <v>2.8027943720144152E-6</v>
      </c>
      <c r="AM705" s="11">
        <f t="shared" si="312"/>
        <v>3.3057753665397425E-6</v>
      </c>
      <c r="AN705" s="15">
        <f t="shared" si="313"/>
        <v>2.2739189884214046E-2</v>
      </c>
      <c r="AO705" s="15"/>
      <c r="AP705" s="76" t="e">
        <f t="shared" si="314"/>
        <v>#VALUE!</v>
      </c>
      <c r="AQ705" s="76" t="e">
        <f t="shared" si="315"/>
        <v>#VALUE!</v>
      </c>
      <c r="AR705" s="76">
        <v>0</v>
      </c>
      <c r="AS705" s="11" t="e">
        <f t="shared" si="316"/>
        <v>#VALUE!</v>
      </c>
      <c r="AT705" s="11" t="e">
        <f t="shared" si="317"/>
        <v>#VALUE!</v>
      </c>
      <c r="AU705" s="15">
        <f t="shared" si="318"/>
        <v>1.5759424160826513E-2</v>
      </c>
      <c r="AV705" s="76"/>
      <c r="AW705" s="76">
        <f t="shared" si="319"/>
        <v>78.812974192989046</v>
      </c>
      <c r="AX705" s="76">
        <f t="shared" si="320"/>
        <v>15.215219993965079</v>
      </c>
      <c r="AY705" s="76" t="e">
        <f t="shared" si="321"/>
        <v>#VALUE!</v>
      </c>
    </row>
    <row r="706" spans="1:51" x14ac:dyDescent="0.3">
      <c r="A706" s="69">
        <v>44509.438888888886</v>
      </c>
      <c r="B706">
        <v>0.1</v>
      </c>
      <c r="C706" t="s">
        <v>299</v>
      </c>
      <c r="D706">
        <v>1</v>
      </c>
      <c r="E706" s="77">
        <v>44510.76966435185</v>
      </c>
      <c r="F706" s="76">
        <v>111</v>
      </c>
      <c r="G706" s="76"/>
      <c r="H706" s="64">
        <v>20.2</v>
      </c>
      <c r="I706" s="64">
        <v>30.169</v>
      </c>
      <c r="J706" s="64">
        <v>8.14</v>
      </c>
      <c r="K706" s="64">
        <v>2241</v>
      </c>
      <c r="L706" s="64" t="s">
        <v>88</v>
      </c>
      <c r="M706" s="65">
        <f t="shared" si="294"/>
        <v>4.2332175594399113E-2</v>
      </c>
      <c r="N706" s="65">
        <f t="shared" si="322"/>
        <v>60.368101961784355</v>
      </c>
      <c r="O706" s="65" t="e">
        <f t="shared" si="295"/>
        <v>#VALUE!</v>
      </c>
      <c r="P706" s="76">
        <f t="shared" si="296"/>
        <v>0.67731480951038581</v>
      </c>
      <c r="Q706" s="76">
        <f t="shared" si="297"/>
        <v>2656.1964863185117</v>
      </c>
      <c r="R706" s="76">
        <f t="shared" si="298"/>
        <v>1.1675918634825095</v>
      </c>
      <c r="S706" s="76">
        <f t="shared" si="299"/>
        <v>1665.0527329331901</v>
      </c>
      <c r="T706" s="76">
        <f t="shared" si="300"/>
        <v>1665.0527329331901</v>
      </c>
      <c r="U706" s="76"/>
      <c r="V706" s="4">
        <f t="shared" si="301"/>
        <v>1.0044043251577977</v>
      </c>
      <c r="W706" s="76">
        <v>313.14999999999998</v>
      </c>
      <c r="X706" s="76">
        <f t="shared" si="302"/>
        <v>1.9073334166666699E-2</v>
      </c>
      <c r="Y706" s="76">
        <v>2E-3</v>
      </c>
      <c r="Z706" s="76">
        <f t="shared" si="303"/>
        <v>7.2765497523200454E-2</v>
      </c>
      <c r="AA706" s="76"/>
      <c r="AB706" s="76">
        <f t="shared" si="304"/>
        <v>8.175851206784473E-6</v>
      </c>
      <c r="AC706" s="76">
        <f t="shared" si="305"/>
        <v>6.3634835179300028E-10</v>
      </c>
      <c r="AD706" s="76">
        <v>0</v>
      </c>
      <c r="AE706" s="76">
        <f t="shared" si="306"/>
        <v>1.7106737932098653E-10</v>
      </c>
      <c r="AF706" s="76">
        <f t="shared" si="307"/>
        <v>8.0741573111398677E-10</v>
      </c>
      <c r="AG706" s="76">
        <f t="shared" si="308"/>
        <v>1.097002469958351E-3</v>
      </c>
      <c r="AH706" s="76"/>
      <c r="AI706" s="76">
        <f t="shared" si="309"/>
        <v>2.2508700926786246E-3</v>
      </c>
      <c r="AJ706" s="76">
        <f t="shared" si="310"/>
        <v>1.7519123542605821E-7</v>
      </c>
      <c r="AK706" s="76">
        <v>0</v>
      </c>
      <c r="AL706" s="76">
        <f t="shared" si="311"/>
        <v>9.762297462984622E-7</v>
      </c>
      <c r="AM706" s="76">
        <f t="shared" si="312"/>
        <v>1.1514209817245205E-6</v>
      </c>
      <c r="AN706" s="76">
        <f t="shared" si="313"/>
        <v>2.2739189884214046E-2</v>
      </c>
      <c r="AO706" s="76"/>
      <c r="AP706" s="76" t="e">
        <f t="shared" si="314"/>
        <v>#VALUE!</v>
      </c>
      <c r="AQ706" s="76" t="e">
        <f t="shared" si="315"/>
        <v>#VALUE!</v>
      </c>
      <c r="AR706" s="76">
        <v>0</v>
      </c>
      <c r="AS706" s="76" t="e">
        <f t="shared" si="316"/>
        <v>#VALUE!</v>
      </c>
      <c r="AT706" s="76" t="e">
        <f t="shared" si="317"/>
        <v>#VALUE!</v>
      </c>
      <c r="AU706" s="76">
        <f t="shared" si="318"/>
        <v>1.5759424160826513E-2</v>
      </c>
      <c r="AV706" s="76"/>
      <c r="AW706" s="76">
        <f t="shared" si="319"/>
        <v>78.812974192989046</v>
      </c>
      <c r="AX706" s="76">
        <f t="shared" si="320"/>
        <v>15.215219993965086</v>
      </c>
      <c r="AY706" s="76" t="e">
        <f t="shared" si="321"/>
        <v>#VALUE!</v>
      </c>
    </row>
    <row r="707" spans="1:51" x14ac:dyDescent="0.3">
      <c r="A707" s="69">
        <v>44509.438888888886</v>
      </c>
      <c r="B707">
        <v>0.1</v>
      </c>
      <c r="C707" t="s">
        <v>299</v>
      </c>
      <c r="D707">
        <v>2</v>
      </c>
      <c r="E707" s="77">
        <v>44510.451180555552</v>
      </c>
      <c r="F707" s="76" t="s">
        <v>291</v>
      </c>
      <c r="G707" s="76"/>
      <c r="H707" s="64">
        <v>20.2</v>
      </c>
      <c r="I707" s="64">
        <v>30.169</v>
      </c>
      <c r="J707" s="64">
        <v>7.46</v>
      </c>
      <c r="K707" s="64">
        <v>2660</v>
      </c>
      <c r="L707" s="64" t="s">
        <v>88</v>
      </c>
      <c r="M707" s="65">
        <f t="shared" si="294"/>
        <v>3.8795826773245383E-2</v>
      </c>
      <c r="N707" s="65">
        <f t="shared" si="322"/>
        <v>71.65513218132368</v>
      </c>
      <c r="O707" s="65" t="e">
        <f t="shared" si="295"/>
        <v>#VALUE!</v>
      </c>
      <c r="P707" s="76">
        <f t="shared" si="296"/>
        <v>0.62073322837192613</v>
      </c>
      <c r="Q707" s="76">
        <f t="shared" si="297"/>
        <v>3152.8258159782417</v>
      </c>
      <c r="R707" s="76">
        <f t="shared" si="298"/>
        <v>1.0700534768525212</v>
      </c>
      <c r="S707" s="76">
        <f t="shared" si="299"/>
        <v>1976.3678132986547</v>
      </c>
      <c r="T707" s="76">
        <f t="shared" si="300"/>
        <v>1976.3678132986547</v>
      </c>
      <c r="U707" s="76"/>
      <c r="V707" s="4">
        <f t="shared" si="301"/>
        <v>1.0044043251577977</v>
      </c>
      <c r="W707" s="76">
        <v>313.14999999999998</v>
      </c>
      <c r="X707" s="76">
        <f t="shared" si="302"/>
        <v>1.9073334166666699E-2</v>
      </c>
      <c r="Y707" s="76">
        <v>2E-3</v>
      </c>
      <c r="Z707" s="76">
        <f t="shared" si="303"/>
        <v>7.2765497523200454E-2</v>
      </c>
      <c r="AA707" s="76"/>
      <c r="AB707" s="76">
        <f t="shared" si="304"/>
        <v>7.4928562656771706E-6</v>
      </c>
      <c r="AC707" s="76">
        <f t="shared" si="305"/>
        <v>5.8318903002159484E-10</v>
      </c>
      <c r="AD707" s="76">
        <v>0</v>
      </c>
      <c r="AE707" s="76">
        <f t="shared" si="306"/>
        <v>1.5677673829662892E-10</v>
      </c>
      <c r="AF707" s="76">
        <f t="shared" si="307"/>
        <v>7.3996576831822379E-10</v>
      </c>
      <c r="AG707" s="76">
        <f t="shared" si="308"/>
        <v>1.097002469958351E-3</v>
      </c>
      <c r="AH707" s="76"/>
      <c r="AI707" s="76">
        <f t="shared" si="309"/>
        <v>2.6717155049197417E-3</v>
      </c>
      <c r="AJ707" s="76">
        <f t="shared" si="310"/>
        <v>2.0794675869402711E-7</v>
      </c>
      <c r="AK707" s="76">
        <v>0</v>
      </c>
      <c r="AL707" s="76">
        <f t="shared" si="311"/>
        <v>1.1587555221570321E-6</v>
      </c>
      <c r="AM707" s="76">
        <f t="shared" si="312"/>
        <v>1.3667022808510593E-6</v>
      </c>
      <c r="AN707" s="76">
        <f t="shared" si="313"/>
        <v>2.2739189884214046E-2</v>
      </c>
      <c r="AO707" s="76"/>
      <c r="AP707" s="76" t="e">
        <f t="shared" si="314"/>
        <v>#VALUE!</v>
      </c>
      <c r="AQ707" s="76" t="e">
        <f t="shared" si="315"/>
        <v>#VALUE!</v>
      </c>
      <c r="AR707" s="76">
        <v>0</v>
      </c>
      <c r="AS707" s="76" t="e">
        <f t="shared" si="316"/>
        <v>#VALUE!</v>
      </c>
      <c r="AT707" s="76" t="e">
        <f t="shared" si="317"/>
        <v>#VALUE!</v>
      </c>
      <c r="AU707" s="76">
        <f t="shared" si="318"/>
        <v>1.5759424160826513E-2</v>
      </c>
      <c r="AV707" s="76"/>
      <c r="AW707" s="76">
        <f t="shared" si="319"/>
        <v>78.812974192989046</v>
      </c>
      <c r="AX707" s="76">
        <f t="shared" si="320"/>
        <v>15.215219993965082</v>
      </c>
      <c r="AY707" s="76" t="e">
        <f t="shared" si="321"/>
        <v>#VALUE!</v>
      </c>
    </row>
    <row r="708" spans="1:51" x14ac:dyDescent="0.3">
      <c r="A708" s="69">
        <v>44509.448611111111</v>
      </c>
      <c r="B708">
        <v>3</v>
      </c>
      <c r="C708" t="s">
        <v>299</v>
      </c>
      <c r="D708">
        <v>1</v>
      </c>
      <c r="E708" s="77">
        <v>44510.49359953704</v>
      </c>
      <c r="F708" s="76">
        <v>118</v>
      </c>
      <c r="G708" s="76"/>
      <c r="H708" s="64">
        <v>20.2</v>
      </c>
      <c r="I708" s="64">
        <v>30.169</v>
      </c>
      <c r="J708" s="64">
        <v>8.44</v>
      </c>
      <c r="K708" s="64">
        <v>2486</v>
      </c>
      <c r="L708" s="64" t="s">
        <v>88</v>
      </c>
      <c r="M708" s="65">
        <f t="shared" si="294"/>
        <v>4.3892329486084583E-2</v>
      </c>
      <c r="N708" s="65">
        <f t="shared" si="322"/>
        <v>66.967916767958897</v>
      </c>
      <c r="O708" s="65" t="e">
        <f t="shared" si="295"/>
        <v>#VALUE!</v>
      </c>
      <c r="P708" s="76">
        <f t="shared" si="296"/>
        <v>0.70227727177735333</v>
      </c>
      <c r="Q708" s="76">
        <f t="shared" si="297"/>
        <v>2946.5883377901914</v>
      </c>
      <c r="R708" s="76">
        <f t="shared" si="298"/>
        <v>1.2106235046427987</v>
      </c>
      <c r="S708" s="76">
        <f t="shared" si="299"/>
        <v>1847.0866104738552</v>
      </c>
      <c r="T708" s="76">
        <f t="shared" si="300"/>
        <v>1847.0866104738554</v>
      </c>
      <c r="U708" s="76"/>
      <c r="V708" s="4">
        <f t="shared" si="301"/>
        <v>1.0044043251577977</v>
      </c>
      <c r="W708" s="76">
        <v>313.14999999999998</v>
      </c>
      <c r="X708" s="76">
        <f t="shared" si="302"/>
        <v>1.9073334166666699E-2</v>
      </c>
      <c r="Y708" s="76">
        <v>2E-3</v>
      </c>
      <c r="Z708" s="76">
        <f t="shared" si="303"/>
        <v>7.2765497523200454E-2</v>
      </c>
      <c r="AA708" s="76"/>
      <c r="AB708" s="76">
        <f t="shared" si="304"/>
        <v>8.4771725043318117E-6</v>
      </c>
      <c r="AC708" s="76">
        <f t="shared" si="305"/>
        <v>6.5980099375097322E-10</v>
      </c>
      <c r="AD708" s="76">
        <v>0</v>
      </c>
      <c r="AE708" s="76">
        <f t="shared" si="306"/>
        <v>1.7737207389055604E-10</v>
      </c>
      <c r="AF708" s="76">
        <f t="shared" si="307"/>
        <v>8.3717306764152924E-10</v>
      </c>
      <c r="AG708" s="76">
        <f t="shared" si="308"/>
        <v>1.097002469958351E-3</v>
      </c>
      <c r="AH708" s="76"/>
      <c r="AI708" s="76">
        <f t="shared" si="309"/>
        <v>2.4969491523422851E-3</v>
      </c>
      <c r="AJ708" s="76">
        <f t="shared" si="310"/>
        <v>1.9434422635840281E-7</v>
      </c>
      <c r="AK708" s="76">
        <v>0</v>
      </c>
      <c r="AL708" s="76">
        <f t="shared" si="311"/>
        <v>1.0829572286023994E-6</v>
      </c>
      <c r="AM708" s="76">
        <f t="shared" si="312"/>
        <v>1.2773014549608022E-6</v>
      </c>
      <c r="AN708" s="76">
        <f t="shared" si="313"/>
        <v>2.2739189884214046E-2</v>
      </c>
      <c r="AO708" s="76"/>
      <c r="AP708" s="76" t="e">
        <f t="shared" si="314"/>
        <v>#VALUE!</v>
      </c>
      <c r="AQ708" s="76" t="e">
        <f t="shared" si="315"/>
        <v>#VALUE!</v>
      </c>
      <c r="AR708" s="76">
        <v>0</v>
      </c>
      <c r="AS708" s="76" t="e">
        <f t="shared" si="316"/>
        <v>#VALUE!</v>
      </c>
      <c r="AT708" s="76" t="e">
        <f t="shared" si="317"/>
        <v>#VALUE!</v>
      </c>
      <c r="AU708" s="76">
        <f t="shared" si="318"/>
        <v>1.5759424160826513E-2</v>
      </c>
      <c r="AV708" s="76"/>
      <c r="AW708" s="76">
        <f t="shared" si="319"/>
        <v>78.812974192989046</v>
      </c>
      <c r="AX708" s="76">
        <f t="shared" si="320"/>
        <v>15.215219993965079</v>
      </c>
      <c r="AY708" s="76" t="e">
        <f t="shared" si="321"/>
        <v>#VALUE!</v>
      </c>
    </row>
    <row r="709" spans="1:51" x14ac:dyDescent="0.3">
      <c r="A709" s="69">
        <v>44509.448611111111</v>
      </c>
      <c r="B709">
        <v>3</v>
      </c>
      <c r="C709" t="s">
        <v>299</v>
      </c>
      <c r="D709">
        <v>2</v>
      </c>
      <c r="E709" s="77">
        <v>44510.599768518521</v>
      </c>
      <c r="F709" s="76">
        <v>87</v>
      </c>
      <c r="G709" s="76"/>
      <c r="H709" s="64">
        <v>20.2</v>
      </c>
      <c r="I709" s="64">
        <v>30.169</v>
      </c>
      <c r="J709" s="64">
        <v>8.7799999999999994</v>
      </c>
      <c r="K709" s="64">
        <v>2009</v>
      </c>
      <c r="L709" s="64" t="s">
        <v>88</v>
      </c>
      <c r="M709" s="65">
        <f t="shared" si="294"/>
        <v>4.5660503896661445E-2</v>
      </c>
      <c r="N709" s="65">
        <f t="shared" si="322"/>
        <v>54.118481410631297</v>
      </c>
      <c r="O709" s="65" t="e">
        <f t="shared" si="295"/>
        <v>#VALUE!</v>
      </c>
      <c r="P709" s="76">
        <f t="shared" si="296"/>
        <v>0.73056806234658311</v>
      </c>
      <c r="Q709" s="76">
        <f t="shared" si="297"/>
        <v>2381.2131820677769</v>
      </c>
      <c r="R709" s="76">
        <f t="shared" si="298"/>
        <v>1.2593926979577925</v>
      </c>
      <c r="S709" s="76">
        <f t="shared" si="299"/>
        <v>1492.6777958334574</v>
      </c>
      <c r="T709" s="76">
        <f t="shared" si="300"/>
        <v>1492.6777958334574</v>
      </c>
      <c r="U709" s="76"/>
      <c r="V709" s="4">
        <f t="shared" si="301"/>
        <v>1.0044043251577977</v>
      </c>
      <c r="W709" s="76">
        <v>313.14999999999998</v>
      </c>
      <c r="X709" s="76">
        <f t="shared" si="302"/>
        <v>1.9073334166666699E-2</v>
      </c>
      <c r="Y709" s="76">
        <v>2E-3</v>
      </c>
      <c r="Z709" s="76">
        <f t="shared" si="303"/>
        <v>7.2765497523200454E-2</v>
      </c>
      <c r="AA709" s="76"/>
      <c r="AB709" s="76">
        <f t="shared" si="304"/>
        <v>8.8186699748854616E-6</v>
      </c>
      <c r="AC709" s="76">
        <f t="shared" si="305"/>
        <v>6.8638065463667579E-10</v>
      </c>
      <c r="AD709" s="76">
        <v>0</v>
      </c>
      <c r="AE709" s="76">
        <f t="shared" si="306"/>
        <v>1.8451739440273483E-10</v>
      </c>
      <c r="AF709" s="76">
        <f t="shared" si="307"/>
        <v>8.7089804903941062E-10</v>
      </c>
      <c r="AG709" s="76">
        <f t="shared" si="308"/>
        <v>1.097002469958351E-3</v>
      </c>
      <c r="AH709" s="76"/>
      <c r="AI709" s="76">
        <f t="shared" si="309"/>
        <v>2.0178482892420154E-3</v>
      </c>
      <c r="AJ709" s="76">
        <f t="shared" si="310"/>
        <v>1.5705452564522573E-7</v>
      </c>
      <c r="AK709" s="76">
        <v>0</v>
      </c>
      <c r="AL709" s="76">
        <f t="shared" si="311"/>
        <v>8.7516535489228473E-7</v>
      </c>
      <c r="AM709" s="76">
        <f t="shared" si="312"/>
        <v>1.0322198805375105E-6</v>
      </c>
      <c r="AN709" s="76">
        <f t="shared" si="313"/>
        <v>2.2739189884214046E-2</v>
      </c>
      <c r="AO709" s="76"/>
      <c r="AP709" s="76" t="e">
        <f t="shared" si="314"/>
        <v>#VALUE!</v>
      </c>
      <c r="AQ709" s="76" t="e">
        <f t="shared" si="315"/>
        <v>#VALUE!</v>
      </c>
      <c r="AR709" s="76">
        <v>0</v>
      </c>
      <c r="AS709" s="76" t="e">
        <f t="shared" si="316"/>
        <v>#VALUE!</v>
      </c>
      <c r="AT709" s="76" t="e">
        <f t="shared" si="317"/>
        <v>#VALUE!</v>
      </c>
      <c r="AU709" s="76">
        <f t="shared" si="318"/>
        <v>1.5759424160826513E-2</v>
      </c>
      <c r="AV709" s="76"/>
      <c r="AW709" s="76">
        <f t="shared" si="319"/>
        <v>78.812974192989046</v>
      </c>
      <c r="AX709" s="76">
        <f t="shared" si="320"/>
        <v>15.215219993965082</v>
      </c>
      <c r="AY709" s="76" t="e">
        <f t="shared" si="321"/>
        <v>#VALUE!</v>
      </c>
    </row>
    <row r="710" spans="1:51" x14ac:dyDescent="0.3">
      <c r="A710" s="69">
        <v>44509.458333333336</v>
      </c>
      <c r="B710">
        <v>6</v>
      </c>
      <c r="C710" t="s">
        <v>299</v>
      </c>
      <c r="D710">
        <v>1</v>
      </c>
      <c r="E710" s="77">
        <v>44510.727199074077</v>
      </c>
      <c r="F710" s="76">
        <v>81</v>
      </c>
      <c r="G710" s="76"/>
      <c r="H710" s="64">
        <v>20.2</v>
      </c>
      <c r="I710" s="64">
        <v>30.169</v>
      </c>
      <c r="J710" s="64">
        <v>6.91</v>
      </c>
      <c r="K710" s="64">
        <v>2237</v>
      </c>
      <c r="L710" s="64" t="s">
        <v>88</v>
      </c>
      <c r="M710" s="65">
        <f t="shared" si="294"/>
        <v>3.5935544638488678E-2</v>
      </c>
      <c r="N710" s="65">
        <f t="shared" si="322"/>
        <v>60.260349883316181</v>
      </c>
      <c r="O710" s="65" t="e">
        <f t="shared" si="295"/>
        <v>#VALUE!</v>
      </c>
      <c r="P710" s="76">
        <f t="shared" si="296"/>
        <v>0.57496871421581885</v>
      </c>
      <c r="Q710" s="76">
        <f t="shared" si="297"/>
        <v>2651.4553948659118</v>
      </c>
      <c r="R710" s="76">
        <f t="shared" si="298"/>
        <v>0.99116213472532422</v>
      </c>
      <c r="S710" s="76">
        <f t="shared" si="299"/>
        <v>1662.0807512590563</v>
      </c>
      <c r="T710" s="76">
        <f t="shared" si="300"/>
        <v>1662.0807512590563</v>
      </c>
      <c r="U710" s="76"/>
      <c r="V710" s="4">
        <f t="shared" si="301"/>
        <v>1.0044043251577977</v>
      </c>
      <c r="W710" s="76">
        <v>313.14999999999998</v>
      </c>
      <c r="X710" s="76">
        <f t="shared" si="302"/>
        <v>1.9073334166666699E-2</v>
      </c>
      <c r="Y710" s="76">
        <v>2E-3</v>
      </c>
      <c r="Z710" s="76">
        <f t="shared" si="303"/>
        <v>7.2765497523200454E-2</v>
      </c>
      <c r="AA710" s="76"/>
      <c r="AB710" s="76">
        <f t="shared" si="304"/>
        <v>6.940433886840382E-6</v>
      </c>
      <c r="AC710" s="76">
        <f t="shared" si="305"/>
        <v>5.40192519765311E-10</v>
      </c>
      <c r="AD710" s="76">
        <v>0</v>
      </c>
      <c r="AE710" s="76">
        <f t="shared" si="306"/>
        <v>1.4521813158575146E-10</v>
      </c>
      <c r="AF710" s="76">
        <f t="shared" si="307"/>
        <v>6.8541065135106244E-10</v>
      </c>
      <c r="AG710" s="76">
        <f t="shared" si="308"/>
        <v>1.097002469958351E-3</v>
      </c>
      <c r="AH710" s="76"/>
      <c r="AI710" s="76">
        <f t="shared" si="309"/>
        <v>2.2468524753779932E-3</v>
      </c>
      <c r="AJ710" s="76">
        <f t="shared" si="310"/>
        <v>1.7487853353328518E-7</v>
      </c>
      <c r="AK710" s="76">
        <v>0</v>
      </c>
      <c r="AL710" s="76">
        <f t="shared" si="311"/>
        <v>9.7448725679145899E-7</v>
      </c>
      <c r="AM710" s="76">
        <f t="shared" si="312"/>
        <v>1.1493657903247441E-6</v>
      </c>
      <c r="AN710" s="76">
        <f t="shared" si="313"/>
        <v>2.2739189884214046E-2</v>
      </c>
      <c r="AO710" s="76"/>
      <c r="AP710" s="76" t="e">
        <f t="shared" si="314"/>
        <v>#VALUE!</v>
      </c>
      <c r="AQ710" s="76" t="e">
        <f t="shared" si="315"/>
        <v>#VALUE!</v>
      </c>
      <c r="AR710" s="76">
        <v>0</v>
      </c>
      <c r="AS710" s="76" t="e">
        <f t="shared" si="316"/>
        <v>#VALUE!</v>
      </c>
      <c r="AT710" s="76" t="e">
        <f t="shared" si="317"/>
        <v>#VALUE!</v>
      </c>
      <c r="AU710" s="76">
        <f t="shared" si="318"/>
        <v>1.5759424160826513E-2</v>
      </c>
      <c r="AV710" s="76"/>
      <c r="AW710" s="76">
        <f t="shared" si="319"/>
        <v>78.81297419298906</v>
      </c>
      <c r="AX710" s="76">
        <f t="shared" si="320"/>
        <v>15.215219993965071</v>
      </c>
      <c r="AY710" s="76" t="e">
        <f t="shared" si="321"/>
        <v>#VALUE!</v>
      </c>
    </row>
    <row r="711" spans="1:51" x14ac:dyDescent="0.3">
      <c r="A711" s="69">
        <v>44509.458333333336</v>
      </c>
      <c r="B711">
        <v>6</v>
      </c>
      <c r="C711" t="s">
        <v>299</v>
      </c>
      <c r="D711">
        <v>2</v>
      </c>
      <c r="E711" s="77">
        <v>44510.621006944442</v>
      </c>
      <c r="F711" s="76">
        <v>215</v>
      </c>
      <c r="G711" s="76"/>
      <c r="H711" s="64">
        <v>20.2</v>
      </c>
      <c r="I711" s="64">
        <v>30.169</v>
      </c>
      <c r="J711" s="64">
        <v>7.67</v>
      </c>
      <c r="K711" s="64">
        <v>2127</v>
      </c>
      <c r="L711" s="64" t="s">
        <v>88</v>
      </c>
      <c r="M711" s="65">
        <f t="shared" si="294"/>
        <v>3.9887934497425198E-2</v>
      </c>
      <c r="N711" s="65">
        <f t="shared" si="322"/>
        <v>57.297167725441902</v>
      </c>
      <c r="O711" s="65" t="e">
        <f t="shared" si="295"/>
        <v>#VALUE!</v>
      </c>
      <c r="P711" s="76">
        <f t="shared" si="296"/>
        <v>0.63820695195880317</v>
      </c>
      <c r="Q711" s="76">
        <f t="shared" si="297"/>
        <v>2521.0753799194435</v>
      </c>
      <c r="R711" s="76">
        <f t="shared" si="298"/>
        <v>1.1001756256647233</v>
      </c>
      <c r="S711" s="76">
        <f t="shared" si="299"/>
        <v>1580.3512552203904</v>
      </c>
      <c r="T711" s="76">
        <f t="shared" si="300"/>
        <v>1580.3512552203904</v>
      </c>
      <c r="U711" s="76"/>
      <c r="V711" s="4">
        <f t="shared" si="301"/>
        <v>1.0044043251577977</v>
      </c>
      <c r="W711" s="76">
        <v>313.14999999999998</v>
      </c>
      <c r="X711" s="76">
        <f t="shared" si="302"/>
        <v>1.9073334166666699E-2</v>
      </c>
      <c r="Y711" s="76">
        <v>2E-3</v>
      </c>
      <c r="Z711" s="76">
        <f t="shared" si="303"/>
        <v>7.2765497523200454E-2</v>
      </c>
      <c r="AA711" s="76"/>
      <c r="AB711" s="76">
        <f t="shared" si="304"/>
        <v>7.7037811739603067E-6</v>
      </c>
      <c r="AC711" s="76">
        <f t="shared" si="305"/>
        <v>5.9960587939217581E-10</v>
      </c>
      <c r="AD711" s="76">
        <v>0</v>
      </c>
      <c r="AE711" s="76">
        <f t="shared" si="306"/>
        <v>1.6119002449532757E-10</v>
      </c>
      <c r="AF711" s="76">
        <f t="shared" si="307"/>
        <v>7.6079590388750335E-10</v>
      </c>
      <c r="AG711" s="76">
        <f t="shared" si="308"/>
        <v>1.097002469958351E-3</v>
      </c>
      <c r="AH711" s="76"/>
      <c r="AI711" s="76">
        <f t="shared" si="309"/>
        <v>2.1363679996106357E-3</v>
      </c>
      <c r="AJ711" s="76">
        <f t="shared" si="310"/>
        <v>1.6627923148202847E-7</v>
      </c>
      <c r="AK711" s="76">
        <v>0</v>
      </c>
      <c r="AL711" s="76">
        <f t="shared" si="311"/>
        <v>9.2656879534887512E-7</v>
      </c>
      <c r="AM711" s="76">
        <f t="shared" si="312"/>
        <v>1.0928480268309036E-6</v>
      </c>
      <c r="AN711" s="76">
        <f t="shared" si="313"/>
        <v>2.2739189884214046E-2</v>
      </c>
      <c r="AO711" s="76"/>
      <c r="AP711" s="76" t="e">
        <f t="shared" si="314"/>
        <v>#VALUE!</v>
      </c>
      <c r="AQ711" s="76" t="e">
        <f t="shared" si="315"/>
        <v>#VALUE!</v>
      </c>
      <c r="AR711" s="76">
        <v>0</v>
      </c>
      <c r="AS711" s="76" t="e">
        <f t="shared" si="316"/>
        <v>#VALUE!</v>
      </c>
      <c r="AT711" s="76" t="e">
        <f t="shared" si="317"/>
        <v>#VALUE!</v>
      </c>
      <c r="AU711" s="76">
        <f t="shared" si="318"/>
        <v>1.5759424160826513E-2</v>
      </c>
      <c r="AV711" s="76"/>
      <c r="AW711" s="76">
        <f t="shared" si="319"/>
        <v>78.81297419298906</v>
      </c>
      <c r="AX711" s="76">
        <f t="shared" si="320"/>
        <v>15.21521999396508</v>
      </c>
      <c r="AY711" s="76" t="e">
        <f t="shared" si="321"/>
        <v>#VALUE!</v>
      </c>
    </row>
    <row r="712" spans="1:51" x14ac:dyDescent="0.3">
      <c r="A712" s="69">
        <v>44509.466666666667</v>
      </c>
      <c r="B712">
        <v>9</v>
      </c>
      <c r="C712" t="s">
        <v>299</v>
      </c>
      <c r="D712">
        <v>1</v>
      </c>
      <c r="E712" s="77">
        <v>44510.748449074075</v>
      </c>
      <c r="F712" s="76">
        <v>71</v>
      </c>
      <c r="H712" s="64">
        <v>20.2</v>
      </c>
      <c r="I712" s="64">
        <v>30.169</v>
      </c>
      <c r="J712" s="64">
        <v>157.03</v>
      </c>
      <c r="K712" s="64">
        <v>2717</v>
      </c>
      <c r="L712" s="64" t="s">
        <v>88</v>
      </c>
      <c r="M712" s="65">
        <f t="shared" si="294"/>
        <v>0.8166365520378982</v>
      </c>
      <c r="N712" s="65">
        <f t="shared" si="322"/>
        <v>73.190599299494906</v>
      </c>
      <c r="O712" s="65" t="e">
        <f t="shared" si="295"/>
        <v>#VALUE!</v>
      </c>
      <c r="P712" s="76">
        <f t="shared" si="296"/>
        <v>13.066184832606371</v>
      </c>
      <c r="Q712" s="76">
        <f t="shared" si="297"/>
        <v>3220.386369177776</v>
      </c>
      <c r="R712" s="76">
        <f t="shared" si="298"/>
        <v>22.524195371333956</v>
      </c>
      <c r="S712" s="76">
        <f t="shared" si="299"/>
        <v>2018.7185521550543</v>
      </c>
      <c r="T712" s="76">
        <f t="shared" si="300"/>
        <v>2018.7185521550546</v>
      </c>
      <c r="U712" s="76"/>
      <c r="V712" s="4">
        <f t="shared" si="301"/>
        <v>1.0044043251577977</v>
      </c>
      <c r="W712" s="76">
        <v>313.14999999999998</v>
      </c>
      <c r="X712" s="76">
        <f t="shared" si="302"/>
        <v>1.9073334166666699E-2</v>
      </c>
      <c r="Y712" s="76">
        <v>2E-3</v>
      </c>
      <c r="Z712" s="76">
        <f t="shared" si="303"/>
        <v>7.2765497523200454E-2</v>
      </c>
      <c r="AA712" s="76"/>
      <c r="AB712" s="76">
        <f t="shared" si="304"/>
        <v>1.5772161117952896E-4</v>
      </c>
      <c r="AC712" s="76">
        <f t="shared" si="305"/>
        <v>1.227589455553499E-8</v>
      </c>
      <c r="AD712" s="76">
        <v>0</v>
      </c>
      <c r="AE712" s="76">
        <f t="shared" si="306"/>
        <v>3.3000872941983428E-9</v>
      </c>
      <c r="AF712" s="76">
        <f t="shared" si="307"/>
        <v>1.5575981849733332E-8</v>
      </c>
      <c r="AG712" s="76">
        <f t="shared" si="308"/>
        <v>1.097002469958351E-3</v>
      </c>
      <c r="AH712" s="76"/>
      <c r="AI712" s="76">
        <f t="shared" si="309"/>
        <v>2.7289665514537362E-3</v>
      </c>
      <c r="AJ712" s="76">
        <f t="shared" si="310"/>
        <v>2.1240276066604199E-7</v>
      </c>
      <c r="AK712" s="76">
        <v>0</v>
      </c>
      <c r="AL712" s="76">
        <f t="shared" si="311"/>
        <v>1.1835859976318259E-6</v>
      </c>
      <c r="AM712" s="76">
        <f t="shared" si="312"/>
        <v>1.395988758297868E-6</v>
      </c>
      <c r="AN712" s="76">
        <f t="shared" si="313"/>
        <v>2.2739189884214046E-2</v>
      </c>
      <c r="AO712" s="76"/>
      <c r="AP712" s="76" t="e">
        <f t="shared" si="314"/>
        <v>#VALUE!</v>
      </c>
      <c r="AQ712" s="76" t="e">
        <f t="shared" si="315"/>
        <v>#VALUE!</v>
      </c>
      <c r="AR712" s="76">
        <v>0</v>
      </c>
      <c r="AS712" s="76" t="e">
        <f t="shared" si="316"/>
        <v>#VALUE!</v>
      </c>
      <c r="AT712" s="76" t="e">
        <f t="shared" si="317"/>
        <v>#VALUE!</v>
      </c>
      <c r="AU712" s="76">
        <f t="shared" si="318"/>
        <v>1.5759424160826513E-2</v>
      </c>
      <c r="AV712" s="76"/>
      <c r="AW712" s="76">
        <f t="shared" si="319"/>
        <v>78.812974192989046</v>
      </c>
      <c r="AX712" s="76">
        <f t="shared" si="320"/>
        <v>15.215219993965079</v>
      </c>
      <c r="AY712" s="76" t="e">
        <f t="shared" si="321"/>
        <v>#VALUE!</v>
      </c>
    </row>
    <row r="713" spans="1:51" x14ac:dyDescent="0.3">
      <c r="A713" s="69">
        <v>44509.466666666667</v>
      </c>
      <c r="B713">
        <v>9</v>
      </c>
      <c r="C713" t="s">
        <v>299</v>
      </c>
      <c r="D713">
        <v>2</v>
      </c>
      <c r="E713" s="77">
        <v>44510.684699074074</v>
      </c>
      <c r="F713" s="76">
        <v>107</v>
      </c>
      <c r="H713" s="64">
        <v>20.2</v>
      </c>
      <c r="I713" s="64">
        <v>30.169</v>
      </c>
      <c r="J713" s="64">
        <v>152.91</v>
      </c>
      <c r="K713" s="64">
        <v>2542</v>
      </c>
      <c r="L713" s="64" t="s">
        <v>88</v>
      </c>
      <c r="M713" s="65">
        <f t="shared" si="294"/>
        <v>0.79521043859208451</v>
      </c>
      <c r="N713" s="65">
        <f t="shared" si="322"/>
        <v>68.476445866513089</v>
      </c>
      <c r="O713" s="65" t="e">
        <f t="shared" si="295"/>
        <v>#VALUE!</v>
      </c>
      <c r="P713" s="76">
        <f t="shared" si="296"/>
        <v>12.723367017473352</v>
      </c>
      <c r="Q713" s="76">
        <f t="shared" si="297"/>
        <v>3012.963618126576</v>
      </c>
      <c r="R713" s="76">
        <f t="shared" si="298"/>
        <v>21.933227499399329</v>
      </c>
      <c r="S713" s="76">
        <f t="shared" si="299"/>
        <v>1888.6943539117219</v>
      </c>
      <c r="T713" s="76">
        <f t="shared" si="300"/>
        <v>1888.6943539117221</v>
      </c>
      <c r="U713" s="76"/>
      <c r="V713" s="4">
        <f t="shared" si="301"/>
        <v>1.0044043251577977</v>
      </c>
      <c r="W713" s="76">
        <v>313.14999999999998</v>
      </c>
      <c r="X713" s="76">
        <f t="shared" si="302"/>
        <v>1.9073334166666699E-2</v>
      </c>
      <c r="Y713" s="76">
        <v>2E-3</v>
      </c>
      <c r="Z713" s="76">
        <f t="shared" si="303"/>
        <v>7.2765497523200454E-2</v>
      </c>
      <c r="AA713" s="76"/>
      <c r="AB713" s="76">
        <f t="shared" si="304"/>
        <v>1.5358346535987883E-4</v>
      </c>
      <c r="AC713" s="76">
        <f t="shared" si="305"/>
        <v>1.1953811605978829E-8</v>
      </c>
      <c r="AD713" s="76">
        <v>0</v>
      </c>
      <c r="AE713" s="76">
        <f t="shared" si="306"/>
        <v>3.2135028221095884E-9</v>
      </c>
      <c r="AF713" s="76">
        <f t="shared" si="307"/>
        <v>1.5167314428088417E-8</v>
      </c>
      <c r="AG713" s="76">
        <f t="shared" si="308"/>
        <v>1.097002469958351E-3</v>
      </c>
      <c r="AH713" s="76"/>
      <c r="AI713" s="76">
        <f t="shared" si="309"/>
        <v>2.5531957945511218E-3</v>
      </c>
      <c r="AJ713" s="76">
        <f t="shared" si="310"/>
        <v>1.9872205285722442E-7</v>
      </c>
      <c r="AK713" s="76">
        <v>0</v>
      </c>
      <c r="AL713" s="76">
        <f t="shared" si="311"/>
        <v>1.1073520817004421E-6</v>
      </c>
      <c r="AM713" s="76">
        <f t="shared" si="312"/>
        <v>1.3060741345576666E-6</v>
      </c>
      <c r="AN713" s="76">
        <f t="shared" si="313"/>
        <v>2.2739189884214046E-2</v>
      </c>
      <c r="AO713" s="76"/>
      <c r="AP713" s="76" t="e">
        <f t="shared" si="314"/>
        <v>#VALUE!</v>
      </c>
      <c r="AQ713" s="76" t="e">
        <f t="shared" si="315"/>
        <v>#VALUE!</v>
      </c>
      <c r="AR713" s="76">
        <v>0</v>
      </c>
      <c r="AS713" s="76" t="e">
        <f t="shared" si="316"/>
        <v>#VALUE!</v>
      </c>
      <c r="AT713" s="76" t="e">
        <f t="shared" si="317"/>
        <v>#VALUE!</v>
      </c>
      <c r="AU713" s="76">
        <f t="shared" si="318"/>
        <v>1.5759424160826513E-2</v>
      </c>
      <c r="AV713" s="76"/>
      <c r="AW713" s="76">
        <f t="shared" si="319"/>
        <v>78.81297419298906</v>
      </c>
      <c r="AX713" s="76">
        <f t="shared" si="320"/>
        <v>15.215219993965082</v>
      </c>
      <c r="AY713" s="76" t="e">
        <f t="shared" si="321"/>
        <v>#VALUE!</v>
      </c>
    </row>
    <row r="714" spans="1:51" x14ac:dyDescent="0.3">
      <c r="A714" s="69">
        <v>44509.620138888888</v>
      </c>
      <c r="B714">
        <v>1.1000000000000001</v>
      </c>
      <c r="C714" t="s">
        <v>299</v>
      </c>
      <c r="D714">
        <v>1</v>
      </c>
      <c r="E714" s="77">
        <v>44510.578506944446</v>
      </c>
      <c r="F714" s="76">
        <v>62</v>
      </c>
      <c r="G714" t="s">
        <v>283</v>
      </c>
      <c r="H714" s="64">
        <v>20.2</v>
      </c>
      <c r="I714" s="64">
        <v>30.169</v>
      </c>
      <c r="J714" s="64">
        <v>382.39</v>
      </c>
      <c r="K714" s="64">
        <v>18193</v>
      </c>
      <c r="L714" s="64" t="s">
        <v>88</v>
      </c>
      <c r="M714" s="65">
        <f t="shared" si="294"/>
        <v>1.9886241554720241</v>
      </c>
      <c r="N714" s="65">
        <f t="shared" si="322"/>
        <v>490.08339089279002</v>
      </c>
      <c r="O714" s="65" t="e">
        <f t="shared" si="295"/>
        <v>#VALUE!</v>
      </c>
      <c r="P714" s="76">
        <f t="shared" si="296"/>
        <v>31.817986487552385</v>
      </c>
      <c r="Q714" s="76">
        <f t="shared" si="297"/>
        <v>21563.669199282762</v>
      </c>
      <c r="R714" s="76">
        <f t="shared" si="298"/>
        <v>54.849564210943086</v>
      </c>
      <c r="S714" s="76">
        <f t="shared" si="299"/>
        <v>13517.315649376849</v>
      </c>
      <c r="T714" s="76">
        <f t="shared" si="300"/>
        <v>13517.315649376849</v>
      </c>
      <c r="U714" s="76"/>
      <c r="V714" s="4">
        <f t="shared" si="301"/>
        <v>1.0044043251577977</v>
      </c>
      <c r="W714" s="76">
        <v>313.14999999999998</v>
      </c>
      <c r="X714" s="76">
        <f t="shared" si="302"/>
        <v>1.9073334166666699E-2</v>
      </c>
      <c r="Y714" s="76">
        <v>2E-3</v>
      </c>
      <c r="Z714" s="76">
        <f t="shared" si="303"/>
        <v>7.2765497523200454E-2</v>
      </c>
      <c r="AA714" s="76"/>
      <c r="AB714" s="76">
        <f t="shared" si="304"/>
        <v>3.8407416989709019E-4</v>
      </c>
      <c r="AC714" s="76">
        <f t="shared" si="305"/>
        <v>2.9893519194364295E-8</v>
      </c>
      <c r="AD714" s="76">
        <v>0</v>
      </c>
      <c r="AE714" s="76">
        <f t="shared" si="306"/>
        <v>8.0361738548589714E-9</v>
      </c>
      <c r="AF714" s="76">
        <f t="shared" si="307"/>
        <v>3.7929693049223263E-8</v>
      </c>
      <c r="AG714" s="76">
        <f t="shared" si="308"/>
        <v>1.097002469958351E-3</v>
      </c>
      <c r="AH714" s="76"/>
      <c r="AI714" s="76">
        <f t="shared" si="309"/>
        <v>1.8273127887595813E-2</v>
      </c>
      <c r="AJ714" s="76">
        <f t="shared" si="310"/>
        <v>1.4222463838046749E-6</v>
      </c>
      <c r="AK714" s="76">
        <v>0</v>
      </c>
      <c r="AL714" s="76">
        <f t="shared" si="311"/>
        <v>7.9252779002266491E-6</v>
      </c>
      <c r="AM714" s="76">
        <f t="shared" si="312"/>
        <v>9.3475242840313236E-6</v>
      </c>
      <c r="AN714" s="76">
        <f t="shared" si="313"/>
        <v>2.2739189884214046E-2</v>
      </c>
      <c r="AO714" s="76"/>
      <c r="AP714" s="76" t="e">
        <f t="shared" si="314"/>
        <v>#VALUE!</v>
      </c>
      <c r="AQ714" s="76" t="e">
        <f t="shared" si="315"/>
        <v>#VALUE!</v>
      </c>
      <c r="AR714" s="76">
        <v>0</v>
      </c>
      <c r="AS714" s="76" t="e">
        <f t="shared" si="316"/>
        <v>#VALUE!</v>
      </c>
      <c r="AT714" s="76" t="e">
        <f t="shared" si="317"/>
        <v>#VALUE!</v>
      </c>
      <c r="AU714" s="76">
        <f t="shared" si="318"/>
        <v>1.5759424160826513E-2</v>
      </c>
      <c r="AV714" s="76"/>
      <c r="AW714" s="76">
        <f t="shared" si="319"/>
        <v>78.812974192989046</v>
      </c>
      <c r="AX714" s="76">
        <f t="shared" si="320"/>
        <v>15.215219993965073</v>
      </c>
      <c r="AY714" s="76" t="e">
        <f t="shared" si="321"/>
        <v>#VALUE!</v>
      </c>
    </row>
    <row r="715" spans="1:51" x14ac:dyDescent="0.3">
      <c r="A715" s="69">
        <v>44509.620138888888</v>
      </c>
      <c r="B715">
        <v>1.1000000000000001</v>
      </c>
      <c r="C715" t="s">
        <v>299</v>
      </c>
      <c r="D715">
        <v>2</v>
      </c>
      <c r="E715" s="77">
        <v>44510.514849537038</v>
      </c>
      <c r="F715" s="76">
        <v>51</v>
      </c>
      <c r="G715" t="s">
        <v>283</v>
      </c>
      <c r="H715" s="64">
        <v>20.2</v>
      </c>
      <c r="I715" s="64">
        <v>30.169</v>
      </c>
      <c r="J715" s="64">
        <v>379.61</v>
      </c>
      <c r="K715" s="64">
        <v>18135</v>
      </c>
      <c r="L715" s="64" t="s">
        <v>88</v>
      </c>
      <c r="M715" s="65">
        <f t="shared" ref="M715:M774" si="323">1000000*(AF715-AD715)/X715</f>
        <v>1.9741667294090721</v>
      </c>
      <c r="N715" s="65">
        <f t="shared" si="322"/>
        <v>488.52098575500173</v>
      </c>
      <c r="O715" s="65" t="e">
        <f t="shared" ref="O715:O774" si="324">1000000*(AT715-AR715)/X715</f>
        <v>#VALUE!</v>
      </c>
      <c r="P715" s="76">
        <f t="shared" ref="P715:P774" si="325">(M715*16)</f>
        <v>31.586667670545154</v>
      </c>
      <c r="Q715" s="76">
        <f t="shared" ref="Q715:Q774" si="326">(N715*44)</f>
        <v>21494.923373220077</v>
      </c>
      <c r="R715" s="76">
        <f t="shared" ref="R715:R774" si="327">1000000*(((AF715-AD715)*0.082057*W715)/(V715-Z715))/X715</f>
        <v>54.450804336191084</v>
      </c>
      <c r="S715" s="76">
        <f t="shared" ref="S715:S774" si="328">1000000*(((AM715-AK715)*0.082057*W715)/(V715-Z715))/X715</f>
        <v>13474.221915101914</v>
      </c>
      <c r="T715" s="76">
        <f t="shared" ref="T715:T774" si="329">N715*((1*0.082057*W715)/(V715-Z715))</f>
        <v>13474.221915101914</v>
      </c>
      <c r="U715" s="76"/>
      <c r="V715" s="4">
        <f t="shared" ref="V715:V774" si="330">((0.001316*((I715*25.4)-(2.5*2053/100)))*(273.15+40))/(273.15+H715)</f>
        <v>1.0044043251577977</v>
      </c>
      <c r="W715" s="76">
        <v>313.14999999999998</v>
      </c>
      <c r="X715" s="76">
        <f t="shared" ref="X715:X774" si="331">(21.0733341666667/1000)-Y715</f>
        <v>1.9073334166666699E-2</v>
      </c>
      <c r="Y715" s="76">
        <v>2E-3</v>
      </c>
      <c r="Z715" s="76">
        <f t="shared" ref="Z715:Z774" si="332">(0.001316*10^(8.07131-(1730.63/(233.46+(W715-273.15)))))</f>
        <v>7.2765497523200454E-2</v>
      </c>
      <c r="AA715" s="76"/>
      <c r="AB715" s="76">
        <f t="shared" ref="AB715:AB774" si="333">V715*(J715/10^6)</f>
        <v>3.8128192587315155E-4</v>
      </c>
      <c r="AC715" s="76">
        <f t="shared" ref="AC715:AC774" si="334">(AB715*Y715)/(0.082057*W715)</f>
        <v>2.9676191378887077E-8</v>
      </c>
      <c r="AD715" s="76">
        <v>0</v>
      </c>
      <c r="AE715" s="76">
        <f t="shared" ref="AE715:AE774" si="335">AB715*AG715*X715</f>
        <v>7.977750351847628E-9</v>
      </c>
      <c r="AF715" s="76">
        <f t="shared" ref="AF715:AF774" si="336">AC715+AE715</f>
        <v>3.7653941730734707E-8</v>
      </c>
      <c r="AG715" s="76">
        <f t="shared" ref="AG715:AG774" si="337">101.325*(0.000014*EXP(1600*((1/W715)-(1/298.15))))</f>
        <v>1.097002469958351E-3</v>
      </c>
      <c r="AH715" s="76"/>
      <c r="AI715" s="76">
        <f t="shared" ref="AI715:AI774" si="338">V715*(K715/10^6)</f>
        <v>1.8214872436736657E-2</v>
      </c>
      <c r="AJ715" s="76">
        <f t="shared" ref="AJ715:AJ774" si="339">(AI715*Y715)/(0.082057*W715)</f>
        <v>1.4177122063594664E-6</v>
      </c>
      <c r="AK715" s="76">
        <v>0</v>
      </c>
      <c r="AL715" s="76">
        <f t="shared" ref="AL715:AL774" si="340">AI715*AN715*X715</f>
        <v>7.9000118023751043E-6</v>
      </c>
      <c r="AM715" s="76">
        <f t="shared" ref="AM715:AM774" si="341">AJ715+AL715</f>
        <v>9.3177240087345711E-6</v>
      </c>
      <c r="AN715" s="76">
        <f t="shared" ref="AN715:AN774" si="342">101.325*(0.00033*EXP(2400*((1/W715)-(1/298.15))))</f>
        <v>2.2739189884214046E-2</v>
      </c>
      <c r="AO715" s="76"/>
      <c r="AP715" s="76" t="e">
        <f t="shared" ref="AP715:AP774" si="343">V715*(L715/10^6)</f>
        <v>#VALUE!</v>
      </c>
      <c r="AQ715" s="76" t="e">
        <f t="shared" ref="AQ715:AQ774" si="344">(AP715*Y715)/(0.082057*W715)</f>
        <v>#VALUE!</v>
      </c>
      <c r="AR715" s="76">
        <v>0</v>
      </c>
      <c r="AS715" s="76" t="e">
        <f t="shared" ref="AS715:AS774" si="345">AP715*AU715*X715</f>
        <v>#VALUE!</v>
      </c>
      <c r="AT715" s="76" t="e">
        <f t="shared" ref="AT715:AT774" si="346">AQ715+AS715</f>
        <v>#VALUE!</v>
      </c>
      <c r="AU715" s="76">
        <f t="shared" ref="AU715:AU774" si="347">101.325*((2.4*10^-4)*EXP(2700*((1/W715)-(1/298.15))))</f>
        <v>1.5759424160826513E-2</v>
      </c>
      <c r="AV715" s="76"/>
      <c r="AW715" s="76">
        <f t="shared" ref="AW715:AW774" si="348">100*(AF715-AE715)/AF715</f>
        <v>78.812974192989046</v>
      </c>
      <c r="AX715" s="76">
        <f t="shared" ref="AX715:AX774" si="349">100*(AM715-AL715)/AM715</f>
        <v>15.215219993965079</v>
      </c>
      <c r="AY715" s="76" t="e">
        <f t="shared" ref="AY715:AY774" si="350">100*(AT715-AS715)/AT715</f>
        <v>#VALUE!</v>
      </c>
    </row>
    <row r="716" spans="1:51" x14ac:dyDescent="0.3">
      <c r="A716" s="69">
        <v>44522.5</v>
      </c>
      <c r="B716">
        <v>1.1000000000000001</v>
      </c>
      <c r="C716" t="s">
        <v>298</v>
      </c>
      <c r="D716">
        <v>1</v>
      </c>
      <c r="E716" s="77">
        <v>44523.879166666666</v>
      </c>
      <c r="F716" s="76">
        <v>167</v>
      </c>
      <c r="G716" t="s">
        <v>283</v>
      </c>
      <c r="H716" s="64">
        <v>20.8</v>
      </c>
      <c r="I716" s="64">
        <v>30.228000000000002</v>
      </c>
      <c r="J716" s="64">
        <v>389.35</v>
      </c>
      <c r="K716" s="64">
        <v>18024</v>
      </c>
      <c r="L716" s="64" t="s">
        <v>88</v>
      </c>
      <c r="M716" s="65">
        <f t="shared" si="323"/>
        <v>2.0249221759997864</v>
      </c>
      <c r="N716" s="65">
        <f t="shared" si="322"/>
        <v>485.55543208750288</v>
      </c>
      <c r="O716" s="65" t="e">
        <f t="shared" si="324"/>
        <v>#VALUE!</v>
      </c>
      <c r="P716" s="76">
        <f t="shared" si="325"/>
        <v>32.398754815996583</v>
      </c>
      <c r="Q716" s="76">
        <f t="shared" si="326"/>
        <v>21364.439011850125</v>
      </c>
      <c r="R716" s="76">
        <f t="shared" si="327"/>
        <v>55.847677593304546</v>
      </c>
      <c r="S716" s="76">
        <f t="shared" si="328"/>
        <v>13391.696503847958</v>
      </c>
      <c r="T716" s="76">
        <f t="shared" si="329"/>
        <v>13391.696503847961</v>
      </c>
      <c r="U716" s="76"/>
      <c r="V716" s="4">
        <f t="shared" si="330"/>
        <v>1.0044551452202073</v>
      </c>
      <c r="W716" s="76">
        <v>313.14999999999998</v>
      </c>
      <c r="X716" s="76">
        <f t="shared" si="331"/>
        <v>1.9073334166666699E-2</v>
      </c>
      <c r="Y716" s="76">
        <v>2E-3</v>
      </c>
      <c r="Z716" s="76">
        <f t="shared" si="332"/>
        <v>7.2765497523200454E-2</v>
      </c>
      <c r="AA716" s="76"/>
      <c r="AB716" s="76">
        <f t="shared" si="333"/>
        <v>3.9108461079148774E-4</v>
      </c>
      <c r="AC716" s="76">
        <f t="shared" si="334"/>
        <v>3.0439160546642113E-8</v>
      </c>
      <c r="AD716" s="76">
        <v>0</v>
      </c>
      <c r="AE716" s="76">
        <f t="shared" si="335"/>
        <v>8.1828567776956904E-9</v>
      </c>
      <c r="AF716" s="76">
        <f t="shared" si="336"/>
        <v>3.8622017324337805E-8</v>
      </c>
      <c r="AG716" s="76">
        <f t="shared" si="337"/>
        <v>1.097002469958351E-3</v>
      </c>
      <c r="AH716" s="76"/>
      <c r="AI716" s="76">
        <f t="shared" si="338"/>
        <v>1.8104299537449013E-2</v>
      </c>
      <c r="AJ716" s="76">
        <f t="shared" si="339"/>
        <v>1.4091060220692882E-6</v>
      </c>
      <c r="AK716" s="76">
        <v>0</v>
      </c>
      <c r="AL716" s="76">
        <f t="shared" si="340"/>
        <v>7.8520549905758919E-6</v>
      </c>
      <c r="AM716" s="76">
        <f t="shared" si="341"/>
        <v>9.2611610126451807E-6</v>
      </c>
      <c r="AN716" s="76">
        <f t="shared" si="342"/>
        <v>2.2739189884214046E-2</v>
      </c>
      <c r="AO716" s="76"/>
      <c r="AP716" s="76" t="e">
        <f t="shared" si="343"/>
        <v>#VALUE!</v>
      </c>
      <c r="AQ716" s="76" t="e">
        <f t="shared" si="344"/>
        <v>#VALUE!</v>
      </c>
      <c r="AR716" s="76">
        <v>0</v>
      </c>
      <c r="AS716" s="76" t="e">
        <f t="shared" si="345"/>
        <v>#VALUE!</v>
      </c>
      <c r="AT716" s="76" t="e">
        <f t="shared" si="346"/>
        <v>#VALUE!</v>
      </c>
      <c r="AU716" s="76">
        <f t="shared" si="347"/>
        <v>1.5759424160826513E-2</v>
      </c>
      <c r="AV716" s="76"/>
      <c r="AW716" s="76">
        <f t="shared" si="348"/>
        <v>78.812974192989046</v>
      </c>
      <c r="AX716" s="76">
        <f t="shared" si="349"/>
        <v>15.215219993965086</v>
      </c>
      <c r="AY716" s="76" t="e">
        <f t="shared" si="350"/>
        <v>#VALUE!</v>
      </c>
    </row>
    <row r="717" spans="1:51" x14ac:dyDescent="0.3">
      <c r="A717" s="69">
        <v>44522.5</v>
      </c>
      <c r="B717">
        <v>1.1000000000000001</v>
      </c>
      <c r="C717" t="s">
        <v>298</v>
      </c>
      <c r="D717">
        <v>2</v>
      </c>
      <c r="E717" s="77">
        <v>44524.112500000003</v>
      </c>
      <c r="F717" s="76">
        <v>112</v>
      </c>
      <c r="G717" t="s">
        <v>283</v>
      </c>
      <c r="H717" s="64">
        <v>20.8</v>
      </c>
      <c r="I717" s="64">
        <v>30.228000000000002</v>
      </c>
      <c r="J717" s="64">
        <v>393.34</v>
      </c>
      <c r="K717" s="64">
        <v>719</v>
      </c>
      <c r="L717" s="64" t="s">
        <v>88</v>
      </c>
      <c r="M717" s="65">
        <f t="shared" si="323"/>
        <v>2.0456732726537967</v>
      </c>
      <c r="N717" s="65">
        <f t="shared" si="322"/>
        <v>19.36941609359269</v>
      </c>
      <c r="O717" s="65" t="e">
        <f t="shared" si="324"/>
        <v>#VALUE!</v>
      </c>
      <c r="P717" s="76">
        <f t="shared" si="325"/>
        <v>32.730772362460748</v>
      </c>
      <c r="Q717" s="76">
        <f t="shared" si="326"/>
        <v>852.25430811807837</v>
      </c>
      <c r="R717" s="76">
        <f t="shared" si="327"/>
        <v>56.419996159112372</v>
      </c>
      <c r="S717" s="76">
        <f t="shared" si="328"/>
        <v>534.21159488829812</v>
      </c>
      <c r="T717" s="76">
        <f t="shared" si="329"/>
        <v>534.21159488829812</v>
      </c>
      <c r="U717" s="76"/>
      <c r="V717" s="4">
        <f t="shared" si="330"/>
        <v>1.0044551452202073</v>
      </c>
      <c r="W717" s="76">
        <v>313.14999999999998</v>
      </c>
      <c r="X717" s="76">
        <f t="shared" si="331"/>
        <v>1.9073334166666699E-2</v>
      </c>
      <c r="Y717" s="76">
        <v>2E-3</v>
      </c>
      <c r="Z717" s="76">
        <f t="shared" si="332"/>
        <v>7.2765497523200454E-2</v>
      </c>
      <c r="AA717" s="76"/>
      <c r="AB717" s="76">
        <f t="shared" si="333"/>
        <v>3.9509238682091633E-4</v>
      </c>
      <c r="AC717" s="76">
        <f t="shared" si="334"/>
        <v>3.075109646697369E-8</v>
      </c>
      <c r="AD717" s="76">
        <v>0</v>
      </c>
      <c r="AE717" s="76">
        <f t="shared" si="335"/>
        <v>8.2667134581708547E-9</v>
      </c>
      <c r="AF717" s="76">
        <f t="shared" si="336"/>
        <v>3.9017809925144547E-8</v>
      </c>
      <c r="AG717" s="76">
        <f t="shared" si="337"/>
        <v>1.097002469958351E-3</v>
      </c>
      <c r="AH717" s="76"/>
      <c r="AI717" s="76">
        <f t="shared" si="338"/>
        <v>7.2220324941332911E-4</v>
      </c>
      <c r="AJ717" s="76">
        <f t="shared" si="339"/>
        <v>5.6211009202608646E-8</v>
      </c>
      <c r="AK717" s="76">
        <v>0</v>
      </c>
      <c r="AL717" s="76">
        <f t="shared" si="340"/>
        <v>3.1322833656369662E-7</v>
      </c>
      <c r="AM717" s="76">
        <f t="shared" si="341"/>
        <v>3.6943934576630527E-7</v>
      </c>
      <c r="AN717" s="76">
        <f t="shared" si="342"/>
        <v>2.2739189884214046E-2</v>
      </c>
      <c r="AO717" s="76"/>
      <c r="AP717" s="76" t="e">
        <f t="shared" si="343"/>
        <v>#VALUE!</v>
      </c>
      <c r="AQ717" s="76" t="e">
        <f t="shared" si="344"/>
        <v>#VALUE!</v>
      </c>
      <c r="AR717" s="76">
        <v>0</v>
      </c>
      <c r="AS717" s="76" t="e">
        <f t="shared" si="345"/>
        <v>#VALUE!</v>
      </c>
      <c r="AT717" s="76" t="e">
        <f t="shared" si="346"/>
        <v>#VALUE!</v>
      </c>
      <c r="AU717" s="76">
        <f t="shared" si="347"/>
        <v>1.5759424160826513E-2</v>
      </c>
      <c r="AV717" s="76"/>
      <c r="AW717" s="76">
        <f t="shared" si="348"/>
        <v>78.812974192989046</v>
      </c>
      <c r="AX717" s="76">
        <f t="shared" si="349"/>
        <v>15.215219993965075</v>
      </c>
      <c r="AY717" s="76" t="e">
        <f t="shared" si="350"/>
        <v>#VALUE!</v>
      </c>
    </row>
    <row r="718" spans="1:51" x14ac:dyDescent="0.3">
      <c r="A718" s="69">
        <v>44522.5</v>
      </c>
      <c r="B718">
        <v>100</v>
      </c>
      <c r="C718" t="s">
        <v>298</v>
      </c>
      <c r="D718">
        <v>1</v>
      </c>
      <c r="E718" s="77">
        <v>44524.155555555553</v>
      </c>
      <c r="F718" s="76">
        <v>77</v>
      </c>
      <c r="H718" s="64">
        <v>20.8</v>
      </c>
      <c r="I718" s="64">
        <v>30.228000000000002</v>
      </c>
      <c r="J718" s="64">
        <v>3.16</v>
      </c>
      <c r="K718" s="64">
        <v>1374</v>
      </c>
      <c r="L718" s="64" t="s">
        <v>88</v>
      </c>
      <c r="M718" s="65">
        <f t="shared" si="323"/>
        <v>1.6434452487888336E-2</v>
      </c>
      <c r="N718" s="65">
        <f t="shared" si="322"/>
        <v>37.014711700412178</v>
      </c>
      <c r="O718" s="65" t="e">
        <f t="shared" si="324"/>
        <v>#VALUE!</v>
      </c>
      <c r="P718" s="76">
        <f t="shared" si="325"/>
        <v>0.26295123980621338</v>
      </c>
      <c r="Q718" s="76">
        <f t="shared" si="326"/>
        <v>1628.6473148181358</v>
      </c>
      <c r="R718" s="76">
        <f t="shared" si="327"/>
        <v>0.45326482906085092</v>
      </c>
      <c r="S718" s="76">
        <f t="shared" si="328"/>
        <v>1020.8716708991956</v>
      </c>
      <c r="T718" s="76">
        <f t="shared" si="329"/>
        <v>1020.8716708991956</v>
      </c>
      <c r="U718" s="76"/>
      <c r="V718" s="4">
        <f t="shared" si="330"/>
        <v>1.0044551452202073</v>
      </c>
      <c r="W718" s="76">
        <v>313.14999999999998</v>
      </c>
      <c r="X718" s="76">
        <f t="shared" si="331"/>
        <v>1.9073334166666699E-2</v>
      </c>
      <c r="Y718" s="76">
        <v>2E-3</v>
      </c>
      <c r="Z718" s="76">
        <f t="shared" si="332"/>
        <v>7.2765497523200454E-2</v>
      </c>
      <c r="AA718" s="76"/>
      <c r="AB718" s="76">
        <f t="shared" si="333"/>
        <v>3.1740782588958554E-6</v>
      </c>
      <c r="AC718" s="76">
        <f t="shared" si="334"/>
        <v>2.4704699454832174E-10</v>
      </c>
      <c r="AD718" s="76">
        <v>0</v>
      </c>
      <c r="AE718" s="76">
        <f t="shared" si="335"/>
        <v>6.6412809599379433E-11</v>
      </c>
      <c r="AF718" s="76">
        <f t="shared" si="336"/>
        <v>3.1345980414770115E-10</v>
      </c>
      <c r="AG718" s="76">
        <f t="shared" si="337"/>
        <v>1.097002469958351E-3</v>
      </c>
      <c r="AH718" s="76"/>
      <c r="AI718" s="76">
        <f t="shared" si="338"/>
        <v>1.3801213695325649E-3</v>
      </c>
      <c r="AJ718" s="76">
        <f t="shared" si="339"/>
        <v>1.0741853497132724E-7</v>
      </c>
      <c r="AK718" s="76">
        <v>0</v>
      </c>
      <c r="AL718" s="76">
        <f t="shared" si="340"/>
        <v>5.9857543037346201E-7</v>
      </c>
      <c r="AM718" s="76">
        <f t="shared" si="341"/>
        <v>7.0599396534478923E-7</v>
      </c>
      <c r="AN718" s="76">
        <f t="shared" si="342"/>
        <v>2.2739189884214046E-2</v>
      </c>
      <c r="AO718" s="76"/>
      <c r="AP718" s="76" t="e">
        <f t="shared" si="343"/>
        <v>#VALUE!</v>
      </c>
      <c r="AQ718" s="76" t="e">
        <f t="shared" si="344"/>
        <v>#VALUE!</v>
      </c>
      <c r="AR718" s="76">
        <v>0</v>
      </c>
      <c r="AS718" s="76" t="e">
        <f t="shared" si="345"/>
        <v>#VALUE!</v>
      </c>
      <c r="AT718" s="76" t="e">
        <f t="shared" si="346"/>
        <v>#VALUE!</v>
      </c>
      <c r="AU718" s="76">
        <f t="shared" si="347"/>
        <v>1.5759424160826513E-2</v>
      </c>
      <c r="AV718" s="76"/>
      <c r="AW718" s="76">
        <f t="shared" si="348"/>
        <v>78.812974192989046</v>
      </c>
      <c r="AX718" s="76">
        <f t="shared" si="349"/>
        <v>15.215219993965071</v>
      </c>
      <c r="AY718" s="76" t="e">
        <f t="shared" si="350"/>
        <v>#VALUE!</v>
      </c>
    </row>
    <row r="719" spans="1:51" x14ac:dyDescent="0.3">
      <c r="A719" s="69">
        <v>44522.5</v>
      </c>
      <c r="B719">
        <v>100</v>
      </c>
      <c r="C719" t="s">
        <v>298</v>
      </c>
      <c r="D719">
        <v>2</v>
      </c>
      <c r="E719" s="77">
        <v>44524.176388888889</v>
      </c>
      <c r="F719" s="76">
        <v>129</v>
      </c>
      <c r="H719" s="64">
        <v>20.8</v>
      </c>
      <c r="I719" s="64">
        <v>30.228000000000002</v>
      </c>
      <c r="J719" s="64">
        <v>2.1</v>
      </c>
      <c r="K719" s="64">
        <v>1442</v>
      </c>
      <c r="L719" s="64" t="s">
        <v>88</v>
      </c>
      <c r="M719" s="65">
        <f t="shared" si="323"/>
        <v>1.0921629817900479E-2</v>
      </c>
      <c r="N719" s="65">
        <f t="shared" si="322"/>
        <v>38.846589717608694</v>
      </c>
      <c r="O719" s="65" t="e">
        <f t="shared" si="324"/>
        <v>#VALUE!</v>
      </c>
      <c r="P719" s="76">
        <f t="shared" si="325"/>
        <v>0.17474607708640766</v>
      </c>
      <c r="Q719" s="76">
        <f t="shared" si="326"/>
        <v>1709.2499475747825</v>
      </c>
      <c r="R719" s="76">
        <f t="shared" si="327"/>
        <v>0.30122029779360365</v>
      </c>
      <c r="S719" s="76">
        <f t="shared" si="328"/>
        <v>1071.3951597064336</v>
      </c>
      <c r="T719" s="76">
        <f t="shared" si="329"/>
        <v>1071.3951597064336</v>
      </c>
      <c r="U719" s="76"/>
      <c r="V719" s="4">
        <f t="shared" si="330"/>
        <v>1.0044551452202073</v>
      </c>
      <c r="W719" s="76">
        <v>313.14999999999998</v>
      </c>
      <c r="X719" s="76">
        <f t="shared" si="331"/>
        <v>1.9073334166666699E-2</v>
      </c>
      <c r="Y719" s="76">
        <v>2E-3</v>
      </c>
      <c r="Z719" s="76">
        <f t="shared" si="332"/>
        <v>7.2765497523200454E-2</v>
      </c>
      <c r="AA719" s="76"/>
      <c r="AB719" s="76">
        <f t="shared" si="333"/>
        <v>2.1093558049624355E-6</v>
      </c>
      <c r="AC719" s="76">
        <f t="shared" si="334"/>
        <v>1.6417680017451764E-10</v>
      </c>
      <c r="AD719" s="76">
        <v>0</v>
      </c>
      <c r="AE719" s="76">
        <f t="shared" si="335"/>
        <v>4.4135094986929365E-11</v>
      </c>
      <c r="AF719" s="76">
        <f t="shared" si="336"/>
        <v>2.0831189516144701E-10</v>
      </c>
      <c r="AG719" s="76">
        <f t="shared" si="337"/>
        <v>1.097002469958351E-3</v>
      </c>
      <c r="AH719" s="76"/>
      <c r="AI719" s="76">
        <f t="shared" si="338"/>
        <v>1.4484243194075389E-3</v>
      </c>
      <c r="AJ719" s="76">
        <f t="shared" si="339"/>
        <v>1.1273473611983542E-7</v>
      </c>
      <c r="AK719" s="76">
        <v>0</v>
      </c>
      <c r="AL719" s="76">
        <f t="shared" si="340"/>
        <v>6.2819925079951388E-7</v>
      </c>
      <c r="AM719" s="76">
        <f t="shared" si="341"/>
        <v>7.4093398691934924E-7</v>
      </c>
      <c r="AN719" s="76">
        <f t="shared" si="342"/>
        <v>2.2739189884214046E-2</v>
      </c>
      <c r="AO719" s="76"/>
      <c r="AP719" s="76" t="e">
        <f t="shared" si="343"/>
        <v>#VALUE!</v>
      </c>
      <c r="AQ719" s="76" t="e">
        <f t="shared" si="344"/>
        <v>#VALUE!</v>
      </c>
      <c r="AR719" s="76">
        <v>0</v>
      </c>
      <c r="AS719" s="76" t="e">
        <f t="shared" si="345"/>
        <v>#VALUE!</v>
      </c>
      <c r="AT719" s="76" t="e">
        <f t="shared" si="346"/>
        <v>#VALUE!</v>
      </c>
      <c r="AU719" s="76">
        <f t="shared" si="347"/>
        <v>1.5759424160826513E-2</v>
      </c>
      <c r="AV719" s="76"/>
      <c r="AW719" s="76">
        <f t="shared" si="348"/>
        <v>78.812974192989046</v>
      </c>
      <c r="AX719" s="76">
        <f t="shared" si="349"/>
        <v>15.21521999396507</v>
      </c>
      <c r="AY719" s="76" t="e">
        <f t="shared" si="350"/>
        <v>#VALUE!</v>
      </c>
    </row>
    <row r="720" spans="1:51" x14ac:dyDescent="0.3">
      <c r="A720" s="69">
        <v>44522.419444444444</v>
      </c>
      <c r="B720">
        <v>0.1</v>
      </c>
      <c r="C720" t="s">
        <v>299</v>
      </c>
      <c r="D720">
        <v>1</v>
      </c>
      <c r="E720" s="77">
        <v>44523.709027777775</v>
      </c>
      <c r="F720" s="76">
        <v>82</v>
      </c>
      <c r="H720" s="64">
        <v>20.8</v>
      </c>
      <c r="I720" s="64">
        <v>30.228000000000002</v>
      </c>
      <c r="J720" s="64">
        <v>28.07</v>
      </c>
      <c r="K720" s="64">
        <v>1535</v>
      </c>
      <c r="L720" s="64" t="s">
        <v>88</v>
      </c>
      <c r="M720" s="65">
        <f t="shared" si="323"/>
        <v>0.14598578523260308</v>
      </c>
      <c r="N720" s="65">
        <f t="shared" si="322"/>
        <v>41.351952299951009</v>
      </c>
      <c r="O720" s="65" t="e">
        <f t="shared" si="324"/>
        <v>#VALUE!</v>
      </c>
      <c r="P720" s="76">
        <f t="shared" si="325"/>
        <v>2.3357725637216493</v>
      </c>
      <c r="Q720" s="76">
        <f t="shared" si="326"/>
        <v>1819.4859011978444</v>
      </c>
      <c r="R720" s="76">
        <f t="shared" si="327"/>
        <v>4.0263113138411679</v>
      </c>
      <c r="S720" s="76">
        <f t="shared" si="328"/>
        <v>1140.4934605751564</v>
      </c>
      <c r="T720" s="76">
        <f t="shared" si="329"/>
        <v>1140.4934605751564</v>
      </c>
      <c r="U720" s="76"/>
      <c r="V720" s="4">
        <f t="shared" si="330"/>
        <v>1.0044551452202073</v>
      </c>
      <c r="W720" s="76">
        <v>313.14999999999998</v>
      </c>
      <c r="X720" s="76">
        <f t="shared" si="331"/>
        <v>1.9073334166666699E-2</v>
      </c>
      <c r="Y720" s="76">
        <v>2E-3</v>
      </c>
      <c r="Z720" s="76">
        <f t="shared" si="332"/>
        <v>7.2765497523200454E-2</v>
      </c>
      <c r="AA720" s="76"/>
      <c r="AB720" s="76">
        <f t="shared" si="333"/>
        <v>2.819505592633122E-5</v>
      </c>
      <c r="AC720" s="76">
        <f t="shared" si="334"/>
        <v>2.194496562332719E-9</v>
      </c>
      <c r="AD720" s="76">
        <v>0</v>
      </c>
      <c r="AE720" s="76">
        <f t="shared" si="335"/>
        <v>5.8993910299195597E-10</v>
      </c>
      <c r="AF720" s="76">
        <f t="shared" si="336"/>
        <v>2.784435665324675E-9</v>
      </c>
      <c r="AG720" s="76">
        <f t="shared" si="337"/>
        <v>1.097002469958351E-3</v>
      </c>
      <c r="AH720" s="76"/>
      <c r="AI720" s="76">
        <f t="shared" si="338"/>
        <v>1.5418386479130182E-3</v>
      </c>
      <c r="AJ720" s="76">
        <f t="shared" si="339"/>
        <v>1.2000542298470692E-7</v>
      </c>
      <c r="AK720" s="76">
        <v>0</v>
      </c>
      <c r="AL720" s="76">
        <f t="shared" si="340"/>
        <v>6.6871418167632027E-7</v>
      </c>
      <c r="AM720" s="76">
        <f t="shared" si="341"/>
        <v>7.8871960466102719E-7</v>
      </c>
      <c r="AN720" s="76">
        <f t="shared" si="342"/>
        <v>2.2739189884214046E-2</v>
      </c>
      <c r="AO720" s="76"/>
      <c r="AP720" s="76" t="e">
        <f t="shared" si="343"/>
        <v>#VALUE!</v>
      </c>
      <c r="AQ720" s="76" t="e">
        <f t="shared" si="344"/>
        <v>#VALUE!</v>
      </c>
      <c r="AR720" s="76">
        <v>0</v>
      </c>
      <c r="AS720" s="76" t="e">
        <f t="shared" si="345"/>
        <v>#VALUE!</v>
      </c>
      <c r="AT720" s="76" t="e">
        <f t="shared" si="346"/>
        <v>#VALUE!</v>
      </c>
      <c r="AU720" s="76">
        <f t="shared" si="347"/>
        <v>1.5759424160826513E-2</v>
      </c>
      <c r="AV720" s="76"/>
      <c r="AW720" s="76">
        <f t="shared" si="348"/>
        <v>78.81297419298906</v>
      </c>
      <c r="AX720" s="76">
        <f t="shared" si="349"/>
        <v>15.215219993965077</v>
      </c>
      <c r="AY720" s="76" t="e">
        <f t="shared" si="350"/>
        <v>#VALUE!</v>
      </c>
    </row>
    <row r="721" spans="1:51" x14ac:dyDescent="0.3">
      <c r="A721" s="69">
        <v>44522.419444444444</v>
      </c>
      <c r="B721">
        <v>0.1</v>
      </c>
      <c r="C721" t="s">
        <v>299</v>
      </c>
      <c r="D721">
        <v>2</v>
      </c>
      <c r="E721" s="77">
        <v>44524.134027777778</v>
      </c>
      <c r="F721" s="76">
        <v>34</v>
      </c>
      <c r="H721" s="64">
        <v>20.8</v>
      </c>
      <c r="I721" s="64">
        <v>30.228000000000002</v>
      </c>
      <c r="J721" s="64">
        <v>27.77</v>
      </c>
      <c r="K721" s="64">
        <v>1585</v>
      </c>
      <c r="L721" s="64" t="s">
        <v>88</v>
      </c>
      <c r="M721" s="65">
        <f t="shared" si="323"/>
        <v>0.14442555240147439</v>
      </c>
      <c r="N721" s="65">
        <f t="shared" si="322"/>
        <v>42.698921430242578</v>
      </c>
      <c r="O721" s="65" t="e">
        <f t="shared" si="324"/>
        <v>#VALUE!</v>
      </c>
      <c r="P721" s="76">
        <f t="shared" si="325"/>
        <v>2.3108088384235903</v>
      </c>
      <c r="Q721" s="76">
        <f t="shared" si="326"/>
        <v>1878.7525429306734</v>
      </c>
      <c r="R721" s="76">
        <f t="shared" si="327"/>
        <v>3.9832798427277947</v>
      </c>
      <c r="S721" s="76">
        <f t="shared" si="328"/>
        <v>1177.6430846981259</v>
      </c>
      <c r="T721" s="76">
        <f t="shared" si="329"/>
        <v>1177.6430846981259</v>
      </c>
      <c r="U721" s="76"/>
      <c r="V721" s="4">
        <f t="shared" si="330"/>
        <v>1.0044551452202073</v>
      </c>
      <c r="W721" s="76">
        <v>313.14999999999998</v>
      </c>
      <c r="X721" s="76">
        <f t="shared" si="331"/>
        <v>1.9073334166666699E-2</v>
      </c>
      <c r="Y721" s="76">
        <v>2E-3</v>
      </c>
      <c r="Z721" s="76">
        <f t="shared" si="332"/>
        <v>7.2765497523200454E-2</v>
      </c>
      <c r="AA721" s="76"/>
      <c r="AB721" s="76">
        <f t="shared" si="333"/>
        <v>2.7893719382765155E-5</v>
      </c>
      <c r="AC721" s="76">
        <f t="shared" si="334"/>
        <v>2.1710427337363586E-9</v>
      </c>
      <c r="AD721" s="76">
        <v>0</v>
      </c>
      <c r="AE721" s="76">
        <f t="shared" si="335"/>
        <v>5.8363408942239456E-10</v>
      </c>
      <c r="AF721" s="76">
        <f t="shared" si="336"/>
        <v>2.7546768231587531E-9</v>
      </c>
      <c r="AG721" s="76">
        <f t="shared" si="337"/>
        <v>1.097002469958351E-3</v>
      </c>
      <c r="AH721" s="76"/>
      <c r="AI721" s="76">
        <f t="shared" si="338"/>
        <v>1.5920614051740285E-3</v>
      </c>
      <c r="AJ721" s="76">
        <f t="shared" si="339"/>
        <v>1.2391439441743351E-7</v>
      </c>
      <c r="AK721" s="76">
        <v>0</v>
      </c>
      <c r="AL721" s="76">
        <f t="shared" si="340"/>
        <v>6.9049640257782911E-7</v>
      </c>
      <c r="AM721" s="76">
        <f t="shared" si="341"/>
        <v>8.1441079699526263E-7</v>
      </c>
      <c r="AN721" s="76">
        <f t="shared" si="342"/>
        <v>2.2739189884214046E-2</v>
      </c>
      <c r="AO721" s="76"/>
      <c r="AP721" s="76" t="e">
        <f t="shared" si="343"/>
        <v>#VALUE!</v>
      </c>
      <c r="AQ721" s="76" t="e">
        <f t="shared" si="344"/>
        <v>#VALUE!</v>
      </c>
      <c r="AR721" s="76">
        <v>0</v>
      </c>
      <c r="AS721" s="76" t="e">
        <f t="shared" si="345"/>
        <v>#VALUE!</v>
      </c>
      <c r="AT721" s="76" t="e">
        <f t="shared" si="346"/>
        <v>#VALUE!</v>
      </c>
      <c r="AU721" s="76">
        <f t="shared" si="347"/>
        <v>1.5759424160826513E-2</v>
      </c>
      <c r="AV721" s="76"/>
      <c r="AW721" s="76">
        <f t="shared" si="348"/>
        <v>78.812974192989046</v>
      </c>
      <c r="AX721" s="76">
        <f t="shared" si="349"/>
        <v>15.215219993965075</v>
      </c>
      <c r="AY721" s="76" t="e">
        <f t="shared" si="350"/>
        <v>#VALUE!</v>
      </c>
    </row>
    <row r="722" spans="1:51" x14ac:dyDescent="0.3">
      <c r="A722" s="69">
        <v>44522.423611111109</v>
      </c>
      <c r="B722">
        <v>3</v>
      </c>
      <c r="C722" t="s">
        <v>299</v>
      </c>
      <c r="D722">
        <v>1</v>
      </c>
      <c r="E722" s="77">
        <v>44523.921527777777</v>
      </c>
      <c r="F722" s="76">
        <v>76</v>
      </c>
      <c r="H722" s="64">
        <v>20.8</v>
      </c>
      <c r="I722" s="64">
        <v>30.228000000000002</v>
      </c>
      <c r="J722" s="64">
        <v>27.6</v>
      </c>
      <c r="K722" s="64">
        <v>1331</v>
      </c>
      <c r="L722" s="64" t="s">
        <v>88</v>
      </c>
      <c r="M722" s="65">
        <f t="shared" si="323"/>
        <v>0.14354142046383483</v>
      </c>
      <c r="N722" s="65">
        <f t="shared" si="322"/>
        <v>35.856318248361433</v>
      </c>
      <c r="O722" s="65" t="e">
        <f t="shared" si="324"/>
        <v>#VALUE!</v>
      </c>
      <c r="P722" s="76">
        <f t="shared" si="325"/>
        <v>2.2966627274213574</v>
      </c>
      <c r="Q722" s="76">
        <f t="shared" si="326"/>
        <v>1577.678002927903</v>
      </c>
      <c r="R722" s="76">
        <f t="shared" si="327"/>
        <v>3.9588953424302176</v>
      </c>
      <c r="S722" s="76">
        <f t="shared" si="328"/>
        <v>988.92299415344178</v>
      </c>
      <c r="T722" s="76">
        <f t="shared" si="329"/>
        <v>988.922994153442</v>
      </c>
      <c r="U722" s="76"/>
      <c r="V722" s="4">
        <f t="shared" si="330"/>
        <v>1.0044551452202073</v>
      </c>
      <c r="W722" s="76">
        <v>313.14999999999998</v>
      </c>
      <c r="X722" s="76">
        <f t="shared" si="331"/>
        <v>1.9073334166666699E-2</v>
      </c>
      <c r="Y722" s="76">
        <v>2E-3</v>
      </c>
      <c r="Z722" s="76">
        <f t="shared" si="332"/>
        <v>7.2765497523200454E-2</v>
      </c>
      <c r="AA722" s="76"/>
      <c r="AB722" s="76">
        <f t="shared" si="333"/>
        <v>2.7722962008077721E-5</v>
      </c>
      <c r="AC722" s="76">
        <f t="shared" si="334"/>
        <v>2.1577522308650884E-9</v>
      </c>
      <c r="AD722" s="76">
        <v>0</v>
      </c>
      <c r="AE722" s="76">
        <f t="shared" si="335"/>
        <v>5.8006124839964307E-10</v>
      </c>
      <c r="AF722" s="76">
        <f t="shared" si="336"/>
        <v>2.7378134792647314E-9</v>
      </c>
      <c r="AG722" s="76">
        <f t="shared" si="337"/>
        <v>1.097002469958351E-3</v>
      </c>
      <c r="AH722" s="76"/>
      <c r="AI722" s="76">
        <f t="shared" si="338"/>
        <v>1.3369297982880959E-3</v>
      </c>
      <c r="AJ722" s="76">
        <f t="shared" si="339"/>
        <v>1.0405681953918235E-7</v>
      </c>
      <c r="AK722" s="76">
        <v>0</v>
      </c>
      <c r="AL722" s="76">
        <f t="shared" si="340"/>
        <v>5.7984272039816436E-7</v>
      </c>
      <c r="AM722" s="76">
        <f t="shared" si="341"/>
        <v>6.8389953993734672E-7</v>
      </c>
      <c r="AN722" s="76">
        <f t="shared" si="342"/>
        <v>2.2739189884214046E-2</v>
      </c>
      <c r="AO722" s="76"/>
      <c r="AP722" s="76" t="e">
        <f t="shared" si="343"/>
        <v>#VALUE!</v>
      </c>
      <c r="AQ722" s="76" t="e">
        <f t="shared" si="344"/>
        <v>#VALUE!</v>
      </c>
      <c r="AR722" s="76">
        <v>0</v>
      </c>
      <c r="AS722" s="76" t="e">
        <f t="shared" si="345"/>
        <v>#VALUE!</v>
      </c>
      <c r="AT722" s="76" t="e">
        <f t="shared" si="346"/>
        <v>#VALUE!</v>
      </c>
      <c r="AU722" s="76">
        <f t="shared" si="347"/>
        <v>1.5759424160826513E-2</v>
      </c>
      <c r="AV722" s="76"/>
      <c r="AW722" s="76">
        <f t="shared" si="348"/>
        <v>78.812974192989046</v>
      </c>
      <c r="AX722" s="76">
        <f t="shared" si="349"/>
        <v>15.215219993965079</v>
      </c>
      <c r="AY722" s="76" t="e">
        <f t="shared" si="350"/>
        <v>#VALUE!</v>
      </c>
    </row>
    <row r="723" spans="1:51" x14ac:dyDescent="0.3">
      <c r="A723" s="69">
        <v>44522.423611111109</v>
      </c>
      <c r="B723">
        <v>3</v>
      </c>
      <c r="C723" t="s">
        <v>299</v>
      </c>
      <c r="D723">
        <v>2</v>
      </c>
      <c r="E723" s="77">
        <v>44523.666666666664</v>
      </c>
      <c r="F723" s="76">
        <v>45</v>
      </c>
      <c r="H723" s="64">
        <v>20.8</v>
      </c>
      <c r="I723" s="64">
        <v>30.228000000000002</v>
      </c>
      <c r="J723" s="64">
        <v>26.94</v>
      </c>
      <c r="K723" s="64">
        <v>1404</v>
      </c>
      <c r="L723" s="64" t="s">
        <v>88</v>
      </c>
      <c r="M723" s="65">
        <f t="shared" si="323"/>
        <v>0.14010890823535188</v>
      </c>
      <c r="N723" s="65">
        <f t="shared" si="322"/>
        <v>37.822893178587115</v>
      </c>
      <c r="O723" s="65" t="e">
        <f t="shared" si="324"/>
        <v>#VALUE!</v>
      </c>
      <c r="P723" s="76">
        <f t="shared" si="325"/>
        <v>2.2417425317656301</v>
      </c>
      <c r="Q723" s="76">
        <f t="shared" si="326"/>
        <v>1664.207299857833</v>
      </c>
      <c r="R723" s="76">
        <f t="shared" si="327"/>
        <v>3.8642261059808001</v>
      </c>
      <c r="S723" s="76">
        <f t="shared" si="328"/>
        <v>1043.1614453729771</v>
      </c>
      <c r="T723" s="76">
        <f t="shared" si="329"/>
        <v>1043.1614453729771</v>
      </c>
      <c r="U723" s="76"/>
      <c r="V723" s="4">
        <f t="shared" si="330"/>
        <v>1.0044551452202073</v>
      </c>
      <c r="W723" s="76">
        <v>313.14999999999998</v>
      </c>
      <c r="X723" s="76">
        <f t="shared" si="331"/>
        <v>1.9073334166666699E-2</v>
      </c>
      <c r="Y723" s="76">
        <v>2E-3</v>
      </c>
      <c r="Z723" s="76">
        <f t="shared" si="332"/>
        <v>7.2765497523200454E-2</v>
      </c>
      <c r="AA723" s="76"/>
      <c r="AB723" s="76">
        <f t="shared" si="333"/>
        <v>2.7060021612232388E-5</v>
      </c>
      <c r="AC723" s="76">
        <f t="shared" si="334"/>
        <v>2.1061538079530978E-9</v>
      </c>
      <c r="AD723" s="76">
        <v>0</v>
      </c>
      <c r="AE723" s="11">
        <f t="shared" si="335"/>
        <v>5.6619021854660823E-10</v>
      </c>
      <c r="AF723" s="11">
        <f t="shared" si="336"/>
        <v>2.6723440264997061E-9</v>
      </c>
      <c r="AG723" s="15">
        <f t="shared" si="337"/>
        <v>1.097002469958351E-3</v>
      </c>
      <c r="AH723" s="76"/>
      <c r="AI723" s="76">
        <f t="shared" si="338"/>
        <v>1.410255023889171E-3</v>
      </c>
      <c r="AJ723" s="76">
        <f t="shared" si="339"/>
        <v>1.0976391783096319E-7</v>
      </c>
      <c r="AK723" s="76">
        <v>0</v>
      </c>
      <c r="AL723" s="11">
        <f t="shared" si="340"/>
        <v>6.1164476291436725E-7</v>
      </c>
      <c r="AM723" s="11">
        <f t="shared" si="341"/>
        <v>7.2140868074533047E-7</v>
      </c>
      <c r="AN723" s="15">
        <f t="shared" si="342"/>
        <v>2.2739189884214046E-2</v>
      </c>
      <c r="AO723" s="15"/>
      <c r="AP723" s="76" t="e">
        <f t="shared" si="343"/>
        <v>#VALUE!</v>
      </c>
      <c r="AQ723" s="76" t="e">
        <f t="shared" si="344"/>
        <v>#VALUE!</v>
      </c>
      <c r="AR723" s="76">
        <v>0</v>
      </c>
      <c r="AS723" s="11" t="e">
        <f t="shared" si="345"/>
        <v>#VALUE!</v>
      </c>
      <c r="AT723" s="11" t="e">
        <f t="shared" si="346"/>
        <v>#VALUE!</v>
      </c>
      <c r="AU723" s="15">
        <f t="shared" si="347"/>
        <v>1.5759424160826513E-2</v>
      </c>
      <c r="AV723" s="76"/>
      <c r="AW723" s="76">
        <f t="shared" si="348"/>
        <v>78.812974192989046</v>
      </c>
      <c r="AX723" s="76">
        <f t="shared" si="349"/>
        <v>15.215219993965077</v>
      </c>
      <c r="AY723" s="76" t="e">
        <f t="shared" si="350"/>
        <v>#VALUE!</v>
      </c>
    </row>
    <row r="724" spans="1:51" x14ac:dyDescent="0.3">
      <c r="A724" s="69">
        <v>44522.425694444442</v>
      </c>
      <c r="B724">
        <v>6</v>
      </c>
      <c r="C724" t="s">
        <v>299</v>
      </c>
      <c r="D724">
        <v>1</v>
      </c>
      <c r="E724" s="77">
        <v>44523.581250000003</v>
      </c>
      <c r="F724" s="76">
        <v>199</v>
      </c>
      <c r="H724" s="64">
        <v>20.8</v>
      </c>
      <c r="I724" s="64">
        <v>30.228000000000002</v>
      </c>
      <c r="J724" s="64">
        <v>24.02</v>
      </c>
      <c r="K724" s="64">
        <v>1314</v>
      </c>
      <c r="L724" s="64" t="s">
        <v>88</v>
      </c>
      <c r="M724" s="65">
        <f t="shared" si="323"/>
        <v>0.12492264201236644</v>
      </c>
      <c r="N724" s="65">
        <f t="shared" si="322"/>
        <v>35.398348744062304</v>
      </c>
      <c r="O724" s="65" t="e">
        <f t="shared" si="324"/>
        <v>#VALUE!</v>
      </c>
      <c r="P724" s="76">
        <f t="shared" si="325"/>
        <v>1.9987622721978631</v>
      </c>
      <c r="Q724" s="76">
        <f t="shared" si="326"/>
        <v>1557.5273447387412</v>
      </c>
      <c r="R724" s="76">
        <f t="shared" si="327"/>
        <v>3.4453864538106465</v>
      </c>
      <c r="S724" s="76">
        <f t="shared" si="328"/>
        <v>976.29212195163245</v>
      </c>
      <c r="T724" s="76">
        <f t="shared" si="329"/>
        <v>976.29212195163257</v>
      </c>
      <c r="U724" s="76"/>
      <c r="V724" s="4">
        <f t="shared" si="330"/>
        <v>1.0044551452202073</v>
      </c>
      <c r="W724" s="76">
        <v>313.14999999999998</v>
      </c>
      <c r="X724" s="76">
        <f t="shared" si="331"/>
        <v>1.9073334166666699E-2</v>
      </c>
      <c r="Y724" s="76">
        <v>2E-3</v>
      </c>
      <c r="Z724" s="76">
        <f t="shared" si="332"/>
        <v>7.2765497523200454E-2</v>
      </c>
      <c r="AA724" s="76"/>
      <c r="AB724" s="76">
        <f t="shared" si="333"/>
        <v>2.412701258818938E-5</v>
      </c>
      <c r="AC724" s="76">
        <f t="shared" si="334"/>
        <v>1.8778698762818634E-9</v>
      </c>
      <c r="AD724" s="76">
        <v>0</v>
      </c>
      <c r="AE724" s="76">
        <f t="shared" si="335"/>
        <v>5.0482141980287773E-10</v>
      </c>
      <c r="AF724" s="76">
        <f t="shared" si="336"/>
        <v>2.3826912960847413E-9</v>
      </c>
      <c r="AG724" s="76">
        <f t="shared" si="337"/>
        <v>1.097002469958351E-3</v>
      </c>
      <c r="AH724" s="76"/>
      <c r="AI724" s="76">
        <f t="shared" si="338"/>
        <v>1.3198540608193525E-3</v>
      </c>
      <c r="AJ724" s="76">
        <f t="shared" si="339"/>
        <v>1.027277692520553E-7</v>
      </c>
      <c r="AK724" s="76">
        <v>0</v>
      </c>
      <c r="AL724" s="76">
        <f t="shared" si="340"/>
        <v>5.7243676529165142E-7</v>
      </c>
      <c r="AM724" s="76">
        <f t="shared" si="341"/>
        <v>6.7516453454370674E-7</v>
      </c>
      <c r="AN724" s="76">
        <f t="shared" si="342"/>
        <v>2.2739189884214046E-2</v>
      </c>
      <c r="AO724" s="76"/>
      <c r="AP724" s="76" t="e">
        <f t="shared" si="343"/>
        <v>#VALUE!</v>
      </c>
      <c r="AQ724" s="76" t="e">
        <f t="shared" si="344"/>
        <v>#VALUE!</v>
      </c>
      <c r="AR724" s="76">
        <v>0</v>
      </c>
      <c r="AS724" s="76" t="e">
        <f t="shared" si="345"/>
        <v>#VALUE!</v>
      </c>
      <c r="AT724" s="76" t="e">
        <f t="shared" si="346"/>
        <v>#VALUE!</v>
      </c>
      <c r="AU724" s="76">
        <f t="shared" si="347"/>
        <v>1.5759424160826513E-2</v>
      </c>
      <c r="AV724" s="76"/>
      <c r="AW724" s="76">
        <f t="shared" si="348"/>
        <v>78.812974192989046</v>
      </c>
      <c r="AX724" s="76">
        <f t="shared" si="349"/>
        <v>15.215219993965077</v>
      </c>
      <c r="AY724" s="76" t="e">
        <f t="shared" si="350"/>
        <v>#VALUE!</v>
      </c>
    </row>
    <row r="725" spans="1:51" x14ac:dyDescent="0.3">
      <c r="A725" s="69">
        <v>44522.425694444442</v>
      </c>
      <c r="B725">
        <v>6</v>
      </c>
      <c r="C725" t="s">
        <v>299</v>
      </c>
      <c r="D725">
        <v>2</v>
      </c>
      <c r="E725" s="77">
        <v>44524.070138888892</v>
      </c>
      <c r="F725" s="76">
        <v>25</v>
      </c>
      <c r="H725" s="64">
        <v>20.8</v>
      </c>
      <c r="I725" s="64">
        <v>30.228000000000002</v>
      </c>
      <c r="J725" s="64">
        <v>28.93</v>
      </c>
      <c r="K725" s="64">
        <v>1397</v>
      </c>
      <c r="L725" s="64" t="s">
        <v>88</v>
      </c>
      <c r="M725" s="65">
        <f t="shared" si="323"/>
        <v>0.15045845268183847</v>
      </c>
      <c r="N725" s="65">
        <f t="shared" si="322"/>
        <v>37.634317500346299</v>
      </c>
      <c r="O725" s="65" t="e">
        <f t="shared" si="324"/>
        <v>#VALUE!</v>
      </c>
      <c r="P725" s="76">
        <f t="shared" si="325"/>
        <v>2.4073352429094155</v>
      </c>
      <c r="Q725" s="76">
        <f t="shared" si="326"/>
        <v>1655.9099700152371</v>
      </c>
      <c r="R725" s="76">
        <f t="shared" si="327"/>
        <v>4.1496681976994996</v>
      </c>
      <c r="S725" s="76">
        <f t="shared" si="328"/>
        <v>1037.9604979957612</v>
      </c>
      <c r="T725" s="76">
        <f t="shared" si="329"/>
        <v>1037.9604979957614</v>
      </c>
      <c r="U725" s="76"/>
      <c r="V725" s="4">
        <f t="shared" si="330"/>
        <v>1.0044551452202073</v>
      </c>
      <c r="W725" s="76">
        <v>313.14999999999998</v>
      </c>
      <c r="X725" s="76">
        <f t="shared" si="331"/>
        <v>1.9073334166666699E-2</v>
      </c>
      <c r="Y725" s="76">
        <v>2E-3</v>
      </c>
      <c r="Z725" s="76">
        <f t="shared" si="332"/>
        <v>7.2765497523200454E-2</v>
      </c>
      <c r="AA725" s="76"/>
      <c r="AB725" s="76">
        <f t="shared" si="333"/>
        <v>2.9058887351220597E-5</v>
      </c>
      <c r="AC725" s="76">
        <f t="shared" si="334"/>
        <v>2.2617308709756163E-9</v>
      </c>
      <c r="AD725" s="76">
        <v>0</v>
      </c>
      <c r="AE725" s="76">
        <f t="shared" si="335"/>
        <v>6.0801347522469836E-10</v>
      </c>
      <c r="AF725" s="76">
        <f t="shared" si="336"/>
        <v>2.8697443462003146E-9</v>
      </c>
      <c r="AG725" s="76">
        <f t="shared" si="337"/>
        <v>1.097002469958351E-3</v>
      </c>
      <c r="AH725" s="76"/>
      <c r="AI725" s="76">
        <f t="shared" si="338"/>
        <v>1.4032238378726297E-3</v>
      </c>
      <c r="AJ725" s="76">
        <f t="shared" si="339"/>
        <v>1.0921666183038149E-7</v>
      </c>
      <c r="AK725" s="76">
        <v>0</v>
      </c>
      <c r="AL725" s="76">
        <f t="shared" si="340"/>
        <v>6.0859525198815606E-7</v>
      </c>
      <c r="AM725" s="76">
        <f t="shared" si="341"/>
        <v>7.1781191381853754E-7</v>
      </c>
      <c r="AN725" s="76">
        <f t="shared" si="342"/>
        <v>2.2739189884214046E-2</v>
      </c>
      <c r="AO725" s="76"/>
      <c r="AP725" s="76" t="e">
        <f t="shared" si="343"/>
        <v>#VALUE!</v>
      </c>
      <c r="AQ725" s="76" t="e">
        <f t="shared" si="344"/>
        <v>#VALUE!</v>
      </c>
      <c r="AR725" s="76">
        <v>0</v>
      </c>
      <c r="AS725" s="76" t="e">
        <f t="shared" si="345"/>
        <v>#VALUE!</v>
      </c>
      <c r="AT725" s="76" t="e">
        <f t="shared" si="346"/>
        <v>#VALUE!</v>
      </c>
      <c r="AU725" s="76">
        <f t="shared" si="347"/>
        <v>1.5759424160826513E-2</v>
      </c>
      <c r="AV725" s="76"/>
      <c r="AW725" s="76">
        <f t="shared" si="348"/>
        <v>78.812974192989046</v>
      </c>
      <c r="AX725" s="76">
        <f t="shared" si="349"/>
        <v>15.215219993965075</v>
      </c>
      <c r="AY725" s="76" t="e">
        <f t="shared" si="350"/>
        <v>#VALUE!</v>
      </c>
    </row>
    <row r="726" spans="1:51" x14ac:dyDescent="0.3">
      <c r="A726" s="69">
        <v>44522.429166666669</v>
      </c>
      <c r="B726">
        <v>9</v>
      </c>
      <c r="C726" t="s">
        <v>299</v>
      </c>
      <c r="D726">
        <v>1</v>
      </c>
      <c r="E726" s="77">
        <v>44523.538888888892</v>
      </c>
      <c r="F726" s="76">
        <v>213</v>
      </c>
      <c r="H726" s="64">
        <v>20.8</v>
      </c>
      <c r="I726" s="64">
        <v>30.228000000000002</v>
      </c>
      <c r="J726" s="64">
        <v>23.54</v>
      </c>
      <c r="K726" s="64">
        <v>1317</v>
      </c>
      <c r="L726" s="64" t="s">
        <v>88</v>
      </c>
      <c r="M726" s="65">
        <f t="shared" si="323"/>
        <v>0.12242626948256058</v>
      </c>
      <c r="N726" s="65">
        <f t="shared" si="322"/>
        <v>35.479166891879792</v>
      </c>
      <c r="O726" s="65" t="e">
        <f t="shared" si="324"/>
        <v>#VALUE!</v>
      </c>
      <c r="P726" s="76">
        <f t="shared" si="325"/>
        <v>1.9588203117209693</v>
      </c>
      <c r="Q726" s="76">
        <f t="shared" si="326"/>
        <v>1561.083343242711</v>
      </c>
      <c r="R726" s="76">
        <f t="shared" si="327"/>
        <v>3.3765361000292504</v>
      </c>
      <c r="S726" s="76">
        <f t="shared" si="328"/>
        <v>978.52109939901038</v>
      </c>
      <c r="T726" s="76">
        <f t="shared" si="329"/>
        <v>978.52109939901061</v>
      </c>
      <c r="U726" s="76"/>
      <c r="V726" s="4">
        <f t="shared" si="330"/>
        <v>1.0044551452202073</v>
      </c>
      <c r="W726" s="76">
        <v>313.14999999999998</v>
      </c>
      <c r="X726" s="76">
        <f t="shared" si="331"/>
        <v>1.9073334166666699E-2</v>
      </c>
      <c r="Y726" s="76">
        <v>2E-3</v>
      </c>
      <c r="Z726" s="76">
        <f t="shared" si="332"/>
        <v>7.2765497523200454E-2</v>
      </c>
      <c r="AA726" s="76"/>
      <c r="AB726" s="76">
        <f t="shared" si="333"/>
        <v>2.3644874118483677E-5</v>
      </c>
      <c r="AC726" s="76">
        <f t="shared" si="334"/>
        <v>1.8403437505276877E-9</v>
      </c>
      <c r="AD726" s="76">
        <v>0</v>
      </c>
      <c r="AE726" s="76">
        <f t="shared" si="335"/>
        <v>4.9473339809157961E-10</v>
      </c>
      <c r="AF726" s="76">
        <f t="shared" si="336"/>
        <v>2.3350771486192673E-9</v>
      </c>
      <c r="AG726" s="76">
        <f t="shared" si="337"/>
        <v>1.097002469958351E-3</v>
      </c>
      <c r="AH726" s="76"/>
      <c r="AI726" s="76">
        <f t="shared" si="338"/>
        <v>1.322867426255013E-3</v>
      </c>
      <c r="AJ726" s="76">
        <f t="shared" si="339"/>
        <v>1.0296230753801891E-7</v>
      </c>
      <c r="AK726" s="76">
        <v>0</v>
      </c>
      <c r="AL726" s="76">
        <f t="shared" si="340"/>
        <v>5.7374369854574187E-7</v>
      </c>
      <c r="AM726" s="76">
        <f t="shared" si="341"/>
        <v>6.7670600608376075E-7</v>
      </c>
      <c r="AN726" s="76">
        <f t="shared" si="342"/>
        <v>2.2739189884214046E-2</v>
      </c>
      <c r="AO726" s="76"/>
      <c r="AP726" s="76" t="e">
        <f t="shared" si="343"/>
        <v>#VALUE!</v>
      </c>
      <c r="AQ726" s="76" t="e">
        <f t="shared" si="344"/>
        <v>#VALUE!</v>
      </c>
      <c r="AR726" s="76">
        <v>0</v>
      </c>
      <c r="AS726" s="76" t="e">
        <f t="shared" si="345"/>
        <v>#VALUE!</v>
      </c>
      <c r="AT726" s="76" t="e">
        <f t="shared" si="346"/>
        <v>#VALUE!</v>
      </c>
      <c r="AU726" s="76">
        <f t="shared" si="347"/>
        <v>1.5759424160826513E-2</v>
      </c>
      <c r="AV726" s="76"/>
      <c r="AW726" s="76">
        <f t="shared" si="348"/>
        <v>78.81297419298906</v>
      </c>
      <c r="AX726" s="76">
        <f t="shared" si="349"/>
        <v>15.215219993965073</v>
      </c>
      <c r="AY726" s="76" t="e">
        <f t="shared" si="350"/>
        <v>#VALUE!</v>
      </c>
    </row>
    <row r="727" spans="1:51" x14ac:dyDescent="0.3">
      <c r="A727" s="69">
        <v>44522.429166666669</v>
      </c>
      <c r="B727">
        <v>9</v>
      </c>
      <c r="C727" t="s">
        <v>299</v>
      </c>
      <c r="D727">
        <v>2</v>
      </c>
      <c r="E727" s="77">
        <v>44523.645138888889</v>
      </c>
      <c r="F727" s="76">
        <v>170</v>
      </c>
      <c r="H727" s="64">
        <v>20.8</v>
      </c>
      <c r="I727" s="64">
        <v>30.228000000000002</v>
      </c>
      <c r="J727" s="64">
        <v>27.68</v>
      </c>
      <c r="K727" s="64">
        <v>1262</v>
      </c>
      <c r="L727" s="64" t="s">
        <v>88</v>
      </c>
      <c r="M727" s="65">
        <f t="shared" si="323"/>
        <v>0.14395748255213578</v>
      </c>
      <c r="N727" s="65">
        <f t="shared" si="322"/>
        <v>33.997500848559071</v>
      </c>
      <c r="O727" s="65" t="e">
        <f t="shared" si="324"/>
        <v>#VALUE!</v>
      </c>
      <c r="P727" s="76">
        <f t="shared" si="325"/>
        <v>2.3033197208341725</v>
      </c>
      <c r="Q727" s="76">
        <f t="shared" si="326"/>
        <v>1495.8900373365991</v>
      </c>
      <c r="R727" s="76">
        <f t="shared" si="327"/>
        <v>3.9703704013937831</v>
      </c>
      <c r="S727" s="76">
        <f t="shared" si="328"/>
        <v>937.65651286374418</v>
      </c>
      <c r="T727" s="76">
        <f t="shared" si="329"/>
        <v>937.6565128637443</v>
      </c>
      <c r="U727" s="76"/>
      <c r="V727" s="4">
        <f t="shared" si="330"/>
        <v>1.0044551452202073</v>
      </c>
      <c r="W727" s="76">
        <v>313.14999999999998</v>
      </c>
      <c r="X727" s="76">
        <f t="shared" si="331"/>
        <v>1.9073334166666699E-2</v>
      </c>
      <c r="Y727" s="76">
        <v>2E-3</v>
      </c>
      <c r="Z727" s="76">
        <f t="shared" si="332"/>
        <v>7.2765497523200454E-2</v>
      </c>
      <c r="AA727" s="76"/>
      <c r="AB727" s="76">
        <f t="shared" si="333"/>
        <v>2.7803318419695336E-5</v>
      </c>
      <c r="AC727" s="76">
        <f t="shared" si="334"/>
        <v>2.1640065851574508E-9</v>
      </c>
      <c r="AD727" s="76">
        <v>0</v>
      </c>
      <c r="AE727" s="76">
        <f t="shared" si="335"/>
        <v>5.8174258535152605E-10</v>
      </c>
      <c r="AF727" s="76">
        <f t="shared" si="336"/>
        <v>2.7457491705089768E-9</v>
      </c>
      <c r="AG727" s="76">
        <f t="shared" si="337"/>
        <v>1.097002469958351E-3</v>
      </c>
      <c r="AH727" s="76"/>
      <c r="AI727" s="76">
        <f t="shared" si="338"/>
        <v>1.2676223932679017E-3</v>
      </c>
      <c r="AJ727" s="76">
        <f t="shared" si="339"/>
        <v>9.866243896201963E-8</v>
      </c>
      <c r="AK727" s="76">
        <v>0</v>
      </c>
      <c r="AL727" s="76">
        <f t="shared" si="340"/>
        <v>5.497832555540822E-7</v>
      </c>
      <c r="AM727" s="76">
        <f t="shared" si="341"/>
        <v>6.4844569451610179E-7</v>
      </c>
      <c r="AN727" s="76">
        <f t="shared" si="342"/>
        <v>2.2739189884214046E-2</v>
      </c>
      <c r="AO727" s="76"/>
      <c r="AP727" s="76" t="e">
        <f t="shared" si="343"/>
        <v>#VALUE!</v>
      </c>
      <c r="AQ727" s="76" t="e">
        <f t="shared" si="344"/>
        <v>#VALUE!</v>
      </c>
      <c r="AR727" s="76">
        <v>0</v>
      </c>
      <c r="AS727" s="76" t="e">
        <f t="shared" si="345"/>
        <v>#VALUE!</v>
      </c>
      <c r="AT727" s="76" t="e">
        <f t="shared" si="346"/>
        <v>#VALUE!</v>
      </c>
      <c r="AU727" s="76">
        <f t="shared" si="347"/>
        <v>1.5759424160826513E-2</v>
      </c>
      <c r="AV727" s="76"/>
      <c r="AW727" s="76">
        <f t="shared" si="348"/>
        <v>78.812974192989046</v>
      </c>
      <c r="AX727" s="76">
        <f t="shared" si="349"/>
        <v>15.215219993965073</v>
      </c>
      <c r="AY727" s="76" t="e">
        <f t="shared" si="350"/>
        <v>#VALUE!</v>
      </c>
    </row>
    <row r="728" spans="1:51" x14ac:dyDescent="0.3">
      <c r="A728" s="69">
        <v>44522.479166666664</v>
      </c>
      <c r="B728">
        <v>1.1000000000000001</v>
      </c>
      <c r="C728" t="s">
        <v>299</v>
      </c>
      <c r="D728">
        <v>1</v>
      </c>
      <c r="E728" s="77">
        <v>44524.197916666664</v>
      </c>
      <c r="F728" s="76">
        <v>59</v>
      </c>
      <c r="G728" t="s">
        <v>296</v>
      </c>
      <c r="H728" s="64">
        <v>20.8</v>
      </c>
      <c r="I728" s="64">
        <v>30.228000000000002</v>
      </c>
      <c r="J728" s="64">
        <v>10.039999999999999</v>
      </c>
      <c r="K728" s="64">
        <v>6348</v>
      </c>
      <c r="L728" s="64" t="s">
        <v>88</v>
      </c>
      <c r="M728" s="65">
        <f t="shared" si="323"/>
        <v>5.2215792081771795E-2</v>
      </c>
      <c r="N728" s="65">
        <f t="shared" si="322"/>
        <v>171.01120078181694</v>
      </c>
      <c r="O728" s="65" t="e">
        <f t="shared" si="324"/>
        <v>#VALUE!</v>
      </c>
      <c r="P728" s="76">
        <f t="shared" si="325"/>
        <v>0.83545267330834871</v>
      </c>
      <c r="Q728" s="76">
        <f t="shared" si="326"/>
        <v>7524.4928343999454</v>
      </c>
      <c r="R728" s="76">
        <f t="shared" si="327"/>
        <v>1.4401198999275135</v>
      </c>
      <c r="S728" s="76">
        <f t="shared" si="328"/>
        <v>4716.5162786521787</v>
      </c>
      <c r="T728" s="76">
        <f t="shared" si="329"/>
        <v>4716.5162786521778</v>
      </c>
      <c r="U728" s="76"/>
      <c r="V728" s="4">
        <f t="shared" si="330"/>
        <v>1.0044551452202073</v>
      </c>
      <c r="W728" s="76">
        <v>313.14999999999998</v>
      </c>
      <c r="X728" s="76">
        <f t="shared" si="331"/>
        <v>1.9073334166666699E-2</v>
      </c>
      <c r="Y728" s="76">
        <v>2E-3</v>
      </c>
      <c r="Z728" s="76">
        <f t="shared" si="332"/>
        <v>7.2765497523200454E-2</v>
      </c>
      <c r="AA728" s="76"/>
      <c r="AB728" s="76">
        <f t="shared" si="333"/>
        <v>1.008472965801088E-5</v>
      </c>
      <c r="AC728" s="76">
        <f t="shared" si="334"/>
        <v>7.8492146369150308E-10</v>
      </c>
      <c r="AD728" s="76">
        <v>0</v>
      </c>
      <c r="AE728" s="76">
        <f t="shared" si="335"/>
        <v>2.1100778746131943E-10</v>
      </c>
      <c r="AF728" s="76">
        <f t="shared" si="336"/>
        <v>9.9592925115282245E-10</v>
      </c>
      <c r="AG728" s="76">
        <f t="shared" si="337"/>
        <v>1.097002469958351E-3</v>
      </c>
      <c r="AH728" s="76"/>
      <c r="AI728" s="76">
        <f t="shared" si="338"/>
        <v>6.3762812618578758E-3</v>
      </c>
      <c r="AJ728" s="76">
        <f t="shared" si="339"/>
        <v>4.9628301309897031E-7</v>
      </c>
      <c r="AK728" s="76">
        <v>0</v>
      </c>
      <c r="AL728" s="76">
        <f t="shared" si="340"/>
        <v>2.7654707656555579E-6</v>
      </c>
      <c r="AM728" s="76">
        <f t="shared" si="341"/>
        <v>3.2617537787545281E-6</v>
      </c>
      <c r="AN728" s="76">
        <f t="shared" si="342"/>
        <v>2.2739189884214046E-2</v>
      </c>
      <c r="AO728" s="76"/>
      <c r="AP728" s="76" t="e">
        <f t="shared" si="343"/>
        <v>#VALUE!</v>
      </c>
      <c r="AQ728" s="76" t="e">
        <f t="shared" si="344"/>
        <v>#VALUE!</v>
      </c>
      <c r="AR728" s="76">
        <v>0</v>
      </c>
      <c r="AS728" s="76" t="e">
        <f t="shared" si="345"/>
        <v>#VALUE!</v>
      </c>
      <c r="AT728" s="76" t="e">
        <f t="shared" si="346"/>
        <v>#VALUE!</v>
      </c>
      <c r="AU728" s="76">
        <f t="shared" si="347"/>
        <v>1.5759424160826513E-2</v>
      </c>
      <c r="AV728" s="76"/>
      <c r="AW728" s="76">
        <f t="shared" si="348"/>
        <v>78.81297419298906</v>
      </c>
      <c r="AX728" s="76">
        <f t="shared" si="349"/>
        <v>15.215219993965071</v>
      </c>
      <c r="AY728" s="76" t="e">
        <f t="shared" si="350"/>
        <v>#VALUE!</v>
      </c>
    </row>
    <row r="729" spans="1:51" x14ac:dyDescent="0.3">
      <c r="A729" s="69">
        <v>44522.479166666664</v>
      </c>
      <c r="B729">
        <v>1.1000000000000001</v>
      </c>
      <c r="C729" t="s">
        <v>299</v>
      </c>
      <c r="D729">
        <v>2</v>
      </c>
      <c r="E729" s="77">
        <v>44523.496527777781</v>
      </c>
      <c r="F729" s="76">
        <v>115</v>
      </c>
      <c r="G729" t="s">
        <v>296</v>
      </c>
      <c r="H729" s="64">
        <v>20.8</v>
      </c>
      <c r="I729" s="64">
        <v>30.228000000000002</v>
      </c>
      <c r="J729" s="64">
        <v>7.75</v>
      </c>
      <c r="K729" s="64">
        <v>7127</v>
      </c>
      <c r="L729" s="64" t="s">
        <v>88</v>
      </c>
      <c r="M729" s="65">
        <f t="shared" si="323"/>
        <v>4.0306014804156527E-2</v>
      </c>
      <c r="N729" s="65">
        <f t="shared" si="322"/>
        <v>191.99697983175952</v>
      </c>
      <c r="O729" s="65" t="e">
        <f t="shared" si="324"/>
        <v>#VALUE!</v>
      </c>
      <c r="P729" s="76">
        <f t="shared" si="325"/>
        <v>0.64489623686650444</v>
      </c>
      <c r="Q729" s="76">
        <f t="shared" si="326"/>
        <v>8447.8671125974179</v>
      </c>
      <c r="R729" s="76">
        <f t="shared" si="327"/>
        <v>1.1116463370954415</v>
      </c>
      <c r="S729" s="76">
        <f t="shared" si="328"/>
        <v>5295.3074224880384</v>
      </c>
      <c r="T729" s="76">
        <f t="shared" si="329"/>
        <v>5295.3074224880402</v>
      </c>
      <c r="U729" s="76"/>
      <c r="V729" s="4">
        <f t="shared" si="330"/>
        <v>1.0044551452202073</v>
      </c>
      <c r="W729" s="76">
        <v>313.14999999999998</v>
      </c>
      <c r="X729" s="76">
        <f t="shared" si="331"/>
        <v>1.9073334166666699E-2</v>
      </c>
      <c r="Y729" s="76">
        <v>2E-3</v>
      </c>
      <c r="Z729" s="76">
        <f t="shared" si="332"/>
        <v>7.2765497523200454E-2</v>
      </c>
      <c r="AA729" s="76"/>
      <c r="AB729" s="76">
        <f t="shared" si="333"/>
        <v>7.7845273754566071E-6</v>
      </c>
      <c r="AC729" s="76">
        <f t="shared" si="334"/>
        <v>6.058905720726246E-10</v>
      </c>
      <c r="AD729" s="76">
        <v>0</v>
      </c>
      <c r="AE729" s="76">
        <f t="shared" si="335"/>
        <v>1.628795172136679E-10</v>
      </c>
      <c r="AF729" s="76">
        <f t="shared" si="336"/>
        <v>7.6877008928629245E-10</v>
      </c>
      <c r="AG729" s="76">
        <f t="shared" si="337"/>
        <v>1.097002469958351E-3</v>
      </c>
      <c r="AH729" s="76"/>
      <c r="AI729" s="76">
        <f t="shared" si="338"/>
        <v>7.1587518199844168E-3</v>
      </c>
      <c r="AJ729" s="76">
        <f t="shared" si="339"/>
        <v>5.571847880208509E-7</v>
      </c>
      <c r="AK729" s="76">
        <v>0</v>
      </c>
      <c r="AL729" s="76">
        <f t="shared" si="340"/>
        <v>3.1048377673010649E-6</v>
      </c>
      <c r="AM729" s="76">
        <f t="shared" si="341"/>
        <v>3.6620225553219157E-6</v>
      </c>
      <c r="AN729" s="76">
        <f t="shared" si="342"/>
        <v>2.2739189884214046E-2</v>
      </c>
      <c r="AO729" s="76"/>
      <c r="AP729" s="76" t="e">
        <f t="shared" si="343"/>
        <v>#VALUE!</v>
      </c>
      <c r="AQ729" s="76" t="e">
        <f t="shared" si="344"/>
        <v>#VALUE!</v>
      </c>
      <c r="AR729" s="76">
        <v>0</v>
      </c>
      <c r="AS729" s="76" t="e">
        <f t="shared" si="345"/>
        <v>#VALUE!</v>
      </c>
      <c r="AT729" s="76" t="e">
        <f t="shared" si="346"/>
        <v>#VALUE!</v>
      </c>
      <c r="AU729" s="76">
        <f t="shared" si="347"/>
        <v>1.5759424160826513E-2</v>
      </c>
      <c r="AV729" s="76"/>
      <c r="AW729" s="76">
        <f t="shared" si="348"/>
        <v>78.81297419298906</v>
      </c>
      <c r="AX729" s="76">
        <f t="shared" si="349"/>
        <v>15.215219993965073</v>
      </c>
      <c r="AY729" s="76" t="e">
        <f t="shared" si="350"/>
        <v>#VALUE!</v>
      </c>
    </row>
    <row r="730" spans="1:51" x14ac:dyDescent="0.3">
      <c r="A730" s="69">
        <v>44522.481249999997</v>
      </c>
      <c r="B730">
        <v>1.2</v>
      </c>
      <c r="C730" t="s">
        <v>299</v>
      </c>
      <c r="D730">
        <v>1</v>
      </c>
      <c r="E730" s="77">
        <v>44523.836111111108</v>
      </c>
      <c r="F730" s="76">
        <v>16</v>
      </c>
      <c r="G730" t="s">
        <v>297</v>
      </c>
      <c r="H730" s="64">
        <v>20.8</v>
      </c>
      <c r="I730" s="64">
        <v>30.228000000000002</v>
      </c>
      <c r="J730" s="64">
        <v>0.63</v>
      </c>
      <c r="K730" s="64">
        <v>5425</v>
      </c>
      <c r="L730" s="64" t="s">
        <v>88</v>
      </c>
      <c r="M730" s="65">
        <f t="shared" si="323"/>
        <v>3.2764889453701426E-3</v>
      </c>
      <c r="N730" s="65">
        <f t="shared" si="322"/>
        <v>146.14615063663467</v>
      </c>
      <c r="O730" s="65" t="e">
        <f t="shared" si="324"/>
        <v>#VALUE!</v>
      </c>
      <c r="P730" s="76">
        <f t="shared" si="325"/>
        <v>5.2423823125922281E-2</v>
      </c>
      <c r="Q730" s="76">
        <f t="shared" si="326"/>
        <v>6430.4306280119254</v>
      </c>
      <c r="R730" s="76">
        <f t="shared" si="327"/>
        <v>9.0366089338081046E-2</v>
      </c>
      <c r="S730" s="76">
        <f t="shared" si="328"/>
        <v>4030.7342173421653</v>
      </c>
      <c r="T730" s="76">
        <f t="shared" si="329"/>
        <v>4030.7342173421657</v>
      </c>
      <c r="U730" s="76"/>
      <c r="V730" s="4">
        <f t="shared" si="330"/>
        <v>1.0044551452202073</v>
      </c>
      <c r="W730" s="76">
        <v>313.14999999999998</v>
      </c>
      <c r="X730" s="76">
        <f t="shared" si="331"/>
        <v>1.9073334166666699E-2</v>
      </c>
      <c r="Y730" s="76">
        <v>2E-3</v>
      </c>
      <c r="Z730" s="76">
        <f t="shared" si="332"/>
        <v>7.2765497523200454E-2</v>
      </c>
      <c r="AA730" s="76"/>
      <c r="AB730" s="76">
        <f t="shared" si="333"/>
        <v>6.328067414887306E-7</v>
      </c>
      <c r="AC730" s="76">
        <f t="shared" si="334"/>
        <v>4.925304005235528E-11</v>
      </c>
      <c r="AD730" s="76">
        <v>0</v>
      </c>
      <c r="AE730" s="76">
        <f t="shared" si="335"/>
        <v>1.3240528496078809E-11</v>
      </c>
      <c r="AF730" s="76">
        <f t="shared" si="336"/>
        <v>6.2493568548434085E-11</v>
      </c>
      <c r="AG730" s="76">
        <f t="shared" si="337"/>
        <v>1.097002469958351E-3</v>
      </c>
      <c r="AH730" s="76"/>
      <c r="AI730" s="76">
        <f t="shared" si="338"/>
        <v>5.4491691628196243E-3</v>
      </c>
      <c r="AJ730" s="76">
        <f t="shared" si="339"/>
        <v>4.2412340045083716E-7</v>
      </c>
      <c r="AK730" s="76">
        <v>0</v>
      </c>
      <c r="AL730" s="76">
        <f t="shared" si="340"/>
        <v>2.3633709678137051E-6</v>
      </c>
      <c r="AM730" s="76">
        <f t="shared" si="341"/>
        <v>2.7874943682645423E-6</v>
      </c>
      <c r="AN730" s="76">
        <f t="shared" si="342"/>
        <v>2.2739189884214046E-2</v>
      </c>
      <c r="AO730" s="76"/>
      <c r="AP730" s="76" t="e">
        <f t="shared" si="343"/>
        <v>#VALUE!</v>
      </c>
      <c r="AQ730" s="76" t="e">
        <f t="shared" si="344"/>
        <v>#VALUE!</v>
      </c>
      <c r="AR730" s="76">
        <v>0</v>
      </c>
      <c r="AS730" s="76" t="e">
        <f t="shared" si="345"/>
        <v>#VALUE!</v>
      </c>
      <c r="AT730" s="76" t="e">
        <f t="shared" si="346"/>
        <v>#VALUE!</v>
      </c>
      <c r="AU730" s="76">
        <f t="shared" si="347"/>
        <v>1.5759424160826513E-2</v>
      </c>
      <c r="AV730" s="76"/>
      <c r="AW730" s="76">
        <f t="shared" si="348"/>
        <v>78.812974192989046</v>
      </c>
      <c r="AX730" s="76">
        <f t="shared" si="349"/>
        <v>15.215219993965079</v>
      </c>
      <c r="AY730" s="76" t="e">
        <f t="shared" si="350"/>
        <v>#VALUE!</v>
      </c>
    </row>
    <row r="731" spans="1:51" x14ac:dyDescent="0.3">
      <c r="A731" s="69">
        <v>44522.481249999997</v>
      </c>
      <c r="B731">
        <v>1.2</v>
      </c>
      <c r="C731" t="s">
        <v>299</v>
      </c>
      <c r="D731">
        <v>2</v>
      </c>
      <c r="E731" s="77">
        <v>44524.027777777781</v>
      </c>
      <c r="F731" s="76">
        <v>46</v>
      </c>
      <c r="G731" t="s">
        <v>297</v>
      </c>
      <c r="H731" s="64">
        <v>20.8</v>
      </c>
      <c r="I731" s="64">
        <v>30.228000000000002</v>
      </c>
      <c r="J731" s="64">
        <v>0.39</v>
      </c>
      <c r="K731" s="64">
        <v>7537</v>
      </c>
      <c r="L731" s="64" t="s">
        <v>88</v>
      </c>
      <c r="M731" s="65">
        <f t="shared" si="323"/>
        <v>2.0283026804672317E-3</v>
      </c>
      <c r="N731" s="65">
        <f t="shared" si="322"/>
        <v>203.04212670015033</v>
      </c>
      <c r="O731" s="65" t="e">
        <f t="shared" si="324"/>
        <v>#VALUE!</v>
      </c>
      <c r="P731" s="76">
        <f t="shared" si="325"/>
        <v>3.2452842887475707E-2</v>
      </c>
      <c r="Q731" s="76">
        <f t="shared" si="326"/>
        <v>8933.8535748066151</v>
      </c>
      <c r="R731" s="76">
        <f t="shared" si="327"/>
        <v>5.5940912447383501E-2</v>
      </c>
      <c r="S731" s="76">
        <f t="shared" si="328"/>
        <v>5599.9343402963877</v>
      </c>
      <c r="T731" s="76">
        <f t="shared" si="329"/>
        <v>5599.9343402963877</v>
      </c>
      <c r="U731" s="76"/>
      <c r="V731" s="4">
        <f t="shared" si="330"/>
        <v>1.0044551452202073</v>
      </c>
      <c r="W731" s="76">
        <v>313.14999999999998</v>
      </c>
      <c r="X731" s="76">
        <f t="shared" si="331"/>
        <v>1.9073334166666699E-2</v>
      </c>
      <c r="Y731" s="76">
        <v>2E-3</v>
      </c>
      <c r="Z731" s="76">
        <f t="shared" si="332"/>
        <v>7.2765497523200454E-2</v>
      </c>
      <c r="AA731" s="76"/>
      <c r="AB731" s="76">
        <f t="shared" si="333"/>
        <v>3.9173750663588086E-7</v>
      </c>
      <c r="AC731" s="76">
        <f t="shared" si="334"/>
        <v>3.0489977175267554E-11</v>
      </c>
      <c r="AD731" s="76">
        <v>0</v>
      </c>
      <c r="AE731" s="76">
        <f t="shared" si="335"/>
        <v>8.1965176404297394E-12</v>
      </c>
      <c r="AF731" s="76">
        <f t="shared" si="336"/>
        <v>3.8686494815697294E-11</v>
      </c>
      <c r="AG731" s="76">
        <f t="shared" si="337"/>
        <v>1.097002469958351E-3</v>
      </c>
      <c r="AH731" s="76"/>
      <c r="AI731" s="76">
        <f t="shared" si="338"/>
        <v>7.5705784295247028E-3</v>
      </c>
      <c r="AJ731" s="76">
        <f t="shared" si="339"/>
        <v>5.8923835376920916E-7</v>
      </c>
      <c r="AK731" s="76">
        <v>0</v>
      </c>
      <c r="AL731" s="76">
        <f t="shared" si="340"/>
        <v>3.2834519786934371E-6</v>
      </c>
      <c r="AM731" s="76">
        <f t="shared" si="341"/>
        <v>3.8726903324626463E-6</v>
      </c>
      <c r="AN731" s="76">
        <f t="shared" si="342"/>
        <v>2.2739189884214046E-2</v>
      </c>
      <c r="AO731" s="76"/>
      <c r="AP731" s="76" t="e">
        <f t="shared" si="343"/>
        <v>#VALUE!</v>
      </c>
      <c r="AQ731" s="76" t="e">
        <f t="shared" si="344"/>
        <v>#VALUE!</v>
      </c>
      <c r="AR731" s="76">
        <v>0</v>
      </c>
      <c r="AS731" s="76" t="e">
        <f t="shared" si="345"/>
        <v>#VALUE!</v>
      </c>
      <c r="AT731" s="76" t="e">
        <f t="shared" si="346"/>
        <v>#VALUE!</v>
      </c>
      <c r="AU731" s="76">
        <f t="shared" si="347"/>
        <v>1.5759424160826513E-2</v>
      </c>
      <c r="AV731" s="76"/>
      <c r="AW731" s="76">
        <f t="shared" si="348"/>
        <v>78.812974192989046</v>
      </c>
      <c r="AX731" s="76">
        <f t="shared" si="349"/>
        <v>15.215219993965077</v>
      </c>
      <c r="AY731" s="76" t="e">
        <f t="shared" si="350"/>
        <v>#VALUE!</v>
      </c>
    </row>
    <row r="732" spans="1:51" x14ac:dyDescent="0.3">
      <c r="A732" s="69">
        <v>44522.482638888891</v>
      </c>
      <c r="B732">
        <v>1.3</v>
      </c>
      <c r="C732" t="s">
        <v>299</v>
      </c>
      <c r="D732">
        <v>1</v>
      </c>
      <c r="E732" s="77">
        <v>44523.751388888886</v>
      </c>
      <c r="F732" s="76">
        <v>94</v>
      </c>
      <c r="G732" t="s">
        <v>289</v>
      </c>
      <c r="H732" s="64">
        <v>20.8</v>
      </c>
      <c r="I732" s="64">
        <v>30.228000000000002</v>
      </c>
      <c r="J732" s="64">
        <v>182.62</v>
      </c>
      <c r="K732" s="64">
        <v>4987</v>
      </c>
      <c r="L732" s="64" t="s">
        <v>88</v>
      </c>
      <c r="M732" s="65">
        <f t="shared" si="323"/>
        <v>0.9497657320690408</v>
      </c>
      <c r="N732" s="65">
        <f t="shared" si="322"/>
        <v>134.34670105528059</v>
      </c>
      <c r="O732" s="65" t="e">
        <f t="shared" si="324"/>
        <v>#VALUE!</v>
      </c>
      <c r="P732" s="76">
        <f t="shared" si="325"/>
        <v>15.196251713104653</v>
      </c>
      <c r="Q732" s="76">
        <f t="shared" si="326"/>
        <v>5911.2548464323463</v>
      </c>
      <c r="R732" s="76">
        <f t="shared" si="327"/>
        <v>26.194690849079944</v>
      </c>
      <c r="S732" s="76">
        <f t="shared" si="328"/>
        <v>3705.3035100249549</v>
      </c>
      <c r="T732" s="76">
        <f t="shared" si="329"/>
        <v>3705.3035100249554</v>
      </c>
      <c r="U732" s="76"/>
      <c r="V732" s="4">
        <f t="shared" si="330"/>
        <v>1.0044551452202073</v>
      </c>
      <c r="W732" s="76">
        <v>313.14999999999998</v>
      </c>
      <c r="X732" s="76">
        <f t="shared" si="331"/>
        <v>1.9073334166666699E-2</v>
      </c>
      <c r="Y732" s="76">
        <v>2E-3</v>
      </c>
      <c r="Z732" s="76">
        <f t="shared" si="332"/>
        <v>7.2765497523200454E-2</v>
      </c>
      <c r="AA732" s="76"/>
      <c r="AB732" s="76">
        <f t="shared" si="333"/>
        <v>1.8343359862011427E-4</v>
      </c>
      <c r="AC732" s="76">
        <f t="shared" si="334"/>
        <v>1.4277127260890671E-8</v>
      </c>
      <c r="AD732" s="76">
        <v>0</v>
      </c>
      <c r="AE732" s="76">
        <f t="shared" si="335"/>
        <v>3.838071926910972E-9</v>
      </c>
      <c r="AF732" s="76">
        <f t="shared" si="336"/>
        <v>1.8115199187801645E-8</v>
      </c>
      <c r="AG732" s="76">
        <f t="shared" si="337"/>
        <v>1.097002469958351E-3</v>
      </c>
      <c r="AH732" s="76"/>
      <c r="AI732" s="76">
        <f t="shared" si="338"/>
        <v>5.0092178092131737E-3</v>
      </c>
      <c r="AJ732" s="76">
        <f t="shared" si="339"/>
        <v>3.89880810700152E-7</v>
      </c>
      <c r="AK732" s="76">
        <v>0</v>
      </c>
      <c r="AL732" s="76">
        <f t="shared" si="340"/>
        <v>2.1725587127164881E-6</v>
      </c>
      <c r="AM732" s="76">
        <f t="shared" si="341"/>
        <v>2.56243952341664E-6</v>
      </c>
      <c r="AN732" s="76">
        <f t="shared" si="342"/>
        <v>2.2739189884214046E-2</v>
      </c>
      <c r="AO732" s="76"/>
      <c r="AP732" s="76" t="e">
        <f t="shared" si="343"/>
        <v>#VALUE!</v>
      </c>
      <c r="AQ732" s="76" t="e">
        <f t="shared" si="344"/>
        <v>#VALUE!</v>
      </c>
      <c r="AR732" s="76">
        <v>0</v>
      </c>
      <c r="AS732" s="76" t="e">
        <f t="shared" si="345"/>
        <v>#VALUE!</v>
      </c>
      <c r="AT732" s="76" t="e">
        <f t="shared" si="346"/>
        <v>#VALUE!</v>
      </c>
      <c r="AU732" s="76">
        <f t="shared" si="347"/>
        <v>1.5759424160826513E-2</v>
      </c>
      <c r="AV732" s="76"/>
      <c r="AW732" s="76">
        <f t="shared" si="348"/>
        <v>78.81297419298906</v>
      </c>
      <c r="AX732" s="76">
        <f t="shared" si="349"/>
        <v>15.21521999396507</v>
      </c>
      <c r="AY732" s="76" t="e">
        <f t="shared" si="350"/>
        <v>#VALUE!</v>
      </c>
    </row>
    <row r="733" spans="1:51" x14ac:dyDescent="0.3">
      <c r="A733" s="69">
        <v>44522.482638888891</v>
      </c>
      <c r="B733">
        <v>1.3</v>
      </c>
      <c r="C733" t="s">
        <v>299</v>
      </c>
      <c r="D733">
        <v>2</v>
      </c>
      <c r="E733" s="77">
        <v>44523.9</v>
      </c>
      <c r="F733" s="76">
        <v>204</v>
      </c>
      <c r="G733" t="s">
        <v>289</v>
      </c>
      <c r="H733" s="64">
        <v>20.8</v>
      </c>
      <c r="I733" s="64">
        <v>30.228000000000002</v>
      </c>
      <c r="J733" s="64">
        <v>181.29</v>
      </c>
      <c r="K733" s="64">
        <v>4930</v>
      </c>
      <c r="L733" s="64" t="s">
        <v>88</v>
      </c>
      <c r="M733" s="65">
        <f t="shared" si="323"/>
        <v>0.94284869985103703</v>
      </c>
      <c r="N733" s="65">
        <f t="shared" si="322"/>
        <v>132.81115624674823</v>
      </c>
      <c r="O733" s="65" t="e">
        <f t="shared" si="324"/>
        <v>#VALUE!</v>
      </c>
      <c r="P733" s="76">
        <f t="shared" si="325"/>
        <v>15.085579197616592</v>
      </c>
      <c r="Q733" s="76">
        <f t="shared" si="326"/>
        <v>5843.6908748569222</v>
      </c>
      <c r="R733" s="76">
        <f t="shared" si="327"/>
        <v>26.003917993810653</v>
      </c>
      <c r="S733" s="76">
        <f t="shared" si="328"/>
        <v>3662.9529385247702</v>
      </c>
      <c r="T733" s="76">
        <f t="shared" si="329"/>
        <v>3662.9529385247706</v>
      </c>
      <c r="U733" s="76"/>
      <c r="V733" s="4">
        <f t="shared" si="330"/>
        <v>1.0044551452202073</v>
      </c>
      <c r="W733" s="76">
        <v>313.14999999999998</v>
      </c>
      <c r="X733" s="76">
        <f t="shared" si="331"/>
        <v>1.9073334166666699E-2</v>
      </c>
      <c r="Y733" s="76">
        <v>2E-3</v>
      </c>
      <c r="Z733" s="76">
        <f t="shared" si="332"/>
        <v>7.2765497523200454E-2</v>
      </c>
      <c r="AA733" s="76"/>
      <c r="AB733" s="76">
        <f t="shared" si="333"/>
        <v>1.8209767327697138E-4</v>
      </c>
      <c r="AC733" s="76">
        <f t="shared" si="334"/>
        <v>1.4173148620780142E-8</v>
      </c>
      <c r="AD733" s="76">
        <v>0</v>
      </c>
      <c r="AE733" s="76">
        <f t="shared" si="335"/>
        <v>3.8101197000859167E-9</v>
      </c>
      <c r="AF733" s="76">
        <f t="shared" si="336"/>
        <v>1.7983268320866059E-8</v>
      </c>
      <c r="AG733" s="76">
        <f t="shared" si="337"/>
        <v>1.097002469958351E-3</v>
      </c>
      <c r="AH733" s="76"/>
      <c r="AI733" s="76">
        <f t="shared" si="338"/>
        <v>4.951963865935622E-3</v>
      </c>
      <c r="AJ733" s="76">
        <f t="shared" si="339"/>
        <v>3.8542458326684372E-7</v>
      </c>
      <c r="AK733" s="76">
        <v>0</v>
      </c>
      <c r="AL733" s="76">
        <f t="shared" si="340"/>
        <v>2.1477269808887682E-6</v>
      </c>
      <c r="AM733" s="76">
        <f t="shared" si="341"/>
        <v>2.533151564155612E-6</v>
      </c>
      <c r="AN733" s="76">
        <f t="shared" si="342"/>
        <v>2.2739189884214046E-2</v>
      </c>
      <c r="AO733" s="76"/>
      <c r="AP733" s="76" t="e">
        <f t="shared" si="343"/>
        <v>#VALUE!</v>
      </c>
      <c r="AQ733" s="76" t="e">
        <f t="shared" si="344"/>
        <v>#VALUE!</v>
      </c>
      <c r="AR733" s="76">
        <v>0</v>
      </c>
      <c r="AS733" s="76" t="e">
        <f t="shared" si="345"/>
        <v>#VALUE!</v>
      </c>
      <c r="AT733" s="76" t="e">
        <f t="shared" si="346"/>
        <v>#VALUE!</v>
      </c>
      <c r="AU733" s="76">
        <f t="shared" si="347"/>
        <v>1.5759424160826513E-2</v>
      </c>
      <c r="AV733" s="76"/>
      <c r="AW733" s="76">
        <f t="shared" si="348"/>
        <v>78.812974192989046</v>
      </c>
      <c r="AX733" s="76">
        <f t="shared" si="349"/>
        <v>15.21521999396508</v>
      </c>
      <c r="AY733" s="76" t="e">
        <f t="shared" si="350"/>
        <v>#VALUE!</v>
      </c>
    </row>
    <row r="734" spans="1:51" x14ac:dyDescent="0.3">
      <c r="A734" s="69">
        <v>44522.48333333333</v>
      </c>
      <c r="B734">
        <v>1.4</v>
      </c>
      <c r="C734" t="s">
        <v>299</v>
      </c>
      <c r="D734">
        <v>1</v>
      </c>
      <c r="E734" s="77">
        <v>44523.81527777778</v>
      </c>
      <c r="F734" s="76">
        <v>182</v>
      </c>
      <c r="G734" t="s">
        <v>287</v>
      </c>
      <c r="H734" s="64">
        <v>20.8</v>
      </c>
      <c r="I734" s="64">
        <v>30.228000000000002</v>
      </c>
      <c r="J734" s="64">
        <v>243.97</v>
      </c>
      <c r="K734" s="64">
        <v>1594</v>
      </c>
      <c r="L734" s="64" t="s">
        <v>88</v>
      </c>
      <c r="M734" s="65">
        <f t="shared" si="323"/>
        <v>1.2688333460348475</v>
      </c>
      <c r="N734" s="65">
        <f t="shared" si="322"/>
        <v>42.941375873695051</v>
      </c>
      <c r="O734" s="65" t="e">
        <f t="shared" si="324"/>
        <v>#VALUE!</v>
      </c>
      <c r="P734" s="76">
        <f t="shared" si="325"/>
        <v>20.301333536557561</v>
      </c>
      <c r="Q734" s="76">
        <f t="shared" si="326"/>
        <v>1889.4205384425823</v>
      </c>
      <c r="R734" s="76">
        <f t="shared" si="327"/>
        <v>34.994626691764502</v>
      </c>
      <c r="S734" s="76">
        <f t="shared" si="328"/>
        <v>1184.3300170402601</v>
      </c>
      <c r="T734" s="76">
        <f t="shared" si="329"/>
        <v>1184.3300170402601</v>
      </c>
      <c r="U734" s="76"/>
      <c r="V734" s="4">
        <f t="shared" si="330"/>
        <v>1.0044551452202073</v>
      </c>
      <c r="W734" s="76">
        <v>313.14999999999998</v>
      </c>
      <c r="X734" s="76">
        <f t="shared" si="331"/>
        <v>1.9073334166666699E-2</v>
      </c>
      <c r="Y734" s="76">
        <v>2E-3</v>
      </c>
      <c r="Z734" s="76">
        <f t="shared" si="332"/>
        <v>7.2765497523200454E-2</v>
      </c>
      <c r="AA734" s="76"/>
      <c r="AB734" s="76">
        <f t="shared" si="333"/>
        <v>2.4505692177937397E-4</v>
      </c>
      <c r="AC734" s="76">
        <f t="shared" si="334"/>
        <v>1.9073435208846218E-8</v>
      </c>
      <c r="AD734" s="76">
        <v>0</v>
      </c>
      <c r="AE734" s="76">
        <f t="shared" si="335"/>
        <v>5.1274472018862651E-9</v>
      </c>
      <c r="AF734" s="76">
        <f t="shared" si="336"/>
        <v>2.4200882410732485E-8</v>
      </c>
      <c r="AG734" s="76">
        <f t="shared" si="337"/>
        <v>1.097002469958351E-3</v>
      </c>
      <c r="AH734" s="76"/>
      <c r="AI734" s="76">
        <f t="shared" si="338"/>
        <v>1.6011015014810103E-3</v>
      </c>
      <c r="AJ734" s="76">
        <f t="shared" si="339"/>
        <v>1.2461800927532432E-7</v>
      </c>
      <c r="AK734" s="76">
        <v>0</v>
      </c>
      <c r="AL734" s="76">
        <f t="shared" si="340"/>
        <v>6.9441720234010068E-7</v>
      </c>
      <c r="AM734" s="76">
        <f t="shared" si="341"/>
        <v>8.1903521161542497E-7</v>
      </c>
      <c r="AN734" s="76">
        <f t="shared" si="342"/>
        <v>2.2739189884214046E-2</v>
      </c>
      <c r="AO734" s="76"/>
      <c r="AP734" s="76" t="e">
        <f t="shared" si="343"/>
        <v>#VALUE!</v>
      </c>
      <c r="AQ734" s="76" t="e">
        <f t="shared" si="344"/>
        <v>#VALUE!</v>
      </c>
      <c r="AR734" s="76">
        <v>0</v>
      </c>
      <c r="AS734" s="76" t="e">
        <f t="shared" si="345"/>
        <v>#VALUE!</v>
      </c>
      <c r="AT734" s="76" t="e">
        <f t="shared" si="346"/>
        <v>#VALUE!</v>
      </c>
      <c r="AU734" s="76">
        <f t="shared" si="347"/>
        <v>1.5759424160826513E-2</v>
      </c>
      <c r="AV734" s="76"/>
      <c r="AW734" s="76">
        <f t="shared" si="348"/>
        <v>78.81297419298906</v>
      </c>
      <c r="AX734" s="76">
        <f t="shared" si="349"/>
        <v>15.215219993965073</v>
      </c>
      <c r="AY734" s="76" t="e">
        <f t="shared" si="350"/>
        <v>#VALUE!</v>
      </c>
    </row>
    <row r="735" spans="1:51" x14ac:dyDescent="0.3">
      <c r="A735" s="69">
        <v>44522.48333333333</v>
      </c>
      <c r="B735">
        <v>1.4</v>
      </c>
      <c r="C735" t="s">
        <v>299</v>
      </c>
      <c r="D735">
        <v>2</v>
      </c>
      <c r="E735" s="77">
        <v>44523.729861111111</v>
      </c>
      <c r="F735" s="76">
        <v>127</v>
      </c>
      <c r="G735" t="s">
        <v>287</v>
      </c>
      <c r="H735" s="64">
        <v>20.8</v>
      </c>
      <c r="I735" s="64">
        <v>30.228000000000002</v>
      </c>
      <c r="J735" s="64">
        <v>280.70999999999998</v>
      </c>
      <c r="K735" s="64">
        <v>1690</v>
      </c>
      <c r="L735" s="64" t="s">
        <v>88</v>
      </c>
      <c r="M735" s="65">
        <f t="shared" si="323"/>
        <v>1.4599098600870684</v>
      </c>
      <c r="N735" s="65">
        <f t="shared" si="322"/>
        <v>45.527556603854862</v>
      </c>
      <c r="O735" s="65" t="e">
        <f t="shared" si="324"/>
        <v>#VALUE!</v>
      </c>
      <c r="P735" s="76">
        <f t="shared" si="325"/>
        <v>23.358557761393094</v>
      </c>
      <c r="Q735" s="76">
        <f t="shared" si="326"/>
        <v>2003.2124905696139</v>
      </c>
      <c r="R735" s="76">
        <f t="shared" si="327"/>
        <v>40.264547520782116</v>
      </c>
      <c r="S735" s="76">
        <f t="shared" si="328"/>
        <v>1255.6572953563614</v>
      </c>
      <c r="T735" s="76">
        <f t="shared" si="329"/>
        <v>1255.6572953563614</v>
      </c>
      <c r="U735" s="76"/>
      <c r="V735" s="4">
        <f t="shared" si="330"/>
        <v>1.0044551452202073</v>
      </c>
      <c r="W735" s="76">
        <v>313.14999999999998</v>
      </c>
      <c r="X735" s="76">
        <f t="shared" si="331"/>
        <v>1.9073334166666699E-2</v>
      </c>
      <c r="Y735" s="76">
        <v>2E-3</v>
      </c>
      <c r="Z735" s="76">
        <f t="shared" si="332"/>
        <v>7.2765497523200454E-2</v>
      </c>
      <c r="AA735" s="76"/>
      <c r="AB735" s="76">
        <f t="shared" si="333"/>
        <v>2.819606038147644E-4</v>
      </c>
      <c r="AC735" s="76">
        <f t="shared" si="334"/>
        <v>2.1945747417613735E-8</v>
      </c>
      <c r="AD735" s="76">
        <v>0</v>
      </c>
      <c r="AE735" s="76">
        <f t="shared" si="335"/>
        <v>5.8996011970385438E-9</v>
      </c>
      <c r="AF735" s="76">
        <f t="shared" si="336"/>
        <v>2.7845348614652278E-8</v>
      </c>
      <c r="AG735" s="76">
        <f t="shared" si="337"/>
        <v>1.097002469958351E-3</v>
      </c>
      <c r="AH735" s="76"/>
      <c r="AI735" s="76">
        <f t="shared" si="338"/>
        <v>1.6975291954221504E-3</v>
      </c>
      <c r="AJ735" s="76">
        <f t="shared" si="339"/>
        <v>1.321232344261594E-7</v>
      </c>
      <c r="AK735" s="76">
        <v>0</v>
      </c>
      <c r="AL735" s="76">
        <f t="shared" si="340"/>
        <v>7.3623906647099763E-7</v>
      </c>
      <c r="AM735" s="76">
        <f t="shared" si="341"/>
        <v>8.6836230089715703E-7</v>
      </c>
      <c r="AN735" s="76">
        <f t="shared" si="342"/>
        <v>2.2739189884214046E-2</v>
      </c>
      <c r="AO735" s="76"/>
      <c r="AP735" s="76" t="e">
        <f t="shared" si="343"/>
        <v>#VALUE!</v>
      </c>
      <c r="AQ735" s="76" t="e">
        <f t="shared" si="344"/>
        <v>#VALUE!</v>
      </c>
      <c r="AR735" s="76">
        <v>0</v>
      </c>
      <c r="AS735" s="76" t="e">
        <f t="shared" si="345"/>
        <v>#VALUE!</v>
      </c>
      <c r="AT735" s="76" t="e">
        <f t="shared" si="346"/>
        <v>#VALUE!</v>
      </c>
      <c r="AU735" s="76">
        <f t="shared" si="347"/>
        <v>1.5759424160826513E-2</v>
      </c>
      <c r="AV735" s="76"/>
      <c r="AW735" s="76">
        <f t="shared" si="348"/>
        <v>78.81297419298906</v>
      </c>
      <c r="AX735" s="76">
        <f t="shared" si="349"/>
        <v>15.215219993965075</v>
      </c>
      <c r="AY735" s="76" t="e">
        <f t="shared" si="350"/>
        <v>#VALUE!</v>
      </c>
    </row>
    <row r="736" spans="1:51" x14ac:dyDescent="0.3">
      <c r="A736" s="69">
        <v>44522.524305555555</v>
      </c>
      <c r="B736">
        <v>0.1</v>
      </c>
      <c r="C736" t="s">
        <v>298</v>
      </c>
      <c r="D736">
        <v>1</v>
      </c>
      <c r="E736" s="77">
        <v>44523.772916666669</v>
      </c>
      <c r="F736" s="76">
        <v>68</v>
      </c>
      <c r="H736" s="64">
        <v>20.8</v>
      </c>
      <c r="I736" s="64">
        <v>30.228000000000002</v>
      </c>
      <c r="J736" s="64">
        <v>47.16</v>
      </c>
      <c r="K736" s="64">
        <v>2400</v>
      </c>
      <c r="L736" s="64" t="s">
        <v>88</v>
      </c>
      <c r="M736" s="65">
        <f t="shared" si="323"/>
        <v>0.2452686010534221</v>
      </c>
      <c r="N736" s="65">
        <f t="shared" si="322"/>
        <v>64.654518253995064</v>
      </c>
      <c r="O736" s="65" t="e">
        <f t="shared" si="324"/>
        <v>#VALUE!</v>
      </c>
      <c r="P736" s="76">
        <f t="shared" si="325"/>
        <v>3.9242976168547536</v>
      </c>
      <c r="Q736" s="76">
        <f t="shared" si="326"/>
        <v>2844.7988031757827</v>
      </c>
      <c r="R736" s="76">
        <f t="shared" si="327"/>
        <v>6.7645472590220663</v>
      </c>
      <c r="S736" s="76">
        <f t="shared" si="328"/>
        <v>1783.1819579025248</v>
      </c>
      <c r="T736" s="76">
        <f t="shared" si="329"/>
        <v>1783.1819579025248</v>
      </c>
      <c r="U736" s="76"/>
      <c r="V736" s="4">
        <f t="shared" si="330"/>
        <v>1.0044551452202073</v>
      </c>
      <c r="W736" s="76">
        <v>313.14999999999998</v>
      </c>
      <c r="X736" s="76">
        <f t="shared" si="331"/>
        <v>1.9073334166666699E-2</v>
      </c>
      <c r="Y736" s="76">
        <v>2E-3</v>
      </c>
      <c r="Z736" s="76">
        <f t="shared" si="332"/>
        <v>7.2765497523200454E-2</v>
      </c>
      <c r="AA736" s="76"/>
      <c r="AB736" s="76">
        <f t="shared" si="333"/>
        <v>4.7370104648584973E-5</v>
      </c>
      <c r="AC736" s="76">
        <f t="shared" si="334"/>
        <v>3.6869418553477378E-9</v>
      </c>
      <c r="AD736" s="76">
        <v>0</v>
      </c>
      <c r="AE736" s="76">
        <f t="shared" si="335"/>
        <v>9.9114813313504221E-10</v>
      </c>
      <c r="AF736" s="76">
        <f t="shared" si="336"/>
        <v>4.67808998848278E-9</v>
      </c>
      <c r="AG736" s="76">
        <f t="shared" si="337"/>
        <v>1.097002469958351E-3</v>
      </c>
      <c r="AH736" s="76"/>
      <c r="AI736" s="76">
        <f t="shared" si="338"/>
        <v>2.4106923485284972E-3</v>
      </c>
      <c r="AJ736" s="76">
        <f t="shared" si="339"/>
        <v>1.8763062877087724E-7</v>
      </c>
      <c r="AK736" s="76">
        <v>0</v>
      </c>
      <c r="AL736" s="76">
        <f t="shared" si="340"/>
        <v>1.0455466032724225E-6</v>
      </c>
      <c r="AM736" s="76">
        <f t="shared" si="341"/>
        <v>1.2331772320432998E-6</v>
      </c>
      <c r="AN736" s="76">
        <f t="shared" si="342"/>
        <v>2.2739189884214046E-2</v>
      </c>
      <c r="AO736" s="76"/>
      <c r="AP736" s="76" t="e">
        <f t="shared" si="343"/>
        <v>#VALUE!</v>
      </c>
      <c r="AQ736" s="76" t="e">
        <f t="shared" si="344"/>
        <v>#VALUE!</v>
      </c>
      <c r="AR736" s="76">
        <v>0</v>
      </c>
      <c r="AS736" s="76" t="e">
        <f t="shared" si="345"/>
        <v>#VALUE!</v>
      </c>
      <c r="AT736" s="76" t="e">
        <f t="shared" si="346"/>
        <v>#VALUE!</v>
      </c>
      <c r="AU736" s="76">
        <f t="shared" si="347"/>
        <v>1.5759424160826513E-2</v>
      </c>
      <c r="AV736" s="76"/>
      <c r="AW736" s="76">
        <f t="shared" si="348"/>
        <v>78.812974192989046</v>
      </c>
      <c r="AX736" s="76">
        <f t="shared" si="349"/>
        <v>15.215219993965082</v>
      </c>
      <c r="AY736" s="76" t="e">
        <f t="shared" si="350"/>
        <v>#VALUE!</v>
      </c>
    </row>
    <row r="737" spans="1:51" x14ac:dyDescent="0.3">
      <c r="A737" s="69">
        <v>44522.524305555555</v>
      </c>
      <c r="B737">
        <v>0.1</v>
      </c>
      <c r="C737" t="s">
        <v>298</v>
      </c>
      <c r="D737">
        <v>2</v>
      </c>
      <c r="E737" s="77">
        <v>44524.091666666667</v>
      </c>
      <c r="F737" s="76">
        <v>78</v>
      </c>
      <c r="H737" s="64">
        <v>20.8</v>
      </c>
      <c r="I737" s="64">
        <v>30.228000000000002</v>
      </c>
      <c r="J737" s="64">
        <v>45.81</v>
      </c>
      <c r="K737" s="64">
        <v>2150</v>
      </c>
      <c r="L737" s="64" t="s">
        <v>88</v>
      </c>
      <c r="M737" s="65">
        <f t="shared" si="323"/>
        <v>0.23824755331334327</v>
      </c>
      <c r="N737" s="65">
        <f t="shared" si="322"/>
        <v>57.919672602537247</v>
      </c>
      <c r="O737" s="65" t="e">
        <f t="shared" si="324"/>
        <v>#VALUE!</v>
      </c>
      <c r="P737" s="76">
        <f t="shared" si="325"/>
        <v>3.8119608530134923</v>
      </c>
      <c r="Q737" s="76">
        <f t="shared" si="326"/>
        <v>2548.4655945116388</v>
      </c>
      <c r="R737" s="76">
        <f t="shared" si="327"/>
        <v>6.5709056390118938</v>
      </c>
      <c r="S737" s="76">
        <f t="shared" si="328"/>
        <v>1597.4338372876787</v>
      </c>
      <c r="T737" s="76">
        <f t="shared" si="329"/>
        <v>1597.4338372876787</v>
      </c>
      <c r="U737" s="76"/>
      <c r="V737" s="4">
        <f t="shared" si="330"/>
        <v>1.0044551452202073</v>
      </c>
      <c r="W737" s="76">
        <v>313.14999999999998</v>
      </c>
      <c r="X737" s="76">
        <f t="shared" si="331"/>
        <v>1.9073334166666699E-2</v>
      </c>
      <c r="Y737" s="76">
        <v>2E-3</v>
      </c>
      <c r="Z737" s="76">
        <f t="shared" si="332"/>
        <v>7.2765497523200454E-2</v>
      </c>
      <c r="AA737" s="76"/>
      <c r="AB737" s="76">
        <f t="shared" si="333"/>
        <v>4.6014090202537697E-5</v>
      </c>
      <c r="AC737" s="76">
        <f t="shared" si="334"/>
        <v>3.5813996266641202E-9</v>
      </c>
      <c r="AD737" s="76">
        <v>0</v>
      </c>
      <c r="AE737" s="76">
        <f t="shared" si="335"/>
        <v>9.6277557207201627E-10</v>
      </c>
      <c r="AF737" s="76">
        <f t="shared" si="336"/>
        <v>4.5441751987361363E-9</v>
      </c>
      <c r="AG737" s="76">
        <f t="shared" si="337"/>
        <v>1.097002469958351E-3</v>
      </c>
      <c r="AH737" s="76"/>
      <c r="AI737" s="76">
        <f t="shared" si="338"/>
        <v>2.1595785622234459E-3</v>
      </c>
      <c r="AJ737" s="76">
        <f t="shared" si="339"/>
        <v>1.6808577160724425E-7</v>
      </c>
      <c r="AK737" s="76">
        <v>0</v>
      </c>
      <c r="AL737" s="76">
        <f t="shared" si="340"/>
        <v>9.3663549876487856E-7</v>
      </c>
      <c r="AM737" s="76">
        <f t="shared" si="341"/>
        <v>1.1047212703721228E-6</v>
      </c>
      <c r="AN737" s="76">
        <f t="shared" si="342"/>
        <v>2.2739189884214046E-2</v>
      </c>
      <c r="AO737" s="76"/>
      <c r="AP737" s="76" t="e">
        <f t="shared" si="343"/>
        <v>#VALUE!</v>
      </c>
      <c r="AQ737" s="76" t="e">
        <f t="shared" si="344"/>
        <v>#VALUE!</v>
      </c>
      <c r="AR737" s="76">
        <v>0</v>
      </c>
      <c r="AS737" s="76" t="e">
        <f t="shared" si="345"/>
        <v>#VALUE!</v>
      </c>
      <c r="AT737" s="76" t="e">
        <f t="shared" si="346"/>
        <v>#VALUE!</v>
      </c>
      <c r="AU737" s="76">
        <f t="shared" si="347"/>
        <v>1.5759424160826513E-2</v>
      </c>
      <c r="AV737" s="76"/>
      <c r="AW737" s="76">
        <f t="shared" si="348"/>
        <v>78.812974192989046</v>
      </c>
      <c r="AX737" s="76">
        <f t="shared" si="349"/>
        <v>15.215219993965079</v>
      </c>
      <c r="AY737" s="76" t="e">
        <f t="shared" si="350"/>
        <v>#VALUE!</v>
      </c>
    </row>
    <row r="738" spans="1:51" x14ac:dyDescent="0.3">
      <c r="A738" s="69">
        <v>44522.537499999999</v>
      </c>
      <c r="B738">
        <v>1.6</v>
      </c>
      <c r="C738" t="s">
        <v>298</v>
      </c>
      <c r="D738">
        <v>1</v>
      </c>
      <c r="E738" s="77">
        <v>44523.857638888891</v>
      </c>
      <c r="F738" s="76">
        <v>160</v>
      </c>
      <c r="H738" s="64">
        <v>20.8</v>
      </c>
      <c r="I738" s="64">
        <v>30.228000000000002</v>
      </c>
      <c r="J738" s="64">
        <v>47.36</v>
      </c>
      <c r="K738" s="64">
        <v>2101</v>
      </c>
      <c r="L738" s="64" t="s">
        <v>88</v>
      </c>
      <c r="M738" s="65">
        <f t="shared" si="323"/>
        <v>0.24630875627417456</v>
      </c>
      <c r="N738" s="65">
        <f t="shared" si="322"/>
        <v>56.599642854851517</v>
      </c>
      <c r="O738" s="65" t="e">
        <f t="shared" si="324"/>
        <v>#VALUE!</v>
      </c>
      <c r="P738" s="76">
        <f t="shared" si="325"/>
        <v>3.940940100386793</v>
      </c>
      <c r="Q738" s="76">
        <f t="shared" si="326"/>
        <v>2490.3842856134665</v>
      </c>
      <c r="R738" s="76">
        <f t="shared" si="327"/>
        <v>6.7932349064309827</v>
      </c>
      <c r="S738" s="76">
        <f t="shared" si="328"/>
        <v>1561.0272056471688</v>
      </c>
      <c r="T738" s="76">
        <f t="shared" si="329"/>
        <v>1561.0272056471688</v>
      </c>
      <c r="U738" s="76"/>
      <c r="V738" s="4">
        <f t="shared" si="330"/>
        <v>1.0044551452202073</v>
      </c>
      <c r="W738" s="76">
        <v>313.14999999999998</v>
      </c>
      <c r="X738" s="76">
        <f t="shared" si="331"/>
        <v>1.9073334166666699E-2</v>
      </c>
      <c r="Y738" s="76">
        <v>2E-3</v>
      </c>
      <c r="Z738" s="76">
        <f t="shared" si="332"/>
        <v>7.2765497523200454E-2</v>
      </c>
      <c r="AA738" s="76"/>
      <c r="AB738" s="76">
        <f t="shared" si="333"/>
        <v>4.7570995677629016E-5</v>
      </c>
      <c r="AC738" s="76">
        <f t="shared" si="334"/>
        <v>3.7025777410786445E-9</v>
      </c>
      <c r="AD738" s="76">
        <v>0</v>
      </c>
      <c r="AE738" s="76">
        <f t="shared" si="335"/>
        <v>9.9535147551474988E-10</v>
      </c>
      <c r="AF738" s="76">
        <f t="shared" si="336"/>
        <v>4.6979292165933943E-9</v>
      </c>
      <c r="AG738" s="76">
        <f t="shared" si="337"/>
        <v>1.097002469958351E-3</v>
      </c>
      <c r="AH738" s="76"/>
      <c r="AI738" s="76">
        <f t="shared" si="338"/>
        <v>2.1103602601076554E-3</v>
      </c>
      <c r="AJ738" s="76">
        <f t="shared" si="339"/>
        <v>1.6425497960317212E-7</v>
      </c>
      <c r="AK738" s="76">
        <v>0</v>
      </c>
      <c r="AL738" s="76">
        <f t="shared" si="340"/>
        <v>9.152889222813999E-7</v>
      </c>
      <c r="AM738" s="76">
        <f t="shared" si="341"/>
        <v>1.0795439018845721E-6</v>
      </c>
      <c r="AN738" s="76">
        <f t="shared" si="342"/>
        <v>2.2739189884214046E-2</v>
      </c>
      <c r="AO738" s="76"/>
      <c r="AP738" s="76" t="e">
        <f t="shared" si="343"/>
        <v>#VALUE!</v>
      </c>
      <c r="AQ738" s="76" t="e">
        <f t="shared" si="344"/>
        <v>#VALUE!</v>
      </c>
      <c r="AR738" s="76">
        <v>0</v>
      </c>
      <c r="AS738" s="76" t="e">
        <f t="shared" si="345"/>
        <v>#VALUE!</v>
      </c>
      <c r="AT738" s="76" t="e">
        <f t="shared" si="346"/>
        <v>#VALUE!</v>
      </c>
      <c r="AU738" s="76">
        <f t="shared" si="347"/>
        <v>1.5759424160826513E-2</v>
      </c>
      <c r="AV738" s="76"/>
      <c r="AW738" s="76">
        <f t="shared" si="348"/>
        <v>78.812974192989046</v>
      </c>
      <c r="AX738" s="76">
        <f t="shared" si="349"/>
        <v>15.215219993965079</v>
      </c>
      <c r="AY738" s="76" t="e">
        <f t="shared" si="350"/>
        <v>#VALUE!</v>
      </c>
    </row>
    <row r="739" spans="1:51" x14ac:dyDescent="0.3">
      <c r="A739" s="69">
        <v>44522.545138888891</v>
      </c>
      <c r="B739">
        <v>3.8</v>
      </c>
      <c r="C739" t="s">
        <v>298</v>
      </c>
      <c r="D739">
        <v>1</v>
      </c>
      <c r="E739" s="77">
        <v>44523.943055555559</v>
      </c>
      <c r="F739" s="76">
        <v>17</v>
      </c>
      <c r="H739" s="64">
        <v>20.8</v>
      </c>
      <c r="I739" s="64">
        <v>30.228000000000002</v>
      </c>
      <c r="J739" s="64">
        <v>45.28</v>
      </c>
      <c r="K739" s="64">
        <v>2466</v>
      </c>
      <c r="L739" s="64" t="s">
        <v>88</v>
      </c>
      <c r="M739" s="65">
        <f t="shared" si="323"/>
        <v>0.23549114197834936</v>
      </c>
      <c r="N739" s="65">
        <f t="shared" si="322"/>
        <v>66.432517505979931</v>
      </c>
      <c r="O739" s="65" t="e">
        <f t="shared" si="324"/>
        <v>#VALUE!</v>
      </c>
      <c r="P739" s="76">
        <f t="shared" si="325"/>
        <v>3.7678582716535898</v>
      </c>
      <c r="Q739" s="76">
        <f t="shared" si="326"/>
        <v>2923.0307702631171</v>
      </c>
      <c r="R739" s="76">
        <f t="shared" si="327"/>
        <v>6.4948833733782703</v>
      </c>
      <c r="S739" s="76">
        <f t="shared" si="328"/>
        <v>1832.2194617448442</v>
      </c>
      <c r="T739" s="76">
        <f t="shared" si="329"/>
        <v>1832.2194617448445</v>
      </c>
      <c r="U739" s="76"/>
      <c r="V739" s="4">
        <f t="shared" si="330"/>
        <v>1.0044551452202073</v>
      </c>
      <c r="W739" s="76">
        <v>313.14999999999998</v>
      </c>
      <c r="X739" s="76">
        <f t="shared" si="331"/>
        <v>1.9073334166666699E-2</v>
      </c>
      <c r="Y739" s="76">
        <v>2E-3</v>
      </c>
      <c r="Z739" s="76">
        <f t="shared" si="332"/>
        <v>7.2765497523200454E-2</v>
      </c>
      <c r="AA739" s="76"/>
      <c r="AB739" s="76">
        <f t="shared" si="333"/>
        <v>4.5481728975570988E-5</v>
      </c>
      <c r="AC739" s="76">
        <f t="shared" si="334"/>
        <v>3.5399645294772177E-9</v>
      </c>
      <c r="AD739" s="76">
        <v>0</v>
      </c>
      <c r="AE739" s="76">
        <f t="shared" si="335"/>
        <v>9.5163671476579144E-10</v>
      </c>
      <c r="AF739" s="76">
        <f t="shared" si="336"/>
        <v>4.4916012442430091E-9</v>
      </c>
      <c r="AG739" s="76">
        <f t="shared" si="337"/>
        <v>1.097002469958351E-3</v>
      </c>
      <c r="AH739" s="76"/>
      <c r="AI739" s="76">
        <f t="shared" si="338"/>
        <v>2.4769863881130309E-3</v>
      </c>
      <c r="AJ739" s="76">
        <f t="shared" si="339"/>
        <v>1.9279047106207638E-7</v>
      </c>
      <c r="AK739" s="76">
        <v>0</v>
      </c>
      <c r="AL739" s="76">
        <f t="shared" si="340"/>
        <v>1.0742991348624141E-6</v>
      </c>
      <c r="AM739" s="76">
        <f t="shared" si="341"/>
        <v>1.2670896059244905E-6</v>
      </c>
      <c r="AN739" s="76">
        <f t="shared" si="342"/>
        <v>2.2739189884214046E-2</v>
      </c>
      <c r="AO739" s="76"/>
      <c r="AP739" s="76" t="e">
        <f t="shared" si="343"/>
        <v>#VALUE!</v>
      </c>
      <c r="AQ739" s="76" t="e">
        <f t="shared" si="344"/>
        <v>#VALUE!</v>
      </c>
      <c r="AR739" s="76">
        <v>0</v>
      </c>
      <c r="AS739" s="76" t="e">
        <f t="shared" si="345"/>
        <v>#VALUE!</v>
      </c>
      <c r="AT739" s="76" t="e">
        <f t="shared" si="346"/>
        <v>#VALUE!</v>
      </c>
      <c r="AU739" s="76">
        <f t="shared" si="347"/>
        <v>1.5759424160826513E-2</v>
      </c>
      <c r="AV739" s="76"/>
      <c r="AW739" s="76">
        <f t="shared" si="348"/>
        <v>78.812974192989046</v>
      </c>
      <c r="AX739" s="76">
        <f t="shared" si="349"/>
        <v>15.21521999396508</v>
      </c>
      <c r="AY739" s="76" t="e">
        <f t="shared" si="350"/>
        <v>#VALUE!</v>
      </c>
    </row>
    <row r="740" spans="1:51" x14ac:dyDescent="0.3">
      <c r="A740" s="69">
        <v>44522.545138888891</v>
      </c>
      <c r="B740">
        <v>3.8</v>
      </c>
      <c r="C740" t="s">
        <v>298</v>
      </c>
      <c r="D740">
        <v>2</v>
      </c>
      <c r="E740" s="77">
        <v>44524.048611111109</v>
      </c>
      <c r="F740" s="76">
        <v>147</v>
      </c>
      <c r="H740" s="64">
        <v>20.8</v>
      </c>
      <c r="I740" s="64">
        <v>30.228000000000002</v>
      </c>
      <c r="J740" s="64">
        <v>50.03</v>
      </c>
      <c r="K740" s="64">
        <v>2463</v>
      </c>
      <c r="L740" s="64" t="s">
        <v>88</v>
      </c>
      <c r="M740" s="65">
        <f t="shared" si="323"/>
        <v>0.26019482847121944</v>
      </c>
      <c r="N740" s="65">
        <f t="shared" si="322"/>
        <v>66.351699358162435</v>
      </c>
      <c r="O740" s="65" t="e">
        <f t="shared" si="324"/>
        <v>#VALUE!</v>
      </c>
      <c r="P740" s="76">
        <f t="shared" si="325"/>
        <v>4.1631172555395111</v>
      </c>
      <c r="Q740" s="76">
        <f t="shared" si="326"/>
        <v>2919.4747717591472</v>
      </c>
      <c r="R740" s="76">
        <f t="shared" si="327"/>
        <v>7.1762149993399929</v>
      </c>
      <c r="S740" s="76">
        <f t="shared" si="328"/>
        <v>1829.9904842974656</v>
      </c>
      <c r="T740" s="76">
        <f t="shared" si="329"/>
        <v>1829.9904842974661</v>
      </c>
      <c r="U740" s="76"/>
      <c r="V740" s="4">
        <f t="shared" si="330"/>
        <v>1.0044551452202073</v>
      </c>
      <c r="W740" s="76">
        <v>313.14999999999998</v>
      </c>
      <c r="X740" s="76">
        <f t="shared" si="331"/>
        <v>1.9073334166666699E-2</v>
      </c>
      <c r="Y740" s="76">
        <v>2E-3</v>
      </c>
      <c r="Z740" s="76">
        <f t="shared" si="332"/>
        <v>7.2765497523200454E-2</v>
      </c>
      <c r="AA740" s="76"/>
      <c r="AB740" s="76">
        <f t="shared" si="333"/>
        <v>5.0252890915366972E-5</v>
      </c>
      <c r="AC740" s="76">
        <f t="shared" si="334"/>
        <v>3.9113168155862453E-9</v>
      </c>
      <c r="AD740" s="76">
        <v>0</v>
      </c>
      <c r="AE740" s="76">
        <f t="shared" si="335"/>
        <v>1.0514660962838459E-9</v>
      </c>
      <c r="AF740" s="76">
        <f t="shared" si="336"/>
        <v>4.9627829118700912E-9</v>
      </c>
      <c r="AG740" s="76">
        <f t="shared" si="337"/>
        <v>1.097002469958351E-3</v>
      </c>
      <c r="AH740" s="76"/>
      <c r="AI740" s="76">
        <f t="shared" si="338"/>
        <v>2.4739730226773704E-3</v>
      </c>
      <c r="AJ740" s="76">
        <f t="shared" si="339"/>
        <v>1.9255593277611277E-7</v>
      </c>
      <c r="AK740" s="76">
        <v>0</v>
      </c>
      <c r="AL740" s="76">
        <f t="shared" si="340"/>
        <v>1.0729922016083235E-6</v>
      </c>
      <c r="AM740" s="76">
        <f t="shared" si="341"/>
        <v>1.2655481343844364E-6</v>
      </c>
      <c r="AN740" s="76">
        <f t="shared" si="342"/>
        <v>2.2739189884214046E-2</v>
      </c>
      <c r="AO740" s="76"/>
      <c r="AP740" s="76" t="e">
        <f t="shared" si="343"/>
        <v>#VALUE!</v>
      </c>
      <c r="AQ740" s="76" t="e">
        <f t="shared" si="344"/>
        <v>#VALUE!</v>
      </c>
      <c r="AR740" s="76">
        <v>0</v>
      </c>
      <c r="AS740" s="76" t="e">
        <f t="shared" si="345"/>
        <v>#VALUE!</v>
      </c>
      <c r="AT740" s="76" t="e">
        <f t="shared" si="346"/>
        <v>#VALUE!</v>
      </c>
      <c r="AU740" s="76">
        <f t="shared" si="347"/>
        <v>1.5759424160826513E-2</v>
      </c>
      <c r="AV740" s="76"/>
      <c r="AW740" s="76">
        <f t="shared" si="348"/>
        <v>78.812974192989046</v>
      </c>
      <c r="AX740" s="76">
        <f t="shared" si="349"/>
        <v>15.215219993965084</v>
      </c>
      <c r="AY740" s="76" t="e">
        <f t="shared" si="350"/>
        <v>#VALUE!</v>
      </c>
    </row>
    <row r="741" spans="1:51" x14ac:dyDescent="0.3">
      <c r="A741" s="69">
        <v>44522.559027777781</v>
      </c>
      <c r="B741">
        <v>5</v>
      </c>
      <c r="C741" t="s">
        <v>298</v>
      </c>
      <c r="D741">
        <v>1</v>
      </c>
      <c r="E741" s="77">
        <v>44523.6875</v>
      </c>
      <c r="F741" s="76">
        <v>149</v>
      </c>
      <c r="H741" s="64">
        <v>20.8</v>
      </c>
      <c r="I741" s="64">
        <v>30.228000000000002</v>
      </c>
      <c r="J741" s="64">
        <v>43.22</v>
      </c>
      <c r="K741" s="64">
        <v>2097</v>
      </c>
      <c r="L741" s="64" t="s">
        <v>88</v>
      </c>
      <c r="M741" s="65">
        <f t="shared" si="323"/>
        <v>0.22477754320459931</v>
      </c>
      <c r="N741" s="65">
        <f t="shared" si="322"/>
        <v>56.491885324428189</v>
      </c>
      <c r="O741" s="65" t="e">
        <f t="shared" si="324"/>
        <v>#VALUE!</v>
      </c>
      <c r="P741" s="76">
        <f t="shared" si="325"/>
        <v>3.5964406912735889</v>
      </c>
      <c r="Q741" s="76">
        <f t="shared" si="326"/>
        <v>2485.6429542748401</v>
      </c>
      <c r="R741" s="76">
        <f t="shared" si="327"/>
        <v>6.1994006050664483</v>
      </c>
      <c r="S741" s="76">
        <f t="shared" si="328"/>
        <v>1558.0552357173312</v>
      </c>
      <c r="T741" s="76">
        <f t="shared" si="329"/>
        <v>1558.0552357173312</v>
      </c>
      <c r="U741" s="76"/>
      <c r="V741" s="4">
        <f t="shared" si="330"/>
        <v>1.0044551452202073</v>
      </c>
      <c r="W741" s="76">
        <v>313.14999999999998</v>
      </c>
      <c r="X741" s="76">
        <f t="shared" si="331"/>
        <v>1.9073334166666699E-2</v>
      </c>
      <c r="Y741" s="76">
        <v>2E-3</v>
      </c>
      <c r="Z741" s="76">
        <f t="shared" si="332"/>
        <v>7.2765497523200454E-2</v>
      </c>
      <c r="AA741" s="76"/>
      <c r="AB741" s="76">
        <f t="shared" si="333"/>
        <v>4.3412551376417353E-5</v>
      </c>
      <c r="AC741" s="76">
        <f t="shared" si="334"/>
        <v>3.3789149064488806E-9</v>
      </c>
      <c r="AD741" s="76">
        <v>0</v>
      </c>
      <c r="AE741" s="76">
        <f t="shared" si="335"/>
        <v>9.0834228825480323E-10</v>
      </c>
      <c r="AF741" s="76">
        <f t="shared" si="336"/>
        <v>4.287257194703684E-9</v>
      </c>
      <c r="AG741" s="76">
        <f t="shared" si="337"/>
        <v>1.097002469958351E-3</v>
      </c>
      <c r="AH741" s="76"/>
      <c r="AI741" s="76">
        <f t="shared" si="338"/>
        <v>2.1063424395267745E-3</v>
      </c>
      <c r="AJ741" s="76">
        <f t="shared" si="339"/>
        <v>1.6394226188855399E-7</v>
      </c>
      <c r="AK741" s="76">
        <v>0</v>
      </c>
      <c r="AL741" s="76">
        <f t="shared" si="340"/>
        <v>9.1354634460927916E-7</v>
      </c>
      <c r="AM741" s="76">
        <f t="shared" si="341"/>
        <v>1.0774886064978333E-6</v>
      </c>
      <c r="AN741" s="76">
        <f t="shared" si="342"/>
        <v>2.2739189884214046E-2</v>
      </c>
      <c r="AO741" s="76"/>
      <c r="AP741" s="76" t="e">
        <f t="shared" si="343"/>
        <v>#VALUE!</v>
      </c>
      <c r="AQ741" s="76" t="e">
        <f t="shared" si="344"/>
        <v>#VALUE!</v>
      </c>
      <c r="AR741" s="76">
        <v>0</v>
      </c>
      <c r="AS741" s="76" t="e">
        <f t="shared" si="345"/>
        <v>#VALUE!</v>
      </c>
      <c r="AT741" s="76" t="e">
        <f t="shared" si="346"/>
        <v>#VALUE!</v>
      </c>
      <c r="AU741" s="76">
        <f t="shared" si="347"/>
        <v>1.5759424160826513E-2</v>
      </c>
      <c r="AV741" s="76"/>
      <c r="AW741" s="76">
        <f t="shared" si="348"/>
        <v>78.812974192989046</v>
      </c>
      <c r="AX741" s="76">
        <f t="shared" si="349"/>
        <v>15.215219993965084</v>
      </c>
      <c r="AY741" s="76" t="e">
        <f t="shared" si="350"/>
        <v>#VALUE!</v>
      </c>
    </row>
    <row r="742" spans="1:51" x14ac:dyDescent="0.3">
      <c r="A742" s="69">
        <v>44522.559027777781</v>
      </c>
      <c r="B742">
        <v>5</v>
      </c>
      <c r="C742" t="s">
        <v>298</v>
      </c>
      <c r="D742">
        <v>2</v>
      </c>
      <c r="E742" s="77">
        <v>44523.517361111109</v>
      </c>
      <c r="F742" s="76">
        <v>211</v>
      </c>
      <c r="H742" s="64">
        <v>20.8</v>
      </c>
      <c r="I742" s="64">
        <v>30.228000000000002</v>
      </c>
      <c r="J742" s="64">
        <v>42.84</v>
      </c>
      <c r="K742" s="64">
        <v>2575</v>
      </c>
      <c r="L742" s="64" t="s">
        <v>88</v>
      </c>
      <c r="M742" s="65">
        <f t="shared" si="323"/>
        <v>0.22280124828516978</v>
      </c>
      <c r="N742" s="65">
        <f t="shared" si="322"/>
        <v>69.368910210015528</v>
      </c>
      <c r="O742" s="65" t="e">
        <f t="shared" si="324"/>
        <v>#VALUE!</v>
      </c>
      <c r="P742" s="76">
        <f t="shared" si="325"/>
        <v>3.5648199725627165</v>
      </c>
      <c r="Q742" s="76">
        <f t="shared" si="326"/>
        <v>3052.2320492406834</v>
      </c>
      <c r="R742" s="76">
        <f t="shared" si="327"/>
        <v>6.1448940749895122</v>
      </c>
      <c r="S742" s="76">
        <f t="shared" si="328"/>
        <v>1913.2056423329168</v>
      </c>
      <c r="T742" s="76">
        <f t="shared" si="329"/>
        <v>1913.205642332917</v>
      </c>
      <c r="U742" s="76"/>
      <c r="V742" s="4">
        <f t="shared" si="330"/>
        <v>1.0044551452202073</v>
      </c>
      <c r="W742" s="76">
        <v>313.14999999999998</v>
      </c>
      <c r="X742" s="76">
        <f t="shared" si="331"/>
        <v>1.9073334166666699E-2</v>
      </c>
      <c r="Y742" s="76">
        <v>2E-3</v>
      </c>
      <c r="Z742" s="76">
        <f t="shared" si="332"/>
        <v>7.2765497523200454E-2</v>
      </c>
      <c r="AA742" s="76"/>
      <c r="AB742" s="76">
        <f t="shared" si="333"/>
        <v>4.3030858421233686E-5</v>
      </c>
      <c r="AC742" s="76">
        <f t="shared" si="334"/>
        <v>3.3492067235601594E-9</v>
      </c>
      <c r="AD742" s="76">
        <v>0</v>
      </c>
      <c r="AE742" s="76">
        <f t="shared" si="335"/>
        <v>9.0035593773335916E-10</v>
      </c>
      <c r="AF742" s="76">
        <f t="shared" si="336"/>
        <v>4.2495626612935188E-9</v>
      </c>
      <c r="AG742" s="76">
        <f t="shared" si="337"/>
        <v>1.097002469958351E-3</v>
      </c>
      <c r="AH742" s="76"/>
      <c r="AI742" s="76">
        <f t="shared" si="338"/>
        <v>2.5864719989420336E-3</v>
      </c>
      <c r="AJ742" s="76">
        <f t="shared" si="339"/>
        <v>2.0131202878542037E-7</v>
      </c>
      <c r="AK742" s="76">
        <v>0</v>
      </c>
      <c r="AL742" s="76">
        <f t="shared" si="340"/>
        <v>1.1217843764277032E-6</v>
      </c>
      <c r="AM742" s="76">
        <f t="shared" si="341"/>
        <v>1.3230964052131235E-6</v>
      </c>
      <c r="AN742" s="76">
        <f t="shared" si="342"/>
        <v>2.2739189884214046E-2</v>
      </c>
      <c r="AO742" s="76"/>
      <c r="AP742" s="76" t="e">
        <f t="shared" si="343"/>
        <v>#VALUE!</v>
      </c>
      <c r="AQ742" s="76" t="e">
        <f t="shared" si="344"/>
        <v>#VALUE!</v>
      </c>
      <c r="AR742" s="76">
        <v>0</v>
      </c>
      <c r="AS742" s="76" t="e">
        <f t="shared" si="345"/>
        <v>#VALUE!</v>
      </c>
      <c r="AT742" s="76" t="e">
        <f t="shared" si="346"/>
        <v>#VALUE!</v>
      </c>
      <c r="AU742" s="76">
        <f t="shared" si="347"/>
        <v>1.5759424160826513E-2</v>
      </c>
      <c r="AV742" s="76"/>
      <c r="AW742" s="76">
        <f t="shared" si="348"/>
        <v>78.81297419298906</v>
      </c>
      <c r="AX742" s="76">
        <f t="shared" si="349"/>
        <v>15.215219993965073</v>
      </c>
      <c r="AY742" s="76" t="e">
        <f t="shared" si="350"/>
        <v>#VALUE!</v>
      </c>
    </row>
    <row r="743" spans="1:51" x14ac:dyDescent="0.3">
      <c r="A743" s="69">
        <v>44522.563888888886</v>
      </c>
      <c r="B743">
        <v>200</v>
      </c>
      <c r="C743" t="s">
        <v>298</v>
      </c>
      <c r="D743">
        <v>1</v>
      </c>
      <c r="E743" s="77">
        <v>44523.98541666667</v>
      </c>
      <c r="F743" s="76">
        <v>141</v>
      </c>
      <c r="H743" s="64">
        <v>20.8</v>
      </c>
      <c r="I743" s="64">
        <v>30.228000000000002</v>
      </c>
      <c r="J743" s="64">
        <v>859.34</v>
      </c>
      <c r="K743" s="64">
        <v>5623</v>
      </c>
      <c r="L743" s="64" t="s">
        <v>88</v>
      </c>
      <c r="M743" s="65">
        <f t="shared" si="323"/>
        <v>4.4692349370069504</v>
      </c>
      <c r="N743" s="65">
        <f t="shared" si="322"/>
        <v>151.48014839258929</v>
      </c>
      <c r="O743" s="65" t="e">
        <f t="shared" si="324"/>
        <v>#VALUE!</v>
      </c>
      <c r="P743" s="76">
        <f t="shared" si="325"/>
        <v>71.507758992111206</v>
      </c>
      <c r="Q743" s="76">
        <f t="shared" si="326"/>
        <v>6665.1265292739281</v>
      </c>
      <c r="R743" s="76">
        <f t="shared" si="327"/>
        <v>123.26221462188344</v>
      </c>
      <c r="S743" s="76">
        <f t="shared" si="328"/>
        <v>4177.8467288691245</v>
      </c>
      <c r="T743" s="76">
        <f t="shared" si="329"/>
        <v>4177.8467288691245</v>
      </c>
      <c r="U743" s="76"/>
      <c r="V743" s="4">
        <f t="shared" si="330"/>
        <v>1.0044551452202073</v>
      </c>
      <c r="W743" s="76">
        <v>313.14999999999998</v>
      </c>
      <c r="X743" s="76">
        <f t="shared" si="331"/>
        <v>1.9073334166666699E-2</v>
      </c>
      <c r="Y743" s="76">
        <v>2E-3</v>
      </c>
      <c r="Z743" s="76">
        <f t="shared" si="332"/>
        <v>7.2765497523200454E-2</v>
      </c>
      <c r="AA743" s="76"/>
      <c r="AB743" s="76">
        <f t="shared" si="333"/>
        <v>8.6316848449353295E-4</v>
      </c>
      <c r="AC743" s="76">
        <f t="shared" si="334"/>
        <v>6.71827102199857E-8</v>
      </c>
      <c r="AD743" s="76">
        <v>0</v>
      </c>
      <c r="AE743" s="76">
        <f t="shared" si="335"/>
        <v>1.8060501202889469E-8</v>
      </c>
      <c r="AF743" s="76">
        <f t="shared" si="336"/>
        <v>8.5243211422875166E-8</v>
      </c>
      <c r="AG743" s="76">
        <f t="shared" si="337"/>
        <v>1.097002469958351E-3</v>
      </c>
      <c r="AH743" s="76"/>
      <c r="AI743" s="76">
        <f t="shared" si="338"/>
        <v>5.648051281573226E-3</v>
      </c>
      <c r="AJ743" s="76">
        <f t="shared" si="339"/>
        <v>4.3960292732443455E-7</v>
      </c>
      <c r="AK743" s="76">
        <v>0</v>
      </c>
      <c r="AL743" s="76">
        <f t="shared" si="340"/>
        <v>2.4496285625836805E-6</v>
      </c>
      <c r="AM743" s="76">
        <f t="shared" si="341"/>
        <v>2.889231489908115E-6</v>
      </c>
      <c r="AN743" s="76">
        <f t="shared" si="342"/>
        <v>2.2739189884214046E-2</v>
      </c>
      <c r="AO743" s="76"/>
      <c r="AP743" s="76" t="e">
        <f t="shared" si="343"/>
        <v>#VALUE!</v>
      </c>
      <c r="AQ743" s="76" t="e">
        <f t="shared" si="344"/>
        <v>#VALUE!</v>
      </c>
      <c r="AR743" s="76">
        <v>0</v>
      </c>
      <c r="AS743" s="76" t="e">
        <f t="shared" si="345"/>
        <v>#VALUE!</v>
      </c>
      <c r="AT743" s="76" t="e">
        <f t="shared" si="346"/>
        <v>#VALUE!</v>
      </c>
      <c r="AU743" s="76">
        <f t="shared" si="347"/>
        <v>1.5759424160826513E-2</v>
      </c>
      <c r="AV743" s="76"/>
      <c r="AW743" s="76">
        <f t="shared" si="348"/>
        <v>78.812974192989046</v>
      </c>
      <c r="AX743" s="76">
        <f t="shared" si="349"/>
        <v>15.215219993965073</v>
      </c>
      <c r="AY743" s="76" t="e">
        <f t="shared" si="350"/>
        <v>#VALUE!</v>
      </c>
    </row>
    <row r="744" spans="1:51" x14ac:dyDescent="0.3">
      <c r="A744" s="69">
        <v>44522.563888888886</v>
      </c>
      <c r="B744">
        <v>200</v>
      </c>
      <c r="C744" t="s">
        <v>298</v>
      </c>
      <c r="D744">
        <v>2</v>
      </c>
      <c r="E744" s="77">
        <v>44523.623611111114</v>
      </c>
      <c r="F744" s="76">
        <v>154</v>
      </c>
      <c r="H744" s="64">
        <v>20.8</v>
      </c>
      <c r="I744" s="64">
        <v>30.228000000000002</v>
      </c>
      <c r="J744" s="64">
        <v>807.49</v>
      </c>
      <c r="K744" s="64">
        <v>5272</v>
      </c>
      <c r="L744" s="64" t="s">
        <v>88</v>
      </c>
      <c r="M744" s="65">
        <f t="shared" si="323"/>
        <v>4.1995746960268843</v>
      </c>
      <c r="N744" s="65">
        <f t="shared" si="322"/>
        <v>142.0244250979425</v>
      </c>
      <c r="O744" s="65" t="e">
        <f t="shared" si="324"/>
        <v>#VALUE!</v>
      </c>
      <c r="P744" s="76">
        <f t="shared" si="325"/>
        <v>67.193195136430148</v>
      </c>
      <c r="Q744" s="76">
        <f t="shared" si="326"/>
        <v>6249.0747043094698</v>
      </c>
      <c r="R744" s="76">
        <f t="shared" si="327"/>
        <v>115.82494203112233</v>
      </c>
      <c r="S744" s="76">
        <f t="shared" si="328"/>
        <v>3917.0563675258795</v>
      </c>
      <c r="T744" s="76">
        <f t="shared" si="329"/>
        <v>3917.05636752588</v>
      </c>
      <c r="U744" s="76"/>
      <c r="V744" s="4">
        <f t="shared" si="330"/>
        <v>1.0044551452202073</v>
      </c>
      <c r="W744" s="76">
        <v>313.14999999999998</v>
      </c>
      <c r="X744" s="76">
        <f t="shared" si="331"/>
        <v>1.9073334166666699E-2</v>
      </c>
      <c r="Y744" s="76">
        <v>2E-3</v>
      </c>
      <c r="Z744" s="76">
        <f t="shared" si="332"/>
        <v>7.2765497523200454E-2</v>
      </c>
      <c r="AA744" s="76"/>
      <c r="AB744" s="76">
        <f t="shared" si="333"/>
        <v>8.1108748521386523E-4</v>
      </c>
      <c r="AC744" s="76">
        <f t="shared" si="334"/>
        <v>6.3129106844248204E-8</v>
      </c>
      <c r="AD744" s="76">
        <v>0</v>
      </c>
      <c r="AE744" s="76">
        <f t="shared" si="335"/>
        <v>1.6970784690950283E-8</v>
      </c>
      <c r="AF744" s="76">
        <f t="shared" si="336"/>
        <v>8.0099891535198493E-8</v>
      </c>
      <c r="AG744" s="76">
        <f t="shared" si="337"/>
        <v>1.097002469958351E-3</v>
      </c>
      <c r="AH744" s="76"/>
      <c r="AI744" s="76">
        <f t="shared" si="338"/>
        <v>5.2954875256009323E-3</v>
      </c>
      <c r="AJ744" s="76">
        <f t="shared" si="339"/>
        <v>4.1216194786669367E-7</v>
      </c>
      <c r="AK744" s="76">
        <v>0</v>
      </c>
      <c r="AL744" s="76">
        <f t="shared" si="340"/>
        <v>2.2967173718550882E-6</v>
      </c>
      <c r="AM744" s="76">
        <f t="shared" si="341"/>
        <v>2.7088793197217818E-6</v>
      </c>
      <c r="AN744" s="76">
        <f t="shared" si="342"/>
        <v>2.2739189884214046E-2</v>
      </c>
      <c r="AO744" s="76"/>
      <c r="AP744" s="76" t="e">
        <f t="shared" si="343"/>
        <v>#VALUE!</v>
      </c>
      <c r="AQ744" s="76" t="e">
        <f t="shared" si="344"/>
        <v>#VALUE!</v>
      </c>
      <c r="AR744" s="76">
        <v>0</v>
      </c>
      <c r="AS744" s="76" t="e">
        <f t="shared" si="345"/>
        <v>#VALUE!</v>
      </c>
      <c r="AT744" s="76" t="e">
        <f t="shared" si="346"/>
        <v>#VALUE!</v>
      </c>
      <c r="AU744" s="76">
        <f t="shared" si="347"/>
        <v>1.5759424160826513E-2</v>
      </c>
      <c r="AV744" s="76"/>
      <c r="AW744" s="76">
        <f t="shared" si="348"/>
        <v>78.81297419298906</v>
      </c>
      <c r="AX744" s="76">
        <f t="shared" si="349"/>
        <v>15.215219993965071</v>
      </c>
      <c r="AY744" s="76" t="e">
        <f t="shared" si="350"/>
        <v>#VALUE!</v>
      </c>
    </row>
    <row r="745" spans="1:51" x14ac:dyDescent="0.3">
      <c r="A745" s="69">
        <v>44522.568749999999</v>
      </c>
      <c r="B745">
        <v>6.2</v>
      </c>
      <c r="C745" t="s">
        <v>298</v>
      </c>
      <c r="D745">
        <v>1</v>
      </c>
      <c r="E745" s="77">
        <v>44523.560416666667</v>
      </c>
      <c r="F745" s="76">
        <v>68</v>
      </c>
      <c r="H745" s="64">
        <v>20.8</v>
      </c>
      <c r="I745" s="64">
        <v>30.228000000000002</v>
      </c>
      <c r="J745" s="64">
        <v>37.450000000000003</v>
      </c>
      <c r="K745" s="64">
        <v>2044</v>
      </c>
      <c r="L745" s="64" t="s">
        <v>88</v>
      </c>
      <c r="M745" s="65">
        <f t="shared" si="323"/>
        <v>0.19476906508589184</v>
      </c>
      <c r="N745" s="65">
        <f t="shared" si="322"/>
        <v>55.064098046319124</v>
      </c>
      <c r="O745" s="65" t="e">
        <f t="shared" si="324"/>
        <v>#VALUE!</v>
      </c>
      <c r="P745" s="76">
        <f t="shared" si="325"/>
        <v>3.1163050413742694</v>
      </c>
      <c r="Q745" s="76">
        <f t="shared" si="326"/>
        <v>2422.8203140380415</v>
      </c>
      <c r="R745" s="76">
        <f t="shared" si="327"/>
        <v>5.3717619773192631</v>
      </c>
      <c r="S745" s="76">
        <f t="shared" si="328"/>
        <v>1518.6766341469836</v>
      </c>
      <c r="T745" s="76">
        <f t="shared" si="329"/>
        <v>1518.6766341469836</v>
      </c>
      <c r="U745" s="76"/>
      <c r="V745" s="4">
        <f t="shared" si="330"/>
        <v>1.0044551452202073</v>
      </c>
      <c r="W745" s="76">
        <v>313.14999999999998</v>
      </c>
      <c r="X745" s="76">
        <f t="shared" si="331"/>
        <v>1.9073334166666699E-2</v>
      </c>
      <c r="Y745" s="76">
        <v>2E-3</v>
      </c>
      <c r="Z745" s="76">
        <f t="shared" si="332"/>
        <v>7.2765497523200454E-2</v>
      </c>
      <c r="AA745" s="76"/>
      <c r="AB745" s="76">
        <f t="shared" si="333"/>
        <v>3.7616845188496766E-5</v>
      </c>
      <c r="AC745" s="76">
        <f t="shared" si="334"/>
        <v>2.9278196031122309E-9</v>
      </c>
      <c r="AD745" s="76">
        <v>0</v>
      </c>
      <c r="AE745" s="76">
        <f t="shared" si="335"/>
        <v>7.8707586060024041E-10</v>
      </c>
      <c r="AF745" s="76">
        <f t="shared" si="336"/>
        <v>3.7148954637124711E-9</v>
      </c>
      <c r="AG745" s="76">
        <f t="shared" si="337"/>
        <v>1.097002469958351E-3</v>
      </c>
      <c r="AH745" s="76"/>
      <c r="AI745" s="76">
        <f t="shared" si="338"/>
        <v>2.0531063168301037E-3</v>
      </c>
      <c r="AJ745" s="76">
        <f t="shared" si="339"/>
        <v>1.5979875216986379E-7</v>
      </c>
      <c r="AK745" s="76">
        <v>0</v>
      </c>
      <c r="AL745" s="76">
        <f t="shared" si="340"/>
        <v>8.9045719045367986E-7</v>
      </c>
      <c r="AM745" s="76">
        <f t="shared" si="341"/>
        <v>1.0502559426235437E-6</v>
      </c>
      <c r="AN745" s="76">
        <f t="shared" si="342"/>
        <v>2.2739189884214046E-2</v>
      </c>
      <c r="AO745" s="76"/>
      <c r="AP745" s="76" t="e">
        <f t="shared" si="343"/>
        <v>#VALUE!</v>
      </c>
      <c r="AQ745" s="76" t="e">
        <f t="shared" si="344"/>
        <v>#VALUE!</v>
      </c>
      <c r="AR745" s="76">
        <v>0</v>
      </c>
      <c r="AS745" s="76" t="e">
        <f t="shared" si="345"/>
        <v>#VALUE!</v>
      </c>
      <c r="AT745" s="76" t="e">
        <f t="shared" si="346"/>
        <v>#VALUE!</v>
      </c>
      <c r="AU745" s="76">
        <f t="shared" si="347"/>
        <v>1.5759424160826513E-2</v>
      </c>
      <c r="AV745" s="76"/>
      <c r="AW745" s="76">
        <f t="shared" si="348"/>
        <v>78.812974192989046</v>
      </c>
      <c r="AX745" s="76">
        <f t="shared" si="349"/>
        <v>15.215219993965082</v>
      </c>
      <c r="AY745" s="76" t="e">
        <f t="shared" si="350"/>
        <v>#VALUE!</v>
      </c>
    </row>
    <row r="746" spans="1:51" x14ac:dyDescent="0.3">
      <c r="A746" s="69">
        <v>44522.568749999999</v>
      </c>
      <c r="B746">
        <v>6.2</v>
      </c>
      <c r="C746" t="s">
        <v>298</v>
      </c>
      <c r="D746">
        <v>2</v>
      </c>
      <c r="E746" s="77">
        <v>44523.793749999997</v>
      </c>
      <c r="F746" s="76">
        <v>201</v>
      </c>
      <c r="H746" s="64">
        <v>20.8</v>
      </c>
      <c r="I746" s="64">
        <v>30.228000000000002</v>
      </c>
      <c r="J746" s="64">
        <v>43.33</v>
      </c>
      <c r="K746" s="64">
        <v>2380</v>
      </c>
      <c r="L746" s="64" t="s">
        <v>88</v>
      </c>
      <c r="M746" s="65">
        <f t="shared" si="323"/>
        <v>0.22534962857601318</v>
      </c>
      <c r="N746" s="65">
        <f t="shared" si="322"/>
        <v>64.11573060187844</v>
      </c>
      <c r="O746" s="65" t="e">
        <f t="shared" si="324"/>
        <v>#VALUE!</v>
      </c>
      <c r="P746" s="76">
        <f t="shared" si="325"/>
        <v>3.6055940572162108</v>
      </c>
      <c r="Q746" s="76">
        <f t="shared" si="326"/>
        <v>2821.0921464826515</v>
      </c>
      <c r="R746" s="76">
        <f t="shared" si="327"/>
        <v>6.2151788111413522</v>
      </c>
      <c r="S746" s="76">
        <f t="shared" si="328"/>
        <v>1768.3221082533371</v>
      </c>
      <c r="T746" s="76">
        <f t="shared" si="329"/>
        <v>1768.3221082533371</v>
      </c>
      <c r="U746" s="76"/>
      <c r="V746" s="4">
        <f t="shared" si="330"/>
        <v>1.0044551452202073</v>
      </c>
      <c r="W746" s="76">
        <v>313.14999999999998</v>
      </c>
      <c r="X746" s="76">
        <f t="shared" si="331"/>
        <v>1.9073334166666699E-2</v>
      </c>
      <c r="Y746" s="76">
        <v>2E-3</v>
      </c>
      <c r="Z746" s="76">
        <f t="shared" si="332"/>
        <v>7.2765497523200454E-2</v>
      </c>
      <c r="AA746" s="76"/>
      <c r="AB746" s="76">
        <f t="shared" si="333"/>
        <v>4.3523041442391582E-5</v>
      </c>
      <c r="AC746" s="76">
        <f t="shared" si="334"/>
        <v>3.3875146436008802E-9</v>
      </c>
      <c r="AD746" s="76">
        <v>0</v>
      </c>
      <c r="AE746" s="76">
        <f t="shared" si="335"/>
        <v>9.106541265636426E-10</v>
      </c>
      <c r="AF746" s="76">
        <f t="shared" si="336"/>
        <v>4.2981687701645225E-9</v>
      </c>
      <c r="AG746" s="76">
        <f t="shared" si="337"/>
        <v>1.097002469958351E-3</v>
      </c>
      <c r="AH746" s="76"/>
      <c r="AI746" s="76">
        <f t="shared" si="338"/>
        <v>2.3906032456240934E-3</v>
      </c>
      <c r="AJ746" s="76">
        <f t="shared" si="339"/>
        <v>1.8606704019778662E-7</v>
      </c>
      <c r="AK746" s="76">
        <v>0</v>
      </c>
      <c r="AL746" s="76">
        <f t="shared" si="340"/>
        <v>1.036833714911819E-6</v>
      </c>
      <c r="AM746" s="76">
        <f t="shared" si="341"/>
        <v>1.2229007551096057E-6</v>
      </c>
      <c r="AN746" s="76">
        <f t="shared" si="342"/>
        <v>2.2739189884214046E-2</v>
      </c>
      <c r="AO746" s="76"/>
      <c r="AP746" s="76" t="e">
        <f t="shared" si="343"/>
        <v>#VALUE!</v>
      </c>
      <c r="AQ746" s="76" t="e">
        <f t="shared" si="344"/>
        <v>#VALUE!</v>
      </c>
      <c r="AR746" s="76">
        <v>0</v>
      </c>
      <c r="AS746" s="76" t="e">
        <f t="shared" si="345"/>
        <v>#VALUE!</v>
      </c>
      <c r="AT746" s="76" t="e">
        <f t="shared" si="346"/>
        <v>#VALUE!</v>
      </c>
      <c r="AU746" s="76">
        <f t="shared" si="347"/>
        <v>1.5759424160826513E-2</v>
      </c>
      <c r="AV746" s="76"/>
      <c r="AW746" s="76">
        <f t="shared" si="348"/>
        <v>78.812974192989046</v>
      </c>
      <c r="AX746" s="76">
        <f t="shared" si="349"/>
        <v>15.215219993965086</v>
      </c>
      <c r="AY746" s="76" t="e">
        <f t="shared" si="350"/>
        <v>#VALUE!</v>
      </c>
    </row>
    <row r="747" spans="1:51" x14ac:dyDescent="0.3">
      <c r="A747" s="69">
        <v>44522.575694444444</v>
      </c>
      <c r="B747">
        <v>8</v>
      </c>
      <c r="C747" t="s">
        <v>298</v>
      </c>
      <c r="D747">
        <v>1</v>
      </c>
      <c r="E747" s="77">
        <v>44524.21875</v>
      </c>
      <c r="F747" s="76" t="s">
        <v>292</v>
      </c>
      <c r="H747" s="64">
        <v>20.8</v>
      </c>
      <c r="I747" s="64">
        <v>30.228000000000002</v>
      </c>
      <c r="J747" s="64">
        <v>44.99</v>
      </c>
      <c r="K747" s="64">
        <v>2596</v>
      </c>
      <c r="L747" s="64" t="s">
        <v>88</v>
      </c>
      <c r="M747" s="65">
        <f t="shared" si="323"/>
        <v>0.23398291690825831</v>
      </c>
      <c r="N747" s="65">
        <f t="shared" si="322"/>
        <v>69.934637244737985</v>
      </c>
      <c r="O747" s="65" t="e">
        <f t="shared" si="324"/>
        <v>#VALUE!</v>
      </c>
      <c r="P747" s="76">
        <f t="shared" si="325"/>
        <v>3.743726670532133</v>
      </c>
      <c r="Q747" s="76">
        <f t="shared" si="326"/>
        <v>3077.1240387684711</v>
      </c>
      <c r="R747" s="76">
        <f t="shared" si="327"/>
        <v>6.453286284635344</v>
      </c>
      <c r="S747" s="76">
        <f t="shared" si="328"/>
        <v>1928.8084844645641</v>
      </c>
      <c r="T747" s="76">
        <f t="shared" si="329"/>
        <v>1928.8084844645641</v>
      </c>
      <c r="U747" s="76"/>
      <c r="V747" s="4">
        <f t="shared" si="330"/>
        <v>1.0044551452202073</v>
      </c>
      <c r="W747" s="76">
        <v>313.14999999999998</v>
      </c>
      <c r="X747" s="76">
        <f t="shared" si="331"/>
        <v>1.9073334166666699E-2</v>
      </c>
      <c r="Y747" s="76">
        <v>2E-3</v>
      </c>
      <c r="Z747" s="76">
        <f t="shared" si="332"/>
        <v>7.2765497523200454E-2</v>
      </c>
      <c r="AA747" s="76"/>
      <c r="AB747" s="76">
        <f t="shared" si="333"/>
        <v>4.5190436983457129E-5</v>
      </c>
      <c r="AC747" s="76">
        <f t="shared" si="334"/>
        <v>3.5172924951674036E-9</v>
      </c>
      <c r="AD747" s="76">
        <v>0</v>
      </c>
      <c r="AE747" s="76">
        <f t="shared" si="335"/>
        <v>9.4554186831521536E-10</v>
      </c>
      <c r="AF747" s="76">
        <f t="shared" si="336"/>
        <v>4.4628343634826189E-9</v>
      </c>
      <c r="AG747" s="76">
        <f t="shared" si="337"/>
        <v>1.097002469958351E-3</v>
      </c>
      <c r="AH747" s="76"/>
      <c r="AI747" s="76">
        <f t="shared" si="338"/>
        <v>2.6075655569916577E-3</v>
      </c>
      <c r="AJ747" s="76">
        <f t="shared" si="339"/>
        <v>2.0295379678716554E-7</v>
      </c>
      <c r="AK747" s="76">
        <v>0</v>
      </c>
      <c r="AL747" s="76">
        <f t="shared" si="340"/>
        <v>1.1309329092063369E-6</v>
      </c>
      <c r="AM747" s="76">
        <f t="shared" si="341"/>
        <v>1.3338867059935025E-6</v>
      </c>
      <c r="AN747" s="76">
        <f t="shared" si="342"/>
        <v>2.2739189884214046E-2</v>
      </c>
      <c r="AO747" s="76"/>
      <c r="AP747" s="76" t="e">
        <f t="shared" si="343"/>
        <v>#VALUE!</v>
      </c>
      <c r="AQ747" s="76" t="e">
        <f t="shared" si="344"/>
        <v>#VALUE!</v>
      </c>
      <c r="AR747" s="76">
        <v>0</v>
      </c>
      <c r="AS747" s="76" t="e">
        <f t="shared" si="345"/>
        <v>#VALUE!</v>
      </c>
      <c r="AT747" s="76" t="e">
        <f t="shared" si="346"/>
        <v>#VALUE!</v>
      </c>
      <c r="AU747" s="76">
        <f t="shared" si="347"/>
        <v>1.5759424160826513E-2</v>
      </c>
      <c r="AV747" s="76"/>
      <c r="AW747" s="76">
        <f t="shared" si="348"/>
        <v>78.812974192989046</v>
      </c>
      <c r="AX747" s="76">
        <f t="shared" si="349"/>
        <v>15.215219993965082</v>
      </c>
      <c r="AY747" s="76" t="e">
        <f t="shared" si="350"/>
        <v>#VALUE!</v>
      </c>
    </row>
    <row r="748" spans="1:51" x14ac:dyDescent="0.3">
      <c r="A748" s="69">
        <v>44522.575694444444</v>
      </c>
      <c r="B748">
        <v>8</v>
      </c>
      <c r="C748" t="s">
        <v>298</v>
      </c>
      <c r="D748">
        <v>2</v>
      </c>
      <c r="E748" s="77">
        <v>44523.963888888888</v>
      </c>
      <c r="F748" s="76">
        <v>196</v>
      </c>
      <c r="H748" s="64">
        <v>20.8</v>
      </c>
      <c r="I748" s="64">
        <v>30.228000000000002</v>
      </c>
      <c r="J748" s="64">
        <v>46.09</v>
      </c>
      <c r="K748" s="64">
        <v>2859</v>
      </c>
      <c r="L748" s="64" t="s">
        <v>88</v>
      </c>
      <c r="M748" s="65">
        <f t="shared" si="323"/>
        <v>0.2397037706223967</v>
      </c>
      <c r="N748" s="65">
        <f t="shared" si="322"/>
        <v>77.019694870071618</v>
      </c>
      <c r="O748" s="65" t="e">
        <f t="shared" si="324"/>
        <v>#VALUE!</v>
      </c>
      <c r="P748" s="76">
        <f t="shared" si="325"/>
        <v>3.8352603299583472</v>
      </c>
      <c r="Q748" s="76">
        <f t="shared" si="326"/>
        <v>3388.8665742831513</v>
      </c>
      <c r="R748" s="76">
        <f t="shared" si="327"/>
        <v>6.611068345384373</v>
      </c>
      <c r="S748" s="76">
        <f t="shared" si="328"/>
        <v>2124.2155073513823</v>
      </c>
      <c r="T748" s="76">
        <f t="shared" si="329"/>
        <v>2124.2155073513827</v>
      </c>
      <c r="U748" s="76"/>
      <c r="V748" s="4">
        <f t="shared" si="330"/>
        <v>1.0044551452202073</v>
      </c>
      <c r="W748" s="76">
        <v>313.14999999999998</v>
      </c>
      <c r="X748" s="76">
        <f t="shared" si="331"/>
        <v>1.9073334166666699E-2</v>
      </c>
      <c r="Y748" s="76">
        <v>2E-3</v>
      </c>
      <c r="Z748" s="76">
        <f t="shared" si="332"/>
        <v>7.2765497523200454E-2</v>
      </c>
      <c r="AA748" s="76"/>
      <c r="AB748" s="76">
        <f t="shared" si="333"/>
        <v>4.6295337643199352E-5</v>
      </c>
      <c r="AC748" s="76">
        <f t="shared" si="334"/>
        <v>3.6032898666873889E-9</v>
      </c>
      <c r="AD748" s="76">
        <v>0</v>
      </c>
      <c r="AE748" s="11">
        <f t="shared" si="335"/>
        <v>9.6866025140360692E-10</v>
      </c>
      <c r="AF748" s="11">
        <f t="shared" si="336"/>
        <v>4.571950118090996E-9</v>
      </c>
      <c r="AG748" s="15">
        <f t="shared" si="337"/>
        <v>1.097002469958351E-3</v>
      </c>
      <c r="AH748" s="76"/>
      <c r="AI748" s="76">
        <f t="shared" si="338"/>
        <v>2.8717372601845727E-3</v>
      </c>
      <c r="AJ748" s="76">
        <f t="shared" si="339"/>
        <v>2.2351498652330754E-7</v>
      </c>
      <c r="AK748" s="76">
        <v>0</v>
      </c>
      <c r="AL748" s="11">
        <f t="shared" si="340"/>
        <v>1.2455073911482733E-6</v>
      </c>
      <c r="AM748" s="11">
        <f t="shared" si="341"/>
        <v>1.4690223776715809E-6</v>
      </c>
      <c r="AN748" s="15">
        <f t="shared" si="342"/>
        <v>2.2739189884214046E-2</v>
      </c>
      <c r="AO748" s="15"/>
      <c r="AP748" s="76" t="e">
        <f t="shared" si="343"/>
        <v>#VALUE!</v>
      </c>
      <c r="AQ748" s="76" t="e">
        <f t="shared" si="344"/>
        <v>#VALUE!</v>
      </c>
      <c r="AR748" s="76">
        <v>0</v>
      </c>
      <c r="AS748" s="11" t="e">
        <f t="shared" si="345"/>
        <v>#VALUE!</v>
      </c>
      <c r="AT748" s="11" t="e">
        <f t="shared" si="346"/>
        <v>#VALUE!</v>
      </c>
      <c r="AU748" s="15">
        <f t="shared" si="347"/>
        <v>1.5759424160826513E-2</v>
      </c>
      <c r="AV748" s="76"/>
      <c r="AW748" s="76">
        <f t="shared" si="348"/>
        <v>78.81297419298906</v>
      </c>
      <c r="AX748" s="76">
        <f t="shared" si="349"/>
        <v>15.215219993965077</v>
      </c>
      <c r="AY748" s="76" t="e">
        <f t="shared" si="350"/>
        <v>#VALUE!</v>
      </c>
    </row>
    <row r="749" spans="1:51" x14ac:dyDescent="0.3">
      <c r="A749" s="69">
        <v>44522.583333333336</v>
      </c>
      <c r="B749">
        <v>9</v>
      </c>
      <c r="C749" t="s">
        <v>298</v>
      </c>
      <c r="D749">
        <v>1</v>
      </c>
      <c r="E749" s="77">
        <v>44523.602777777778</v>
      </c>
      <c r="F749" s="76">
        <v>24</v>
      </c>
      <c r="H749" s="64">
        <v>20.8</v>
      </c>
      <c r="I749" s="64">
        <v>30.228000000000002</v>
      </c>
      <c r="J749" s="64">
        <v>39.06</v>
      </c>
      <c r="K749" s="64">
        <v>2352</v>
      </c>
      <c r="L749" s="64" t="s">
        <v>88</v>
      </c>
      <c r="M749" s="65">
        <f t="shared" si="323"/>
        <v>0.2031423146129489</v>
      </c>
      <c r="N749" s="65">
        <f t="shared" si="322"/>
        <v>63.361427888915173</v>
      </c>
      <c r="O749" s="65" t="e">
        <f t="shared" si="324"/>
        <v>#VALUE!</v>
      </c>
      <c r="P749" s="76">
        <f t="shared" si="325"/>
        <v>3.2502770338071825</v>
      </c>
      <c r="Q749" s="76">
        <f t="shared" si="326"/>
        <v>2787.9028271122675</v>
      </c>
      <c r="R749" s="76">
        <f t="shared" si="327"/>
        <v>5.6026975389610261</v>
      </c>
      <c r="S749" s="76">
        <f t="shared" si="328"/>
        <v>1747.5183187444743</v>
      </c>
      <c r="T749" s="76">
        <f t="shared" si="329"/>
        <v>1747.5183187444748</v>
      </c>
      <c r="U749" s="76"/>
      <c r="V749" s="4">
        <f t="shared" si="330"/>
        <v>1.0044551452202073</v>
      </c>
      <c r="W749" s="76">
        <v>313.14999999999998</v>
      </c>
      <c r="X749" s="76">
        <f t="shared" si="331"/>
        <v>1.9073334166666699E-2</v>
      </c>
      <c r="Y749" s="76">
        <v>2E-3</v>
      </c>
      <c r="Z749" s="76">
        <f t="shared" si="332"/>
        <v>7.2765497523200454E-2</v>
      </c>
      <c r="AA749" s="76"/>
      <c r="AB749" s="76">
        <f t="shared" si="333"/>
        <v>3.9234017972301298E-5</v>
      </c>
      <c r="AC749" s="76">
        <f t="shared" si="334"/>
        <v>3.0536884832460278E-9</v>
      </c>
      <c r="AD749" s="76">
        <v>0</v>
      </c>
      <c r="AE749" s="76">
        <f t="shared" si="335"/>
        <v>8.2091276675688625E-10</v>
      </c>
      <c r="AF749" s="76">
        <f t="shared" si="336"/>
        <v>3.8746012500029144E-9</v>
      </c>
      <c r="AG749" s="76">
        <f t="shared" si="337"/>
        <v>1.097002469958351E-3</v>
      </c>
      <c r="AH749" s="76"/>
      <c r="AI749" s="76">
        <f t="shared" si="338"/>
        <v>2.3624785015579275E-3</v>
      </c>
      <c r="AJ749" s="76">
        <f t="shared" si="339"/>
        <v>1.8387801619545971E-7</v>
      </c>
      <c r="AK749" s="76">
        <v>0</v>
      </c>
      <c r="AL749" s="76">
        <f t="shared" si="340"/>
        <v>1.0246356712069742E-6</v>
      </c>
      <c r="AM749" s="76">
        <f t="shared" si="341"/>
        <v>1.208513687402434E-6</v>
      </c>
      <c r="AN749" s="76">
        <f t="shared" si="342"/>
        <v>2.2739189884214046E-2</v>
      </c>
      <c r="AO749" s="76"/>
      <c r="AP749" s="76" t="e">
        <f t="shared" si="343"/>
        <v>#VALUE!</v>
      </c>
      <c r="AQ749" s="76" t="e">
        <f t="shared" si="344"/>
        <v>#VALUE!</v>
      </c>
      <c r="AR749" s="76">
        <v>0</v>
      </c>
      <c r="AS749" s="76" t="e">
        <f t="shared" si="345"/>
        <v>#VALUE!</v>
      </c>
      <c r="AT749" s="76" t="e">
        <f t="shared" si="346"/>
        <v>#VALUE!</v>
      </c>
      <c r="AU749" s="76">
        <f t="shared" si="347"/>
        <v>1.5759424160826513E-2</v>
      </c>
      <c r="AV749" s="76"/>
      <c r="AW749" s="76">
        <f t="shared" si="348"/>
        <v>78.812974192989046</v>
      </c>
      <c r="AX749" s="76">
        <f t="shared" si="349"/>
        <v>15.215219993965079</v>
      </c>
      <c r="AY749" s="76" t="e">
        <f t="shared" si="350"/>
        <v>#VALUE!</v>
      </c>
    </row>
    <row r="750" spans="1:51" x14ac:dyDescent="0.3">
      <c r="A750" s="69">
        <v>44522.583333333336</v>
      </c>
      <c r="B750">
        <v>9</v>
      </c>
      <c r="C750" t="s">
        <v>298</v>
      </c>
      <c r="D750">
        <v>2</v>
      </c>
      <c r="E750" s="77">
        <v>44524.006249999999</v>
      </c>
      <c r="F750" s="76">
        <v>148</v>
      </c>
      <c r="H750" s="64">
        <v>20.8</v>
      </c>
      <c r="I750" s="64">
        <v>30.228000000000002</v>
      </c>
      <c r="J750" s="64">
        <v>45.32</v>
      </c>
      <c r="K750" s="64">
        <v>3065</v>
      </c>
      <c r="L750" s="64" t="s">
        <v>88</v>
      </c>
      <c r="M750" s="65">
        <f t="shared" si="323"/>
        <v>0.23569917302249976</v>
      </c>
      <c r="N750" s="65">
        <f t="shared" ref="N750:N774" si="351">1000000*(AM750-AK750)/X750</f>
        <v>82.569207686872872</v>
      </c>
      <c r="O750" s="65" t="e">
        <f t="shared" si="324"/>
        <v>#VALUE!</v>
      </c>
      <c r="P750" s="76">
        <f t="shared" si="325"/>
        <v>3.7711867683599962</v>
      </c>
      <c r="Q750" s="76">
        <f t="shared" si="326"/>
        <v>3633.0451382224064</v>
      </c>
      <c r="R750" s="76">
        <f t="shared" si="327"/>
        <v>6.5006209028600521</v>
      </c>
      <c r="S750" s="76">
        <f t="shared" si="328"/>
        <v>2277.2719587380166</v>
      </c>
      <c r="T750" s="76">
        <f t="shared" si="329"/>
        <v>2277.2719587380166</v>
      </c>
      <c r="U750" s="76"/>
      <c r="V750" s="4">
        <f t="shared" si="330"/>
        <v>1.0044551452202073</v>
      </c>
      <c r="W750" s="76">
        <v>313.14999999999998</v>
      </c>
      <c r="X750" s="76">
        <f t="shared" si="331"/>
        <v>1.9073334166666699E-2</v>
      </c>
      <c r="Y750" s="76">
        <v>2E-3</v>
      </c>
      <c r="Z750" s="76">
        <f t="shared" si="332"/>
        <v>7.2765497523200454E-2</v>
      </c>
      <c r="AA750" s="76"/>
      <c r="AB750" s="76">
        <f t="shared" si="333"/>
        <v>4.5521907181379794E-5</v>
      </c>
      <c r="AC750" s="76">
        <f t="shared" si="334"/>
        <v>3.5430917066233987E-9</v>
      </c>
      <c r="AD750" s="76">
        <v>0</v>
      </c>
      <c r="AE750" s="76">
        <f t="shared" si="335"/>
        <v>9.5247738324173273E-10</v>
      </c>
      <c r="AF750" s="76">
        <f t="shared" si="336"/>
        <v>4.495569089865131E-9</v>
      </c>
      <c r="AG750" s="76">
        <f t="shared" si="337"/>
        <v>1.097002469958351E-3</v>
      </c>
      <c r="AH750" s="76"/>
      <c r="AI750" s="76">
        <f t="shared" si="338"/>
        <v>3.0786550200999352E-3</v>
      </c>
      <c r="AJ750" s="76">
        <f t="shared" si="339"/>
        <v>2.3961994882614114E-7</v>
      </c>
      <c r="AK750" s="76">
        <v>0</v>
      </c>
      <c r="AL750" s="76">
        <f t="shared" si="340"/>
        <v>1.3352501412624898E-6</v>
      </c>
      <c r="AM750" s="76">
        <f t="shared" si="341"/>
        <v>1.5748700900886311E-6</v>
      </c>
      <c r="AN750" s="76">
        <f t="shared" si="342"/>
        <v>2.2739189884214046E-2</v>
      </c>
      <c r="AO750" s="76"/>
      <c r="AP750" s="76" t="e">
        <f t="shared" si="343"/>
        <v>#VALUE!</v>
      </c>
      <c r="AQ750" s="76" t="e">
        <f t="shared" si="344"/>
        <v>#VALUE!</v>
      </c>
      <c r="AR750" s="76">
        <v>0</v>
      </c>
      <c r="AS750" s="76" t="e">
        <f t="shared" si="345"/>
        <v>#VALUE!</v>
      </c>
      <c r="AT750" s="76" t="e">
        <f t="shared" si="346"/>
        <v>#VALUE!</v>
      </c>
      <c r="AU750" s="76">
        <f t="shared" si="347"/>
        <v>1.5759424160826513E-2</v>
      </c>
      <c r="AV750" s="76"/>
      <c r="AW750" s="76">
        <f t="shared" si="348"/>
        <v>78.812974192989046</v>
      </c>
      <c r="AX750" s="76">
        <f t="shared" si="349"/>
        <v>15.215219993965079</v>
      </c>
      <c r="AY750" s="76" t="e">
        <f t="shared" si="350"/>
        <v>#VALUE!</v>
      </c>
    </row>
    <row r="751" spans="1:51" x14ac:dyDescent="0.3">
      <c r="A751" s="69">
        <v>44536.5</v>
      </c>
      <c r="B751">
        <v>1.1000000000000001</v>
      </c>
      <c r="C751" t="s">
        <v>298</v>
      </c>
      <c r="D751">
        <v>1</v>
      </c>
      <c r="E751" s="77">
        <v>44537.628634259258</v>
      </c>
      <c r="F751" s="76">
        <v>175</v>
      </c>
      <c r="G751" t="s">
        <v>283</v>
      </c>
      <c r="H751" s="64">
        <v>20.3</v>
      </c>
      <c r="I751" s="64">
        <v>30.210999999999999</v>
      </c>
      <c r="J751" s="64">
        <v>332.70319168155117</v>
      </c>
      <c r="K751" s="64">
        <v>18525.876144337501</v>
      </c>
      <c r="L751" s="64" t="s">
        <v>88</v>
      </c>
      <c r="M751" s="65">
        <f t="shared" si="323"/>
        <v>1.7322184332635913</v>
      </c>
      <c r="N751" s="65">
        <f t="shared" si="351"/>
        <v>499.62472898528898</v>
      </c>
      <c r="O751" s="65" t="e">
        <f t="shared" si="324"/>
        <v>#VALUE!</v>
      </c>
      <c r="P751" s="76">
        <f t="shared" si="325"/>
        <v>27.71549493221746</v>
      </c>
      <c r="Q751" s="76">
        <f t="shared" si="326"/>
        <v>21983.488075352714</v>
      </c>
      <c r="R751" s="76">
        <f t="shared" si="327"/>
        <v>47.71826367465512</v>
      </c>
      <c r="S751" s="76">
        <f t="shared" si="328"/>
        <v>13763.405410240324</v>
      </c>
      <c r="T751" s="76">
        <f t="shared" si="329"/>
        <v>13763.405410240326</v>
      </c>
      <c r="U751" s="76"/>
      <c r="V751" s="4">
        <f t="shared" si="330"/>
        <v>1.0055602072781049</v>
      </c>
      <c r="W751" s="76">
        <v>313.14999999999998</v>
      </c>
      <c r="X751" s="76">
        <f t="shared" si="331"/>
        <v>1.9073334166666699E-2</v>
      </c>
      <c r="Y751" s="76">
        <v>2E-3</v>
      </c>
      <c r="Z751" s="76">
        <f t="shared" si="332"/>
        <v>7.2765497523200454E-2</v>
      </c>
      <c r="AA751" s="76"/>
      <c r="AB751" s="76">
        <f t="shared" si="333"/>
        <v>3.3455309038938767E-4</v>
      </c>
      <c r="AC751" s="76">
        <f t="shared" si="334"/>
        <v>2.6039161216617973E-8</v>
      </c>
      <c r="AD751" s="76">
        <v>0</v>
      </c>
      <c r="AE751" s="76">
        <f t="shared" si="335"/>
        <v>7.0000198106783338E-9</v>
      </c>
      <c r="AF751" s="76">
        <f t="shared" si="336"/>
        <v>3.3039181027296309E-8</v>
      </c>
      <c r="AG751" s="76">
        <f t="shared" si="337"/>
        <v>1.097002469958351E-3</v>
      </c>
      <c r="AH751" s="76"/>
      <c r="AI751" s="76">
        <f t="shared" si="338"/>
        <v>1.8628883855708517E-2</v>
      </c>
      <c r="AJ751" s="76">
        <f t="shared" si="339"/>
        <v>1.4499358216654305E-6</v>
      </c>
      <c r="AK751" s="76">
        <v>0</v>
      </c>
      <c r="AL751" s="76">
        <f t="shared" si="340"/>
        <v>8.0795735922012716E-6</v>
      </c>
      <c r="AM751" s="76">
        <f t="shared" si="341"/>
        <v>9.529509413866702E-6</v>
      </c>
      <c r="AN751" s="76">
        <f t="shared" si="342"/>
        <v>2.2739189884214046E-2</v>
      </c>
      <c r="AO751" s="76"/>
      <c r="AP751" s="76" t="e">
        <f t="shared" si="343"/>
        <v>#VALUE!</v>
      </c>
      <c r="AQ751" s="76" t="e">
        <f t="shared" si="344"/>
        <v>#VALUE!</v>
      </c>
      <c r="AR751" s="76">
        <v>0</v>
      </c>
      <c r="AS751" s="76" t="e">
        <f t="shared" si="345"/>
        <v>#VALUE!</v>
      </c>
      <c r="AT751" s="76" t="e">
        <f t="shared" si="346"/>
        <v>#VALUE!</v>
      </c>
      <c r="AU751" s="76">
        <f t="shared" si="347"/>
        <v>1.5759424160826513E-2</v>
      </c>
      <c r="AV751" s="76"/>
      <c r="AW751" s="76">
        <f t="shared" si="348"/>
        <v>78.81297419298906</v>
      </c>
      <c r="AX751" s="76">
        <f t="shared" si="349"/>
        <v>15.215219993965075</v>
      </c>
      <c r="AY751" s="76" t="e">
        <f t="shared" si="350"/>
        <v>#VALUE!</v>
      </c>
    </row>
    <row r="752" spans="1:51" x14ac:dyDescent="0.3">
      <c r="A752" s="69">
        <v>44536.5</v>
      </c>
      <c r="B752">
        <v>1.1000000000000001</v>
      </c>
      <c r="C752" t="s">
        <v>298</v>
      </c>
      <c r="D752">
        <v>2</v>
      </c>
      <c r="E752" s="77">
        <v>44537.75608796296</v>
      </c>
      <c r="F752" s="76">
        <v>177</v>
      </c>
      <c r="G752" t="s">
        <v>283</v>
      </c>
      <c r="H752" s="64">
        <v>20.3</v>
      </c>
      <c r="I752" s="64">
        <v>30.210999999999999</v>
      </c>
      <c r="J752" s="64">
        <v>358.25488474784396</v>
      </c>
      <c r="K752" s="64">
        <v>18374.69595928134</v>
      </c>
      <c r="L752" s="64" t="s">
        <v>88</v>
      </c>
      <c r="M752" s="65">
        <f t="shared" si="323"/>
        <v>1.8652532668244621</v>
      </c>
      <c r="N752" s="65">
        <f t="shared" si="351"/>
        <v>495.54754751229729</v>
      </c>
      <c r="O752" s="65" t="e">
        <f t="shared" si="324"/>
        <v>#VALUE!</v>
      </c>
      <c r="P752" s="76">
        <f t="shared" si="325"/>
        <v>29.844052269191394</v>
      </c>
      <c r="Q752" s="76">
        <f t="shared" si="326"/>
        <v>21804.092090541082</v>
      </c>
      <c r="R752" s="76">
        <f t="shared" si="327"/>
        <v>51.383038938483246</v>
      </c>
      <c r="S752" s="76">
        <f t="shared" si="328"/>
        <v>13651.0893091981</v>
      </c>
      <c r="T752" s="76">
        <f t="shared" si="329"/>
        <v>13651.089309198103</v>
      </c>
      <c r="U752" s="76"/>
      <c r="V752" s="4">
        <f t="shared" si="330"/>
        <v>1.0055602072781049</v>
      </c>
      <c r="W752" s="76">
        <v>313.14999999999998</v>
      </c>
      <c r="X752" s="76">
        <f t="shared" si="331"/>
        <v>1.9073334166666699E-2</v>
      </c>
      <c r="Y752" s="76">
        <v>2E-3</v>
      </c>
      <c r="Z752" s="76">
        <f t="shared" si="332"/>
        <v>7.2765497523200454E-2</v>
      </c>
      <c r="AA752" s="76"/>
      <c r="AB752" s="76">
        <f t="shared" si="333"/>
        <v>3.6024685616543558E-4</v>
      </c>
      <c r="AC752" s="76">
        <f t="shared" si="334"/>
        <v>2.8038975681119941E-8</v>
      </c>
      <c r="AD752" s="76">
        <v>0</v>
      </c>
      <c r="AE752" s="76">
        <f t="shared" si="335"/>
        <v>7.5376231824897495E-9</v>
      </c>
      <c r="AF752" s="76">
        <f t="shared" si="336"/>
        <v>3.5576598863609692E-8</v>
      </c>
      <c r="AG752" s="76">
        <f t="shared" si="337"/>
        <v>1.097002469958351E-3</v>
      </c>
      <c r="AH752" s="76"/>
      <c r="AI752" s="76">
        <f t="shared" si="338"/>
        <v>1.84768630774871E-2</v>
      </c>
      <c r="AJ752" s="76">
        <f t="shared" si="339"/>
        <v>1.4381036381761796E-6</v>
      </c>
      <c r="AK752" s="76">
        <v>0</v>
      </c>
      <c r="AL752" s="76">
        <f t="shared" si="340"/>
        <v>8.0136403309980092E-6</v>
      </c>
      <c r="AM752" s="76">
        <f t="shared" si="341"/>
        <v>9.4517439691741892E-6</v>
      </c>
      <c r="AN752" s="76">
        <f t="shared" si="342"/>
        <v>2.2739189884214046E-2</v>
      </c>
      <c r="AO752" s="76"/>
      <c r="AP752" s="76" t="e">
        <f t="shared" si="343"/>
        <v>#VALUE!</v>
      </c>
      <c r="AQ752" s="76" t="e">
        <f t="shared" si="344"/>
        <v>#VALUE!</v>
      </c>
      <c r="AR752" s="76">
        <v>0</v>
      </c>
      <c r="AS752" s="76" t="e">
        <f t="shared" si="345"/>
        <v>#VALUE!</v>
      </c>
      <c r="AT752" s="76" t="e">
        <f t="shared" si="346"/>
        <v>#VALUE!</v>
      </c>
      <c r="AU752" s="76">
        <f t="shared" si="347"/>
        <v>1.5759424160826513E-2</v>
      </c>
      <c r="AV752" s="76"/>
      <c r="AW752" s="76">
        <f t="shared" si="348"/>
        <v>78.812974192989046</v>
      </c>
      <c r="AX752" s="76">
        <f t="shared" si="349"/>
        <v>15.215219993965082</v>
      </c>
      <c r="AY752" s="76" t="e">
        <f t="shared" si="350"/>
        <v>#VALUE!</v>
      </c>
    </row>
    <row r="753" spans="1:51" x14ac:dyDescent="0.3">
      <c r="A753" s="69">
        <v>44536.414583333331</v>
      </c>
      <c r="B753">
        <v>0.1</v>
      </c>
      <c r="C753" t="s">
        <v>299</v>
      </c>
      <c r="D753">
        <v>1</v>
      </c>
      <c r="E753" s="77">
        <v>44537.819837962961</v>
      </c>
      <c r="F753" s="76">
        <v>44</v>
      </c>
      <c r="H753" s="64">
        <v>20.3</v>
      </c>
      <c r="I753" s="64">
        <v>30.210999999999999</v>
      </c>
      <c r="J753" s="64">
        <v>18.986723448199999</v>
      </c>
      <c r="K753" s="64">
        <v>882.19573201504011</v>
      </c>
      <c r="L753" s="64" t="s">
        <v>88</v>
      </c>
      <c r="M753" s="65">
        <f t="shared" si="323"/>
        <v>9.8854333732181707E-2</v>
      </c>
      <c r="N753" s="65">
        <f t="shared" si="351"/>
        <v>23.791954565922918</v>
      </c>
      <c r="O753" s="65" t="e">
        <f t="shared" si="324"/>
        <v>#VALUE!</v>
      </c>
      <c r="P753" s="76">
        <f t="shared" si="325"/>
        <v>1.5816693397149073</v>
      </c>
      <c r="Q753" s="76">
        <f t="shared" si="326"/>
        <v>1046.8460009006085</v>
      </c>
      <c r="R753" s="76">
        <f t="shared" si="327"/>
        <v>2.7231884107867552</v>
      </c>
      <c r="S753" s="76">
        <f t="shared" si="328"/>
        <v>655.40854404437846</v>
      </c>
      <c r="T753" s="76">
        <f t="shared" si="329"/>
        <v>655.40854404437869</v>
      </c>
      <c r="U753" s="76"/>
      <c r="V753" s="4">
        <f t="shared" si="330"/>
        <v>1.0055602072781049</v>
      </c>
      <c r="W753" s="76">
        <v>313.14999999999998</v>
      </c>
      <c r="X753" s="76">
        <f t="shared" si="331"/>
        <v>1.9073334166666699E-2</v>
      </c>
      <c r="Y753" s="76">
        <v>2E-3</v>
      </c>
      <c r="Z753" s="76">
        <f t="shared" si="332"/>
        <v>7.2765497523200454E-2</v>
      </c>
      <c r="AA753" s="76"/>
      <c r="AB753" s="76">
        <f t="shared" si="333"/>
        <v>1.9092293566104046E-5</v>
      </c>
      <c r="AC753" s="76">
        <f t="shared" si="334"/>
        <v>1.4860042380243731E-9</v>
      </c>
      <c r="AD753" s="76">
        <v>0</v>
      </c>
      <c r="AE753" s="76">
        <f t="shared" si="335"/>
        <v>3.9947750307272067E-10</v>
      </c>
      <c r="AF753" s="76">
        <f t="shared" si="336"/>
        <v>1.8854817410970937E-9</v>
      </c>
      <c r="AG753" s="76">
        <f t="shared" si="337"/>
        <v>1.097002469958351E-3</v>
      </c>
      <c r="AH753" s="76"/>
      <c r="AI753" s="76">
        <f t="shared" si="338"/>
        <v>8.8710092314490323E-4</v>
      </c>
      <c r="AJ753" s="76">
        <f t="shared" si="339"/>
        <v>6.9045435886708801E-8</v>
      </c>
      <c r="AK753" s="76">
        <v>0</v>
      </c>
      <c r="AL753" s="76">
        <f t="shared" si="340"/>
        <v>3.8474646402729049E-7</v>
      </c>
      <c r="AM753" s="76">
        <f t="shared" si="341"/>
        <v>4.5379189991399931E-7</v>
      </c>
      <c r="AN753" s="76">
        <f t="shared" si="342"/>
        <v>2.2739189884214046E-2</v>
      </c>
      <c r="AO753" s="76"/>
      <c r="AP753" s="76" t="e">
        <f t="shared" si="343"/>
        <v>#VALUE!</v>
      </c>
      <c r="AQ753" s="76" t="e">
        <f t="shared" si="344"/>
        <v>#VALUE!</v>
      </c>
      <c r="AR753" s="76">
        <v>0</v>
      </c>
      <c r="AS753" s="76" t="e">
        <f t="shared" si="345"/>
        <v>#VALUE!</v>
      </c>
      <c r="AT753" s="76" t="e">
        <f t="shared" si="346"/>
        <v>#VALUE!</v>
      </c>
      <c r="AU753" s="76">
        <f t="shared" si="347"/>
        <v>1.5759424160826513E-2</v>
      </c>
      <c r="AV753" s="76"/>
      <c r="AW753" s="76">
        <f t="shared" si="348"/>
        <v>78.812974192989046</v>
      </c>
      <c r="AX753" s="76">
        <f t="shared" si="349"/>
        <v>15.21521999396508</v>
      </c>
      <c r="AY753" s="76" t="e">
        <f t="shared" si="350"/>
        <v>#VALUE!</v>
      </c>
    </row>
    <row r="754" spans="1:51" x14ac:dyDescent="0.3">
      <c r="A754" s="69">
        <v>44536.414583333331</v>
      </c>
      <c r="B754">
        <v>0.1</v>
      </c>
      <c r="C754" t="s">
        <v>299</v>
      </c>
      <c r="D754">
        <v>2</v>
      </c>
      <c r="E754" s="77">
        <v>44537.841087962966</v>
      </c>
      <c r="F754" s="76">
        <v>72</v>
      </c>
      <c r="H754" s="64">
        <v>20.3</v>
      </c>
      <c r="I754" s="64">
        <v>30.210999999999999</v>
      </c>
      <c r="J754" s="64">
        <v>18.098790408199999</v>
      </c>
      <c r="K754" s="64">
        <v>916.58406790144011</v>
      </c>
      <c r="L754" s="64" t="s">
        <v>88</v>
      </c>
      <c r="M754" s="65">
        <f t="shared" si="323"/>
        <v>9.4231312318957733E-2</v>
      </c>
      <c r="N754" s="65">
        <f t="shared" si="351"/>
        <v>24.719374292992033</v>
      </c>
      <c r="O754" s="65" t="e">
        <f t="shared" si="324"/>
        <v>#VALUE!</v>
      </c>
      <c r="P754" s="76">
        <f t="shared" si="325"/>
        <v>1.5077009971033237</v>
      </c>
      <c r="Q754" s="76">
        <f t="shared" si="326"/>
        <v>1087.6524688916495</v>
      </c>
      <c r="R754" s="76">
        <f t="shared" si="327"/>
        <v>2.5958357914325259</v>
      </c>
      <c r="S754" s="76">
        <f t="shared" si="328"/>
        <v>680.95662633211987</v>
      </c>
      <c r="T754" s="76">
        <f t="shared" si="329"/>
        <v>680.95662633212009</v>
      </c>
      <c r="U754" s="76"/>
      <c r="V754" s="4">
        <f t="shared" si="330"/>
        <v>1.0055602072781049</v>
      </c>
      <c r="W754" s="76">
        <v>313.14999999999998</v>
      </c>
      <c r="X754" s="76">
        <f t="shared" si="331"/>
        <v>1.9073334166666699E-2</v>
      </c>
      <c r="Y754" s="76">
        <v>2E-3</v>
      </c>
      <c r="Z754" s="76">
        <f t="shared" si="332"/>
        <v>7.2765497523200454E-2</v>
      </c>
      <c r="AA754" s="76"/>
      <c r="AB754" s="76">
        <f t="shared" si="333"/>
        <v>1.819942343435257E-5</v>
      </c>
      <c r="AC754" s="76">
        <f t="shared" si="334"/>
        <v>1.4165097692119067E-9</v>
      </c>
      <c r="AD754" s="76">
        <v>0</v>
      </c>
      <c r="AE754" s="76">
        <f t="shared" si="335"/>
        <v>3.807955396111105E-10</v>
      </c>
      <c r="AF754" s="76">
        <f t="shared" si="336"/>
        <v>1.7973053088230172E-9</v>
      </c>
      <c r="AG754" s="76">
        <f t="shared" si="337"/>
        <v>1.097002469958351E-3</v>
      </c>
      <c r="AH754" s="76"/>
      <c r="AI754" s="76">
        <f t="shared" si="338"/>
        <v>9.2168046530678076E-4</v>
      </c>
      <c r="AJ754" s="76">
        <f t="shared" si="339"/>
        <v>7.1736854077172883E-8</v>
      </c>
      <c r="AK754" s="76">
        <v>0</v>
      </c>
      <c r="AL754" s="76">
        <f t="shared" si="340"/>
        <v>3.9974403220397445E-7</v>
      </c>
      <c r="AM754" s="76">
        <f t="shared" si="341"/>
        <v>4.7148088628114736E-7</v>
      </c>
      <c r="AN754" s="76">
        <f t="shared" si="342"/>
        <v>2.2739189884214046E-2</v>
      </c>
      <c r="AO754" s="76"/>
      <c r="AP754" s="76" t="e">
        <f t="shared" si="343"/>
        <v>#VALUE!</v>
      </c>
      <c r="AQ754" s="76" t="e">
        <f t="shared" si="344"/>
        <v>#VALUE!</v>
      </c>
      <c r="AR754" s="76">
        <v>0</v>
      </c>
      <c r="AS754" s="76" t="e">
        <f t="shared" si="345"/>
        <v>#VALUE!</v>
      </c>
      <c r="AT754" s="76" t="e">
        <f t="shared" si="346"/>
        <v>#VALUE!</v>
      </c>
      <c r="AU754" s="76">
        <f t="shared" si="347"/>
        <v>1.5759424160826513E-2</v>
      </c>
      <c r="AV754" s="76"/>
      <c r="AW754" s="76">
        <f t="shared" si="348"/>
        <v>78.81297419298906</v>
      </c>
      <c r="AX754" s="76">
        <f t="shared" si="349"/>
        <v>15.215219993965084</v>
      </c>
      <c r="AY754" s="76" t="e">
        <f t="shared" si="350"/>
        <v>#VALUE!</v>
      </c>
    </row>
    <row r="755" spans="1:51" x14ac:dyDescent="0.3">
      <c r="A755" s="69">
        <v>44536.418055555558</v>
      </c>
      <c r="B755">
        <v>3</v>
      </c>
      <c r="C755" t="s">
        <v>299</v>
      </c>
      <c r="D755">
        <v>1</v>
      </c>
      <c r="E755" s="77">
        <v>44537.649861111109</v>
      </c>
      <c r="F755" s="76">
        <v>138</v>
      </c>
      <c r="H755" s="64">
        <v>20.3</v>
      </c>
      <c r="I755" s="64">
        <v>30.210999999999999</v>
      </c>
      <c r="J755" s="64">
        <v>16.64730216125</v>
      </c>
      <c r="K755" s="64">
        <v>880.85838655734005</v>
      </c>
      <c r="L755" s="64" t="s">
        <v>88</v>
      </c>
      <c r="M755" s="65">
        <f t="shared" si="323"/>
        <v>8.667414196443099E-2</v>
      </c>
      <c r="N755" s="65">
        <f t="shared" si="351"/>
        <v>23.755887669185764</v>
      </c>
      <c r="O755" s="65" t="e">
        <f t="shared" si="324"/>
        <v>#VALUE!</v>
      </c>
      <c r="P755" s="76">
        <f t="shared" si="325"/>
        <v>1.3867862714308958</v>
      </c>
      <c r="Q755" s="76">
        <f t="shared" si="326"/>
        <v>1045.2590574441735</v>
      </c>
      <c r="R755" s="76">
        <f t="shared" si="327"/>
        <v>2.3876547441195854</v>
      </c>
      <c r="S755" s="76">
        <f t="shared" si="328"/>
        <v>654.41499169821907</v>
      </c>
      <c r="T755" s="76">
        <f t="shared" si="329"/>
        <v>654.41499169821896</v>
      </c>
      <c r="U755" s="76"/>
      <c r="V755" s="4">
        <f t="shared" si="330"/>
        <v>1.0055602072781049</v>
      </c>
      <c r="W755" s="76">
        <v>313.14999999999998</v>
      </c>
      <c r="X755" s="76">
        <f t="shared" si="331"/>
        <v>1.9073334166666699E-2</v>
      </c>
      <c r="Y755" s="76">
        <v>2E-3</v>
      </c>
      <c r="Z755" s="76">
        <f t="shared" si="332"/>
        <v>7.2765497523200454E-2</v>
      </c>
      <c r="AA755" s="76"/>
      <c r="AB755" s="76">
        <f t="shared" si="333"/>
        <v>1.6739864611887792E-5</v>
      </c>
      <c r="AC755" s="76">
        <f t="shared" si="334"/>
        <v>1.3029084049588894E-9</v>
      </c>
      <c r="AD755" s="76">
        <v>0</v>
      </c>
      <c r="AE755" s="76">
        <f t="shared" si="335"/>
        <v>3.5025646833781202E-10</v>
      </c>
      <c r="AF755" s="76">
        <f t="shared" si="336"/>
        <v>1.6531648732967013E-9</v>
      </c>
      <c r="AG755" s="76">
        <f t="shared" si="337"/>
        <v>1.097002469958351E-3</v>
      </c>
      <c r="AH755" s="76"/>
      <c r="AI755" s="76">
        <f t="shared" si="338"/>
        <v>8.8575614176925597E-4</v>
      </c>
      <c r="AJ755" s="76">
        <f t="shared" si="339"/>
        <v>6.8940767957918107E-8</v>
      </c>
      <c r="AK755" s="76">
        <v>0</v>
      </c>
      <c r="AL755" s="76">
        <f t="shared" si="340"/>
        <v>3.8416321598225888E-7</v>
      </c>
      <c r="AM755" s="76">
        <f t="shared" si="341"/>
        <v>4.5310398394017697E-7</v>
      </c>
      <c r="AN755" s="76">
        <f t="shared" si="342"/>
        <v>2.2739189884214046E-2</v>
      </c>
      <c r="AO755" s="76"/>
      <c r="AP755" s="76" t="e">
        <f t="shared" si="343"/>
        <v>#VALUE!</v>
      </c>
      <c r="AQ755" s="76" t="e">
        <f t="shared" si="344"/>
        <v>#VALUE!</v>
      </c>
      <c r="AR755" s="76">
        <v>0</v>
      </c>
      <c r="AS755" s="76" t="e">
        <f t="shared" si="345"/>
        <v>#VALUE!</v>
      </c>
      <c r="AT755" s="76" t="e">
        <f t="shared" si="346"/>
        <v>#VALUE!</v>
      </c>
      <c r="AU755" s="76">
        <f t="shared" si="347"/>
        <v>1.5759424160826513E-2</v>
      </c>
      <c r="AV755" s="76"/>
      <c r="AW755" s="76">
        <f t="shared" si="348"/>
        <v>78.81297419298906</v>
      </c>
      <c r="AX755" s="76">
        <f t="shared" si="349"/>
        <v>15.215219993965071</v>
      </c>
      <c r="AY755" s="76" t="e">
        <f t="shared" si="350"/>
        <v>#VALUE!</v>
      </c>
    </row>
    <row r="756" spans="1:51" x14ac:dyDescent="0.3">
      <c r="A756" s="69">
        <v>44536.418055555558</v>
      </c>
      <c r="B756">
        <v>3</v>
      </c>
      <c r="C756" t="s">
        <v>299</v>
      </c>
      <c r="D756">
        <v>2</v>
      </c>
      <c r="E756" s="77">
        <v>44537.501157407409</v>
      </c>
      <c r="F756" s="76">
        <v>161</v>
      </c>
      <c r="H756" s="64">
        <v>20.3</v>
      </c>
      <c r="I756" s="64">
        <v>30.210999999999999</v>
      </c>
      <c r="J756" s="64">
        <v>16.595722008199999</v>
      </c>
      <c r="K756" s="64">
        <v>793.16325648600014</v>
      </c>
      <c r="L756" s="64" t="s">
        <v>88</v>
      </c>
      <c r="M756" s="65">
        <f t="shared" si="323"/>
        <v>8.6405590011405881E-2</v>
      </c>
      <c r="N756" s="65">
        <f t="shared" si="351"/>
        <v>21.39083592999366</v>
      </c>
      <c r="O756" s="65" t="e">
        <f t="shared" si="324"/>
        <v>#VALUE!</v>
      </c>
      <c r="P756" s="76">
        <f t="shared" si="325"/>
        <v>1.3824894401824941</v>
      </c>
      <c r="Q756" s="76">
        <f t="shared" si="326"/>
        <v>941.19678091972105</v>
      </c>
      <c r="R756" s="76">
        <f t="shared" si="327"/>
        <v>2.3802568128548476</v>
      </c>
      <c r="S756" s="76">
        <f t="shared" si="328"/>
        <v>589.26376115603864</v>
      </c>
      <c r="T756" s="76">
        <f t="shared" si="329"/>
        <v>589.26376115603875</v>
      </c>
      <c r="U756" s="76"/>
      <c r="V756" s="4">
        <f t="shared" si="330"/>
        <v>1.0055602072781049</v>
      </c>
      <c r="W756" s="76">
        <v>313.14999999999998</v>
      </c>
      <c r="X756" s="76">
        <f t="shared" si="331"/>
        <v>1.9073334166666699E-2</v>
      </c>
      <c r="Y756" s="76">
        <v>2E-3</v>
      </c>
      <c r="Z756" s="76">
        <f t="shared" si="332"/>
        <v>7.2765497523200454E-2</v>
      </c>
      <c r="AA756" s="76"/>
      <c r="AB756" s="76">
        <f t="shared" si="333"/>
        <v>1.6687997662495397E-5</v>
      </c>
      <c r="AC756" s="76">
        <f t="shared" si="334"/>
        <v>1.2988714616579896E-9</v>
      </c>
      <c r="AD756" s="76">
        <v>0</v>
      </c>
      <c r="AE756" s="76">
        <f t="shared" si="335"/>
        <v>3.4917123049755285E-10</v>
      </c>
      <c r="AF756" s="76">
        <f t="shared" si="336"/>
        <v>1.6480426921555425E-9</v>
      </c>
      <c r="AG756" s="76">
        <f t="shared" si="337"/>
        <v>1.097002469958351E-3</v>
      </c>
      <c r="AH756" s="76"/>
      <c r="AI756" s="76">
        <f t="shared" si="338"/>
        <v>7.9757340859743897E-4</v>
      </c>
      <c r="AJ756" s="76">
        <f t="shared" si="339"/>
        <v>6.2077270140844037E-8</v>
      </c>
      <c r="AK756" s="76">
        <v>0</v>
      </c>
      <c r="AL756" s="76">
        <f t="shared" si="340"/>
        <v>3.4591729165626565E-7</v>
      </c>
      <c r="AM756" s="76">
        <f t="shared" si="341"/>
        <v>4.0799456179710969E-7</v>
      </c>
      <c r="AN756" s="76">
        <f t="shared" si="342"/>
        <v>2.2739189884214046E-2</v>
      </c>
      <c r="AO756" s="76"/>
      <c r="AP756" s="76" t="e">
        <f t="shared" si="343"/>
        <v>#VALUE!</v>
      </c>
      <c r="AQ756" s="76" t="e">
        <f t="shared" si="344"/>
        <v>#VALUE!</v>
      </c>
      <c r="AR756" s="76">
        <v>0</v>
      </c>
      <c r="AS756" s="76" t="e">
        <f t="shared" si="345"/>
        <v>#VALUE!</v>
      </c>
      <c r="AT756" s="76" t="e">
        <f t="shared" si="346"/>
        <v>#VALUE!</v>
      </c>
      <c r="AU756" s="76">
        <f t="shared" si="347"/>
        <v>1.5759424160826513E-2</v>
      </c>
      <c r="AV756" s="76"/>
      <c r="AW756" s="76">
        <f t="shared" si="348"/>
        <v>78.812974192989046</v>
      </c>
      <c r="AX756" s="76">
        <f t="shared" si="349"/>
        <v>15.215219993965077</v>
      </c>
      <c r="AY756" s="76" t="e">
        <f t="shared" si="350"/>
        <v>#VALUE!</v>
      </c>
    </row>
    <row r="757" spans="1:51" x14ac:dyDescent="0.3">
      <c r="A757" s="69">
        <v>44536.423611111109</v>
      </c>
      <c r="B757">
        <v>6</v>
      </c>
      <c r="C757" t="s">
        <v>299</v>
      </c>
      <c r="D757">
        <v>1</v>
      </c>
      <c r="E757" s="77">
        <v>44537.692326388889</v>
      </c>
      <c r="F757" s="76">
        <v>143</v>
      </c>
      <c r="H757" s="64">
        <v>20.3</v>
      </c>
      <c r="I757" s="64">
        <v>30.210999999999999</v>
      </c>
      <c r="J757" s="64">
        <v>29.417401156431598</v>
      </c>
      <c r="K757" s="64">
        <v>1148.6777756541401</v>
      </c>
      <c r="L757" s="64" t="s">
        <v>88</v>
      </c>
      <c r="M757" s="65">
        <f t="shared" si="323"/>
        <v>0.15316163420113693</v>
      </c>
      <c r="N757" s="65">
        <f t="shared" si="351"/>
        <v>30.978714198520713</v>
      </c>
      <c r="O757" s="65" t="e">
        <f t="shared" si="324"/>
        <v>#VALUE!</v>
      </c>
      <c r="P757" s="76">
        <f t="shared" si="325"/>
        <v>2.4505861472181909</v>
      </c>
      <c r="Q757" s="76">
        <f t="shared" si="326"/>
        <v>1363.0634247349115</v>
      </c>
      <c r="R757" s="76">
        <f t="shared" si="327"/>
        <v>4.2192180300732209</v>
      </c>
      <c r="S757" s="76">
        <f t="shared" si="328"/>
        <v>853.38570704486267</v>
      </c>
      <c r="T757" s="76">
        <f t="shared" si="329"/>
        <v>853.38570704486278</v>
      </c>
      <c r="U757" s="76"/>
      <c r="V757" s="4">
        <f t="shared" si="330"/>
        <v>1.0055602072781049</v>
      </c>
      <c r="W757" s="76">
        <v>313.14999999999998</v>
      </c>
      <c r="X757" s="76">
        <f t="shared" si="331"/>
        <v>1.9073334166666699E-2</v>
      </c>
      <c r="Y757" s="76">
        <v>2E-3</v>
      </c>
      <c r="Z757" s="76">
        <f t="shared" si="332"/>
        <v>7.2765497523200454E-2</v>
      </c>
      <c r="AA757" s="76"/>
      <c r="AB757" s="76">
        <f t="shared" si="333"/>
        <v>2.9580968004444523E-5</v>
      </c>
      <c r="AC757" s="76">
        <f t="shared" si="334"/>
        <v>2.302365803630258E-9</v>
      </c>
      <c r="AD757" s="76">
        <v>0</v>
      </c>
      <c r="AE757" s="76">
        <f t="shared" si="335"/>
        <v>6.1893722700079396E-10</v>
      </c>
      <c r="AF757" s="76">
        <f t="shared" si="336"/>
        <v>2.9213030306310518E-9</v>
      </c>
      <c r="AG757" s="76">
        <f t="shared" si="337"/>
        <v>1.097002469958351E-3</v>
      </c>
      <c r="AH757" s="76"/>
      <c r="AI757" s="76">
        <f t="shared" si="338"/>
        <v>1.1550646621825296E-3</v>
      </c>
      <c r="AJ757" s="76">
        <f t="shared" si="339"/>
        <v>8.9901769907976719E-8</v>
      </c>
      <c r="AK757" s="76">
        <v>0</v>
      </c>
      <c r="AL757" s="76">
        <f t="shared" si="340"/>
        <v>5.0096559805407118E-7</v>
      </c>
      <c r="AM757" s="76">
        <f t="shared" si="341"/>
        <v>5.9086736796204787E-7</v>
      </c>
      <c r="AN757" s="76">
        <f t="shared" si="342"/>
        <v>2.2739189884214046E-2</v>
      </c>
      <c r="AO757" s="76"/>
      <c r="AP757" s="76" t="e">
        <f t="shared" si="343"/>
        <v>#VALUE!</v>
      </c>
      <c r="AQ757" s="76" t="e">
        <f t="shared" si="344"/>
        <v>#VALUE!</v>
      </c>
      <c r="AR757" s="76">
        <v>0</v>
      </c>
      <c r="AS757" s="76" t="e">
        <f t="shared" si="345"/>
        <v>#VALUE!</v>
      </c>
      <c r="AT757" s="76" t="e">
        <f t="shared" si="346"/>
        <v>#VALUE!</v>
      </c>
      <c r="AU757" s="76">
        <f t="shared" si="347"/>
        <v>1.5759424160826513E-2</v>
      </c>
      <c r="AV757" s="76"/>
      <c r="AW757" s="76">
        <f t="shared" si="348"/>
        <v>78.812974192989046</v>
      </c>
      <c r="AX757" s="76">
        <f t="shared" si="349"/>
        <v>15.215219993965073</v>
      </c>
      <c r="AY757" s="76" t="e">
        <f t="shared" si="350"/>
        <v>#VALUE!</v>
      </c>
    </row>
    <row r="758" spans="1:51" x14ac:dyDescent="0.3">
      <c r="A758" s="69">
        <v>44536.423611111109</v>
      </c>
      <c r="B758">
        <v>6</v>
      </c>
      <c r="C758" t="s">
        <v>299</v>
      </c>
      <c r="D758">
        <v>2</v>
      </c>
      <c r="E758" s="77">
        <v>44537.90483796296</v>
      </c>
      <c r="F758" s="76">
        <v>37</v>
      </c>
      <c r="H758" s="64">
        <v>20.3</v>
      </c>
      <c r="I758" s="64">
        <v>30.210999999999999</v>
      </c>
      <c r="J758" s="64">
        <v>29.938584168561601</v>
      </c>
      <c r="K758" s="64">
        <v>1026.237612854</v>
      </c>
      <c r="L758" s="64" t="s">
        <v>88</v>
      </c>
      <c r="M758" s="65">
        <f t="shared" si="323"/>
        <v>0.15587517240361848</v>
      </c>
      <c r="N758" s="65">
        <f t="shared" si="351"/>
        <v>27.67662296789177</v>
      </c>
      <c r="O758" s="65" t="e">
        <f t="shared" si="324"/>
        <v>#VALUE!</v>
      </c>
      <c r="P758" s="76">
        <f t="shared" si="325"/>
        <v>2.4940027584578957</v>
      </c>
      <c r="Q758" s="76">
        <f t="shared" si="326"/>
        <v>1217.7714105872378</v>
      </c>
      <c r="R758" s="76">
        <f t="shared" si="327"/>
        <v>4.293969186711883</v>
      </c>
      <c r="S758" s="76">
        <f t="shared" si="328"/>
        <v>762.42139388716942</v>
      </c>
      <c r="T758" s="76">
        <f t="shared" si="329"/>
        <v>762.42139388716942</v>
      </c>
      <c r="U758" s="76"/>
      <c r="V758" s="4">
        <f t="shared" si="330"/>
        <v>1.0055602072781049</v>
      </c>
      <c r="W758" s="76">
        <v>313.14999999999998</v>
      </c>
      <c r="X758" s="76">
        <f t="shared" si="331"/>
        <v>1.9073334166666699E-2</v>
      </c>
      <c r="Y758" s="76">
        <v>2E-3</v>
      </c>
      <c r="Z758" s="76">
        <f t="shared" si="332"/>
        <v>7.2765497523200454E-2</v>
      </c>
      <c r="AA758" s="76"/>
      <c r="AB758" s="76">
        <f t="shared" si="333"/>
        <v>3.0105048902151792E-5</v>
      </c>
      <c r="AC758" s="76">
        <f t="shared" si="334"/>
        <v>2.3431564206592809E-9</v>
      </c>
      <c r="AD758" s="76">
        <v>0</v>
      </c>
      <c r="AE758" s="76">
        <f t="shared" si="335"/>
        <v>6.2990283088171804E-10</v>
      </c>
      <c r="AF758" s="76">
        <f t="shared" si="336"/>
        <v>2.9730592515409988E-9</v>
      </c>
      <c r="AG758" s="76">
        <f t="shared" si="337"/>
        <v>1.097002469958351E-3</v>
      </c>
      <c r="AH758" s="76"/>
      <c r="AI758" s="76">
        <f t="shared" si="338"/>
        <v>1.0319437066980558E-3</v>
      </c>
      <c r="AJ758" s="76">
        <f t="shared" si="339"/>
        <v>8.0318936865625121E-8</v>
      </c>
      <c r="AK758" s="76">
        <v>0</v>
      </c>
      <c r="AL758" s="76">
        <f t="shared" si="340"/>
        <v>4.4756654160581737E-7</v>
      </c>
      <c r="AM758" s="76">
        <f t="shared" si="341"/>
        <v>5.2788547847144245E-7</v>
      </c>
      <c r="AN758" s="76">
        <f t="shared" si="342"/>
        <v>2.2739189884214046E-2</v>
      </c>
      <c r="AO758" s="76"/>
      <c r="AP758" s="76" t="e">
        <f t="shared" si="343"/>
        <v>#VALUE!</v>
      </c>
      <c r="AQ758" s="76" t="e">
        <f t="shared" si="344"/>
        <v>#VALUE!</v>
      </c>
      <c r="AR758" s="76">
        <v>0</v>
      </c>
      <c r="AS758" s="76" t="e">
        <f t="shared" si="345"/>
        <v>#VALUE!</v>
      </c>
      <c r="AT758" s="76" t="e">
        <f t="shared" si="346"/>
        <v>#VALUE!</v>
      </c>
      <c r="AU758" s="76">
        <f t="shared" si="347"/>
        <v>1.5759424160826513E-2</v>
      </c>
      <c r="AV758" s="76"/>
      <c r="AW758" s="76">
        <f t="shared" si="348"/>
        <v>78.812974192989046</v>
      </c>
      <c r="AX758" s="76">
        <f t="shared" si="349"/>
        <v>15.21521999396507</v>
      </c>
      <c r="AY758" s="76" t="e">
        <f t="shared" si="350"/>
        <v>#VALUE!</v>
      </c>
    </row>
    <row r="759" spans="1:51" x14ac:dyDescent="0.3">
      <c r="A759" s="69">
        <v>44536.429166666669</v>
      </c>
      <c r="B759">
        <v>9</v>
      </c>
      <c r="C759" t="s">
        <v>299</v>
      </c>
      <c r="D759">
        <v>1</v>
      </c>
      <c r="E759" s="77">
        <v>44537.60738425926</v>
      </c>
      <c r="F759" s="76">
        <v>151</v>
      </c>
      <c r="H759" s="64">
        <v>20.3</v>
      </c>
      <c r="I759" s="64">
        <v>30.210999999999999</v>
      </c>
      <c r="J759" s="64">
        <v>54.478722008099105</v>
      </c>
      <c r="K759" s="64">
        <v>1422.7348488034399</v>
      </c>
      <c r="L759" s="64" t="s">
        <v>88</v>
      </c>
      <c r="M759" s="65">
        <f t="shared" si="323"/>
        <v>0.28364334590874024</v>
      </c>
      <c r="N759" s="65">
        <f t="shared" si="351"/>
        <v>38.369764955414183</v>
      </c>
      <c r="O759" s="65" t="e">
        <f t="shared" si="324"/>
        <v>#VALUE!</v>
      </c>
      <c r="P759" s="76">
        <f t="shared" si="325"/>
        <v>4.5382935345398439</v>
      </c>
      <c r="Q759" s="76">
        <f t="shared" si="326"/>
        <v>1688.269658038224</v>
      </c>
      <c r="R759" s="76">
        <f t="shared" si="327"/>
        <v>7.8136612044556548</v>
      </c>
      <c r="S759" s="76">
        <f t="shared" si="328"/>
        <v>1056.9905770067412</v>
      </c>
      <c r="T759" s="76">
        <f t="shared" si="329"/>
        <v>1056.9905770067412</v>
      </c>
      <c r="U759" s="76"/>
      <c r="V759" s="4">
        <f t="shared" si="330"/>
        <v>1.0055602072781049</v>
      </c>
      <c r="W759" s="76">
        <v>313.14999999999998</v>
      </c>
      <c r="X759" s="76">
        <f t="shared" si="331"/>
        <v>1.9073334166666699E-2</v>
      </c>
      <c r="Y759" s="76">
        <v>2E-3</v>
      </c>
      <c r="Z759" s="76">
        <f t="shared" si="332"/>
        <v>7.2765497523200454E-2</v>
      </c>
      <c r="AA759" s="76"/>
      <c r="AB759" s="76">
        <f t="shared" si="333"/>
        <v>5.4781634994710388E-5</v>
      </c>
      <c r="AC759" s="76">
        <f t="shared" si="334"/>
        <v>4.2638010716831613E-9</v>
      </c>
      <c r="AD759" s="76">
        <v>0</v>
      </c>
      <c r="AE759" s="76">
        <f t="shared" si="335"/>
        <v>1.1462232489856752E-9</v>
      </c>
      <c r="AF759" s="76">
        <f t="shared" si="336"/>
        <v>5.410024320668836E-9</v>
      </c>
      <c r="AG759" s="76">
        <f t="shared" si="337"/>
        <v>1.097002469958351E-3</v>
      </c>
      <c r="AH759" s="76"/>
      <c r="AI759" s="76">
        <f t="shared" si="338"/>
        <v>1.4306455494645703E-3</v>
      </c>
      <c r="AJ759" s="76">
        <f t="shared" si="339"/>
        <v>1.1135096693617821E-7</v>
      </c>
      <c r="AK759" s="76">
        <v>0</v>
      </c>
      <c r="AL759" s="76">
        <f t="shared" si="340"/>
        <v>6.2048838195489372E-7</v>
      </c>
      <c r="AM759" s="76">
        <f t="shared" si="341"/>
        <v>7.3183934889107192E-7</v>
      </c>
      <c r="AN759" s="76">
        <f t="shared" si="342"/>
        <v>2.2739189884214046E-2</v>
      </c>
      <c r="AO759" s="76"/>
      <c r="AP759" s="76" t="e">
        <f t="shared" si="343"/>
        <v>#VALUE!</v>
      </c>
      <c r="AQ759" s="76" t="e">
        <f t="shared" si="344"/>
        <v>#VALUE!</v>
      </c>
      <c r="AR759" s="76">
        <v>0</v>
      </c>
      <c r="AS759" s="76" t="e">
        <f t="shared" si="345"/>
        <v>#VALUE!</v>
      </c>
      <c r="AT759" s="76" t="e">
        <f t="shared" si="346"/>
        <v>#VALUE!</v>
      </c>
      <c r="AU759" s="76">
        <f t="shared" si="347"/>
        <v>1.5759424160826513E-2</v>
      </c>
      <c r="AV759" s="76"/>
      <c r="AW759" s="76">
        <f t="shared" si="348"/>
        <v>78.81297419298906</v>
      </c>
      <c r="AX759" s="76">
        <f t="shared" si="349"/>
        <v>15.215219993965075</v>
      </c>
      <c r="AY759" s="76" t="e">
        <f t="shared" si="350"/>
        <v>#VALUE!</v>
      </c>
    </row>
    <row r="760" spans="1:51" x14ac:dyDescent="0.3">
      <c r="A760" s="69">
        <v>44536.429166666669</v>
      </c>
      <c r="B760">
        <v>9</v>
      </c>
      <c r="C760" t="s">
        <v>299</v>
      </c>
      <c r="D760">
        <v>2</v>
      </c>
      <c r="E760" s="77">
        <v>44537.671099537038</v>
      </c>
      <c r="F760" s="76">
        <v>99</v>
      </c>
      <c r="H760" s="64">
        <v>20.3</v>
      </c>
      <c r="I760" s="64">
        <v>30.210999999999999</v>
      </c>
      <c r="J760" s="64">
        <v>46.1957846787964</v>
      </c>
      <c r="K760" s="64">
        <v>1568.80759539014</v>
      </c>
      <c r="L760" s="64" t="s">
        <v>88</v>
      </c>
      <c r="M760" s="65">
        <f t="shared" si="323"/>
        <v>0.24051825098293511</v>
      </c>
      <c r="N760" s="65">
        <f t="shared" si="351"/>
        <v>42.309203816869811</v>
      </c>
      <c r="O760" s="65" t="e">
        <f t="shared" si="324"/>
        <v>#VALUE!</v>
      </c>
      <c r="P760" s="76">
        <f t="shared" si="325"/>
        <v>3.8482920157269618</v>
      </c>
      <c r="Q760" s="76">
        <f t="shared" si="326"/>
        <v>1861.6049679422717</v>
      </c>
      <c r="R760" s="76">
        <f t="shared" si="327"/>
        <v>6.6256732399199159</v>
      </c>
      <c r="S760" s="76">
        <f t="shared" si="328"/>
        <v>1165.5122153355471</v>
      </c>
      <c r="T760" s="76">
        <f t="shared" si="329"/>
        <v>1165.5122153355474</v>
      </c>
      <c r="U760" s="76"/>
      <c r="V760" s="4">
        <f t="shared" si="330"/>
        <v>1.0055602072781049</v>
      </c>
      <c r="W760" s="76">
        <v>313.14999999999998</v>
      </c>
      <c r="X760" s="76">
        <f t="shared" si="331"/>
        <v>1.9073334166666699E-2</v>
      </c>
      <c r="Y760" s="76">
        <v>2E-3</v>
      </c>
      <c r="Z760" s="76">
        <f t="shared" si="332"/>
        <v>7.2765497523200454E-2</v>
      </c>
      <c r="AA760" s="76"/>
      <c r="AB760" s="76">
        <f t="shared" si="333"/>
        <v>4.645264281698521E-5</v>
      </c>
      <c r="AC760" s="76">
        <f t="shared" si="334"/>
        <v>3.6155333488075228E-9</v>
      </c>
      <c r="AD760" s="76">
        <v>0</v>
      </c>
      <c r="AE760" s="76">
        <f t="shared" si="335"/>
        <v>9.719516253722096E-10</v>
      </c>
      <c r="AF760" s="76">
        <f t="shared" si="336"/>
        <v>4.5874849741797324E-9</v>
      </c>
      <c r="AG760" s="76">
        <f t="shared" si="337"/>
        <v>1.097002469958351E-3</v>
      </c>
      <c r="AH760" s="76"/>
      <c r="AI760" s="76">
        <f t="shared" si="338"/>
        <v>1.5775304907999744E-3</v>
      </c>
      <c r="AJ760" s="76">
        <f t="shared" si="339"/>
        <v>1.2278341451355495E-7</v>
      </c>
      <c r="AK760" s="76">
        <v>0</v>
      </c>
      <c r="AL760" s="76">
        <f t="shared" si="340"/>
        <v>6.8419416821121303E-7</v>
      </c>
      <c r="AM760" s="76">
        <f t="shared" si="341"/>
        <v>8.0697758272476804E-7</v>
      </c>
      <c r="AN760" s="76">
        <f t="shared" si="342"/>
        <v>2.2739189884214046E-2</v>
      </c>
      <c r="AO760" s="76"/>
      <c r="AP760" s="76" t="e">
        <f t="shared" si="343"/>
        <v>#VALUE!</v>
      </c>
      <c r="AQ760" s="76" t="e">
        <f t="shared" si="344"/>
        <v>#VALUE!</v>
      </c>
      <c r="AR760" s="76">
        <v>0</v>
      </c>
      <c r="AS760" s="76" t="e">
        <f t="shared" si="345"/>
        <v>#VALUE!</v>
      </c>
      <c r="AT760" s="76" t="e">
        <f t="shared" si="346"/>
        <v>#VALUE!</v>
      </c>
      <c r="AU760" s="76">
        <f t="shared" si="347"/>
        <v>1.5759424160826513E-2</v>
      </c>
      <c r="AV760" s="76"/>
      <c r="AW760" s="76">
        <f t="shared" si="348"/>
        <v>78.812974192989046</v>
      </c>
      <c r="AX760" s="76">
        <f t="shared" si="349"/>
        <v>15.21521999396508</v>
      </c>
      <c r="AY760" s="76" t="e">
        <f t="shared" si="350"/>
        <v>#VALUE!</v>
      </c>
    </row>
    <row r="761" spans="1:51" x14ac:dyDescent="0.3">
      <c r="A761" s="69">
        <v>44536.5625</v>
      </c>
      <c r="B761">
        <v>1.6</v>
      </c>
      <c r="C761" t="s">
        <v>298</v>
      </c>
      <c r="D761">
        <v>1</v>
      </c>
      <c r="E761" s="77">
        <v>44537.862337962964</v>
      </c>
      <c r="F761" s="76">
        <v>130</v>
      </c>
      <c r="H761" s="64">
        <v>20.3</v>
      </c>
      <c r="I761" s="64">
        <v>30.210999999999999</v>
      </c>
      <c r="J761" s="64">
        <v>32.931254618651103</v>
      </c>
      <c r="K761" s="64">
        <v>2140.1223948582397</v>
      </c>
      <c r="L761" s="64" t="s">
        <v>88</v>
      </c>
      <c r="M761" s="65">
        <f t="shared" si="323"/>
        <v>0.17145650449763139</v>
      </c>
      <c r="N761" s="65">
        <f t="shared" si="351"/>
        <v>57.717004215923041</v>
      </c>
      <c r="O761" s="65" t="e">
        <f t="shared" si="324"/>
        <v>#VALUE!</v>
      </c>
      <c r="P761" s="76">
        <f t="shared" si="325"/>
        <v>2.7433040719621022</v>
      </c>
      <c r="Q761" s="76">
        <f t="shared" si="326"/>
        <v>2539.5481855006137</v>
      </c>
      <c r="R761" s="76">
        <f t="shared" si="327"/>
        <v>4.7231957201483468</v>
      </c>
      <c r="S761" s="76">
        <f t="shared" si="328"/>
        <v>1589.9583867709009</v>
      </c>
      <c r="T761" s="76">
        <f t="shared" si="329"/>
        <v>1589.9583867709014</v>
      </c>
      <c r="U761" s="76"/>
      <c r="V761" s="4">
        <f t="shared" si="330"/>
        <v>1.0055602072781049</v>
      </c>
      <c r="W761" s="76">
        <v>313.14999999999998</v>
      </c>
      <c r="X761" s="76">
        <f t="shared" si="331"/>
        <v>1.9073334166666699E-2</v>
      </c>
      <c r="Y761" s="76">
        <v>2E-3</v>
      </c>
      <c r="Z761" s="76">
        <f t="shared" si="332"/>
        <v>7.2765497523200454E-2</v>
      </c>
      <c r="AA761" s="76"/>
      <c r="AB761" s="76">
        <f t="shared" si="333"/>
        <v>3.3114359220258853E-5</v>
      </c>
      <c r="AC761" s="76">
        <f t="shared" si="334"/>
        <v>2.5773790859851882E-9</v>
      </c>
      <c r="AD761" s="76">
        <v>0</v>
      </c>
      <c r="AE761" s="76">
        <f t="shared" si="335"/>
        <v>6.9286811934672729E-10</v>
      </c>
      <c r="AF761" s="76">
        <f t="shared" si="336"/>
        <v>3.2702472053319155E-9</v>
      </c>
      <c r="AG761" s="76">
        <f t="shared" si="337"/>
        <v>1.097002469958351E-3</v>
      </c>
      <c r="AH761" s="76"/>
      <c r="AI761" s="76">
        <f t="shared" si="338"/>
        <v>2.1520219189741659E-3</v>
      </c>
      <c r="AJ761" s="76">
        <f t="shared" si="339"/>
        <v>1.6749761786579933E-7</v>
      </c>
      <c r="AK761" s="76">
        <v>0</v>
      </c>
      <c r="AL761" s="76">
        <f t="shared" si="340"/>
        <v>9.3335809064341146E-7</v>
      </c>
      <c r="AM761" s="76">
        <f t="shared" si="341"/>
        <v>1.1008557085092108E-6</v>
      </c>
      <c r="AN761" s="76">
        <f t="shared" si="342"/>
        <v>2.2739189884214046E-2</v>
      </c>
      <c r="AO761" s="76"/>
      <c r="AP761" s="76" t="e">
        <f t="shared" si="343"/>
        <v>#VALUE!</v>
      </c>
      <c r="AQ761" s="76" t="e">
        <f t="shared" si="344"/>
        <v>#VALUE!</v>
      </c>
      <c r="AR761" s="76">
        <v>0</v>
      </c>
      <c r="AS761" s="76" t="e">
        <f t="shared" si="345"/>
        <v>#VALUE!</v>
      </c>
      <c r="AT761" s="76" t="e">
        <f t="shared" si="346"/>
        <v>#VALUE!</v>
      </c>
      <c r="AU761" s="76">
        <f t="shared" si="347"/>
        <v>1.5759424160826513E-2</v>
      </c>
      <c r="AV761" s="76"/>
      <c r="AW761" s="76">
        <f t="shared" si="348"/>
        <v>78.81297419298906</v>
      </c>
      <c r="AX761" s="76">
        <f t="shared" si="349"/>
        <v>15.215219993965075</v>
      </c>
      <c r="AY761" s="76" t="e">
        <f t="shared" si="350"/>
        <v>#VALUE!</v>
      </c>
    </row>
    <row r="762" spans="1:51" x14ac:dyDescent="0.3">
      <c r="A762" s="69">
        <v>44536.5625</v>
      </c>
      <c r="B762">
        <v>1.6</v>
      </c>
      <c r="C762" t="s">
        <v>298</v>
      </c>
      <c r="D762">
        <v>2</v>
      </c>
      <c r="E762" s="77">
        <v>44537.926064814812</v>
      </c>
      <c r="F762" s="76">
        <v>7</v>
      </c>
      <c r="H762" s="64">
        <v>20.3</v>
      </c>
      <c r="I762" s="64">
        <v>30.210999999999999</v>
      </c>
      <c r="J762" s="64">
        <v>32.894407454971905</v>
      </c>
      <c r="K762" s="64">
        <v>2256.9073220310397</v>
      </c>
      <c r="L762" s="64" t="s">
        <v>88</v>
      </c>
      <c r="M762" s="65">
        <f t="shared" si="323"/>
        <v>0.17126465982125186</v>
      </c>
      <c r="N762" s="65">
        <f t="shared" si="351"/>
        <v>60.86657928236928</v>
      </c>
      <c r="O762" s="65" t="e">
        <f t="shared" si="324"/>
        <v>#VALUE!</v>
      </c>
      <c r="P762" s="76">
        <f t="shared" si="325"/>
        <v>2.7402345571400297</v>
      </c>
      <c r="Q762" s="76">
        <f t="shared" si="326"/>
        <v>2678.1294884242484</v>
      </c>
      <c r="R762" s="76">
        <f t="shared" si="327"/>
        <v>4.7179108815412372</v>
      </c>
      <c r="S762" s="76">
        <f t="shared" si="328"/>
        <v>1676.7212629750547</v>
      </c>
      <c r="T762" s="76">
        <f t="shared" si="329"/>
        <v>1676.7212629750545</v>
      </c>
      <c r="U762" s="76"/>
      <c r="V762" s="4">
        <f t="shared" si="330"/>
        <v>1.0055602072781049</v>
      </c>
      <c r="W762" s="76">
        <v>313.14999999999998</v>
      </c>
      <c r="X762" s="76">
        <f t="shared" si="331"/>
        <v>1.9073334166666699E-2</v>
      </c>
      <c r="Y762" s="76">
        <v>2E-3</v>
      </c>
      <c r="Z762" s="76">
        <f t="shared" si="332"/>
        <v>7.2765497523200454E-2</v>
      </c>
      <c r="AA762" s="76"/>
      <c r="AB762" s="76">
        <f t="shared" si="333"/>
        <v>3.3077307178711987E-5</v>
      </c>
      <c r="AC762" s="76">
        <f t="shared" si="334"/>
        <v>2.5744952265591079E-9</v>
      </c>
      <c r="AD762" s="76">
        <v>0</v>
      </c>
      <c r="AE762" s="76">
        <f t="shared" si="335"/>
        <v>6.9209286115212431E-10</v>
      </c>
      <c r="AF762" s="76">
        <f t="shared" si="336"/>
        <v>3.2665880877112321E-9</v>
      </c>
      <c r="AG762" s="76">
        <f t="shared" si="337"/>
        <v>1.097002469958351E-3</v>
      </c>
      <c r="AH762" s="76"/>
      <c r="AI762" s="76">
        <f t="shared" si="338"/>
        <v>2.2694561945490049E-3</v>
      </c>
      <c r="AJ762" s="76">
        <f t="shared" si="339"/>
        <v>1.7663784141145806E-7</v>
      </c>
      <c r="AK762" s="76">
        <v>0</v>
      </c>
      <c r="AL762" s="76">
        <f t="shared" si="340"/>
        <v>9.8429076482308351E-7</v>
      </c>
      <c r="AM762" s="76">
        <f t="shared" si="341"/>
        <v>1.1609286062345415E-6</v>
      </c>
      <c r="AN762" s="76">
        <f t="shared" si="342"/>
        <v>2.2739189884214046E-2</v>
      </c>
      <c r="AO762" s="76"/>
      <c r="AP762" s="76" t="e">
        <f t="shared" si="343"/>
        <v>#VALUE!</v>
      </c>
      <c r="AQ762" s="76" t="e">
        <f t="shared" si="344"/>
        <v>#VALUE!</v>
      </c>
      <c r="AR762" s="76">
        <v>0</v>
      </c>
      <c r="AS762" s="76" t="e">
        <f t="shared" si="345"/>
        <v>#VALUE!</v>
      </c>
      <c r="AT762" s="76" t="e">
        <f t="shared" si="346"/>
        <v>#VALUE!</v>
      </c>
      <c r="AU762" s="76">
        <f t="shared" si="347"/>
        <v>1.5759424160826513E-2</v>
      </c>
      <c r="AV762" s="76"/>
      <c r="AW762" s="76">
        <f t="shared" si="348"/>
        <v>78.812974192989046</v>
      </c>
      <c r="AX762" s="76">
        <f t="shared" si="349"/>
        <v>15.21521999396507</v>
      </c>
      <c r="AY762" s="76" t="e">
        <f t="shared" si="350"/>
        <v>#VALUE!</v>
      </c>
    </row>
    <row r="763" spans="1:51" x14ac:dyDescent="0.3">
      <c r="A763" s="69">
        <v>44536.568749999999</v>
      </c>
      <c r="B763">
        <v>3.8</v>
      </c>
      <c r="C763" t="s">
        <v>298</v>
      </c>
      <c r="D763">
        <v>1</v>
      </c>
      <c r="E763" s="77">
        <v>44537.564884259256</v>
      </c>
      <c r="F763" s="76">
        <v>92</v>
      </c>
      <c r="H763" s="64">
        <v>20.3</v>
      </c>
      <c r="I763" s="64">
        <v>30.210999999999999</v>
      </c>
      <c r="J763" s="64">
        <v>32.141662166591104</v>
      </c>
      <c r="K763" s="64">
        <v>2292.3983668501601</v>
      </c>
      <c r="L763" s="64" t="s">
        <v>88</v>
      </c>
      <c r="M763" s="65">
        <f t="shared" si="323"/>
        <v>0.16734549313849398</v>
      </c>
      <c r="N763" s="65">
        <f t="shared" si="351"/>
        <v>61.823737988980746</v>
      </c>
      <c r="O763" s="65" t="e">
        <f t="shared" si="324"/>
        <v>#VALUE!</v>
      </c>
      <c r="P763" s="76">
        <f t="shared" si="325"/>
        <v>2.6775278902159036</v>
      </c>
      <c r="Q763" s="76">
        <f t="shared" si="326"/>
        <v>2720.2444715151528</v>
      </c>
      <c r="R763" s="76">
        <f t="shared" si="327"/>
        <v>4.6099476907787329</v>
      </c>
      <c r="S763" s="76">
        <f t="shared" si="328"/>
        <v>1703.0885793963016</v>
      </c>
      <c r="T763" s="76">
        <f t="shared" si="329"/>
        <v>1703.0885793963016</v>
      </c>
      <c r="U763" s="76"/>
      <c r="V763" s="4">
        <f t="shared" si="330"/>
        <v>1.0055602072781049</v>
      </c>
      <c r="W763" s="76">
        <v>313.14999999999998</v>
      </c>
      <c r="X763" s="76">
        <f t="shared" si="331"/>
        <v>1.9073334166666699E-2</v>
      </c>
      <c r="Y763" s="76">
        <v>2E-3</v>
      </c>
      <c r="Z763" s="76">
        <f t="shared" si="332"/>
        <v>7.2765497523200454E-2</v>
      </c>
      <c r="AA763" s="76"/>
      <c r="AB763" s="76">
        <f t="shared" si="333"/>
        <v>3.2320376470500176E-5</v>
      </c>
      <c r="AC763" s="76">
        <f t="shared" si="334"/>
        <v>2.5155812864188575E-9</v>
      </c>
      <c r="AD763" s="76">
        <v>0</v>
      </c>
      <c r="AE763" s="11">
        <f t="shared" si="335"/>
        <v>6.7625522549726762E-10</v>
      </c>
      <c r="AF763" s="11">
        <f t="shared" si="336"/>
        <v>3.191836511916125E-9</v>
      </c>
      <c r="AG763" s="15">
        <f t="shared" si="337"/>
        <v>1.097002469958351E-3</v>
      </c>
      <c r="AH763" s="76"/>
      <c r="AI763" s="76">
        <f t="shared" si="338"/>
        <v>2.3051445769338365E-3</v>
      </c>
      <c r="AJ763" s="76">
        <f t="shared" si="339"/>
        <v>1.7941556360017655E-7</v>
      </c>
      <c r="AK763" s="76">
        <v>0</v>
      </c>
      <c r="AL763" s="11">
        <f t="shared" si="340"/>
        <v>9.9976925049609978E-7</v>
      </c>
      <c r="AM763" s="11">
        <f t="shared" si="341"/>
        <v>1.1791848140962764E-6</v>
      </c>
      <c r="AN763" s="15">
        <f t="shared" si="342"/>
        <v>2.2739189884214046E-2</v>
      </c>
      <c r="AO763" s="15"/>
      <c r="AP763" s="76" t="e">
        <f t="shared" si="343"/>
        <v>#VALUE!</v>
      </c>
      <c r="AQ763" s="76" t="e">
        <f t="shared" si="344"/>
        <v>#VALUE!</v>
      </c>
      <c r="AR763" s="76">
        <v>0</v>
      </c>
      <c r="AS763" s="11" t="e">
        <f t="shared" si="345"/>
        <v>#VALUE!</v>
      </c>
      <c r="AT763" s="11" t="e">
        <f t="shared" si="346"/>
        <v>#VALUE!</v>
      </c>
      <c r="AU763" s="15">
        <f t="shared" si="347"/>
        <v>1.5759424160826513E-2</v>
      </c>
      <c r="AV763" s="76"/>
      <c r="AW763" s="76">
        <f t="shared" si="348"/>
        <v>78.812974192989046</v>
      </c>
      <c r="AX763" s="76">
        <f t="shared" si="349"/>
        <v>15.215219993965077</v>
      </c>
      <c r="AY763" s="76" t="e">
        <f t="shared" si="350"/>
        <v>#VALUE!</v>
      </c>
    </row>
    <row r="764" spans="1:51" x14ac:dyDescent="0.3">
      <c r="A764" s="69">
        <v>44536.568749999999</v>
      </c>
      <c r="B764">
        <v>3.8</v>
      </c>
      <c r="C764" t="s">
        <v>298</v>
      </c>
      <c r="D764">
        <v>2</v>
      </c>
      <c r="E764" s="77">
        <v>44537.586145833331</v>
      </c>
      <c r="F764" s="76">
        <v>66</v>
      </c>
      <c r="H764" s="64">
        <v>20.3</v>
      </c>
      <c r="I764" s="64">
        <v>30.210999999999999</v>
      </c>
      <c r="J764" s="64">
        <v>32.849664406790005</v>
      </c>
      <c r="K764" s="64">
        <v>2438.7393384485399</v>
      </c>
      <c r="L764" s="64" t="s">
        <v>88</v>
      </c>
      <c r="M764" s="65">
        <f t="shared" si="323"/>
        <v>0.17103170523963401</v>
      </c>
      <c r="N764" s="65">
        <f t="shared" si="351"/>
        <v>65.770410616209347</v>
      </c>
      <c r="O764" s="65" t="e">
        <f t="shared" si="324"/>
        <v>#VALUE!</v>
      </c>
      <c r="P764" s="76">
        <f t="shared" si="325"/>
        <v>2.7365072838341442</v>
      </c>
      <c r="Q764" s="76">
        <f t="shared" si="326"/>
        <v>2893.8980671132113</v>
      </c>
      <c r="R764" s="76">
        <f t="shared" si="327"/>
        <v>4.7114935683800363</v>
      </c>
      <c r="S764" s="76">
        <f t="shared" si="328"/>
        <v>1811.8094897891197</v>
      </c>
      <c r="T764" s="76">
        <f t="shared" si="329"/>
        <v>1811.8094897891194</v>
      </c>
      <c r="U764" s="76"/>
      <c r="V764" s="4">
        <f t="shared" si="330"/>
        <v>1.0055602072781049</v>
      </c>
      <c r="W764" s="76">
        <v>313.14999999999998</v>
      </c>
      <c r="X764" s="76">
        <f t="shared" si="331"/>
        <v>1.9073334166666699E-2</v>
      </c>
      <c r="Y764" s="76">
        <v>2E-3</v>
      </c>
      <c r="Z764" s="76">
        <f t="shared" si="332"/>
        <v>7.2765497523200454E-2</v>
      </c>
      <c r="AA764" s="76"/>
      <c r="AB764" s="76">
        <f t="shared" si="333"/>
        <v>3.3032315349907942E-5</v>
      </c>
      <c r="AC764" s="76">
        <f t="shared" si="334"/>
        <v>2.5709933922693829E-9</v>
      </c>
      <c r="AD764" s="76">
        <v>0</v>
      </c>
      <c r="AE764" s="76">
        <f t="shared" si="335"/>
        <v>6.9115147486099663E-10</v>
      </c>
      <c r="AF764" s="76">
        <f t="shared" si="336"/>
        <v>3.2621448671303794E-9</v>
      </c>
      <c r="AG764" s="76">
        <f t="shared" si="337"/>
        <v>1.097002469958351E-3</v>
      </c>
      <c r="AH764" s="76"/>
      <c r="AI764" s="76">
        <f t="shared" si="338"/>
        <v>2.4522992346675825E-3</v>
      </c>
      <c r="AJ764" s="76">
        <f t="shared" si="339"/>
        <v>1.9086900392573271E-7</v>
      </c>
      <c r="AK764" s="76">
        <v>0</v>
      </c>
      <c r="AL764" s="76">
        <f t="shared" si="340"/>
        <v>1.0635920160361113E-6</v>
      </c>
      <c r="AM764" s="76">
        <f t="shared" si="341"/>
        <v>1.254461019961844E-6</v>
      </c>
      <c r="AN764" s="76">
        <f t="shared" si="342"/>
        <v>2.2739189884214046E-2</v>
      </c>
      <c r="AO764" s="76"/>
      <c r="AP764" s="76" t="e">
        <f t="shared" si="343"/>
        <v>#VALUE!</v>
      </c>
      <c r="AQ764" s="76" t="e">
        <f t="shared" si="344"/>
        <v>#VALUE!</v>
      </c>
      <c r="AR764" s="76">
        <v>0</v>
      </c>
      <c r="AS764" s="76" t="e">
        <f t="shared" si="345"/>
        <v>#VALUE!</v>
      </c>
      <c r="AT764" s="76" t="e">
        <f t="shared" si="346"/>
        <v>#VALUE!</v>
      </c>
      <c r="AU764" s="76">
        <f t="shared" si="347"/>
        <v>1.5759424160826513E-2</v>
      </c>
      <c r="AV764" s="76"/>
      <c r="AW764" s="76">
        <f t="shared" si="348"/>
        <v>78.812974192989046</v>
      </c>
      <c r="AX764" s="76">
        <f t="shared" si="349"/>
        <v>15.215219993965079</v>
      </c>
      <c r="AY764" s="76" t="e">
        <f t="shared" si="350"/>
        <v>#VALUE!</v>
      </c>
    </row>
    <row r="765" spans="1:51" x14ac:dyDescent="0.3">
      <c r="A765" s="69">
        <v>44536.575694444444</v>
      </c>
      <c r="B765">
        <v>5</v>
      </c>
      <c r="C765" t="s">
        <v>298</v>
      </c>
      <c r="D765">
        <v>1</v>
      </c>
      <c r="E765" s="77">
        <v>44537.522372685184</v>
      </c>
      <c r="F765" s="76">
        <v>216</v>
      </c>
      <c r="H765" s="64">
        <v>20.3</v>
      </c>
      <c r="I765" s="64">
        <v>30.210999999999999</v>
      </c>
      <c r="J765" s="64">
        <v>31.309934583177501</v>
      </c>
      <c r="K765" s="64">
        <v>2665.9401390959997</v>
      </c>
      <c r="L765" s="64" t="s">
        <v>88</v>
      </c>
      <c r="M765" s="65">
        <f t="shared" si="323"/>
        <v>0.16301510531094995</v>
      </c>
      <c r="N765" s="65">
        <f t="shared" si="351"/>
        <v>71.897793610909119</v>
      </c>
      <c r="O765" s="65" t="e">
        <f t="shared" si="324"/>
        <v>#VALUE!</v>
      </c>
      <c r="P765" s="76">
        <f t="shared" si="325"/>
        <v>2.6082416849751993</v>
      </c>
      <c r="Q765" s="76">
        <f t="shared" si="326"/>
        <v>3163.5029188800013</v>
      </c>
      <c r="R765" s="76">
        <f t="shared" si="327"/>
        <v>4.4906563911364916</v>
      </c>
      <c r="S765" s="76">
        <f t="shared" si="328"/>
        <v>1980.6034892997973</v>
      </c>
      <c r="T765" s="76">
        <f t="shared" si="329"/>
        <v>1980.6034892997973</v>
      </c>
      <c r="U765" s="76"/>
      <c r="V765" s="4">
        <f t="shared" si="330"/>
        <v>1.0055602072781049</v>
      </c>
      <c r="W765" s="76">
        <v>313.14999999999998</v>
      </c>
      <c r="X765" s="76">
        <f t="shared" si="331"/>
        <v>1.9073334166666699E-2</v>
      </c>
      <c r="Y765" s="76">
        <v>2E-3</v>
      </c>
      <c r="Z765" s="76">
        <f t="shared" si="332"/>
        <v>7.2765497523200454E-2</v>
      </c>
      <c r="AA765" s="76"/>
      <c r="AB765" s="76">
        <f t="shared" si="333"/>
        <v>3.1484024309323867E-5</v>
      </c>
      <c r="AC765" s="76">
        <f t="shared" si="334"/>
        <v>2.4504857623171691E-9</v>
      </c>
      <c r="AD765" s="76">
        <v>0</v>
      </c>
      <c r="AE765" s="76">
        <f t="shared" si="335"/>
        <v>6.5875581549294296E-10</v>
      </c>
      <c r="AF765" s="76">
        <f t="shared" si="336"/>
        <v>3.109241577810112E-9</v>
      </c>
      <c r="AG765" s="76">
        <f t="shared" si="337"/>
        <v>1.097002469958351E-3</v>
      </c>
      <c r="AH765" s="76"/>
      <c r="AI765" s="76">
        <f t="shared" si="338"/>
        <v>2.6807633188603935E-3</v>
      </c>
      <c r="AJ765" s="76">
        <f t="shared" si="339"/>
        <v>2.0865097423597408E-7</v>
      </c>
      <c r="AK765" s="76">
        <v>0</v>
      </c>
      <c r="AL765" s="76">
        <f t="shared" si="340"/>
        <v>1.1626796691509296E-6</v>
      </c>
      <c r="AM765" s="76">
        <f t="shared" si="341"/>
        <v>1.3713306433869037E-6</v>
      </c>
      <c r="AN765" s="76">
        <f t="shared" si="342"/>
        <v>2.2739189884214046E-2</v>
      </c>
      <c r="AO765" s="76"/>
      <c r="AP765" s="76" t="e">
        <f t="shared" si="343"/>
        <v>#VALUE!</v>
      </c>
      <c r="AQ765" s="76" t="e">
        <f t="shared" si="344"/>
        <v>#VALUE!</v>
      </c>
      <c r="AR765" s="76">
        <v>0</v>
      </c>
      <c r="AS765" s="76" t="e">
        <f t="shared" si="345"/>
        <v>#VALUE!</v>
      </c>
      <c r="AT765" s="76" t="e">
        <f t="shared" si="346"/>
        <v>#VALUE!</v>
      </c>
      <c r="AU765" s="76">
        <f t="shared" si="347"/>
        <v>1.5759424160826513E-2</v>
      </c>
      <c r="AV765" s="76"/>
      <c r="AW765" s="76">
        <f t="shared" si="348"/>
        <v>78.812974192989046</v>
      </c>
      <c r="AX765" s="76">
        <f t="shared" si="349"/>
        <v>15.215219993965079</v>
      </c>
      <c r="AY765" s="76" t="e">
        <f t="shared" si="350"/>
        <v>#VALUE!</v>
      </c>
    </row>
    <row r="766" spans="1:51" x14ac:dyDescent="0.3">
      <c r="A766" s="69">
        <v>44536.575694444444</v>
      </c>
      <c r="B766">
        <v>5</v>
      </c>
      <c r="C766" t="s">
        <v>298</v>
      </c>
      <c r="D766">
        <v>2</v>
      </c>
      <c r="E766" s="77">
        <v>44537.883576388886</v>
      </c>
      <c r="F766" s="76">
        <v>133</v>
      </c>
      <c r="H766" s="64">
        <v>20.3</v>
      </c>
      <c r="I766" s="64">
        <v>30.210999999999999</v>
      </c>
      <c r="J766" s="64">
        <v>36.163092867591104</v>
      </c>
      <c r="K766" s="64">
        <v>2615.77298199286</v>
      </c>
      <c r="L766" s="64" t="s">
        <v>88</v>
      </c>
      <c r="M766" s="65">
        <f t="shared" si="323"/>
        <v>0.1882830632085517</v>
      </c>
      <c r="N766" s="65">
        <f t="shared" si="351"/>
        <v>70.544834534839737</v>
      </c>
      <c r="O766" s="65" t="e">
        <f t="shared" si="324"/>
        <v>#VALUE!</v>
      </c>
      <c r="P766" s="76">
        <f t="shared" si="325"/>
        <v>3.0125290113368273</v>
      </c>
      <c r="Q766" s="76">
        <f t="shared" si="326"/>
        <v>3103.9727195329483</v>
      </c>
      <c r="R766" s="76">
        <f t="shared" si="327"/>
        <v>5.1867251168376489</v>
      </c>
      <c r="S766" s="76">
        <f t="shared" si="328"/>
        <v>1943.3328675969321</v>
      </c>
      <c r="T766" s="76">
        <f t="shared" si="329"/>
        <v>1943.3328675969324</v>
      </c>
      <c r="U766" s="76"/>
      <c r="V766" s="4">
        <f t="shared" si="330"/>
        <v>1.0055602072781049</v>
      </c>
      <c r="W766" s="76">
        <v>313.14999999999998</v>
      </c>
      <c r="X766" s="76">
        <f t="shared" si="331"/>
        <v>1.9073334166666699E-2</v>
      </c>
      <c r="Y766" s="76">
        <v>2E-3</v>
      </c>
      <c r="Z766" s="76">
        <f t="shared" si="332"/>
        <v>7.2765497523200454E-2</v>
      </c>
      <c r="AA766" s="76"/>
      <c r="AB766" s="76">
        <f t="shared" si="333"/>
        <v>3.6364167159752267E-5</v>
      </c>
      <c r="AC766" s="76">
        <f t="shared" si="334"/>
        <v>2.8303203239842804E-9</v>
      </c>
      <c r="AD766" s="76">
        <v>0</v>
      </c>
      <c r="AE766" s="76">
        <f t="shared" si="335"/>
        <v>7.6086545851605413E-10</v>
      </c>
      <c r="AF766" s="76">
        <f t="shared" si="336"/>
        <v>3.5911857825003347E-9</v>
      </c>
      <c r="AG766" s="76">
        <f t="shared" si="337"/>
        <v>1.097002469958351E-3</v>
      </c>
      <c r="AH766" s="76"/>
      <c r="AI766" s="76">
        <f t="shared" si="338"/>
        <v>2.6303172219652067E-3</v>
      </c>
      <c r="AJ766" s="76">
        <f t="shared" si="339"/>
        <v>2.0472461968257861E-7</v>
      </c>
      <c r="AK766" s="76">
        <v>0</v>
      </c>
      <c r="AL766" s="76">
        <f t="shared" si="340"/>
        <v>1.1408005831326291E-6</v>
      </c>
      <c r="AM766" s="76">
        <f t="shared" si="341"/>
        <v>1.3455252028152076E-6</v>
      </c>
      <c r="AN766" s="76">
        <f t="shared" si="342"/>
        <v>2.2739189884214046E-2</v>
      </c>
      <c r="AO766" s="76"/>
      <c r="AP766" s="76" t="e">
        <f t="shared" si="343"/>
        <v>#VALUE!</v>
      </c>
      <c r="AQ766" s="76" t="e">
        <f t="shared" si="344"/>
        <v>#VALUE!</v>
      </c>
      <c r="AR766" s="76">
        <v>0</v>
      </c>
      <c r="AS766" s="76" t="e">
        <f t="shared" si="345"/>
        <v>#VALUE!</v>
      </c>
      <c r="AT766" s="76" t="e">
        <f t="shared" si="346"/>
        <v>#VALUE!</v>
      </c>
      <c r="AU766" s="76">
        <f t="shared" si="347"/>
        <v>1.5759424160826513E-2</v>
      </c>
      <c r="AV766" s="76"/>
      <c r="AW766" s="76">
        <f t="shared" si="348"/>
        <v>78.812974192989032</v>
      </c>
      <c r="AX766" s="76">
        <f t="shared" si="349"/>
        <v>15.215219993965068</v>
      </c>
      <c r="AY766" s="76" t="e">
        <f t="shared" si="350"/>
        <v>#VALUE!</v>
      </c>
    </row>
    <row r="767" spans="1:51" x14ac:dyDescent="0.3">
      <c r="A767" s="69">
        <v>44536.579861111109</v>
      </c>
      <c r="B767">
        <v>0.1</v>
      </c>
      <c r="C767" t="s">
        <v>298</v>
      </c>
      <c r="D767">
        <v>1</v>
      </c>
      <c r="E767" s="77">
        <v>44537.479884259257</v>
      </c>
      <c r="F767" s="76">
        <v>97</v>
      </c>
      <c r="H767" s="64">
        <v>20.3</v>
      </c>
      <c r="I767" s="64">
        <v>30.210999999999999</v>
      </c>
      <c r="J767" s="64">
        <v>32.920726862435906</v>
      </c>
      <c r="K767" s="64">
        <v>1707.7977125469401</v>
      </c>
      <c r="L767" s="64" t="s">
        <v>88</v>
      </c>
      <c r="M767" s="65">
        <f t="shared" si="323"/>
        <v>0.17140169175813016</v>
      </c>
      <c r="N767" s="65">
        <f t="shared" si="351"/>
        <v>46.057631101769118</v>
      </c>
      <c r="O767" s="65" t="e">
        <f t="shared" si="324"/>
        <v>#VALUE!</v>
      </c>
      <c r="P767" s="76">
        <f t="shared" si="325"/>
        <v>2.7424270681300826</v>
      </c>
      <c r="Q767" s="76">
        <f t="shared" si="326"/>
        <v>2026.5357684778412</v>
      </c>
      <c r="R767" s="76">
        <f t="shared" si="327"/>
        <v>4.7216857669542085</v>
      </c>
      <c r="S767" s="76">
        <f t="shared" si="328"/>
        <v>1268.7719648632665</v>
      </c>
      <c r="T767" s="76">
        <f t="shared" si="329"/>
        <v>1268.7719648632667</v>
      </c>
      <c r="U767" s="76"/>
      <c r="V767" s="4">
        <f t="shared" si="330"/>
        <v>1.0055602072781049</v>
      </c>
      <c r="W767" s="76">
        <v>313.14999999999998</v>
      </c>
      <c r="X767" s="76">
        <f t="shared" si="331"/>
        <v>1.9073334166666699E-2</v>
      </c>
      <c r="Y767" s="76">
        <v>2E-3</v>
      </c>
      <c r="Z767" s="76">
        <f t="shared" si="332"/>
        <v>7.2765497523200454E-2</v>
      </c>
      <c r="AA767" s="76"/>
      <c r="AB767" s="76">
        <f t="shared" si="333"/>
        <v>3.3103772927536927E-5</v>
      </c>
      <c r="AC767" s="76">
        <f t="shared" si="334"/>
        <v>2.5765551265276572E-9</v>
      </c>
      <c r="AD767" s="76">
        <v>0</v>
      </c>
      <c r="AE767" s="76">
        <f t="shared" si="335"/>
        <v>6.9264661710716092E-10</v>
      </c>
      <c r="AF767" s="76">
        <f t="shared" si="336"/>
        <v>3.2692017436348179E-9</v>
      </c>
      <c r="AG767" s="76">
        <f t="shared" si="337"/>
        <v>1.097002469958351E-3</v>
      </c>
      <c r="AH767" s="76"/>
      <c r="AI767" s="76">
        <f t="shared" si="338"/>
        <v>1.7172934218177744E-3</v>
      </c>
      <c r="AJ767" s="76">
        <f t="shared" si="339"/>
        <v>1.336615369922436E-7</v>
      </c>
      <c r="AK767" s="76">
        <v>0</v>
      </c>
      <c r="AL767" s="76">
        <f t="shared" si="340"/>
        <v>7.4481105193686006E-7</v>
      </c>
      <c r="AM767" s="76">
        <f t="shared" si="341"/>
        <v>8.7847258892910369E-7</v>
      </c>
      <c r="AN767" s="76">
        <f t="shared" si="342"/>
        <v>2.2739189884214046E-2</v>
      </c>
      <c r="AO767" s="76"/>
      <c r="AP767" s="76" t="e">
        <f t="shared" si="343"/>
        <v>#VALUE!</v>
      </c>
      <c r="AQ767" s="76" t="e">
        <f t="shared" si="344"/>
        <v>#VALUE!</v>
      </c>
      <c r="AR767" s="76">
        <v>0</v>
      </c>
      <c r="AS767" s="76" t="e">
        <f t="shared" si="345"/>
        <v>#VALUE!</v>
      </c>
      <c r="AT767" s="76" t="e">
        <f t="shared" si="346"/>
        <v>#VALUE!</v>
      </c>
      <c r="AU767" s="76">
        <f t="shared" si="347"/>
        <v>1.5759424160826513E-2</v>
      </c>
      <c r="AV767" s="76"/>
      <c r="AW767" s="76">
        <f t="shared" si="348"/>
        <v>78.812974192989046</v>
      </c>
      <c r="AX767" s="76">
        <f t="shared" si="349"/>
        <v>15.215219993965077</v>
      </c>
      <c r="AY767" s="76" t="e">
        <f t="shared" si="350"/>
        <v>#VALUE!</v>
      </c>
    </row>
    <row r="768" spans="1:51" x14ac:dyDescent="0.3">
      <c r="A768" s="69">
        <v>44536.579861111109</v>
      </c>
      <c r="B768">
        <v>0.1</v>
      </c>
      <c r="C768" t="s">
        <v>298</v>
      </c>
      <c r="D768">
        <v>2</v>
      </c>
      <c r="E768" s="77">
        <v>44537.543622685182</v>
      </c>
      <c r="F768" s="76">
        <v>136</v>
      </c>
      <c r="H768" s="64">
        <v>20.3</v>
      </c>
      <c r="I768" s="64">
        <v>30.210999999999999</v>
      </c>
      <c r="J768" s="64">
        <v>31.275717424998401</v>
      </c>
      <c r="K768" s="64">
        <v>10437.005833016059</v>
      </c>
      <c r="L768" s="64" t="s">
        <v>88</v>
      </c>
      <c r="M768" s="65">
        <f t="shared" si="323"/>
        <v>0.1628369537524027</v>
      </c>
      <c r="N768" s="65">
        <f t="shared" si="351"/>
        <v>281.47582171612356</v>
      </c>
      <c r="O768" s="65" t="e">
        <f t="shared" si="324"/>
        <v>#VALUE!</v>
      </c>
      <c r="P768" s="76">
        <f t="shared" si="325"/>
        <v>2.6053912600384432</v>
      </c>
      <c r="Q768" s="76">
        <f t="shared" si="326"/>
        <v>12384.936155509437</v>
      </c>
      <c r="R768" s="76">
        <f t="shared" si="327"/>
        <v>4.4857487635061846</v>
      </c>
      <c r="S768" s="76">
        <f t="shared" si="328"/>
        <v>7753.9513613098279</v>
      </c>
      <c r="T768" s="76">
        <f t="shared" si="329"/>
        <v>7753.9513613098306</v>
      </c>
      <c r="U768" s="76"/>
      <c r="V768" s="4">
        <f t="shared" si="330"/>
        <v>1.0055602072781049</v>
      </c>
      <c r="W768" s="76">
        <v>313.14999999999998</v>
      </c>
      <c r="X768" s="76">
        <f t="shared" si="331"/>
        <v>1.9073334166666699E-2</v>
      </c>
      <c r="Y768" s="76">
        <v>2E-3</v>
      </c>
      <c r="Z768" s="76">
        <f t="shared" si="332"/>
        <v>7.2765497523200454E-2</v>
      </c>
      <c r="AA768" s="76"/>
      <c r="AB768" s="76">
        <f t="shared" si="333"/>
        <v>3.144961689665283E-5</v>
      </c>
      <c r="AC768" s="76">
        <f t="shared" si="334"/>
        <v>2.4478077414250439E-9</v>
      </c>
      <c r="AD768" s="76">
        <v>0</v>
      </c>
      <c r="AE768" s="76">
        <f t="shared" si="335"/>
        <v>6.5803589217658343E-10</v>
      </c>
      <c r="AF768" s="76">
        <f t="shared" si="336"/>
        <v>3.1058436336016275E-9</v>
      </c>
      <c r="AG768" s="76">
        <f t="shared" si="337"/>
        <v>1.097002469958351E-3</v>
      </c>
      <c r="AH768" s="76"/>
      <c r="AI768" s="76">
        <f t="shared" si="338"/>
        <v>1.0495037748810419E-2</v>
      </c>
      <c r="AJ768" s="76">
        <f t="shared" si="339"/>
        <v>8.1685683906758073E-7</v>
      </c>
      <c r="AK768" s="76">
        <v>0</v>
      </c>
      <c r="AL768" s="76">
        <f t="shared" si="340"/>
        <v>4.5518255683611424E-6</v>
      </c>
      <c r="AM768" s="76">
        <f t="shared" si="341"/>
        <v>5.3686824074287234E-6</v>
      </c>
      <c r="AN768" s="76">
        <f t="shared" si="342"/>
        <v>2.2739189884214046E-2</v>
      </c>
      <c r="AO768" s="76"/>
      <c r="AP768" s="76" t="e">
        <f t="shared" si="343"/>
        <v>#VALUE!</v>
      </c>
      <c r="AQ768" s="76" t="e">
        <f t="shared" si="344"/>
        <v>#VALUE!</v>
      </c>
      <c r="AR768" s="76">
        <v>0</v>
      </c>
      <c r="AS768" s="76" t="e">
        <f t="shared" si="345"/>
        <v>#VALUE!</v>
      </c>
      <c r="AT768" s="76" t="e">
        <f t="shared" si="346"/>
        <v>#VALUE!</v>
      </c>
      <c r="AU768" s="76">
        <f t="shared" si="347"/>
        <v>1.5759424160826513E-2</v>
      </c>
      <c r="AV768" s="76"/>
      <c r="AW768" s="76">
        <f t="shared" si="348"/>
        <v>78.812974192989046</v>
      </c>
      <c r="AX768" s="76">
        <f t="shared" si="349"/>
        <v>15.21521999396508</v>
      </c>
      <c r="AY768" s="76" t="e">
        <f t="shared" si="350"/>
        <v>#VALUE!</v>
      </c>
    </row>
    <row r="769" spans="1:51" x14ac:dyDescent="0.3">
      <c r="A769" s="69">
        <v>44536.582638888889</v>
      </c>
      <c r="B769">
        <v>6.2</v>
      </c>
      <c r="C769" t="s">
        <v>298</v>
      </c>
      <c r="D769">
        <v>1</v>
      </c>
      <c r="E769" s="77">
        <v>44537.713587962964</v>
      </c>
      <c r="F769" s="76">
        <v>208</v>
      </c>
      <c r="H769" s="64">
        <v>20.3</v>
      </c>
      <c r="I769" s="64">
        <v>30.210999999999999</v>
      </c>
      <c r="J769" s="64">
        <v>34.673544968423904</v>
      </c>
      <c r="K769" s="64">
        <v>2605.8537340214998</v>
      </c>
      <c r="L769" s="64" t="s">
        <v>88</v>
      </c>
      <c r="M769" s="65">
        <f t="shared" si="323"/>
        <v>0.18052773535874808</v>
      </c>
      <c r="N769" s="65">
        <f t="shared" si="351"/>
        <v>70.277322135381993</v>
      </c>
      <c r="O769" s="65" t="e">
        <f t="shared" si="324"/>
        <v>#VALUE!</v>
      </c>
      <c r="P769" s="76">
        <f t="shared" si="325"/>
        <v>2.8884437657399693</v>
      </c>
      <c r="Q769" s="76">
        <f t="shared" si="326"/>
        <v>3092.2021739568077</v>
      </c>
      <c r="R769" s="76">
        <f t="shared" si="327"/>
        <v>4.9730853286250882</v>
      </c>
      <c r="S769" s="76">
        <f t="shared" si="328"/>
        <v>1935.9635734199194</v>
      </c>
      <c r="T769" s="76">
        <f t="shared" si="329"/>
        <v>1935.9635734199194</v>
      </c>
      <c r="U769" s="76"/>
      <c r="V769" s="4">
        <f t="shared" si="330"/>
        <v>1.0055602072781049</v>
      </c>
      <c r="W769" s="76">
        <v>313.14999999999998</v>
      </c>
      <c r="X769" s="76">
        <f t="shared" si="331"/>
        <v>1.9073334166666699E-2</v>
      </c>
      <c r="Y769" s="76">
        <v>2E-3</v>
      </c>
      <c r="Z769" s="76">
        <f t="shared" si="332"/>
        <v>7.2765497523200454E-2</v>
      </c>
      <c r="AA769" s="76"/>
      <c r="AB769" s="76">
        <f t="shared" si="333"/>
        <v>3.4866337065515027E-5</v>
      </c>
      <c r="AC769" s="76">
        <f t="shared" si="334"/>
        <v>2.7137402043579736E-9</v>
      </c>
      <c r="AD769" s="76">
        <v>0</v>
      </c>
      <c r="AE769" s="76">
        <f t="shared" si="335"/>
        <v>7.2952561849100004E-10</v>
      </c>
      <c r="AF769" s="76">
        <f t="shared" si="336"/>
        <v>3.4432658228489736E-9</v>
      </c>
      <c r="AG769" s="76">
        <f t="shared" si="337"/>
        <v>1.097002469958351E-3</v>
      </c>
      <c r="AH769" s="76"/>
      <c r="AI769" s="76">
        <f t="shared" si="338"/>
        <v>2.620342820919083E-3</v>
      </c>
      <c r="AJ769" s="76">
        <f t="shared" si="339"/>
        <v>2.03948285389636E-7</v>
      </c>
      <c r="AK769" s="76">
        <v>0</v>
      </c>
      <c r="AL769" s="76">
        <f t="shared" si="340"/>
        <v>1.1364745640369873E-6</v>
      </c>
      <c r="AM769" s="76">
        <f t="shared" si="341"/>
        <v>1.3404228494266233E-6</v>
      </c>
      <c r="AN769" s="76">
        <f t="shared" si="342"/>
        <v>2.2739189884214046E-2</v>
      </c>
      <c r="AO769" s="76"/>
      <c r="AP769" s="76" t="e">
        <f t="shared" si="343"/>
        <v>#VALUE!</v>
      </c>
      <c r="AQ769" s="76" t="e">
        <f t="shared" si="344"/>
        <v>#VALUE!</v>
      </c>
      <c r="AR769" s="76">
        <v>0</v>
      </c>
      <c r="AS769" s="76" t="e">
        <f t="shared" si="345"/>
        <v>#VALUE!</v>
      </c>
      <c r="AT769" s="76" t="e">
        <f t="shared" si="346"/>
        <v>#VALUE!</v>
      </c>
      <c r="AU769" s="76">
        <f t="shared" si="347"/>
        <v>1.5759424160826513E-2</v>
      </c>
      <c r="AV769" s="76"/>
      <c r="AW769" s="76">
        <f t="shared" si="348"/>
        <v>78.812974192989046</v>
      </c>
      <c r="AX769" s="76">
        <f t="shared" si="349"/>
        <v>15.215219993965079</v>
      </c>
      <c r="AY769" s="76" t="e">
        <f t="shared" si="350"/>
        <v>#VALUE!</v>
      </c>
    </row>
    <row r="770" spans="1:51" x14ac:dyDescent="0.3">
      <c r="A770" s="69">
        <v>44536.582638888889</v>
      </c>
      <c r="B770">
        <v>6.2</v>
      </c>
      <c r="C770" t="s">
        <v>298</v>
      </c>
      <c r="D770">
        <v>2</v>
      </c>
      <c r="E770" s="77">
        <v>44537.734849537039</v>
      </c>
      <c r="F770" s="76">
        <v>159</v>
      </c>
      <c r="H770" s="64">
        <v>20.3</v>
      </c>
      <c r="I770" s="64">
        <v>30.210999999999999</v>
      </c>
      <c r="J770" s="64">
        <v>36.552573182087905</v>
      </c>
      <c r="K770" s="64">
        <v>2769.1286254893398</v>
      </c>
      <c r="L770" s="64" t="s">
        <v>88</v>
      </c>
      <c r="M770" s="65">
        <f t="shared" si="323"/>
        <v>0.19031089160645426</v>
      </c>
      <c r="N770" s="65">
        <f t="shared" si="351"/>
        <v>74.680685990573039</v>
      </c>
      <c r="O770" s="65" t="e">
        <f t="shared" si="324"/>
        <v>#VALUE!</v>
      </c>
      <c r="P770" s="76">
        <f t="shared" si="325"/>
        <v>3.0449742657032681</v>
      </c>
      <c r="Q770" s="76">
        <f t="shared" si="326"/>
        <v>3285.9501835852138</v>
      </c>
      <c r="R770" s="76">
        <f t="shared" si="327"/>
        <v>5.242586691983087</v>
      </c>
      <c r="S770" s="76">
        <f t="shared" si="328"/>
        <v>2057.2651791888716</v>
      </c>
      <c r="T770" s="76">
        <f t="shared" si="329"/>
        <v>2057.2651791888716</v>
      </c>
      <c r="U770" s="76"/>
      <c r="V770" s="4">
        <f t="shared" si="330"/>
        <v>1.0055602072781049</v>
      </c>
      <c r="W770" s="76">
        <v>313.14999999999998</v>
      </c>
      <c r="X770" s="76">
        <f t="shared" si="331"/>
        <v>1.9073334166666699E-2</v>
      </c>
      <c r="Y770" s="76">
        <v>2E-3</v>
      </c>
      <c r="Z770" s="76">
        <f t="shared" si="332"/>
        <v>7.2765497523200454E-2</v>
      </c>
      <c r="AA770" s="76"/>
      <c r="AB770" s="76">
        <f t="shared" si="333"/>
        <v>3.6755813065528414E-5</v>
      </c>
      <c r="AC770" s="76">
        <f t="shared" si="334"/>
        <v>2.8608031716198051E-9</v>
      </c>
      <c r="AD770" s="76">
        <v>0</v>
      </c>
      <c r="AE770" s="76">
        <f t="shared" si="335"/>
        <v>7.6906005954638148E-10</v>
      </c>
      <c r="AF770" s="76">
        <f t="shared" si="336"/>
        <v>3.6298632311661863E-9</v>
      </c>
      <c r="AG770" s="76">
        <f t="shared" si="337"/>
        <v>1.097002469958351E-3</v>
      </c>
      <c r="AH770" s="76"/>
      <c r="AI770" s="76">
        <f t="shared" si="338"/>
        <v>2.7845255546267941E-3</v>
      </c>
      <c r="AJ770" s="76">
        <f t="shared" si="339"/>
        <v>2.1672706638079121E-7</v>
      </c>
      <c r="AK770" s="76">
        <v>0</v>
      </c>
      <c r="AL770" s="76">
        <f t="shared" si="340"/>
        <v>1.2076826133133126E-6</v>
      </c>
      <c r="AM770" s="76">
        <f t="shared" si="341"/>
        <v>1.4244096796941038E-6</v>
      </c>
      <c r="AN770" s="76">
        <f t="shared" si="342"/>
        <v>2.2739189884214046E-2</v>
      </c>
      <c r="AO770" s="76"/>
      <c r="AP770" s="76" t="e">
        <f t="shared" si="343"/>
        <v>#VALUE!</v>
      </c>
      <c r="AQ770" s="76" t="e">
        <f t="shared" si="344"/>
        <v>#VALUE!</v>
      </c>
      <c r="AR770" s="76">
        <v>0</v>
      </c>
      <c r="AS770" s="76" t="e">
        <f t="shared" si="345"/>
        <v>#VALUE!</v>
      </c>
      <c r="AT770" s="76" t="e">
        <f t="shared" si="346"/>
        <v>#VALUE!</v>
      </c>
      <c r="AU770" s="76">
        <f t="shared" si="347"/>
        <v>1.5759424160826513E-2</v>
      </c>
      <c r="AV770" s="76"/>
      <c r="AW770" s="76">
        <f t="shared" si="348"/>
        <v>78.812974192989046</v>
      </c>
      <c r="AX770" s="76">
        <f t="shared" si="349"/>
        <v>15.215219993965075</v>
      </c>
      <c r="AY770" s="76" t="e">
        <f t="shared" si="350"/>
        <v>#VALUE!</v>
      </c>
    </row>
    <row r="771" spans="1:51" x14ac:dyDescent="0.3">
      <c r="A771" s="69">
        <v>44536.588194444441</v>
      </c>
      <c r="B771">
        <v>8</v>
      </c>
      <c r="C771" t="s">
        <v>298</v>
      </c>
      <c r="D771">
        <v>1</v>
      </c>
      <c r="E771" s="77">
        <v>44537.94734953704</v>
      </c>
      <c r="F771" s="76">
        <v>74</v>
      </c>
      <c r="H771" s="64">
        <v>20.3</v>
      </c>
      <c r="I771" s="64">
        <v>30.210999999999999</v>
      </c>
      <c r="J771" s="64">
        <v>36.439413906847605</v>
      </c>
      <c r="K771" s="64">
        <v>3096.17893886304</v>
      </c>
      <c r="L771" s="64" t="s">
        <v>88</v>
      </c>
      <c r="M771" s="65">
        <f t="shared" si="323"/>
        <v>0.1897217280896413</v>
      </c>
      <c r="N771" s="65">
        <f t="shared" si="351"/>
        <v>83.500912516476589</v>
      </c>
      <c r="O771" s="65" t="e">
        <f t="shared" si="324"/>
        <v>#VALUE!</v>
      </c>
      <c r="P771" s="76">
        <f t="shared" si="325"/>
        <v>3.0355476494342608</v>
      </c>
      <c r="Q771" s="76">
        <f t="shared" si="326"/>
        <v>3674.0401507249699</v>
      </c>
      <c r="R771" s="76">
        <f t="shared" si="327"/>
        <v>5.2263567180358637</v>
      </c>
      <c r="S771" s="76">
        <f t="shared" si="328"/>
        <v>2300.2402491633211</v>
      </c>
      <c r="T771" s="76">
        <f t="shared" si="329"/>
        <v>2300.2402491633216</v>
      </c>
      <c r="U771" s="76"/>
      <c r="V771" s="4">
        <f t="shared" si="330"/>
        <v>1.0055602072781049</v>
      </c>
      <c r="W771" s="76">
        <v>313.14999999999998</v>
      </c>
      <c r="X771" s="76">
        <f t="shared" si="331"/>
        <v>1.9073334166666699E-2</v>
      </c>
      <c r="Y771" s="76">
        <v>2E-3</v>
      </c>
      <c r="Z771" s="76">
        <f t="shared" si="332"/>
        <v>7.2765497523200454E-2</v>
      </c>
      <c r="AA771" s="76"/>
      <c r="AB771" s="76">
        <f t="shared" si="333"/>
        <v>3.6642024601262338E-5</v>
      </c>
      <c r="AC771" s="76">
        <f t="shared" si="334"/>
        <v>2.8519467113128112E-9</v>
      </c>
      <c r="AD771" s="76">
        <v>0</v>
      </c>
      <c r="AE771" s="76">
        <f t="shared" si="335"/>
        <v>7.6667920721839341E-10</v>
      </c>
      <c r="AF771" s="76">
        <f t="shared" si="336"/>
        <v>3.6186259185312047E-9</v>
      </c>
      <c r="AG771" s="76">
        <f t="shared" si="337"/>
        <v>1.097002469958351E-3</v>
      </c>
      <c r="AH771" s="76"/>
      <c r="AI771" s="76">
        <f t="shared" si="338"/>
        <v>3.1133943355332217E-3</v>
      </c>
      <c r="AJ771" s="76">
        <f t="shared" si="339"/>
        <v>2.4232380259736008E-7</v>
      </c>
      <c r="AK771" s="76">
        <v>0</v>
      </c>
      <c r="AL771" s="76">
        <f t="shared" si="340"/>
        <v>1.3503170050509996E-6</v>
      </c>
      <c r="AM771" s="76">
        <f t="shared" si="341"/>
        <v>1.5926408076483598E-6</v>
      </c>
      <c r="AN771" s="76">
        <f t="shared" si="342"/>
        <v>2.2739189884214046E-2</v>
      </c>
      <c r="AO771" s="76"/>
      <c r="AP771" s="76" t="e">
        <f t="shared" si="343"/>
        <v>#VALUE!</v>
      </c>
      <c r="AQ771" s="76" t="e">
        <f t="shared" si="344"/>
        <v>#VALUE!</v>
      </c>
      <c r="AR771" s="76">
        <v>0</v>
      </c>
      <c r="AS771" s="76" t="e">
        <f t="shared" si="345"/>
        <v>#VALUE!</v>
      </c>
      <c r="AT771" s="76" t="e">
        <f t="shared" si="346"/>
        <v>#VALUE!</v>
      </c>
      <c r="AU771" s="76">
        <f t="shared" si="347"/>
        <v>1.5759424160826513E-2</v>
      </c>
      <c r="AV771" s="76"/>
      <c r="AW771" s="76">
        <f t="shared" si="348"/>
        <v>78.812974192989046</v>
      </c>
      <c r="AX771" s="76">
        <f t="shared" si="349"/>
        <v>15.215219993965082</v>
      </c>
      <c r="AY771" s="76" t="e">
        <f t="shared" si="350"/>
        <v>#VALUE!</v>
      </c>
    </row>
    <row r="772" spans="1:51" x14ac:dyDescent="0.3">
      <c r="A772" s="69">
        <v>44536.588194444441</v>
      </c>
      <c r="B772">
        <v>8</v>
      </c>
      <c r="C772" t="s">
        <v>298</v>
      </c>
      <c r="D772">
        <v>2</v>
      </c>
      <c r="E772" s="77">
        <v>44537.798587962963</v>
      </c>
      <c r="F772" s="76">
        <v>153</v>
      </c>
      <c r="H772" s="64">
        <v>20.3</v>
      </c>
      <c r="I772" s="64">
        <v>30.210999999999999</v>
      </c>
      <c r="J772" s="64">
        <v>36.997311118287605</v>
      </c>
      <c r="K772" s="64">
        <v>2619.2065473415</v>
      </c>
      <c r="L772" s="64" t="s">
        <v>88</v>
      </c>
      <c r="M772" s="65">
        <f t="shared" si="323"/>
        <v>0.19262641868980762</v>
      </c>
      <c r="N772" s="65">
        <f t="shared" si="351"/>
        <v>70.637434428275384</v>
      </c>
      <c r="O772" s="65" t="e">
        <f t="shared" si="324"/>
        <v>#VALUE!</v>
      </c>
      <c r="P772" s="76">
        <f t="shared" si="325"/>
        <v>3.0820226990369219</v>
      </c>
      <c r="Q772" s="76">
        <f t="shared" si="326"/>
        <v>3108.047114844117</v>
      </c>
      <c r="R772" s="76">
        <f t="shared" si="327"/>
        <v>5.3063736427437282</v>
      </c>
      <c r="S772" s="76">
        <f t="shared" si="328"/>
        <v>1945.8837618989178</v>
      </c>
      <c r="T772" s="76">
        <f t="shared" si="329"/>
        <v>1945.8837618989185</v>
      </c>
      <c r="U772" s="76"/>
      <c r="V772" s="4">
        <f t="shared" si="330"/>
        <v>1.0055602072781049</v>
      </c>
      <c r="W772" s="76">
        <v>313.14999999999998</v>
      </c>
      <c r="X772" s="76">
        <f t="shared" si="331"/>
        <v>1.9073334166666699E-2</v>
      </c>
      <c r="Y772" s="76">
        <v>2E-3</v>
      </c>
      <c r="Z772" s="76">
        <f t="shared" si="332"/>
        <v>7.2765497523200454E-2</v>
      </c>
      <c r="AA772" s="76"/>
      <c r="AB772" s="76">
        <f t="shared" si="333"/>
        <v>3.720302383683782E-5</v>
      </c>
      <c r="AC772" s="76">
        <f t="shared" si="334"/>
        <v>2.8956107812532422E-9</v>
      </c>
      <c r="AD772" s="76">
        <v>0</v>
      </c>
      <c r="AE772" s="76">
        <f t="shared" si="335"/>
        <v>7.7841727174570991E-10</v>
      </c>
      <c r="AF772" s="76">
        <f t="shared" si="336"/>
        <v>3.6740280529989522E-9</v>
      </c>
      <c r="AG772" s="76">
        <f t="shared" si="337"/>
        <v>1.097002469958351E-3</v>
      </c>
      <c r="AH772" s="76"/>
      <c r="AI772" s="76">
        <f t="shared" si="338"/>
        <v>2.6337698786488882E-3</v>
      </c>
      <c r="AJ772" s="76">
        <f t="shared" si="339"/>
        <v>2.0499334918051083E-7</v>
      </c>
      <c r="AK772" s="76">
        <v>0</v>
      </c>
      <c r="AL772" s="76">
        <f t="shared" si="340"/>
        <v>1.1422980423459926E-6</v>
      </c>
      <c r="AM772" s="76">
        <f t="shared" si="341"/>
        <v>1.3472913915265034E-6</v>
      </c>
      <c r="AN772" s="76">
        <f t="shared" si="342"/>
        <v>2.2739189884214046E-2</v>
      </c>
      <c r="AO772" s="76"/>
      <c r="AP772" s="76" t="e">
        <f t="shared" si="343"/>
        <v>#VALUE!</v>
      </c>
      <c r="AQ772" s="76" t="e">
        <f t="shared" si="344"/>
        <v>#VALUE!</v>
      </c>
      <c r="AR772" s="76">
        <v>0</v>
      </c>
      <c r="AS772" s="76" t="e">
        <f t="shared" si="345"/>
        <v>#VALUE!</v>
      </c>
      <c r="AT772" s="76" t="e">
        <f t="shared" si="346"/>
        <v>#VALUE!</v>
      </c>
      <c r="AU772" s="76">
        <f t="shared" si="347"/>
        <v>1.5759424160826513E-2</v>
      </c>
      <c r="AV772" s="76"/>
      <c r="AW772" s="76">
        <f t="shared" si="348"/>
        <v>78.81297419298906</v>
      </c>
      <c r="AX772" s="76">
        <f t="shared" si="349"/>
        <v>15.215219993965077</v>
      </c>
      <c r="AY772" s="76" t="e">
        <f t="shared" si="350"/>
        <v>#VALUE!</v>
      </c>
    </row>
    <row r="773" spans="1:51" x14ac:dyDescent="0.3">
      <c r="A773" s="69">
        <v>44536.593055555553</v>
      </c>
      <c r="B773">
        <v>9</v>
      </c>
      <c r="C773" t="s">
        <v>298</v>
      </c>
      <c r="D773">
        <v>1</v>
      </c>
      <c r="E773" s="77">
        <v>44537.458634259259</v>
      </c>
      <c r="F773" s="76">
        <v>203</v>
      </c>
      <c r="H773" s="64">
        <v>20.3</v>
      </c>
      <c r="I773" s="64">
        <v>30.210999999999999</v>
      </c>
      <c r="J773" s="64">
        <v>30.717708770840002</v>
      </c>
      <c r="K773" s="64">
        <v>2829.7784143245399</v>
      </c>
      <c r="L773" s="64" t="s">
        <v>88</v>
      </c>
      <c r="M773" s="65">
        <f t="shared" si="323"/>
        <v>0.15993168292596902</v>
      </c>
      <c r="N773" s="65">
        <f t="shared" si="351"/>
        <v>76.316351374154053</v>
      </c>
      <c r="O773" s="65" t="e">
        <f t="shared" si="324"/>
        <v>#VALUE!</v>
      </c>
      <c r="P773" s="76">
        <f t="shared" si="325"/>
        <v>2.5589069268155042</v>
      </c>
      <c r="Q773" s="76">
        <f t="shared" si="326"/>
        <v>3357.9194604627783</v>
      </c>
      <c r="R773" s="76">
        <f t="shared" si="327"/>
        <v>4.4057158550231295</v>
      </c>
      <c r="S773" s="76">
        <f t="shared" si="328"/>
        <v>2102.3236490437225</v>
      </c>
      <c r="T773" s="76">
        <f t="shared" si="329"/>
        <v>2102.3236490437225</v>
      </c>
      <c r="U773" s="76"/>
      <c r="V773" s="4">
        <f t="shared" si="330"/>
        <v>1.0055602072781049</v>
      </c>
      <c r="W773" s="76">
        <v>313.14999999999998</v>
      </c>
      <c r="X773" s="76">
        <f t="shared" si="331"/>
        <v>1.9073334166666699E-2</v>
      </c>
      <c r="Y773" s="76">
        <v>2E-3</v>
      </c>
      <c r="Z773" s="76">
        <f t="shared" si="332"/>
        <v>7.2765497523200454E-2</v>
      </c>
      <c r="AA773" s="76"/>
      <c r="AB773" s="76">
        <f t="shared" si="333"/>
        <v>3.0888505598714337E-5</v>
      </c>
      <c r="AC773" s="76">
        <f t="shared" si="334"/>
        <v>2.4041349493713803E-9</v>
      </c>
      <c r="AD773" s="76">
        <v>0</v>
      </c>
      <c r="AE773" s="76">
        <f t="shared" si="335"/>
        <v>6.4629548291300933E-10</v>
      </c>
      <c r="AF773" s="76">
        <f t="shared" si="336"/>
        <v>3.0504304322843898E-9</v>
      </c>
      <c r="AG773" s="76">
        <f t="shared" si="337"/>
        <v>1.097002469958351E-3</v>
      </c>
      <c r="AH773" s="76"/>
      <c r="AI773" s="76">
        <f t="shared" si="338"/>
        <v>2.8455125688592914E-3</v>
      </c>
      <c r="AJ773" s="76">
        <f t="shared" si="339"/>
        <v>2.2147384870425394E-7</v>
      </c>
      <c r="AK773" s="76">
        <v>0</v>
      </c>
      <c r="AL773" s="76">
        <f t="shared" si="340"/>
        <v>1.2341334234357396E-6</v>
      </c>
      <c r="AM773" s="76">
        <f t="shared" si="341"/>
        <v>1.4556072721399936E-6</v>
      </c>
      <c r="AN773" s="76">
        <f t="shared" si="342"/>
        <v>2.2739189884214046E-2</v>
      </c>
      <c r="AO773" s="76"/>
      <c r="AP773" s="76" t="e">
        <f t="shared" si="343"/>
        <v>#VALUE!</v>
      </c>
      <c r="AQ773" s="76" t="e">
        <f t="shared" si="344"/>
        <v>#VALUE!</v>
      </c>
      <c r="AR773" s="76">
        <v>0</v>
      </c>
      <c r="AS773" s="76" t="e">
        <f t="shared" si="345"/>
        <v>#VALUE!</v>
      </c>
      <c r="AT773" s="76" t="e">
        <f t="shared" si="346"/>
        <v>#VALUE!</v>
      </c>
      <c r="AU773" s="76">
        <f t="shared" si="347"/>
        <v>1.5759424160826513E-2</v>
      </c>
      <c r="AV773" s="76"/>
      <c r="AW773" s="76">
        <f t="shared" si="348"/>
        <v>78.812974192989046</v>
      </c>
      <c r="AX773" s="76">
        <f t="shared" si="349"/>
        <v>15.215219993965082</v>
      </c>
      <c r="AY773" s="76" t="e">
        <f t="shared" si="350"/>
        <v>#VALUE!</v>
      </c>
    </row>
    <row r="774" spans="1:51" x14ac:dyDescent="0.3">
      <c r="A774" s="69">
        <v>44536.593055555553</v>
      </c>
      <c r="B774">
        <v>9</v>
      </c>
      <c r="C774" t="s">
        <v>298</v>
      </c>
      <c r="D774">
        <v>2</v>
      </c>
      <c r="E774" s="77">
        <v>44537.777337962965</v>
      </c>
      <c r="F774" s="76">
        <v>18</v>
      </c>
      <c r="H774" s="64">
        <v>20.3</v>
      </c>
      <c r="I774" s="64">
        <v>30.210999999999999</v>
      </c>
      <c r="J774" s="64">
        <v>37.53151382892711</v>
      </c>
      <c r="K774" s="64">
        <v>2755.2054111129601</v>
      </c>
      <c r="L774" s="64" t="s">
        <v>88</v>
      </c>
      <c r="M774" s="65">
        <f t="shared" si="323"/>
        <v>0.19540774392384633</v>
      </c>
      <c r="N774" s="65">
        <f t="shared" si="351"/>
        <v>74.305190540036492</v>
      </c>
      <c r="O774" s="65" t="e">
        <f t="shared" si="324"/>
        <v>#VALUE!</v>
      </c>
      <c r="P774" s="76">
        <f t="shared" si="325"/>
        <v>3.1265239027815412</v>
      </c>
      <c r="Q774" s="76">
        <f t="shared" si="326"/>
        <v>3269.4283837616058</v>
      </c>
      <c r="R774" s="76">
        <f t="shared" si="327"/>
        <v>5.3829921617100585</v>
      </c>
      <c r="S774" s="76">
        <f t="shared" si="328"/>
        <v>2046.9212233844189</v>
      </c>
      <c r="T774" s="76">
        <f t="shared" si="329"/>
        <v>2046.9212233844191</v>
      </c>
      <c r="U774" s="76"/>
      <c r="V774" s="4">
        <f t="shared" si="330"/>
        <v>1.0055602072781049</v>
      </c>
      <c r="W774" s="76">
        <v>313.14999999999998</v>
      </c>
      <c r="X774" s="76">
        <f t="shared" si="331"/>
        <v>1.9073334166666699E-2</v>
      </c>
      <c r="Y774" s="76">
        <v>2E-3</v>
      </c>
      <c r="Z774" s="76">
        <f t="shared" si="332"/>
        <v>7.2765497523200454E-2</v>
      </c>
      <c r="AA774" s="76"/>
      <c r="AB774" s="76">
        <f t="shared" si="333"/>
        <v>3.7740196825277005E-5</v>
      </c>
      <c r="AC774" s="76">
        <f t="shared" si="334"/>
        <v>2.9374203906963958E-9</v>
      </c>
      <c r="AD774" s="76">
        <v>0</v>
      </c>
      <c r="AE774" s="11">
        <f t="shared" si="335"/>
        <v>7.8965680791755936E-10</v>
      </c>
      <c r="AF774" s="11">
        <f t="shared" si="336"/>
        <v>3.7270771986139553E-9</v>
      </c>
      <c r="AG774" s="15">
        <f t="shared" si="337"/>
        <v>1.097002469958351E-3</v>
      </c>
      <c r="AH774" s="76"/>
      <c r="AI774" s="76">
        <f t="shared" si="338"/>
        <v>2.7705249242925044E-3</v>
      </c>
      <c r="AJ774" s="76">
        <f t="shared" si="339"/>
        <v>2.1563735990106769E-7</v>
      </c>
      <c r="AK774" s="76">
        <v>0</v>
      </c>
      <c r="AL774" s="11">
        <f t="shared" si="340"/>
        <v>1.2016103695868893E-6</v>
      </c>
      <c r="AM774" s="11">
        <f t="shared" si="341"/>
        <v>1.417247729487957E-6</v>
      </c>
      <c r="AN774" s="15">
        <f t="shared" si="342"/>
        <v>2.2739189884214046E-2</v>
      </c>
      <c r="AO774" s="15"/>
      <c r="AP774" s="76" t="e">
        <f t="shared" si="343"/>
        <v>#VALUE!</v>
      </c>
      <c r="AQ774" s="76" t="e">
        <f t="shared" si="344"/>
        <v>#VALUE!</v>
      </c>
      <c r="AR774" s="76">
        <v>0</v>
      </c>
      <c r="AS774" s="11" t="e">
        <f t="shared" si="345"/>
        <v>#VALUE!</v>
      </c>
      <c r="AT774" s="11" t="e">
        <f t="shared" si="346"/>
        <v>#VALUE!</v>
      </c>
      <c r="AU774" s="15">
        <f t="shared" si="347"/>
        <v>1.5759424160826513E-2</v>
      </c>
      <c r="AV774" s="76"/>
      <c r="AW774" s="76">
        <f t="shared" si="348"/>
        <v>78.81297419298906</v>
      </c>
      <c r="AX774" s="76">
        <f t="shared" si="349"/>
        <v>15.215219993965075</v>
      </c>
      <c r="AY774" s="76" t="e">
        <f t="shared" si="350"/>
        <v>#VALUE!</v>
      </c>
    </row>
  </sheetData>
  <sortState ref="A11:AY774">
    <sortCondition ref="A11:A774"/>
    <sortCondition ref="C11:C774"/>
    <sortCondition ref="B11:B774"/>
    <sortCondition ref="D11:D77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12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39</v>
      </c>
      <c r="B4" s="45" t="s">
        <v>145</v>
      </c>
      <c r="C4" s="47">
        <v>44320.443414351852</v>
      </c>
      <c r="D4" s="45" t="s">
        <v>124</v>
      </c>
      <c r="E4" s="45" t="s">
        <v>125</v>
      </c>
      <c r="F4" s="45">
        <v>0</v>
      </c>
      <c r="G4" s="45">
        <v>6.085</v>
      </c>
      <c r="H4" s="46">
        <v>2352</v>
      </c>
      <c r="I4" s="45">
        <v>0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39</v>
      </c>
      <c r="P4" s="45" t="s">
        <v>145</v>
      </c>
      <c r="Q4" s="47">
        <v>44320.443414351852</v>
      </c>
      <c r="R4" s="45" t="s">
        <v>124</v>
      </c>
      <c r="S4" s="45" t="s">
        <v>125</v>
      </c>
      <c r="T4" s="45">
        <v>0</v>
      </c>
      <c r="U4" s="45" t="s">
        <v>126</v>
      </c>
      <c r="V4" s="45" t="s">
        <v>126</v>
      </c>
      <c r="W4" s="45" t="s">
        <v>126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39</v>
      </c>
      <c r="AD4" s="45" t="s">
        <v>145</v>
      </c>
      <c r="AE4" s="47">
        <v>44320.443414351852</v>
      </c>
      <c r="AF4" s="45" t="s">
        <v>124</v>
      </c>
      <c r="AG4" s="45" t="s">
        <v>125</v>
      </c>
      <c r="AH4" s="45">
        <v>0</v>
      </c>
      <c r="AI4" s="45">
        <v>12.234</v>
      </c>
      <c r="AJ4" s="46">
        <v>2855</v>
      </c>
      <c r="AK4" s="45">
        <v>0.57899999999999996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2.1087129600000001</v>
      </c>
      <c r="AU4" s="49">
        <f t="shared" si="1"/>
        <v>563.63536016075</v>
      </c>
      <c r="AV4" s="45"/>
      <c r="AW4" s="52">
        <f>IF(H4&lt;10000,((-0.00000005795*H4^2)+(0.003823*H4)+(-6.715)),(IF(H4&lt;700000,((-0.0000000001209*H4^2)+(0.002635*H4)+(-0.4111)), ((-0.00000002007*V4^2)+(0.2564*V4)+(286.1)))))</f>
        <v>1.9561221631999999</v>
      </c>
      <c r="AX4" s="53">
        <f>(-0.00000001626*AJ4^2)+(0.1912*AJ4)+(-3.858)</f>
        <v>541.88546433350007</v>
      </c>
    </row>
    <row r="5" spans="1:50" x14ac:dyDescent="0.3">
      <c r="A5" s="17">
        <v>36562</v>
      </c>
      <c r="B5" s="45" t="s">
        <v>157</v>
      </c>
      <c r="C5" s="47">
        <v>44292.535810185182</v>
      </c>
      <c r="D5" s="45" t="s">
        <v>124</v>
      </c>
      <c r="E5" s="45" t="s">
        <v>125</v>
      </c>
      <c r="F5" s="45">
        <v>0</v>
      </c>
      <c r="G5" s="45">
        <v>6.0960000000000001</v>
      </c>
      <c r="H5" s="46">
        <v>1813</v>
      </c>
      <c r="I5" s="45">
        <v>1E-3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37</v>
      </c>
      <c r="P5" s="45" t="s">
        <v>157</v>
      </c>
      <c r="Q5" s="47">
        <v>44292.535810185182</v>
      </c>
      <c r="R5" s="45" t="s">
        <v>124</v>
      </c>
      <c r="S5" s="45" t="s">
        <v>125</v>
      </c>
      <c r="T5" s="45">
        <v>0</v>
      </c>
      <c r="U5" s="45" t="s">
        <v>126</v>
      </c>
      <c r="V5" s="46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37</v>
      </c>
      <c r="AD5" s="45" t="s">
        <v>157</v>
      </c>
      <c r="AE5" s="47">
        <v>44292.535810185182</v>
      </c>
      <c r="AF5" s="45" t="s">
        <v>124</v>
      </c>
      <c r="AG5" s="45" t="s">
        <v>125</v>
      </c>
      <c r="AH5" s="45">
        <v>0</v>
      </c>
      <c r="AI5" s="45">
        <v>12.263</v>
      </c>
      <c r="AJ5" s="46">
        <v>2411</v>
      </c>
      <c r="AK5" s="45">
        <v>0.503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0.60301309124999936</v>
      </c>
      <c r="AU5" s="49">
        <f t="shared" si="1"/>
        <v>481.46452294882999</v>
      </c>
      <c r="AV5" s="45"/>
      <c r="AW5" s="52">
        <f>IF(H5&lt;10000,((-0.00000005795*H5^2)+(0.003823*H5)+(-6.715)),(IF(H5&lt;700000,((-0.0000000001209*H5^2)+(0.002635*H5)+(-0.4111)), ((-0.00000002007*V5^2)+(0.2564*V5)+(286.1)))))</f>
        <v>2.5619146449999519E-2</v>
      </c>
      <c r="AX5" s="53">
        <f>(-0.00000001626*AJ5^2)+(0.1912*AJ5)+(-3.858)</f>
        <v>457.03068190454002</v>
      </c>
    </row>
    <row r="6" spans="1:50" x14ac:dyDescent="0.3">
      <c r="A6" s="45">
        <v>39</v>
      </c>
      <c r="B6" s="45" t="s">
        <v>169</v>
      </c>
      <c r="C6" s="47">
        <v>44323.459027777775</v>
      </c>
      <c r="D6" s="45" t="s">
        <v>124</v>
      </c>
      <c r="E6" s="45" t="s">
        <v>125</v>
      </c>
      <c r="F6" s="45">
        <v>0</v>
      </c>
      <c r="G6" s="45">
        <v>6.1180000000000003</v>
      </c>
      <c r="H6" s="46">
        <v>2545</v>
      </c>
      <c r="I6" s="45">
        <v>1E-3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39</v>
      </c>
      <c r="P6" s="45" t="s">
        <v>169</v>
      </c>
      <c r="Q6" s="47">
        <v>44323.459027777775</v>
      </c>
      <c r="R6" s="45" t="s">
        <v>124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39</v>
      </c>
      <c r="AD6" s="45" t="s">
        <v>169</v>
      </c>
      <c r="AE6" s="47">
        <v>44323.459027777775</v>
      </c>
      <c r="AF6" s="45" t="s">
        <v>124</v>
      </c>
      <c r="AG6" s="45" t="s">
        <v>125</v>
      </c>
      <c r="AH6" s="45">
        <v>0</v>
      </c>
      <c r="AI6" s="45">
        <v>12.271000000000001</v>
      </c>
      <c r="AJ6" s="46">
        <v>3193</v>
      </c>
      <c r="AK6" s="45">
        <v>0.64700000000000002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2.6508617812499997</v>
      </c>
      <c r="AU6" s="49">
        <f t="shared" si="1"/>
        <v>626.17224422027004</v>
      </c>
      <c r="AV6" s="45"/>
      <c r="AW6" s="52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3">
        <f t="shared" ref="AX6" si="3">(-0.00000001626*AJ6^2)+(0.1912*AJ6)+(-3.858)</f>
        <v>606.47782525126013</v>
      </c>
    </row>
    <row r="7" spans="1:50" x14ac:dyDescent="0.3">
      <c r="A7" s="45">
        <v>37</v>
      </c>
      <c r="B7" s="45" t="s">
        <v>184</v>
      </c>
      <c r="C7" s="47">
        <v>44236.479155092595</v>
      </c>
      <c r="D7" s="45" t="s">
        <v>124</v>
      </c>
      <c r="E7" s="45" t="s">
        <v>125</v>
      </c>
      <c r="F7" s="45">
        <v>0</v>
      </c>
      <c r="G7" s="45">
        <v>6.1040000000000001</v>
      </c>
      <c r="H7" s="46">
        <v>2068</v>
      </c>
      <c r="I7" s="45">
        <v>1E-3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37</v>
      </c>
      <c r="P7" s="45" t="s">
        <v>184</v>
      </c>
      <c r="Q7" s="47">
        <v>44236.479155092595</v>
      </c>
      <c r="R7" s="45" t="s">
        <v>124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37</v>
      </c>
      <c r="AD7" s="45" t="s">
        <v>184</v>
      </c>
      <c r="AE7" s="47">
        <v>44236.479155092595</v>
      </c>
      <c r="AF7" s="45" t="s">
        <v>124</v>
      </c>
      <c r="AG7" s="45" t="s">
        <v>125</v>
      </c>
      <c r="AH7" s="45">
        <v>0</v>
      </c>
      <c r="AI7" s="45">
        <v>12.266999999999999</v>
      </c>
      <c r="AJ7" s="46">
        <v>3146</v>
      </c>
      <c r="AK7" s="45">
        <v>0.60299999999999998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1.3138182599999997</v>
      </c>
      <c r="AU7" s="49">
        <f t="shared" si="1"/>
        <v>617.47714547468013</v>
      </c>
      <c r="AV7" s="45"/>
      <c r="AW7" s="52">
        <f>IF(H7&lt;10000,((-0.00000005795*H7^2)+(0.003823*H7)+(-6.715)),(IF(H7&lt;700000,((-0.0000000001209*H7^2)+(0.002635*H7)+(-0.4111)), ((-0.00000002007*V7^2)+(0.2564*V7)+(286.1)))))</f>
        <v>0.94313363920000004</v>
      </c>
      <c r="AX7" s="53">
        <f>(-0.00000001626*AJ7^2)+(0.1912*AJ7)+(-3.858)</f>
        <v>597.49626964184006</v>
      </c>
    </row>
    <row r="8" spans="1:50" x14ac:dyDescent="0.3">
      <c r="A8" s="45">
        <v>37</v>
      </c>
      <c r="B8" s="45" t="s">
        <v>201</v>
      </c>
      <c r="C8" s="47">
        <v>44264.527881944443</v>
      </c>
      <c r="D8" s="45" t="s">
        <v>124</v>
      </c>
      <c r="E8" s="45" t="s">
        <v>125</v>
      </c>
      <c r="F8" s="45">
        <v>0</v>
      </c>
      <c r="G8" s="45">
        <v>6.1180000000000003</v>
      </c>
      <c r="H8" s="46">
        <v>2069</v>
      </c>
      <c r="I8" s="45">
        <v>1E-3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37</v>
      </c>
      <c r="P8" s="45" t="s">
        <v>201</v>
      </c>
      <c r="Q8" s="47">
        <v>44264.527881944443</v>
      </c>
      <c r="R8" s="45" t="s">
        <v>124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37</v>
      </c>
      <c r="AD8" s="45" t="s">
        <v>201</v>
      </c>
      <c r="AE8" s="47">
        <v>44264.527881944443</v>
      </c>
      <c r="AF8" s="45" t="s">
        <v>124</v>
      </c>
      <c r="AG8" s="45" t="s">
        <v>125</v>
      </c>
      <c r="AH8" s="45">
        <v>0</v>
      </c>
      <c r="AI8" s="45">
        <v>12.297000000000001</v>
      </c>
      <c r="AJ8" s="46">
        <v>2133</v>
      </c>
      <c r="AK8" s="45">
        <v>0.46500000000000002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1.316611171249999</v>
      </c>
      <c r="AU8" s="49">
        <f t="shared" si="1"/>
        <v>430.00261602147003</v>
      </c>
      <c r="AV8" s="45"/>
      <c r="AW8" s="52">
        <f>IF(H8&lt;10000,((-0.00000005795*H8^2)+(0.003823*H8)+(-6.715)),(IF(H8&lt;700000,((-0.0000000001209*H8^2)+(0.002635*H8)+(-0.4111)), ((-0.00000002007*V8^2)+(0.2564*V8)+(286.1)))))</f>
        <v>0.9467169000500002</v>
      </c>
      <c r="AX8" s="53">
        <f>(-0.00000001626*AJ8^2)+(0.1912*AJ8)+(-3.858)</f>
        <v>403.89762205686003</v>
      </c>
    </row>
    <row r="9" spans="1:50" x14ac:dyDescent="0.3">
      <c r="A9" s="45">
        <v>39</v>
      </c>
      <c r="B9" s="45" t="s">
        <v>214</v>
      </c>
      <c r="C9" s="47">
        <v>44305.429097222222</v>
      </c>
      <c r="D9" s="45" t="s">
        <v>124</v>
      </c>
      <c r="E9" s="45" t="s">
        <v>125</v>
      </c>
      <c r="F9" s="45">
        <v>0</v>
      </c>
      <c r="G9" s="45">
        <v>6.1139999999999999</v>
      </c>
      <c r="H9" s="46">
        <v>1841</v>
      </c>
      <c r="I9" s="45">
        <v>-1E-3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39</v>
      </c>
      <c r="P9" s="45" t="s">
        <v>214</v>
      </c>
      <c r="Q9" s="47">
        <v>44305.429097222222</v>
      </c>
      <c r="R9" s="45" t="s">
        <v>124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39</v>
      </c>
      <c r="AD9" s="45" t="s">
        <v>214</v>
      </c>
      <c r="AE9" s="47">
        <v>44305.429097222222</v>
      </c>
      <c r="AF9" s="45" t="s">
        <v>124</v>
      </c>
      <c r="AG9" s="45" t="s">
        <v>125</v>
      </c>
      <c r="AH9" s="45">
        <v>0</v>
      </c>
      <c r="AI9" s="45">
        <v>12.286</v>
      </c>
      <c r="AJ9" s="46">
        <v>2060</v>
      </c>
      <c r="AK9" s="45">
        <v>0.42099999999999999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0.68092722124999927</v>
      </c>
      <c r="AU9" s="49">
        <f t="shared" si="1"/>
        <v>416.487629228</v>
      </c>
      <c r="AV9" s="45"/>
      <c r="AW9" s="52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3">
        <f t="shared" ref="AX9" si="5">(-0.00000001626*AJ9^2)+(0.1912*AJ9)+(-3.858)</f>
        <v>389.944999064</v>
      </c>
    </row>
    <row r="10" spans="1:50" x14ac:dyDescent="0.3">
      <c r="A10" s="45">
        <v>39</v>
      </c>
      <c r="B10" s="45" t="s">
        <v>232</v>
      </c>
      <c r="C10" s="47">
        <v>44334.443414351852</v>
      </c>
      <c r="D10" s="45" t="s">
        <v>124</v>
      </c>
      <c r="E10" s="45" t="s">
        <v>125</v>
      </c>
      <c r="F10" s="45">
        <v>0</v>
      </c>
      <c r="G10" s="45">
        <v>6.0629999999999997</v>
      </c>
      <c r="H10" s="46">
        <v>2303</v>
      </c>
      <c r="I10" s="45">
        <v>0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39</v>
      </c>
      <c r="P10" s="45" t="s">
        <v>232</v>
      </c>
      <c r="Q10" s="47">
        <v>44334.443414351852</v>
      </c>
      <c r="R10" s="45" t="s">
        <v>124</v>
      </c>
      <c r="S10" s="45" t="s">
        <v>125</v>
      </c>
      <c r="T10" s="45">
        <v>0</v>
      </c>
      <c r="U10" s="45" t="s">
        <v>126</v>
      </c>
      <c r="V10" s="46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39</v>
      </c>
      <c r="AD10" s="45" t="s">
        <v>232</v>
      </c>
      <c r="AE10" s="47">
        <v>44334.443414351852</v>
      </c>
      <c r="AF10" s="45" t="s">
        <v>124</v>
      </c>
      <c r="AG10" s="45" t="s">
        <v>125</v>
      </c>
      <c r="AH10" s="45">
        <v>0</v>
      </c>
      <c r="AI10" s="45">
        <v>12.214</v>
      </c>
      <c r="AJ10" s="46">
        <v>1939</v>
      </c>
      <c r="AK10" s="45">
        <v>0.39700000000000002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1.9713209412499992</v>
      </c>
      <c r="AU10" s="49">
        <f t="shared" si="1"/>
        <v>394.08460231282999</v>
      </c>
      <c r="AW10" s="52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3">
        <f t="shared" ref="AX10" si="7">(-0.00000001626*AJ10^2)+(0.1912*AJ10)+(-3.858)</f>
        <v>366.81766693654004</v>
      </c>
    </row>
    <row r="11" spans="1:50" x14ac:dyDescent="0.3">
      <c r="A11" s="17">
        <v>37</v>
      </c>
      <c r="B11" s="45" t="s">
        <v>258</v>
      </c>
      <c r="C11" s="47">
        <v>44278.595486111109</v>
      </c>
      <c r="D11" s="45" t="s">
        <v>124</v>
      </c>
      <c r="E11" s="45" t="s">
        <v>125</v>
      </c>
      <c r="F11" s="45">
        <v>0</v>
      </c>
      <c r="G11" s="45">
        <v>6.0910000000000002</v>
      </c>
      <c r="H11" s="46">
        <v>1779</v>
      </c>
      <c r="I11" s="45">
        <v>1E-3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37</v>
      </c>
      <c r="P11" s="45" t="s">
        <v>258</v>
      </c>
      <c r="Q11" s="47">
        <v>44278.595486111109</v>
      </c>
      <c r="R11" s="45" t="s">
        <v>124</v>
      </c>
      <c r="S11" s="45" t="s">
        <v>125</v>
      </c>
      <c r="T11" s="45">
        <v>0</v>
      </c>
      <c r="U11" s="45" t="s">
        <v>126</v>
      </c>
      <c r="V11" s="46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37</v>
      </c>
      <c r="AD11" s="45" t="s">
        <v>258</v>
      </c>
      <c r="AE11" s="47">
        <v>44278.595486111109</v>
      </c>
      <c r="AF11" s="45" t="s">
        <v>124</v>
      </c>
      <c r="AG11" s="45" t="s">
        <v>125</v>
      </c>
      <c r="AH11" s="45">
        <v>0</v>
      </c>
      <c r="AI11" s="45">
        <v>12.273999999999999</v>
      </c>
      <c r="AJ11" s="46">
        <v>1989</v>
      </c>
      <c r="AK11" s="45">
        <v>0.44600000000000001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0.50844787124999957</v>
      </c>
      <c r="AU11" s="49">
        <f t="shared" si="1"/>
        <v>403.34227428483001</v>
      </c>
      <c r="AV11" s="45"/>
      <c r="AW11" s="52">
        <f>IF(H11&lt;10000,((-0.00000005795*H11^2)+(0.003823*H11)+(-6.715)),(IF(H11&lt;700000,((-0.0000000001209*H11^2)+(0.002635*H11)+(-0.4111)), ((-0.00000002007*V11^2)+(0.2564*V11)+(286.1)))))</f>
        <v>-9.7285535950000224E-2</v>
      </c>
      <c r="AX11" s="53">
        <f>(-0.00000001626*AJ11^2)+(0.1912*AJ11)+(-3.858)</f>
        <v>376.37447347253999</v>
      </c>
    </row>
    <row r="12" spans="1:50" s="45" customFormat="1" x14ac:dyDescent="0.3">
      <c r="A12" s="45">
        <v>39</v>
      </c>
      <c r="B12" s="45" t="s">
        <v>278</v>
      </c>
      <c r="C12" s="47">
        <v>44341.434062499997</v>
      </c>
      <c r="D12" s="45" t="s">
        <v>124</v>
      </c>
      <c r="E12" s="45" t="s">
        <v>125</v>
      </c>
      <c r="F12" s="45">
        <v>0</v>
      </c>
      <c r="G12" s="45">
        <v>6.1079999999999997</v>
      </c>
      <c r="H12" s="46">
        <v>2317</v>
      </c>
      <c r="I12" s="45">
        <v>0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39</v>
      </c>
      <c r="P12" s="45" t="s">
        <v>278</v>
      </c>
      <c r="Q12" s="47">
        <v>44341.434062499997</v>
      </c>
      <c r="R12" s="45" t="s">
        <v>124</v>
      </c>
      <c r="S12" s="45" t="s">
        <v>125</v>
      </c>
      <c r="T12" s="45">
        <v>0</v>
      </c>
      <c r="U12" s="45" t="s">
        <v>126</v>
      </c>
      <c r="V12" s="46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39</v>
      </c>
      <c r="AD12" s="45" t="s">
        <v>278</v>
      </c>
      <c r="AE12" s="47">
        <v>44341.434062499997</v>
      </c>
      <c r="AF12" s="45" t="s">
        <v>124</v>
      </c>
      <c r="AG12" s="45" t="s">
        <v>125</v>
      </c>
      <c r="AH12" s="45">
        <v>0</v>
      </c>
      <c r="AI12" s="45">
        <v>12.234</v>
      </c>
      <c r="AJ12" s="46">
        <v>2361</v>
      </c>
      <c r="AK12" s="45">
        <v>0.48099999999999998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2.0105653912499992</v>
      </c>
      <c r="AU12" s="49">
        <f t="shared" si="1"/>
        <v>472.20949987082997</v>
      </c>
      <c r="AW12" s="52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3">
        <f t="shared" ref="AX12" si="9">(-0.00000001626*AJ12^2)+(0.1912*AJ12)+(-3.858)</f>
        <v>447.47456154053998</v>
      </c>
    </row>
    <row r="13" spans="1:50" x14ac:dyDescent="0.3">
      <c r="C13" s="2"/>
      <c r="H13" s="33"/>
      <c r="Q13" s="2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AE15" s="2"/>
      <c r="AJ15" s="33"/>
      <c r="AT15" s="34"/>
      <c r="AU15" s="35"/>
    </row>
    <row r="16" spans="1:50" x14ac:dyDescent="0.3">
      <c r="C16" s="2"/>
      <c r="H16" s="33"/>
      <c r="Q16" s="2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AE20" s="2"/>
      <c r="AJ20" s="33"/>
      <c r="AT20" s="34"/>
      <c r="AU20" s="35"/>
    </row>
    <row r="21" spans="3:47" x14ac:dyDescent="0.3">
      <c r="C21" s="2"/>
      <c r="H21" s="33"/>
      <c r="Q21" s="2"/>
      <c r="AE21" s="2"/>
      <c r="AJ21" s="33"/>
      <c r="AT21" s="34"/>
      <c r="AU21" s="35"/>
    </row>
    <row r="22" spans="3:47" x14ac:dyDescent="0.3">
      <c r="C22" s="2"/>
      <c r="H22" s="33"/>
      <c r="Q22" s="2"/>
      <c r="AE22" s="2"/>
      <c r="AJ22" s="33"/>
      <c r="AT22" s="34"/>
      <c r="AU22" s="35"/>
    </row>
    <row r="23" spans="3:47" x14ac:dyDescent="0.3">
      <c r="C23" s="2"/>
      <c r="H23" s="33"/>
      <c r="Q23" s="2"/>
      <c r="AE23" s="2"/>
      <c r="AJ23" s="33"/>
      <c r="AT23" s="34"/>
      <c r="AU23" s="35"/>
    </row>
    <row r="24" spans="3:47" x14ac:dyDescent="0.3">
      <c r="C24" s="2"/>
      <c r="H24" s="33"/>
      <c r="Q24" s="2"/>
      <c r="AE24" s="2"/>
      <c r="AJ24" s="33"/>
      <c r="AT24" s="34"/>
      <c r="AU24" s="35"/>
    </row>
    <row r="25" spans="3:47" x14ac:dyDescent="0.3">
      <c r="C25" s="2"/>
      <c r="H25" s="33"/>
      <c r="Q25" s="2"/>
      <c r="AE25" s="2"/>
      <c r="AJ25" s="33"/>
      <c r="AT25" s="34"/>
      <c r="AU25" s="35"/>
    </row>
    <row r="26" spans="3:47" x14ac:dyDescent="0.3">
      <c r="C26" s="2"/>
      <c r="H26" s="33"/>
      <c r="Q26" s="2"/>
      <c r="AE26" s="2"/>
      <c r="AJ26" s="33"/>
      <c r="AT26" s="34"/>
      <c r="AU26" s="35"/>
    </row>
    <row r="27" spans="3:47" x14ac:dyDescent="0.3">
      <c r="C27" s="2"/>
      <c r="H27" s="33"/>
      <c r="Q27" s="2"/>
      <c r="AE27" s="2"/>
      <c r="AJ27" s="33"/>
      <c r="AT27" s="34"/>
      <c r="AU27" s="35"/>
    </row>
    <row r="28" spans="3:47" x14ac:dyDescent="0.3">
      <c r="C28" s="2"/>
      <c r="H28" s="33"/>
      <c r="Q28" s="2"/>
      <c r="AE28" s="2"/>
      <c r="AJ28" s="33"/>
      <c r="AT28" s="34"/>
      <c r="AU28" s="35"/>
    </row>
    <row r="29" spans="3:47" x14ac:dyDescent="0.3">
      <c r="C29" s="2"/>
      <c r="H29" s="33"/>
      <c r="Q29" s="2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s="45" customFormat="1" x14ac:dyDescent="0.3">
      <c r="C39" s="47"/>
      <c r="H39" s="46"/>
      <c r="Q39" s="47"/>
      <c r="AE39" s="47"/>
      <c r="AJ39" s="46"/>
      <c r="AQ39" s="51"/>
      <c r="AR39" s="51"/>
      <c r="AS39" s="51"/>
      <c r="AT39" s="48"/>
      <c r="AU39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5" t="s">
        <v>121</v>
      </c>
      <c r="AR2" s="45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38</v>
      </c>
      <c r="B3" s="45" t="s">
        <v>127</v>
      </c>
      <c r="C3" s="47">
        <v>44256.479594907411</v>
      </c>
      <c r="D3" s="45" t="s">
        <v>128</v>
      </c>
      <c r="E3" s="45" t="s">
        <v>125</v>
      </c>
      <c r="F3" s="45">
        <v>0</v>
      </c>
      <c r="G3" s="45">
        <v>6.0039999999999996</v>
      </c>
      <c r="H3" s="46">
        <v>380686</v>
      </c>
      <c r="I3" s="45">
        <v>0.56499999999999995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38</v>
      </c>
      <c r="P3" s="45" t="s">
        <v>127</v>
      </c>
      <c r="Q3" s="47">
        <v>44256.479594907411</v>
      </c>
      <c r="R3" s="45" t="s">
        <v>128</v>
      </c>
      <c r="S3" s="45" t="s">
        <v>125</v>
      </c>
      <c r="T3" s="45">
        <v>0</v>
      </c>
      <c r="U3" s="45">
        <v>5.95</v>
      </c>
      <c r="V3" s="46">
        <v>3301</v>
      </c>
      <c r="W3" s="45">
        <v>1.204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38</v>
      </c>
      <c r="AD3" s="45" t="s">
        <v>127</v>
      </c>
      <c r="AE3" s="47">
        <v>44256.479594907411</v>
      </c>
      <c r="AF3" s="45" t="s">
        <v>128</v>
      </c>
      <c r="AG3" s="45" t="s">
        <v>125</v>
      </c>
      <c r="AH3" s="45">
        <v>0</v>
      </c>
      <c r="AI3" s="45">
        <v>12.18</v>
      </c>
      <c r="AJ3" s="46">
        <v>5958</v>
      </c>
      <c r="AK3" s="45">
        <v>0.98499999999999999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9">
        <f t="shared" ref="AU3:AU12" si="1">((-0.00000006277*AJ3^2)+(0.1854*AJ3)+(34.83))</f>
        <v>1137.21500535372</v>
      </c>
      <c r="AV3" s="45"/>
      <c r="AW3" s="52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3">
        <f t="shared" ref="AX3" si="3">(-0.00000001626*AJ3^2)+(0.1912*AJ3)+(-3.858)</f>
        <v>1134.7344063573601</v>
      </c>
    </row>
    <row r="4" spans="1:50" x14ac:dyDescent="0.3">
      <c r="A4" s="45">
        <v>40</v>
      </c>
      <c r="B4" s="45" t="s">
        <v>146</v>
      </c>
      <c r="C4" s="47">
        <v>44320.46471064815</v>
      </c>
      <c r="D4" s="45" t="s">
        <v>128</v>
      </c>
      <c r="E4" s="45" t="s">
        <v>125</v>
      </c>
      <c r="F4" s="45">
        <v>0</v>
      </c>
      <c r="G4" s="45">
        <v>6.0030000000000001</v>
      </c>
      <c r="H4" s="46">
        <v>1026679</v>
      </c>
      <c r="I4" s="45">
        <v>2.1379999999999999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40</v>
      </c>
      <c r="P4" s="45" t="s">
        <v>146</v>
      </c>
      <c r="Q4" s="47">
        <v>44320.46471064815</v>
      </c>
      <c r="R4" s="45" t="s">
        <v>128</v>
      </c>
      <c r="S4" s="45" t="s">
        <v>125</v>
      </c>
      <c r="T4" s="45">
        <v>0</v>
      </c>
      <c r="U4" s="45">
        <v>5.9589999999999996</v>
      </c>
      <c r="V4" s="46">
        <v>8780</v>
      </c>
      <c r="W4" s="45">
        <v>2.4710000000000001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40</v>
      </c>
      <c r="AD4" s="45" t="s">
        <v>146</v>
      </c>
      <c r="AE4" s="47">
        <v>44320.46471064815</v>
      </c>
      <c r="AF4" s="45" t="s">
        <v>128</v>
      </c>
      <c r="AG4" s="45" t="s">
        <v>125</v>
      </c>
      <c r="AH4" s="45">
        <v>0</v>
      </c>
      <c r="AI4" s="45">
        <v>12.186</v>
      </c>
      <c r="AJ4" s="46">
        <v>10512</v>
      </c>
      <c r="AK4" s="45">
        <v>2.1070000000000002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2227.0752353940002</v>
      </c>
      <c r="AU4" s="49">
        <f t="shared" si="1"/>
        <v>1976.81858042112</v>
      </c>
      <c r="AV4" s="45"/>
      <c r="AW4" s="52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3">
        <f t="shared" ref="AX4" si="5">(-0.00000001626*AJ4^2)+(0.1912*AJ4)+(-3.858)</f>
        <v>2004.2396351385603</v>
      </c>
    </row>
    <row r="5" spans="1:50" x14ac:dyDescent="0.3">
      <c r="A5" s="17">
        <v>36563</v>
      </c>
      <c r="B5" s="45" t="s">
        <v>158</v>
      </c>
      <c r="C5" s="47">
        <v>44292.557071759256</v>
      </c>
      <c r="D5" s="45" t="s">
        <v>128</v>
      </c>
      <c r="E5" s="45" t="s">
        <v>125</v>
      </c>
      <c r="F5" s="45">
        <v>0</v>
      </c>
      <c r="G5" s="45">
        <v>6.0359999999999996</v>
      </c>
      <c r="H5" s="46">
        <v>933706</v>
      </c>
      <c r="I5" s="45">
        <v>1.39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38</v>
      </c>
      <c r="P5" s="45" t="s">
        <v>158</v>
      </c>
      <c r="Q5" s="47">
        <v>44292.557071759256</v>
      </c>
      <c r="R5" s="45" t="s">
        <v>128</v>
      </c>
      <c r="S5" s="45" t="s">
        <v>125</v>
      </c>
      <c r="T5" s="45">
        <v>0</v>
      </c>
      <c r="U5" s="45">
        <v>5.9870000000000001</v>
      </c>
      <c r="V5" s="46">
        <v>7415</v>
      </c>
      <c r="W5" s="45">
        <v>1.96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38</v>
      </c>
      <c r="AD5" s="45" t="s">
        <v>158</v>
      </c>
      <c r="AE5" s="47">
        <v>44292.557071759256</v>
      </c>
      <c r="AF5" s="45" t="s">
        <v>128</v>
      </c>
      <c r="AG5" s="45" t="s">
        <v>125</v>
      </c>
      <c r="AH5" s="45">
        <v>0</v>
      </c>
      <c r="AI5" s="45">
        <v>12.234</v>
      </c>
      <c r="AJ5" s="46">
        <v>11015</v>
      </c>
      <c r="AK5" s="45">
        <v>1.6719999999999999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1967.7891166091251</v>
      </c>
      <c r="AU5" s="49">
        <f t="shared" si="1"/>
        <v>2069.3951017767499</v>
      </c>
      <c r="AV5" s="45"/>
      <c r="AW5" s="52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3">
        <f t="shared" ref="AX5:AX12" si="7">(-0.00000001626*AJ5^2)+(0.1912*AJ5)+(-3.858)</f>
        <v>2100.2371705414998</v>
      </c>
    </row>
    <row r="6" spans="1:50" x14ac:dyDescent="0.3">
      <c r="A6" s="45">
        <v>40</v>
      </c>
      <c r="B6" s="45" t="s">
        <v>170</v>
      </c>
      <c r="C6" s="47">
        <v>44323.48033564815</v>
      </c>
      <c r="D6" s="45" t="s">
        <v>128</v>
      </c>
      <c r="E6" s="45" t="s">
        <v>125</v>
      </c>
      <c r="F6" s="45">
        <v>0</v>
      </c>
      <c r="G6" s="45">
        <v>6.0369999999999999</v>
      </c>
      <c r="H6" s="46">
        <v>447947</v>
      </c>
      <c r="I6" s="45">
        <v>0.92900000000000005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170</v>
      </c>
      <c r="Q6" s="47">
        <v>44323.48033564815</v>
      </c>
      <c r="R6" s="45" t="s">
        <v>128</v>
      </c>
      <c r="S6" s="45" t="s">
        <v>125</v>
      </c>
      <c r="T6" s="45">
        <v>0</v>
      </c>
      <c r="U6" s="45">
        <v>5.9870000000000001</v>
      </c>
      <c r="V6" s="46">
        <v>4248</v>
      </c>
      <c r="W6" s="45">
        <v>1.2549999999999999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170</v>
      </c>
      <c r="AE6" s="47">
        <v>44323.48033564815</v>
      </c>
      <c r="AF6" s="45" t="s">
        <v>128</v>
      </c>
      <c r="AG6" s="45" t="s">
        <v>125</v>
      </c>
      <c r="AH6" s="45">
        <v>0</v>
      </c>
      <c r="AI6" s="45">
        <v>12.237</v>
      </c>
      <c r="AJ6" s="46">
        <v>6440</v>
      </c>
      <c r="AK6" s="45">
        <v>1.2949999999999999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1243.6958796128943</v>
      </c>
      <c r="AU6" s="49">
        <f t="shared" si="1"/>
        <v>1226.2027021280001</v>
      </c>
      <c r="AV6" s="45"/>
      <c r="AW6" s="52">
        <f t="shared" si="6"/>
        <v>1155.6698723595919</v>
      </c>
      <c r="AX6" s="53">
        <f t="shared" si="7"/>
        <v>1226.7956392640001</v>
      </c>
    </row>
    <row r="7" spans="1:50" x14ac:dyDescent="0.3">
      <c r="A7" s="45">
        <v>48</v>
      </c>
      <c r="B7" s="45" t="s">
        <v>185</v>
      </c>
      <c r="C7" s="47">
        <v>44236.500428240739</v>
      </c>
      <c r="D7" s="45" t="s">
        <v>128</v>
      </c>
      <c r="E7" s="45" t="s">
        <v>125</v>
      </c>
      <c r="F7" s="45">
        <v>0</v>
      </c>
      <c r="G7" s="45">
        <v>6.0359999999999996</v>
      </c>
      <c r="H7" s="46">
        <v>776477</v>
      </c>
      <c r="I7" s="45">
        <v>1.155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48</v>
      </c>
      <c r="P7" s="45" t="s">
        <v>185</v>
      </c>
      <c r="Q7" s="47">
        <v>44236.500428240739</v>
      </c>
      <c r="R7" s="45" t="s">
        <v>128</v>
      </c>
      <c r="S7" s="45" t="s">
        <v>125</v>
      </c>
      <c r="T7" s="45">
        <v>0</v>
      </c>
      <c r="U7" s="45">
        <v>5.9880000000000004</v>
      </c>
      <c r="V7" s="46">
        <v>6406</v>
      </c>
      <c r="W7" s="45">
        <v>1.774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48</v>
      </c>
      <c r="AD7" s="45" t="s">
        <v>185</v>
      </c>
      <c r="AE7" s="47">
        <v>44236.500428240739</v>
      </c>
      <c r="AF7" s="45" t="s">
        <v>128</v>
      </c>
      <c r="AG7" s="45" t="s">
        <v>125</v>
      </c>
      <c r="AH7" s="45">
        <v>0</v>
      </c>
      <c r="AI7" s="45">
        <v>12.241</v>
      </c>
      <c r="AJ7" s="46">
        <v>8647</v>
      </c>
      <c r="AK7" s="45">
        <v>1.35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1776.1342060062602</v>
      </c>
      <c r="AU7" s="49">
        <f t="shared" si="1"/>
        <v>1633.2904488730699</v>
      </c>
      <c r="AV7" s="45"/>
      <c r="AW7" s="52">
        <f t="shared" si="6"/>
        <v>1927.77479070148</v>
      </c>
      <c r="AX7" s="53">
        <f t="shared" si="7"/>
        <v>1648.2326298976602</v>
      </c>
    </row>
    <row r="8" spans="1:50" x14ac:dyDescent="0.3">
      <c r="A8" s="45">
        <v>38</v>
      </c>
      <c r="B8" s="45" t="s">
        <v>202</v>
      </c>
      <c r="C8" s="47">
        <v>44264.549143518518</v>
      </c>
      <c r="D8" s="45" t="s">
        <v>128</v>
      </c>
      <c r="E8" s="45" t="s">
        <v>125</v>
      </c>
      <c r="F8" s="45">
        <v>0</v>
      </c>
      <c r="G8" s="45">
        <v>6.0460000000000003</v>
      </c>
      <c r="H8" s="46">
        <v>938844</v>
      </c>
      <c r="I8" s="45">
        <v>1.397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38</v>
      </c>
      <c r="P8" s="45" t="s">
        <v>202</v>
      </c>
      <c r="Q8" s="47">
        <v>44264.549143518518</v>
      </c>
      <c r="R8" s="45" t="s">
        <v>128</v>
      </c>
      <c r="S8" s="45" t="s">
        <v>125</v>
      </c>
      <c r="T8" s="45">
        <v>0</v>
      </c>
      <c r="U8" s="45">
        <v>5.9960000000000004</v>
      </c>
      <c r="V8" s="46">
        <v>7048</v>
      </c>
      <c r="W8" s="45">
        <v>1.8919999999999999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38</v>
      </c>
      <c r="AD8" s="45" t="s">
        <v>202</v>
      </c>
      <c r="AE8" s="47">
        <v>44264.549143518518</v>
      </c>
      <c r="AF8" s="45" t="s">
        <v>128</v>
      </c>
      <c r="AG8" s="45" t="s">
        <v>125</v>
      </c>
      <c r="AH8" s="45">
        <v>0</v>
      </c>
      <c r="AI8" s="45">
        <v>12.266999999999999</v>
      </c>
      <c r="AJ8" s="46">
        <v>9743</v>
      </c>
      <c r="AK8" s="45">
        <v>1.4990000000000001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1898.0783800886402</v>
      </c>
      <c r="AU8" s="49">
        <f t="shared" si="1"/>
        <v>1835.22369190427</v>
      </c>
      <c r="AV8" s="45"/>
      <c r="AW8" s="52">
        <f t="shared" si="6"/>
        <v>2092.2102367187204</v>
      </c>
      <c r="AX8" s="53">
        <f t="shared" si="7"/>
        <v>1857.4601024432602</v>
      </c>
    </row>
    <row r="9" spans="1:50" x14ac:dyDescent="0.3">
      <c r="A9" s="45">
        <v>40</v>
      </c>
      <c r="B9" s="45" t="s">
        <v>215</v>
      </c>
      <c r="C9" s="47">
        <v>44305.45039351852</v>
      </c>
      <c r="D9" s="45" t="s">
        <v>128</v>
      </c>
      <c r="E9" s="45" t="s">
        <v>125</v>
      </c>
      <c r="F9" s="45">
        <v>0</v>
      </c>
      <c r="G9" s="45">
        <v>6.0919999999999996</v>
      </c>
      <c r="H9" s="46">
        <v>2399</v>
      </c>
      <c r="I9" s="45">
        <v>0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40</v>
      </c>
      <c r="P9" s="45" t="s">
        <v>215</v>
      </c>
      <c r="Q9" s="47">
        <v>44305.45039351852</v>
      </c>
      <c r="R9" s="45" t="s">
        <v>128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40</v>
      </c>
      <c r="AD9" s="45" t="s">
        <v>215</v>
      </c>
      <c r="AE9" s="47">
        <v>44305.45039351852</v>
      </c>
      <c r="AF9" s="45" t="s">
        <v>128</v>
      </c>
      <c r="AG9" s="45" t="s">
        <v>125</v>
      </c>
      <c r="AH9" s="45">
        <v>0</v>
      </c>
      <c r="AI9" s="45">
        <v>12.23</v>
      </c>
      <c r="AJ9" s="46">
        <v>3007</v>
      </c>
      <c r="AK9" s="45">
        <v>0.61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2.2405930212499996</v>
      </c>
      <c r="AU9" s="49">
        <f t="shared" si="1"/>
        <v>591.76023058427006</v>
      </c>
      <c r="AV9" s="45"/>
      <c r="AW9" s="52">
        <f t="shared" si="6"/>
        <v>2.1228631020499993</v>
      </c>
      <c r="AX9" s="53">
        <f t="shared" si="7"/>
        <v>570.93337628326003</v>
      </c>
    </row>
    <row r="10" spans="1:50" x14ac:dyDescent="0.3">
      <c r="A10" s="45">
        <v>40</v>
      </c>
      <c r="B10" s="45" t="s">
        <v>233</v>
      </c>
      <c r="C10" s="47">
        <v>44334.464699074073</v>
      </c>
      <c r="D10" s="45" t="s">
        <v>128</v>
      </c>
      <c r="E10" s="45" t="s">
        <v>125</v>
      </c>
      <c r="F10" s="45">
        <v>0</v>
      </c>
      <c r="G10" s="45">
        <v>5.9980000000000002</v>
      </c>
      <c r="H10" s="46">
        <v>847854</v>
      </c>
      <c r="I10" s="45">
        <v>1.764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40</v>
      </c>
      <c r="P10" s="45" t="s">
        <v>233</v>
      </c>
      <c r="Q10" s="47">
        <v>44334.464699074073</v>
      </c>
      <c r="R10" s="45" t="s">
        <v>128</v>
      </c>
      <c r="S10" s="45" t="s">
        <v>125</v>
      </c>
      <c r="T10" s="45">
        <v>0</v>
      </c>
      <c r="U10" s="45">
        <v>5.9459999999999997</v>
      </c>
      <c r="V10" s="46">
        <v>6573</v>
      </c>
      <c r="W10" s="45">
        <v>1.88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40</v>
      </c>
      <c r="AD10" s="45" t="s">
        <v>233</v>
      </c>
      <c r="AE10" s="47">
        <v>44334.464699074073</v>
      </c>
      <c r="AF10" s="45" t="s">
        <v>128</v>
      </c>
      <c r="AG10" s="45" t="s">
        <v>125</v>
      </c>
      <c r="AH10" s="45">
        <v>0</v>
      </c>
      <c r="AI10" s="45">
        <v>12.173999999999999</v>
      </c>
      <c r="AJ10" s="46">
        <v>9160</v>
      </c>
      <c r="AK10" s="45">
        <v>1.8380000000000001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1807.8546262207651</v>
      </c>
      <c r="AU10" s="49">
        <f t="shared" si="1"/>
        <v>1727.827245488</v>
      </c>
      <c r="AV10" s="45"/>
      <c r="AW10" s="52">
        <f t="shared" si="6"/>
        <v>1970.5500891169704</v>
      </c>
      <c r="AX10" s="53">
        <f t="shared" si="7"/>
        <v>1746.1696949440002</v>
      </c>
    </row>
    <row r="11" spans="1:50" x14ac:dyDescent="0.3">
      <c r="A11" s="17">
        <v>38</v>
      </c>
      <c r="B11" s="45" t="s">
        <v>259</v>
      </c>
      <c r="C11" s="47">
        <v>44278.616759259261</v>
      </c>
      <c r="D11" s="45" t="s">
        <v>128</v>
      </c>
      <c r="E11" s="45" t="s">
        <v>125</v>
      </c>
      <c r="F11" s="45">
        <v>0</v>
      </c>
      <c r="G11" s="45">
        <v>6.0339999999999998</v>
      </c>
      <c r="H11" s="46">
        <v>753065</v>
      </c>
      <c r="I11" s="45">
        <v>1.1200000000000001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38</v>
      </c>
      <c r="P11" s="45" t="s">
        <v>259</v>
      </c>
      <c r="Q11" s="47">
        <v>44278.616759259261</v>
      </c>
      <c r="R11" s="45" t="s">
        <v>128</v>
      </c>
      <c r="S11" s="45" t="s">
        <v>125</v>
      </c>
      <c r="T11" s="45">
        <v>0</v>
      </c>
      <c r="U11" s="45">
        <v>5.9930000000000003</v>
      </c>
      <c r="V11" s="46">
        <v>6307</v>
      </c>
      <c r="W11" s="45">
        <v>1.756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38</v>
      </c>
      <c r="AD11" s="45" t="s">
        <v>259</v>
      </c>
      <c r="AE11" s="47">
        <v>44278.616759259261</v>
      </c>
      <c r="AF11" s="45" t="s">
        <v>128</v>
      </c>
      <c r="AG11" s="45" t="s">
        <v>125</v>
      </c>
      <c r="AH11" s="45">
        <v>0</v>
      </c>
      <c r="AI11" s="45">
        <v>12.239000000000001</v>
      </c>
      <c r="AJ11" s="46">
        <v>10432</v>
      </c>
      <c r="AK11" s="45">
        <v>1.593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1757.329971547965</v>
      </c>
      <c r="AU11" s="49">
        <f t="shared" si="1"/>
        <v>1962.0917528115201</v>
      </c>
      <c r="AV11" s="45"/>
      <c r="AW11" s="52">
        <f t="shared" si="6"/>
        <v>1902.4164505425701</v>
      </c>
      <c r="AX11" s="53">
        <f t="shared" si="7"/>
        <v>1988.9708790937602</v>
      </c>
    </row>
    <row r="12" spans="1:50" s="45" customFormat="1" x14ac:dyDescent="0.3">
      <c r="A12" s="45">
        <v>40</v>
      </c>
      <c r="B12" s="45" t="s">
        <v>279</v>
      </c>
      <c r="C12" s="47">
        <v>44341.455393518518</v>
      </c>
      <c r="D12" s="45" t="s">
        <v>128</v>
      </c>
      <c r="E12" s="45" t="s">
        <v>125</v>
      </c>
      <c r="F12" s="45">
        <v>0</v>
      </c>
      <c r="G12" s="45">
        <v>6.0019999999999998</v>
      </c>
      <c r="H12" s="46">
        <v>1092495</v>
      </c>
      <c r="I12" s="45">
        <v>2.2749999999999999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40</v>
      </c>
      <c r="P12" s="45" t="s">
        <v>279</v>
      </c>
      <c r="Q12" s="47">
        <v>44341.455393518518</v>
      </c>
      <c r="R12" s="45" t="s">
        <v>128</v>
      </c>
      <c r="S12" s="45" t="s">
        <v>125</v>
      </c>
      <c r="T12" s="45">
        <v>0</v>
      </c>
      <c r="U12" s="45">
        <v>5.9560000000000004</v>
      </c>
      <c r="V12" s="46">
        <v>8657</v>
      </c>
      <c r="W12" s="45">
        <v>2.4380000000000002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40</v>
      </c>
      <c r="AD12" s="45" t="s">
        <v>279</v>
      </c>
      <c r="AE12" s="47">
        <v>44341.455393518518</v>
      </c>
      <c r="AF12" s="45" t="s">
        <v>128</v>
      </c>
      <c r="AG12" s="45" t="s">
        <v>125</v>
      </c>
      <c r="AH12" s="45">
        <v>0</v>
      </c>
      <c r="AI12" s="45">
        <v>12.18</v>
      </c>
      <c r="AJ12" s="46">
        <v>11464</v>
      </c>
      <c r="AK12" s="45">
        <v>2.2970000000000002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2203.7104898869652</v>
      </c>
      <c r="AU12" s="49">
        <f t="shared" si="1"/>
        <v>2152.0061597100798</v>
      </c>
      <c r="AW12" s="52">
        <f t="shared" si="6"/>
        <v>2504.2506809645702</v>
      </c>
      <c r="AX12" s="53">
        <f t="shared" si="7"/>
        <v>2185.9218572070399</v>
      </c>
    </row>
    <row r="13" spans="1:50" x14ac:dyDescent="0.3">
      <c r="C13" s="2"/>
      <c r="H13" s="33"/>
      <c r="Q13" s="2"/>
      <c r="V13" s="33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V15" s="33"/>
      <c r="AE15" s="2"/>
      <c r="AJ15" s="33"/>
      <c r="AT15" s="34"/>
      <c r="AU15" s="35"/>
    </row>
    <row r="16" spans="1:50" x14ac:dyDescent="0.3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V17" s="33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V18" s="33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V20" s="33"/>
      <c r="AE20" s="2"/>
      <c r="AJ20" s="33"/>
      <c r="AT20" s="34"/>
      <c r="AU20" s="35"/>
    </row>
    <row r="21" spans="3:47" x14ac:dyDescent="0.3">
      <c r="C21" s="2"/>
      <c r="H21" s="33"/>
      <c r="Q21" s="2"/>
      <c r="V21" s="33"/>
      <c r="AE21" s="2"/>
      <c r="AJ21" s="33"/>
      <c r="AT21" s="34"/>
      <c r="AU21" s="35"/>
    </row>
    <row r="22" spans="3:47" x14ac:dyDescent="0.3">
      <c r="C22" s="2"/>
      <c r="H22" s="33"/>
      <c r="Q22" s="2"/>
      <c r="V22" s="33"/>
      <c r="AE22" s="2"/>
      <c r="AJ22" s="33"/>
      <c r="AT22" s="34"/>
      <c r="AU22" s="35"/>
    </row>
    <row r="23" spans="3:47" x14ac:dyDescent="0.3">
      <c r="C23" s="2"/>
      <c r="H23" s="33"/>
      <c r="Q23" s="2"/>
      <c r="V23" s="33"/>
      <c r="AE23" s="2"/>
      <c r="AJ23" s="33"/>
      <c r="AT23" s="34"/>
      <c r="AU23" s="35"/>
    </row>
    <row r="24" spans="3:47" x14ac:dyDescent="0.3">
      <c r="C24" s="2"/>
      <c r="H24" s="33"/>
      <c r="Q24" s="2"/>
      <c r="V24" s="33"/>
      <c r="AE24" s="2"/>
      <c r="AJ24" s="33"/>
      <c r="AT24" s="34"/>
      <c r="AU24" s="35"/>
    </row>
    <row r="25" spans="3:47" x14ac:dyDescent="0.3">
      <c r="C25" s="2"/>
      <c r="H25" s="33"/>
      <c r="Q25" s="2"/>
      <c r="V25" s="33"/>
      <c r="AE25" s="2"/>
      <c r="AJ25" s="33"/>
      <c r="AT25" s="34"/>
      <c r="AU25" s="35"/>
    </row>
    <row r="26" spans="3:47" x14ac:dyDescent="0.3">
      <c r="C26" s="2"/>
      <c r="H26" s="33"/>
      <c r="Q26" s="2"/>
      <c r="V26" s="33"/>
      <c r="AE26" s="2"/>
      <c r="AJ26" s="33"/>
      <c r="AT26" s="34"/>
      <c r="AU26" s="35"/>
    </row>
    <row r="27" spans="3:47" x14ac:dyDescent="0.3">
      <c r="C27" s="2"/>
      <c r="H27" s="33"/>
      <c r="Q27" s="2"/>
      <c r="V27" s="33"/>
      <c r="AE27" s="2"/>
      <c r="AJ27" s="33"/>
      <c r="AT27" s="34"/>
      <c r="AU27" s="35"/>
    </row>
    <row r="28" spans="3:47" x14ac:dyDescent="0.3">
      <c r="C28" s="2"/>
      <c r="H28" s="33"/>
      <c r="Q28" s="2"/>
      <c r="V28" s="33"/>
      <c r="AE28" s="2"/>
      <c r="AJ28" s="33"/>
      <c r="AT28" s="34"/>
      <c r="AU28" s="35"/>
    </row>
    <row r="29" spans="3:47" x14ac:dyDescent="0.3">
      <c r="C29" s="2"/>
      <c r="H29" s="33"/>
      <c r="Q29" s="2"/>
      <c r="V29" s="33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V30" s="33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V31" s="33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V32" s="33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5" customFormat="1" x14ac:dyDescent="0.3">
      <c r="C40" s="47"/>
      <c r="H40" s="46"/>
      <c r="I40" s="50"/>
      <c r="Q40" s="47"/>
      <c r="V40" s="46"/>
      <c r="W40" s="50"/>
      <c r="AE40" s="47"/>
      <c r="AJ40" s="46"/>
      <c r="AK40" s="50"/>
      <c r="AQ40" s="51"/>
      <c r="AR40" s="51"/>
      <c r="AS40" s="51"/>
      <c r="AT40" s="48"/>
      <c r="AU40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2022-01-27T20:04:54Z</dcterms:modified>
</cp:coreProperties>
</file>