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8_{BA44D14B-2222-4611-BA01-B9247F3E229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9" i="1" l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AT9" i="1"/>
  <c r="AU9" i="1"/>
  <c r="AW9" i="1"/>
  <c r="AX9" i="1"/>
  <c r="AZ9" i="1"/>
  <c r="BA9" i="1"/>
  <c r="BC9" i="1"/>
  <c r="BD9" i="1"/>
  <c r="AT10" i="1"/>
  <c r="AU10" i="1"/>
  <c r="AW10" i="1"/>
  <c r="AX10" i="1"/>
  <c r="AZ10" i="1"/>
  <c r="BA10" i="1"/>
  <c r="BC10" i="1"/>
  <c r="BD10" i="1"/>
  <c r="AT11" i="1"/>
  <c r="AU11" i="1"/>
  <c r="AW11" i="1"/>
  <c r="AX11" i="1"/>
  <c r="AZ11" i="1"/>
  <c r="BA11" i="1"/>
  <c r="BC11" i="1"/>
  <c r="BD11" i="1"/>
  <c r="AT12" i="1"/>
  <c r="AU12" i="1"/>
  <c r="AW12" i="1"/>
  <c r="AX12" i="1"/>
  <c r="AZ12" i="1"/>
  <c r="BA12" i="1"/>
  <c r="BC12" i="1"/>
  <c r="BD12" i="1"/>
  <c r="AT13" i="1"/>
  <c r="AU13" i="1"/>
  <c r="AW13" i="1"/>
  <c r="AX13" i="1"/>
  <c r="AZ13" i="1"/>
  <c r="BA13" i="1"/>
  <c r="BC13" i="1"/>
  <c r="BD13" i="1"/>
  <c r="AT14" i="1"/>
  <c r="AU14" i="1"/>
  <c r="AW14" i="1"/>
  <c r="AX14" i="1"/>
  <c r="AZ14" i="1"/>
  <c r="BA14" i="1"/>
  <c r="BC14" i="1"/>
  <c r="BD14" i="1"/>
  <c r="AT15" i="1"/>
  <c r="AU15" i="1"/>
  <c r="AW15" i="1"/>
  <c r="AX15" i="1"/>
  <c r="AZ15" i="1"/>
  <c r="BA15" i="1"/>
  <c r="BC15" i="1"/>
  <c r="BD15" i="1"/>
  <c r="AT16" i="1"/>
  <c r="AU16" i="1"/>
  <c r="AW16" i="1"/>
  <c r="AX16" i="1"/>
  <c r="AZ16" i="1"/>
  <c r="BA16" i="1"/>
  <c r="BC16" i="1"/>
  <c r="BD16" i="1"/>
  <c r="AT17" i="1"/>
  <c r="AU17" i="1"/>
  <c r="AW17" i="1"/>
  <c r="AX17" i="1"/>
  <c r="AZ17" i="1"/>
  <c r="BA17" i="1"/>
  <c r="BC17" i="1"/>
  <c r="BD17" i="1"/>
  <c r="AT18" i="1"/>
  <c r="AU18" i="1"/>
  <c r="AW18" i="1"/>
  <c r="AX18" i="1"/>
  <c r="AZ18" i="1"/>
  <c r="BA18" i="1"/>
  <c r="BC18" i="1"/>
  <c r="BD18" i="1"/>
  <c r="AT19" i="1"/>
  <c r="AU19" i="1"/>
  <c r="AW19" i="1"/>
  <c r="AX19" i="1"/>
  <c r="AZ19" i="1"/>
  <c r="BA19" i="1"/>
  <c r="BC19" i="1"/>
  <c r="BD19" i="1"/>
  <c r="AT20" i="1"/>
  <c r="AU20" i="1"/>
  <c r="AW20" i="1"/>
  <c r="AX20" i="1"/>
  <c r="AZ20" i="1"/>
  <c r="BA20" i="1"/>
  <c r="BC20" i="1"/>
  <c r="BD20" i="1"/>
  <c r="AT21" i="1"/>
  <c r="AU21" i="1"/>
  <c r="AW21" i="1"/>
  <c r="AX21" i="1"/>
  <c r="AZ21" i="1"/>
  <c r="BA21" i="1"/>
  <c r="BC21" i="1"/>
  <c r="BD21" i="1"/>
  <c r="AT22" i="1"/>
  <c r="AU22" i="1"/>
  <c r="AW22" i="1"/>
  <c r="AX22" i="1"/>
  <c r="AZ22" i="1"/>
  <c r="BA22" i="1"/>
  <c r="BC22" i="1"/>
  <c r="BD22" i="1"/>
  <c r="AT23" i="1"/>
  <c r="AU23" i="1"/>
  <c r="AW23" i="1"/>
  <c r="AX23" i="1"/>
  <c r="AZ23" i="1"/>
  <c r="BA23" i="1"/>
  <c r="BC23" i="1"/>
  <c r="BD23" i="1"/>
  <c r="AT24" i="1"/>
  <c r="AU24" i="1"/>
  <c r="AW24" i="1"/>
  <c r="AX24" i="1"/>
  <c r="AZ24" i="1"/>
  <c r="BA24" i="1"/>
  <c r="BC24" i="1"/>
  <c r="BD24" i="1"/>
  <c r="AT25" i="1"/>
  <c r="AU25" i="1"/>
  <c r="AW25" i="1"/>
  <c r="AX25" i="1"/>
  <c r="AZ25" i="1"/>
  <c r="BA25" i="1"/>
  <c r="BC25" i="1"/>
  <c r="BD25" i="1"/>
  <c r="AT26" i="1"/>
  <c r="AU26" i="1"/>
  <c r="AW26" i="1"/>
  <c r="AX26" i="1"/>
  <c r="AZ26" i="1"/>
  <c r="BA26" i="1"/>
  <c r="BC26" i="1"/>
  <c r="BD26" i="1"/>
  <c r="AT27" i="1"/>
  <c r="AU27" i="1"/>
  <c r="AW27" i="1"/>
  <c r="AX27" i="1"/>
  <c r="AZ27" i="1"/>
  <c r="BA27" i="1"/>
  <c r="BC27" i="1"/>
  <c r="BD27" i="1"/>
  <c r="AT28" i="1"/>
  <c r="AU28" i="1"/>
  <c r="AW28" i="1"/>
  <c r="AX28" i="1"/>
  <c r="AZ28" i="1"/>
  <c r="BA28" i="1"/>
  <c r="BC28" i="1"/>
  <c r="BD28" i="1"/>
  <c r="AT29" i="1"/>
  <c r="AU29" i="1"/>
  <c r="AW29" i="1"/>
  <c r="AX29" i="1"/>
  <c r="AZ29" i="1"/>
  <c r="BA29" i="1"/>
  <c r="BC29" i="1"/>
  <c r="BD29" i="1"/>
  <c r="AT30" i="1"/>
  <c r="AU30" i="1"/>
  <c r="AW30" i="1"/>
  <c r="AX30" i="1"/>
  <c r="AZ30" i="1"/>
  <c r="BA30" i="1"/>
  <c r="BC30" i="1"/>
  <c r="BD30" i="1"/>
  <c r="AT31" i="1"/>
  <c r="AU31" i="1"/>
  <c r="AW31" i="1"/>
  <c r="AX31" i="1"/>
  <c r="AZ31" i="1"/>
  <c r="BA31" i="1"/>
  <c r="BC31" i="1"/>
  <c r="BD31" i="1"/>
  <c r="AT32" i="1"/>
  <c r="AU32" i="1"/>
  <c r="AW32" i="1"/>
  <c r="AX32" i="1"/>
  <c r="AZ32" i="1"/>
  <c r="BA32" i="1"/>
  <c r="BC32" i="1"/>
  <c r="BD32" i="1"/>
  <c r="AT33" i="1"/>
  <c r="AU33" i="1"/>
  <c r="AW33" i="1"/>
  <c r="AX33" i="1"/>
  <c r="AZ33" i="1"/>
  <c r="BA33" i="1"/>
  <c r="BC33" i="1"/>
  <c r="BD33" i="1"/>
  <c r="AT34" i="1"/>
  <c r="AU34" i="1"/>
  <c r="AW34" i="1"/>
  <c r="AX34" i="1"/>
  <c r="AZ34" i="1"/>
  <c r="BA34" i="1"/>
  <c r="BC34" i="1"/>
  <c r="BD34" i="1"/>
  <c r="AT35" i="1"/>
  <c r="AU35" i="1"/>
  <c r="AW35" i="1"/>
  <c r="AX35" i="1"/>
  <c r="AZ35" i="1"/>
  <c r="BA35" i="1"/>
  <c r="BC35" i="1"/>
  <c r="BD35" i="1"/>
  <c r="AT36" i="1"/>
  <c r="AU36" i="1"/>
  <c r="AW36" i="1"/>
  <c r="AX36" i="1"/>
  <c r="AZ36" i="1"/>
  <c r="BA36" i="1"/>
  <c r="BC36" i="1"/>
  <c r="BD36" i="1"/>
  <c r="AT37" i="1"/>
  <c r="AU37" i="1"/>
  <c r="AW37" i="1"/>
  <c r="AX37" i="1"/>
  <c r="AZ37" i="1"/>
  <c r="BA37" i="1"/>
  <c r="BC37" i="1"/>
  <c r="BD37" i="1"/>
  <c r="AT38" i="1"/>
  <c r="AU38" i="1"/>
  <c r="AW38" i="1"/>
  <c r="AX38" i="1"/>
  <c r="AZ38" i="1"/>
  <c r="BA38" i="1"/>
  <c r="BC38" i="1"/>
  <c r="BD38" i="1"/>
</calcChain>
</file>

<file path=xl/sharedStrings.xml><?xml version="1.0" encoding="utf-8"?>
<sst xmlns="http://schemas.openxmlformats.org/spreadsheetml/2006/main" count="867" uniqueCount="65">
  <si>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</si>
  <si>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</si>
  <si>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</si>
  <si>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</si>
  <si>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</si>
  <si>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</si>
  <si>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</si>
  <si>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</si>
  <si>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</si>
  <si>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</si>
  <si>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</si>
  <si>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</si>
  <si>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</si>
  <si>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</si>
  <si>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</si>
  <si>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</si>
  <si>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</si>
  <si>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</si>
  <si>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</si>
  <si>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</si>
  <si>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</si>
  <si>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</si>
  <si>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</si>
  <si>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</si>
  <si>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</si>
  <si>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</si>
  <si>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</si>
  <si>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</si>
  <si>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</si>
  <si>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</si>
  <si>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</si>
  <si>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</si>
  <si>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</si>
  <si>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</si>
  <si>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</si>
  <si>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MP20240709_001.gcd</t>
  </si>
  <si>
    <t>MP20240709_002.gcd</t>
  </si>
  <si>
    <t>MP20240709_003.gcd</t>
  </si>
  <si>
    <t>MP20240709_004.gcd</t>
  </si>
  <si>
    <t>MP20240709_005.gcd</t>
  </si>
  <si>
    <t>MP20240709_006.gcd</t>
  </si>
  <si>
    <t>MP20240709_007.gcd</t>
  </si>
  <si>
    <t>MP20240709_008.gcd</t>
  </si>
  <si>
    <t>MP20240709_009.gcd</t>
  </si>
  <si>
    <t>MP20240709_010.gcd</t>
  </si>
  <si>
    <t>MP20240709_011.gcd</t>
  </si>
  <si>
    <t>MP20240709_012.gcd</t>
  </si>
  <si>
    <t>MP20240709_013.gcd</t>
  </si>
  <si>
    <t>MP20240709_014.gcd</t>
  </si>
  <si>
    <t>MP20240709_015.gcd</t>
  </si>
  <si>
    <t>MP20240709_016.gcd</t>
  </si>
  <si>
    <t>MP20240709_017.gcd</t>
  </si>
  <si>
    <t>MP20240709_018.gcd</t>
  </si>
  <si>
    <t>MP20240709_019.gcd</t>
  </si>
  <si>
    <t>MP20240709_020.gcd</t>
  </si>
  <si>
    <t>MP20240709_021.gcd</t>
  </si>
  <si>
    <t>MP20240709_022.gcd</t>
  </si>
  <si>
    <t>MP20240709_023.gcd</t>
  </si>
  <si>
    <t>MP20240709_024.gcd</t>
  </si>
  <si>
    <t>MP20240709_025.gcd</t>
  </si>
  <si>
    <t>MP20240709_026.gcd</t>
  </si>
  <si>
    <t>MP20240709_027.gcd</t>
  </si>
  <si>
    <t>MP20240709_028.gcd</t>
  </si>
  <si>
    <t>MP20240709_029.gcd</t>
  </si>
  <si>
    <t>MP20240709_030.gcd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</si>
</sst>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3"/>
  <sheetViews>
    <sheetView tabSelected="1" topLeftCell="AC1" workbookViewId="0">
      <selection activeCell="AU9" sqref="AU9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45482.725324074076</v>
      </c>
      <c r="D9" t="s">
        <v>33</v>
      </c>
      <c r="E9" t="s">
        <v>13</v>
      </c>
      <c r="F9">
        <v>0</v>
      </c>
      <c r="G9">
        <v>6.0460000000000003</v>
      </c>
      <c r="H9" s="3">
        <v>2235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45482.725324074076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45482.725324074076</v>
      </c>
      <c r="AF9" t="s">
        <v>33</v>
      </c>
      <c r="AG9" t="s">
        <v>13</v>
      </c>
      <c r="AH9">
        <v>0</v>
      </c>
      <c r="AI9">
        <v>12.189</v>
      </c>
      <c r="AJ9" s="3">
        <v>2686</v>
      </c>
      <c r="AK9">
        <v>0.55400000000000005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8" si="0">IF(H9&lt;10000,((H9^2*0.00000005714)+(H9*0.002453)+(-3.811)),(IF(H9&lt;200000,((H9^2*-0.0000000002888)+(H9*0.002899)+(-4.321)),(IF(H9&lt;8000000,((H9^2*-0.0000000000062)+(H9*0.002143)+(157)),((V9^2*-0.000000031)+(V9*0.2771)+(-709.5)))))))</f>
        <v>1.9568821564999999</v>
      </c>
      <c r="AU9" s="16">
        <f t="shared" ref="AU9:AU38" si="1">IF(AJ9&lt;45000,((-0.0000000598*AJ9^2)+(0.205*AJ9)+(34.1)),((-0.00000002403*AJ9^2)+(0.2063*AJ9)+(-550.7)))</f>
        <v>584.29856715920005</v>
      </c>
      <c r="AW9" s="13">
        <f t="shared" ref="AW9:AW38" si="2">IF(H9&lt;10000,((-0.00000005795*H9^2)+(0.003823*H9)+(-6.715)),(IF(H9&lt;700000,((-0.0000000001209*H9^2)+(0.002635*H9)+(-0.4111)), ((-0.00000002007*V9^2)+(0.2564*V9)+(286.1)))))</f>
        <v>1.5399317112499986</v>
      </c>
      <c r="AX9" s="14">
        <f t="shared" ref="AX9:AX38" si="3">(-0.00000001626*AJ9^2)+(0.1912*AJ9)+(-3.858)</f>
        <v>509.58789066904006</v>
      </c>
      <c r="AZ9" s="6">
        <f t="shared" ref="AZ9:AZ38" si="4">IF(H9&lt;10000,((0.0000001453*H9^2)+(0.0008349*H9)+(-1.805)),(IF(H9&lt;700000,((-0.00000000008054*H9^2)+(0.002348*H9)+(-2.47)), ((-0.00000001938*V9^2)+(0.2471*V9)+(226.8)))))</f>
        <v>0.78680769249999982</v>
      </c>
      <c r="BA9" s="7">
        <f t="shared" ref="BA9:BA38" si="5">(-0.00000002552*AJ9^2)+(0.2067*AJ9)+(-103.7)</f>
        <v>451.31208351007996</v>
      </c>
      <c r="BC9" s="11">
        <f t="shared" ref="BC9:BC38" si="6">IF(H9&lt;10000,((H9^2*0.00000054)+(H9*-0.004765)+(12.72)),(IF(H9&lt;200000,((H9^2*-0.000000001577)+(H9*0.003043)+(-10.42)),(IF(H9&lt;8000000,((H9^2*-0.0000000000186)+(H9*0.00194)+(154.1)),((V9^2*-0.00000002)+(V9*0.2565)+(-1032)))))))</f>
        <v>4.7676465000000006</v>
      </c>
      <c r="BD9" s="12">
        <f t="shared" ref="BD9:BD38" si="7">IF(AJ9&lt;45000,((-0.0000004561*AJ9^2)+(0.244*AJ9)+(-21.72)),((-0.0000000409*AJ9^2)+(0.2477*AJ9)+(-1777)))</f>
        <v>630.37342276439995</v>
      </c>
      <c r="BF9" s="15">
        <f t="shared" ref="BF9:BF38" si="8">IF(H9&lt;10000,((H9^2*0.00000005714)+(H9*0.002453)+(-3.811)),(IF(H9&lt;200000,((H9^2*-0.0000000002888)+(H9*0.002899)+(-4.321)),(IF(H9&lt;8000000,((H9^2*-0.0000000000062)+(H9*0.002143)+(157)),((V9^2*-0.000000031)+(V9*0.2771)+(-709.5)))))))</f>
        <v>1.9568821564999999</v>
      </c>
      <c r="BG9" s="16">
        <f t="shared" ref="BG9:BG38" si="9">IF(AJ9&lt;45000,((-0.0000000598*AJ9^2)+(0.205*AJ9)+(34.1)),((-0.00000002403*AJ9^2)+(0.2063*AJ9)+(-550.7)))</f>
        <v>584.29856715920005</v>
      </c>
      <c r="BI9">
        <v>48</v>
      </c>
      <c r="BJ9" t="s">
        <v>35</v>
      </c>
      <c r="BK9" s="2">
        <v>45482.725324074076</v>
      </c>
      <c r="BL9" t="s">
        <v>33</v>
      </c>
      <c r="BM9" t="s">
        <v>13</v>
      </c>
      <c r="BN9">
        <v>0</v>
      </c>
      <c r="BO9">
        <v>2.6949999999999998</v>
      </c>
      <c r="BP9" s="3">
        <v>5507551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45482.74658564815</v>
      </c>
      <c r="D10" t="s">
        <v>32</v>
      </c>
      <c r="E10" t="s">
        <v>13</v>
      </c>
      <c r="F10">
        <v>0</v>
      </c>
      <c r="G10">
        <v>5.9939999999999998</v>
      </c>
      <c r="H10" s="3">
        <v>1046085</v>
      </c>
      <c r="I10">
        <v>2.637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45482.74658564815</v>
      </c>
      <c r="R10" t="s">
        <v>32</v>
      </c>
      <c r="S10" t="s">
        <v>13</v>
      </c>
      <c r="T10">
        <v>0</v>
      </c>
      <c r="U10">
        <v>5.9489999999999998</v>
      </c>
      <c r="V10" s="3">
        <v>8443</v>
      </c>
      <c r="W10">
        <v>2.5169999999999999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45482.74658564815</v>
      </c>
      <c r="AF10" t="s">
        <v>32</v>
      </c>
      <c r="AG10" t="s">
        <v>13</v>
      </c>
      <c r="AH10">
        <v>0</v>
      </c>
      <c r="AI10">
        <v>12.177</v>
      </c>
      <c r="AJ10" s="3">
        <v>7865</v>
      </c>
      <c r="AK10">
        <v>1.6930000000000001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2391.9755332712048</v>
      </c>
      <c r="AU10" s="16">
        <f t="shared" si="1"/>
        <v>1642.7258781449998</v>
      </c>
      <c r="AW10" s="13">
        <f t="shared" si="2"/>
        <v>2449.45452512257</v>
      </c>
      <c r="AX10" s="14">
        <f t="shared" si="3"/>
        <v>1498.9241852615</v>
      </c>
      <c r="AZ10" s="6">
        <f t="shared" si="4"/>
        <v>2311.6838112543801</v>
      </c>
      <c r="BA10" s="7">
        <f t="shared" si="5"/>
        <v>1520.4168780980001</v>
      </c>
      <c r="BC10" s="11">
        <f t="shared" si="6"/>
        <v>2163.1510348136148</v>
      </c>
      <c r="BD10" s="12">
        <f t="shared" si="7"/>
        <v>1869.1264635774999</v>
      </c>
      <c r="BF10" s="15">
        <f t="shared" si="8"/>
        <v>2391.9755332712048</v>
      </c>
      <c r="BG10" s="16">
        <f t="shared" si="9"/>
        <v>1642.7258781449998</v>
      </c>
      <c r="BI10">
        <v>49</v>
      </c>
      <c r="BJ10" t="s">
        <v>36</v>
      </c>
      <c r="BK10" s="2">
        <v>45482.74658564815</v>
      </c>
      <c r="BL10" t="s">
        <v>32</v>
      </c>
      <c r="BM10" t="s">
        <v>13</v>
      </c>
      <c r="BN10">
        <v>0</v>
      </c>
      <c r="BO10">
        <v>2.6960000000000002</v>
      </c>
      <c r="BP10" s="3">
        <v>5364126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45482.767835648148</v>
      </c>
      <c r="D11" t="s">
        <v>31</v>
      </c>
      <c r="E11" t="s">
        <v>13</v>
      </c>
      <c r="F11">
        <v>0</v>
      </c>
      <c r="G11">
        <v>6.0229999999999997</v>
      </c>
      <c r="H11" s="3">
        <v>3445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45482.767835648148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45482.767835648148</v>
      </c>
      <c r="AF11" t="s">
        <v>31</v>
      </c>
      <c r="AG11" t="s">
        <v>13</v>
      </c>
      <c r="AH11">
        <v>0</v>
      </c>
      <c r="AI11">
        <v>12.173999999999999</v>
      </c>
      <c r="AJ11" s="3">
        <v>1044</v>
      </c>
      <c r="AK11">
        <v>0.192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5.3177239484999994</v>
      </c>
      <c r="AU11" s="16">
        <f t="shared" si="1"/>
        <v>248.05482182719999</v>
      </c>
      <c r="AW11" s="13">
        <f t="shared" si="2"/>
        <v>5.7674829512500008</v>
      </c>
      <c r="AX11" s="14">
        <f t="shared" si="3"/>
        <v>195.73707764064002</v>
      </c>
      <c r="AZ11" s="6">
        <f t="shared" si="4"/>
        <v>2.7956545325000004</v>
      </c>
      <c r="BA11" s="7">
        <f t="shared" si="5"/>
        <v>112.06698483327999</v>
      </c>
      <c r="BC11" s="11">
        <f t="shared" si="6"/>
        <v>2.7133085000000019</v>
      </c>
      <c r="BD11" s="12">
        <f t="shared" si="7"/>
        <v>232.51888019039998</v>
      </c>
      <c r="BF11" s="15">
        <f t="shared" si="8"/>
        <v>5.3177239484999994</v>
      </c>
      <c r="BG11" s="16">
        <f t="shared" si="9"/>
        <v>248.05482182719999</v>
      </c>
      <c r="BI11">
        <v>50</v>
      </c>
      <c r="BJ11" t="s">
        <v>37</v>
      </c>
      <c r="BK11" s="2">
        <v>45482.767835648148</v>
      </c>
      <c r="BL11" t="s">
        <v>31</v>
      </c>
      <c r="BM11" t="s">
        <v>13</v>
      </c>
      <c r="BN11">
        <v>0</v>
      </c>
      <c r="BO11">
        <v>2.7029999999999998</v>
      </c>
      <c r="BP11" s="3">
        <v>5264891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45482.7891087963</v>
      </c>
      <c r="D12">
        <v>128</v>
      </c>
      <c r="E12" t="s">
        <v>13</v>
      </c>
      <c r="F12">
        <v>0</v>
      </c>
      <c r="G12">
        <v>5.9980000000000002</v>
      </c>
      <c r="H12" s="3">
        <v>38058</v>
      </c>
      <c r="I12">
        <v>9.1999999999999998E-2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45482.7891087963</v>
      </c>
      <c r="R12">
        <v>128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45482.7891087963</v>
      </c>
      <c r="AF12">
        <v>128</v>
      </c>
      <c r="AG12" t="s">
        <v>13</v>
      </c>
      <c r="AH12">
        <v>0</v>
      </c>
      <c r="AI12">
        <v>12.169</v>
      </c>
      <c r="AJ12" s="3">
        <v>10692</v>
      </c>
      <c r="AK12">
        <v>2.3130000000000002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105.59084079807681</v>
      </c>
      <c r="AU12" s="16">
        <f t="shared" si="1"/>
        <v>2219.1237319327997</v>
      </c>
      <c r="AW12" s="13">
        <f t="shared" si="2"/>
        <v>99.696617066092401</v>
      </c>
      <c r="AX12" s="14">
        <f t="shared" si="3"/>
        <v>2038.5935752713601</v>
      </c>
      <c r="AZ12" s="6">
        <f t="shared" si="4"/>
        <v>86.773528948743433</v>
      </c>
      <c r="BA12" s="7">
        <f t="shared" si="5"/>
        <v>2103.4189825907201</v>
      </c>
      <c r="BC12" s="11">
        <f t="shared" si="6"/>
        <v>103.106349278972</v>
      </c>
      <c r="BD12" s="12">
        <f t="shared" si="7"/>
        <v>2534.9871661296002</v>
      </c>
      <c r="BF12" s="15">
        <f t="shared" si="8"/>
        <v>105.59084079807681</v>
      </c>
      <c r="BG12" s="16">
        <f t="shared" si="9"/>
        <v>2219.1237319327997</v>
      </c>
      <c r="BI12">
        <v>51</v>
      </c>
      <c r="BJ12" t="s">
        <v>38</v>
      </c>
      <c r="BK12" s="2">
        <v>45482.7891087963</v>
      </c>
      <c r="BL12">
        <v>128</v>
      </c>
      <c r="BM12" t="s">
        <v>13</v>
      </c>
      <c r="BN12">
        <v>0</v>
      </c>
      <c r="BO12">
        <v>2.8439999999999999</v>
      </c>
      <c r="BP12" s="3">
        <v>980229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45482.810381944444</v>
      </c>
      <c r="D13">
        <v>213</v>
      </c>
      <c r="E13" t="s">
        <v>13</v>
      </c>
      <c r="F13">
        <v>0</v>
      </c>
      <c r="G13">
        <v>5.9580000000000002</v>
      </c>
      <c r="H13" s="3">
        <v>15882423</v>
      </c>
      <c r="I13">
        <v>41.593000000000004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45482.810381944444</v>
      </c>
      <c r="R13">
        <v>213</v>
      </c>
      <c r="S13" t="s">
        <v>13</v>
      </c>
      <c r="T13">
        <v>0</v>
      </c>
      <c r="U13">
        <v>5.91</v>
      </c>
      <c r="V13" s="3">
        <v>117455</v>
      </c>
      <c r="W13">
        <v>33.604999999999997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45482.810381944444</v>
      </c>
      <c r="AF13">
        <v>213</v>
      </c>
      <c r="AG13" t="s">
        <v>13</v>
      </c>
      <c r="AH13">
        <v>0</v>
      </c>
      <c r="AI13">
        <v>12.093</v>
      </c>
      <c r="AJ13" s="3">
        <v>80283</v>
      </c>
      <c r="AK13">
        <v>17.259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31409.614512225002</v>
      </c>
      <c r="AU13" s="16">
        <f t="shared" si="1"/>
        <v>15856.80089706133</v>
      </c>
      <c r="AW13" s="13">
        <f t="shared" si="2"/>
        <v>30124.682762108252</v>
      </c>
      <c r="AX13" s="14">
        <f t="shared" si="3"/>
        <v>15241.450044952862</v>
      </c>
      <c r="AZ13" s="6">
        <f t="shared" si="4"/>
        <v>28982.570279255498</v>
      </c>
      <c r="BA13" s="7">
        <f t="shared" si="5"/>
        <v>16326.310510528721</v>
      </c>
      <c r="BC13" s="11">
        <f t="shared" si="6"/>
        <v>28819.293959499999</v>
      </c>
      <c r="BD13" s="12">
        <f t="shared" si="7"/>
        <v>17845.483872359899</v>
      </c>
      <c r="BF13" s="15">
        <f t="shared" si="8"/>
        <v>31409.614512225002</v>
      </c>
      <c r="BG13" s="16">
        <f t="shared" si="9"/>
        <v>15856.80089706133</v>
      </c>
      <c r="BI13">
        <v>52</v>
      </c>
      <c r="BJ13" t="s">
        <v>39</v>
      </c>
      <c r="BK13" s="2">
        <v>45482.810381944444</v>
      </c>
      <c r="BL13">
        <v>213</v>
      </c>
      <c r="BM13" t="s">
        <v>13</v>
      </c>
      <c r="BN13">
        <v>0</v>
      </c>
      <c r="BO13">
        <v>2.843</v>
      </c>
      <c r="BP13" s="3">
        <v>944612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45482.831655092596</v>
      </c>
      <c r="D14">
        <v>16</v>
      </c>
      <c r="E14" t="s">
        <v>13</v>
      </c>
      <c r="F14">
        <v>0</v>
      </c>
      <c r="G14">
        <v>6.04</v>
      </c>
      <c r="H14" s="3">
        <v>1915</v>
      </c>
      <c r="I14">
        <v>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45482.831655092596</v>
      </c>
      <c r="R14">
        <v>16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45482.831655092596</v>
      </c>
      <c r="AF14">
        <v>16</v>
      </c>
      <c r="AG14" t="s">
        <v>13</v>
      </c>
      <c r="AH14">
        <v>0</v>
      </c>
      <c r="AI14">
        <v>12.04</v>
      </c>
      <c r="AJ14" s="3">
        <v>148891</v>
      </c>
      <c r="AK14">
        <v>31.434999999999999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1.0960402365000004</v>
      </c>
      <c r="AU14" s="16">
        <f t="shared" si="1"/>
        <v>29632.803526959571</v>
      </c>
      <c r="AW14" s="13">
        <f t="shared" si="2"/>
        <v>0.39352931125000001</v>
      </c>
      <c r="AX14" s="14">
        <f t="shared" si="3"/>
        <v>28103.64090413494</v>
      </c>
      <c r="AZ14" s="6">
        <f t="shared" si="4"/>
        <v>0.32668129250000022</v>
      </c>
      <c r="BA14" s="7">
        <f t="shared" si="5"/>
        <v>30106.328817436879</v>
      </c>
      <c r="BC14" s="11">
        <f t="shared" si="6"/>
        <v>5.5753265000000001</v>
      </c>
      <c r="BD14" s="12">
        <f t="shared" si="7"/>
        <v>34196.607827867098</v>
      </c>
      <c r="BF14" s="15">
        <f t="shared" si="8"/>
        <v>1.0960402365000004</v>
      </c>
      <c r="BG14" s="16">
        <f t="shared" si="9"/>
        <v>29632.803526959571</v>
      </c>
      <c r="BI14">
        <v>53</v>
      </c>
      <c r="BJ14" t="s">
        <v>40</v>
      </c>
      <c r="BK14" s="2">
        <v>45482.831655092596</v>
      </c>
      <c r="BL14">
        <v>16</v>
      </c>
      <c r="BM14" t="s">
        <v>13</v>
      </c>
      <c r="BN14">
        <v>0</v>
      </c>
      <c r="BO14">
        <v>2.855</v>
      </c>
      <c r="BP14" s="3">
        <v>874583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45482.85292824074</v>
      </c>
      <c r="D15">
        <v>326</v>
      </c>
      <c r="E15" t="s">
        <v>13</v>
      </c>
      <c r="F15">
        <v>0</v>
      </c>
      <c r="G15">
        <v>6.024</v>
      </c>
      <c r="H15" s="3">
        <v>2428</v>
      </c>
      <c r="I15">
        <v>3.0000000000000001E-3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45482.85292824074</v>
      </c>
      <c r="R15">
        <v>326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45482.85292824074</v>
      </c>
      <c r="AF15">
        <v>326</v>
      </c>
      <c r="AG15" t="s">
        <v>13</v>
      </c>
      <c r="AH15">
        <v>0</v>
      </c>
      <c r="AI15">
        <v>12.028</v>
      </c>
      <c r="AJ15" s="3">
        <v>151641</v>
      </c>
      <c r="AK15">
        <v>31.992000000000001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2.4817348137599993</v>
      </c>
      <c r="AU15" s="16">
        <f t="shared" si="1"/>
        <v>30180.268621069568</v>
      </c>
      <c r="AW15" s="13">
        <f t="shared" si="2"/>
        <v>2.2256180872000009</v>
      </c>
      <c r="AX15" s="14">
        <f t="shared" si="3"/>
        <v>28616.00261575494</v>
      </c>
      <c r="AZ15" s="6">
        <f t="shared" si="4"/>
        <v>1.0787074351999999</v>
      </c>
      <c r="BA15" s="7">
        <f t="shared" si="5"/>
        <v>30653.662481676878</v>
      </c>
      <c r="BC15" s="11">
        <f t="shared" si="6"/>
        <v>4.3339793599999989</v>
      </c>
      <c r="BD15" s="12">
        <f t="shared" si="7"/>
        <v>34843.980491167102</v>
      </c>
      <c r="BF15" s="15">
        <f t="shared" si="8"/>
        <v>2.4817348137599993</v>
      </c>
      <c r="BG15" s="16">
        <f t="shared" si="9"/>
        <v>30180.268621069568</v>
      </c>
      <c r="BI15">
        <v>54</v>
      </c>
      <c r="BJ15" t="s">
        <v>41</v>
      </c>
      <c r="BK15" s="2">
        <v>45482.85292824074</v>
      </c>
      <c r="BL15">
        <v>326</v>
      </c>
      <c r="BM15" t="s">
        <v>13</v>
      </c>
      <c r="BN15">
        <v>0</v>
      </c>
      <c r="BO15">
        <v>2.835</v>
      </c>
      <c r="BP15" s="3">
        <v>1156026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45482.874189814815</v>
      </c>
      <c r="D16">
        <v>362</v>
      </c>
      <c r="E16" t="s">
        <v>13</v>
      </c>
      <c r="F16">
        <v>0</v>
      </c>
      <c r="G16">
        <v>5.9960000000000004</v>
      </c>
      <c r="H16" s="3">
        <v>67431</v>
      </c>
      <c r="I16">
        <v>0.16600000000000001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45482.874189814815</v>
      </c>
      <c r="R16">
        <v>362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45482.874189814815</v>
      </c>
      <c r="AF16">
        <v>362</v>
      </c>
      <c r="AG16" t="s">
        <v>13</v>
      </c>
      <c r="AH16">
        <v>0</v>
      </c>
      <c r="AI16">
        <v>12.124000000000001</v>
      </c>
      <c r="AJ16" s="3">
        <v>51766</v>
      </c>
      <c r="AK16">
        <v>11.208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189.8483127970232</v>
      </c>
      <c r="AU16" s="16">
        <f t="shared" si="1"/>
        <v>10064.23215829332</v>
      </c>
      <c r="AW16" s="13">
        <f t="shared" si="2"/>
        <v>176.71985998289512</v>
      </c>
      <c r="AX16" s="14">
        <f t="shared" si="3"/>
        <v>9850.2289730274406</v>
      </c>
      <c r="AZ16" s="6">
        <f t="shared" si="4"/>
        <v>155.49177747164904</v>
      </c>
      <c r="BA16" s="7">
        <f t="shared" si="5"/>
        <v>10527.945777346878</v>
      </c>
      <c r="BC16" s="11">
        <f t="shared" si="6"/>
        <v>187.60200899690301</v>
      </c>
      <c r="BD16" s="12">
        <f t="shared" si="7"/>
        <v>10935.8377028796</v>
      </c>
      <c r="BF16" s="15">
        <f t="shared" si="8"/>
        <v>189.8483127970232</v>
      </c>
      <c r="BG16" s="16">
        <f t="shared" si="9"/>
        <v>10064.23215829332</v>
      </c>
      <c r="BI16">
        <v>55</v>
      </c>
      <c r="BJ16" t="s">
        <v>42</v>
      </c>
      <c r="BK16" s="2">
        <v>45482.874189814815</v>
      </c>
      <c r="BL16">
        <v>362</v>
      </c>
      <c r="BM16" t="s">
        <v>13</v>
      </c>
      <c r="BN16">
        <v>0</v>
      </c>
      <c r="BO16">
        <v>2.847</v>
      </c>
      <c r="BP16" s="3">
        <v>894558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45482.895439814813</v>
      </c>
      <c r="D17">
        <v>30</v>
      </c>
      <c r="E17" t="s">
        <v>13</v>
      </c>
      <c r="F17">
        <v>0</v>
      </c>
      <c r="G17">
        <v>6.0469999999999997</v>
      </c>
      <c r="H17" s="3">
        <v>1776</v>
      </c>
      <c r="I17">
        <v>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45482.895439814813</v>
      </c>
      <c r="R17">
        <v>30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45482.895439814813</v>
      </c>
      <c r="AF17">
        <v>30</v>
      </c>
      <c r="AG17" t="s">
        <v>13</v>
      </c>
      <c r="AH17">
        <v>0</v>
      </c>
      <c r="AI17">
        <v>12.025</v>
      </c>
      <c r="AJ17" s="3">
        <v>153905</v>
      </c>
      <c r="AK17">
        <v>32.451000000000001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0.72575761664000016</v>
      </c>
      <c r="AU17" s="16">
        <f t="shared" si="1"/>
        <v>30630.70892092925</v>
      </c>
      <c r="AW17" s="13">
        <f t="shared" si="2"/>
        <v>-0.10813649920000046</v>
      </c>
      <c r="AX17" s="14">
        <f t="shared" si="3"/>
        <v>29037.631460853503</v>
      </c>
      <c r="AZ17" s="6">
        <f t="shared" si="4"/>
        <v>0.13608417279999996</v>
      </c>
      <c r="BA17" s="7">
        <f t="shared" si="5"/>
        <v>31103.977664881997</v>
      </c>
      <c r="BC17" s="11">
        <f t="shared" si="6"/>
        <v>5.9606150400000004</v>
      </c>
      <c r="BD17" s="12">
        <f t="shared" si="7"/>
        <v>35376.480464877495</v>
      </c>
      <c r="BF17" s="15">
        <f t="shared" si="8"/>
        <v>0.72575761664000016</v>
      </c>
      <c r="BG17" s="16">
        <f t="shared" si="9"/>
        <v>30630.70892092925</v>
      </c>
      <c r="BI17">
        <v>56</v>
      </c>
      <c r="BJ17" t="s">
        <v>43</v>
      </c>
      <c r="BK17" s="2">
        <v>45482.895439814813</v>
      </c>
      <c r="BL17">
        <v>30</v>
      </c>
      <c r="BM17" t="s">
        <v>13</v>
      </c>
      <c r="BN17">
        <v>0</v>
      </c>
      <c r="BO17">
        <v>2.8439999999999999</v>
      </c>
      <c r="BP17" s="3">
        <v>984610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45482.916689814818</v>
      </c>
      <c r="D18">
        <v>337</v>
      </c>
      <c r="E18" t="s">
        <v>13</v>
      </c>
      <c r="F18">
        <v>0</v>
      </c>
      <c r="G18">
        <v>5.9960000000000004</v>
      </c>
      <c r="H18" s="3">
        <v>117712</v>
      </c>
      <c r="I18">
        <v>0.29299999999999998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45482.916689814818</v>
      </c>
      <c r="R18">
        <v>337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45482.916689814818</v>
      </c>
      <c r="AF18">
        <v>337</v>
      </c>
      <c r="AG18" t="s">
        <v>13</v>
      </c>
      <c r="AH18">
        <v>0</v>
      </c>
      <c r="AI18">
        <v>12.1</v>
      </c>
      <c r="AJ18" s="3">
        <v>79544</v>
      </c>
      <c r="AK18">
        <v>17.103000000000002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332.92444200417282</v>
      </c>
      <c r="AU18" s="16">
        <f t="shared" si="1"/>
        <v>15707.183432097921</v>
      </c>
      <c r="AW18" s="13">
        <f t="shared" si="2"/>
        <v>308.08481570327046</v>
      </c>
      <c r="AX18" s="14">
        <f t="shared" si="3"/>
        <v>15102.073748560641</v>
      </c>
      <c r="AZ18" s="6">
        <f t="shared" si="4"/>
        <v>272.80180450241016</v>
      </c>
      <c r="BA18" s="7">
        <f t="shared" si="5"/>
        <v>16176.57343267328</v>
      </c>
      <c r="BC18" s="11">
        <f t="shared" si="6"/>
        <v>325.92652273331203</v>
      </c>
      <c r="BD18" s="12">
        <f t="shared" si="7"/>
        <v>17667.264359417601</v>
      </c>
      <c r="BF18" s="15">
        <f t="shared" si="8"/>
        <v>332.92444200417282</v>
      </c>
      <c r="BG18" s="16">
        <f t="shared" si="9"/>
        <v>15707.183432097921</v>
      </c>
      <c r="BI18">
        <v>57</v>
      </c>
      <c r="BJ18" t="s">
        <v>44</v>
      </c>
      <c r="BK18" s="2">
        <v>45482.916689814818</v>
      </c>
      <c r="BL18">
        <v>337</v>
      </c>
      <c r="BM18" t="s">
        <v>13</v>
      </c>
      <c r="BN18">
        <v>0</v>
      </c>
      <c r="BO18">
        <v>2.8439999999999999</v>
      </c>
      <c r="BP18" s="3">
        <v>962405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45482.937951388885</v>
      </c>
      <c r="D19">
        <v>302</v>
      </c>
      <c r="E19" t="s">
        <v>13</v>
      </c>
      <c r="F19">
        <v>0</v>
      </c>
      <c r="G19">
        <v>6.0350000000000001</v>
      </c>
      <c r="H19" s="3">
        <v>2105</v>
      </c>
      <c r="I19">
        <v>2E-3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45482.937951388885</v>
      </c>
      <c r="R19">
        <v>302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45482.937951388885</v>
      </c>
      <c r="AF19">
        <v>302</v>
      </c>
      <c r="AG19" t="s">
        <v>13</v>
      </c>
      <c r="AH19">
        <v>0</v>
      </c>
      <c r="AI19">
        <v>12.009</v>
      </c>
      <c r="AJ19" s="3">
        <v>159121</v>
      </c>
      <c r="AK19">
        <v>33.505000000000003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1.6057537685000005</v>
      </c>
      <c r="AU19" s="16">
        <f t="shared" si="1"/>
        <v>31667.534891836774</v>
      </c>
      <c r="AW19" s="13">
        <f t="shared" si="2"/>
        <v>1.0756371012500008</v>
      </c>
      <c r="AX19" s="14">
        <f t="shared" si="3"/>
        <v>30008.382249657341</v>
      </c>
      <c r="AZ19" s="6">
        <f t="shared" si="4"/>
        <v>0.59629243250000008</v>
      </c>
      <c r="BA19" s="7">
        <f t="shared" si="5"/>
        <v>32140.457247801682</v>
      </c>
      <c r="BC19" s="11">
        <f t="shared" si="6"/>
        <v>5.0824285000000007</v>
      </c>
      <c r="BD19" s="12">
        <f t="shared" si="7"/>
        <v>36601.704450983096</v>
      </c>
      <c r="BF19" s="15">
        <f t="shared" si="8"/>
        <v>1.6057537685000005</v>
      </c>
      <c r="BG19" s="16">
        <f t="shared" si="9"/>
        <v>31667.534891836774</v>
      </c>
      <c r="BI19">
        <v>58</v>
      </c>
      <c r="BJ19" t="s">
        <v>45</v>
      </c>
      <c r="BK19" s="2">
        <v>45482.937951388885</v>
      </c>
      <c r="BL19">
        <v>302</v>
      </c>
      <c r="BM19" t="s">
        <v>13</v>
      </c>
      <c r="BN19">
        <v>0</v>
      </c>
      <c r="BO19">
        <v>2.8460000000000001</v>
      </c>
      <c r="BP19" s="3">
        <v>947685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45482.95921296296</v>
      </c>
      <c r="D20">
        <v>309</v>
      </c>
      <c r="E20" t="s">
        <v>13</v>
      </c>
      <c r="F20">
        <v>0</v>
      </c>
      <c r="G20">
        <v>6.0220000000000002</v>
      </c>
      <c r="H20" s="3">
        <v>3599</v>
      </c>
      <c r="I20">
        <v>6.0000000000000001E-3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45482.95921296296</v>
      </c>
      <c r="R20">
        <v>309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45482.95921296296</v>
      </c>
      <c r="AF20">
        <v>309</v>
      </c>
      <c r="AG20" t="s">
        <v>13</v>
      </c>
      <c r="AH20">
        <v>0</v>
      </c>
      <c r="AI20">
        <v>12.082000000000001</v>
      </c>
      <c r="AJ20" s="3">
        <v>94803</v>
      </c>
      <c r="AK20">
        <v>20.303000000000001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5.7574700491399984</v>
      </c>
      <c r="AU20" s="16">
        <f t="shared" si="1"/>
        <v>18791.186660319727</v>
      </c>
      <c r="AW20" s="13">
        <f t="shared" si="2"/>
        <v>6.2933621820500001</v>
      </c>
      <c r="AX20" s="14">
        <f t="shared" si="3"/>
        <v>17976.337080765661</v>
      </c>
      <c r="AZ20" s="6">
        <f t="shared" si="4"/>
        <v>3.0818470853000006</v>
      </c>
      <c r="BA20" s="7">
        <f t="shared" si="5"/>
        <v>19262.71632319432</v>
      </c>
      <c r="BC20" s="11">
        <f t="shared" si="6"/>
        <v>2.5652775400000003</v>
      </c>
      <c r="BD20" s="12">
        <f t="shared" si="7"/>
        <v>21338.109899711897</v>
      </c>
      <c r="BF20" s="15">
        <f t="shared" si="8"/>
        <v>5.7574700491399984</v>
      </c>
      <c r="BG20" s="16">
        <f t="shared" si="9"/>
        <v>18791.186660319727</v>
      </c>
      <c r="BI20">
        <v>59</v>
      </c>
      <c r="BJ20" t="s">
        <v>46</v>
      </c>
      <c r="BK20" s="2">
        <v>45482.95921296296</v>
      </c>
      <c r="BL20">
        <v>309</v>
      </c>
      <c r="BM20" t="s">
        <v>13</v>
      </c>
      <c r="BN20">
        <v>0</v>
      </c>
      <c r="BO20">
        <v>2.8420000000000001</v>
      </c>
      <c r="BP20" s="3">
        <v>1007009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45482.980451388888</v>
      </c>
      <c r="D21">
        <v>351</v>
      </c>
      <c r="E21" t="s">
        <v>13</v>
      </c>
      <c r="F21">
        <v>0</v>
      </c>
      <c r="G21">
        <v>6.0010000000000003</v>
      </c>
      <c r="H21" s="3">
        <v>14149</v>
      </c>
      <c r="I21">
        <v>3.2000000000000001E-2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45482.980451388888</v>
      </c>
      <c r="R21">
        <v>351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45482.980451388888</v>
      </c>
      <c r="AF21">
        <v>351</v>
      </c>
      <c r="AG21" t="s">
        <v>13</v>
      </c>
      <c r="AH21">
        <v>0</v>
      </c>
      <c r="AI21">
        <v>12.154999999999999</v>
      </c>
      <c r="AJ21" s="3">
        <v>22424</v>
      </c>
      <c r="AK21">
        <v>4.8760000000000003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36.639134914751203</v>
      </c>
      <c r="AU21" s="16">
        <f t="shared" si="1"/>
        <v>4600.9504205952007</v>
      </c>
      <c r="AW21" s="13">
        <f t="shared" si="2"/>
        <v>36.847311521099101</v>
      </c>
      <c r="AX21" s="14">
        <f t="shared" si="3"/>
        <v>4275.4346902822408</v>
      </c>
      <c r="AZ21" s="6">
        <f t="shared" si="4"/>
        <v>30.735728359051457</v>
      </c>
      <c r="BA21" s="7">
        <f t="shared" si="5"/>
        <v>4518.5084309964795</v>
      </c>
      <c r="BC21" s="11">
        <f t="shared" si="6"/>
        <v>32.319700745022999</v>
      </c>
      <c r="BD21" s="12">
        <f t="shared" si="7"/>
        <v>5220.3926025663995</v>
      </c>
      <c r="BF21" s="15">
        <f t="shared" si="8"/>
        <v>36.639134914751203</v>
      </c>
      <c r="BG21" s="16">
        <f t="shared" si="9"/>
        <v>4600.9504205952007</v>
      </c>
      <c r="BI21">
        <v>60</v>
      </c>
      <c r="BJ21" t="s">
        <v>47</v>
      </c>
      <c r="BK21" s="2">
        <v>45482.980451388888</v>
      </c>
      <c r="BL21">
        <v>351</v>
      </c>
      <c r="BM21" t="s">
        <v>13</v>
      </c>
      <c r="BN21">
        <v>0</v>
      </c>
      <c r="BO21">
        <v>2.8319999999999999</v>
      </c>
      <c r="BP21" s="3">
        <v>1204088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45483.001712962963</v>
      </c>
      <c r="D22">
        <v>80</v>
      </c>
      <c r="E22" t="s">
        <v>13</v>
      </c>
      <c r="F22">
        <v>0</v>
      </c>
      <c r="G22">
        <v>6.0410000000000004</v>
      </c>
      <c r="H22" s="3">
        <v>1654</v>
      </c>
      <c r="I22">
        <v>1E-3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45483.001712962963</v>
      </c>
      <c r="R22">
        <v>80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45483.001712962963</v>
      </c>
      <c r="AF22">
        <v>80</v>
      </c>
      <c r="AG22" t="s">
        <v>13</v>
      </c>
      <c r="AH22">
        <v>0</v>
      </c>
      <c r="AI22">
        <v>11.978999999999999</v>
      </c>
      <c r="AJ22" s="3">
        <v>149261</v>
      </c>
      <c r="AK22">
        <v>31.51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0.40258081224000009</v>
      </c>
      <c r="AU22" s="16">
        <f t="shared" si="1"/>
        <v>29706.483627712372</v>
      </c>
      <c r="AW22" s="13">
        <f t="shared" si="2"/>
        <v>-0.55029274219999991</v>
      </c>
      <c r="AX22" s="14">
        <f t="shared" si="3"/>
        <v>28172.591162072538</v>
      </c>
      <c r="AZ22" s="6">
        <f t="shared" si="4"/>
        <v>-2.6575865199999882E-2</v>
      </c>
      <c r="BA22" s="7">
        <f t="shared" si="5"/>
        <v>30179.992546992078</v>
      </c>
      <c r="BC22" s="11">
        <f t="shared" si="6"/>
        <v>6.3159766400000006</v>
      </c>
      <c r="BD22" s="12">
        <f t="shared" si="7"/>
        <v>34283.744893651099</v>
      </c>
      <c r="BF22" s="15">
        <f t="shared" si="8"/>
        <v>0.40258081224000009</v>
      </c>
      <c r="BG22" s="16">
        <f t="shared" si="9"/>
        <v>29706.483627712372</v>
      </c>
      <c r="BI22">
        <v>61</v>
      </c>
      <c r="BJ22" t="s">
        <v>48</v>
      </c>
      <c r="BK22" s="2">
        <v>45483.001712962963</v>
      </c>
      <c r="BL22">
        <v>80</v>
      </c>
      <c r="BM22" t="s">
        <v>13</v>
      </c>
      <c r="BN22">
        <v>0</v>
      </c>
      <c r="BO22">
        <v>2.843</v>
      </c>
      <c r="BP22" s="3">
        <v>995876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45483.022974537038</v>
      </c>
      <c r="D23">
        <v>390</v>
      </c>
      <c r="E23" t="s">
        <v>13</v>
      </c>
      <c r="F23">
        <v>0</v>
      </c>
      <c r="G23">
        <v>5.9969999999999999</v>
      </c>
      <c r="H23" s="3">
        <v>78569</v>
      </c>
      <c r="I23">
        <v>0.19400000000000001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45483.022974537038</v>
      </c>
      <c r="R23">
        <v>390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45483.022974537038</v>
      </c>
      <c r="AF23">
        <v>390</v>
      </c>
      <c r="AG23" t="s">
        <v>13</v>
      </c>
      <c r="AH23">
        <v>0</v>
      </c>
      <c r="AI23">
        <v>12.127000000000001</v>
      </c>
      <c r="AJ23" s="3">
        <v>51638</v>
      </c>
      <c r="AK23">
        <v>11.18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221.66774325462322</v>
      </c>
      <c r="AU23" s="16">
        <f t="shared" si="1"/>
        <v>10038.143812452679</v>
      </c>
      <c r="AW23" s="13">
        <f t="shared" si="2"/>
        <v>205.87188868969511</v>
      </c>
      <c r="AX23" s="14">
        <f t="shared" si="3"/>
        <v>9825.970585704561</v>
      </c>
      <c r="AZ23" s="6">
        <f t="shared" si="4"/>
        <v>181.51283151172905</v>
      </c>
      <c r="BA23" s="7">
        <f t="shared" si="5"/>
        <v>10501.825952717119</v>
      </c>
      <c r="BC23" s="11">
        <f t="shared" si="6"/>
        <v>218.93050760090304</v>
      </c>
      <c r="BD23" s="12">
        <f t="shared" si="7"/>
        <v>10904.6734435004</v>
      </c>
      <c r="BF23" s="15">
        <f t="shared" si="8"/>
        <v>221.66774325462322</v>
      </c>
      <c r="BG23" s="16">
        <f t="shared" si="9"/>
        <v>10038.143812452679</v>
      </c>
      <c r="BI23">
        <v>62</v>
      </c>
      <c r="BJ23" t="s">
        <v>49</v>
      </c>
      <c r="BK23" s="2">
        <v>45483.022974537038</v>
      </c>
      <c r="BL23">
        <v>390</v>
      </c>
      <c r="BM23" t="s">
        <v>13</v>
      </c>
      <c r="BN23">
        <v>0</v>
      </c>
      <c r="BO23">
        <v>2.8439999999999999</v>
      </c>
      <c r="BP23" s="3">
        <v>937917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45483.044224537036</v>
      </c>
      <c r="D24">
        <v>18</v>
      </c>
      <c r="E24" t="s">
        <v>13</v>
      </c>
      <c r="F24">
        <v>0</v>
      </c>
      <c r="G24">
        <v>5.9960000000000004</v>
      </c>
      <c r="H24" s="3">
        <v>126033</v>
      </c>
      <c r="I24">
        <v>0.314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45483.044224537036</v>
      </c>
      <c r="R24">
        <v>18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45483.044224537036</v>
      </c>
      <c r="AF24">
        <v>18</v>
      </c>
      <c r="AG24" t="s">
        <v>13</v>
      </c>
      <c r="AH24">
        <v>0</v>
      </c>
      <c r="AI24">
        <v>12.287000000000001</v>
      </c>
      <c r="AJ24">
        <v>376</v>
      </c>
      <c r="AK24">
        <v>4.3999999999999997E-2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356.46127622469675</v>
      </c>
      <c r="AU24" s="16">
        <f t="shared" si="1"/>
        <v>111.17154571520001</v>
      </c>
      <c r="AW24" s="13">
        <f t="shared" si="2"/>
        <v>329.76544106393999</v>
      </c>
      <c r="AX24" s="14">
        <f t="shared" si="3"/>
        <v>68.03090122623999</v>
      </c>
      <c r="AZ24" s="6">
        <f t="shared" si="4"/>
        <v>292.17616110165187</v>
      </c>
      <c r="BA24" s="7">
        <f t="shared" si="5"/>
        <v>-25.984407915520009</v>
      </c>
      <c r="BC24" s="11">
        <f t="shared" si="6"/>
        <v>348.04885095064697</v>
      </c>
      <c r="BD24" s="12">
        <f t="shared" si="7"/>
        <v>69.959518406400008</v>
      </c>
      <c r="BF24" s="15">
        <f t="shared" si="8"/>
        <v>356.46127622469675</v>
      </c>
      <c r="BG24" s="16">
        <f t="shared" si="9"/>
        <v>111.17154571520001</v>
      </c>
      <c r="BI24">
        <v>63</v>
      </c>
      <c r="BJ24" t="s">
        <v>50</v>
      </c>
      <c r="BK24" s="2">
        <v>45483.044224537036</v>
      </c>
      <c r="BL24">
        <v>18</v>
      </c>
      <c r="BM24" t="s">
        <v>13</v>
      </c>
      <c r="BN24">
        <v>0</v>
      </c>
      <c r="BO24">
        <v>2.8109999999999999</v>
      </c>
      <c r="BP24" s="3">
        <v>1683906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45483.065474537034</v>
      </c>
      <c r="D25">
        <v>314</v>
      </c>
      <c r="E25" t="s">
        <v>13</v>
      </c>
      <c r="F25">
        <v>0</v>
      </c>
      <c r="G25">
        <v>5.9960000000000004</v>
      </c>
      <c r="H25" s="3">
        <v>127347</v>
      </c>
      <c r="I25">
        <v>0.317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45483.065474537034</v>
      </c>
      <c r="R25">
        <v>314</v>
      </c>
      <c r="S25" t="s">
        <v>13</v>
      </c>
      <c r="T25">
        <v>0</v>
      </c>
      <c r="U25">
        <v>5.9580000000000002</v>
      </c>
      <c r="V25" s="3">
        <v>1285</v>
      </c>
      <c r="W25">
        <v>0.41399999999999998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45483.065474537034</v>
      </c>
      <c r="AF25">
        <v>314</v>
      </c>
      <c r="AG25" t="s">
        <v>13</v>
      </c>
      <c r="AH25">
        <v>0</v>
      </c>
      <c r="AI25">
        <v>12.183</v>
      </c>
      <c r="AJ25" s="3">
        <v>1860</v>
      </c>
      <c r="AK25">
        <v>0.372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360.17440877148078</v>
      </c>
      <c r="AU25" s="16">
        <f t="shared" si="1"/>
        <v>415.19311591999997</v>
      </c>
      <c r="AW25" s="13">
        <f t="shared" si="2"/>
        <v>333.18757845835194</v>
      </c>
      <c r="AX25" s="14">
        <f t="shared" si="3"/>
        <v>351.71774690400002</v>
      </c>
      <c r="AZ25" s="6">
        <f t="shared" si="4"/>
        <v>295.23461800773907</v>
      </c>
      <c r="BA25" s="7">
        <f t="shared" si="5"/>
        <v>280.673711008</v>
      </c>
      <c r="BC25" s="11">
        <f t="shared" si="6"/>
        <v>351.52230448900701</v>
      </c>
      <c r="BD25" s="12">
        <f t="shared" si="7"/>
        <v>430.54207643999996</v>
      </c>
      <c r="BF25" s="15">
        <f t="shared" si="8"/>
        <v>360.17440877148078</v>
      </c>
      <c r="BG25" s="16">
        <f t="shared" si="9"/>
        <v>415.19311591999997</v>
      </c>
      <c r="BI25">
        <v>64</v>
      </c>
      <c r="BJ25" t="s">
        <v>51</v>
      </c>
      <c r="BK25" s="2">
        <v>45483.065474537034</v>
      </c>
      <c r="BL25">
        <v>314</v>
      </c>
      <c r="BM25" t="s">
        <v>13</v>
      </c>
      <c r="BN25">
        <v>0</v>
      </c>
      <c r="BO25">
        <v>2.8319999999999999</v>
      </c>
      <c r="BP25" s="3">
        <v>1213493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45483.086747685185</v>
      </c>
      <c r="D26">
        <v>397</v>
      </c>
      <c r="E26" t="s">
        <v>13</v>
      </c>
      <c r="F26">
        <v>0</v>
      </c>
      <c r="G26">
        <v>5.9980000000000002</v>
      </c>
      <c r="H26" s="3">
        <v>28101</v>
      </c>
      <c r="I26">
        <v>6.7000000000000004E-2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45483.086747685185</v>
      </c>
      <c r="R26">
        <v>397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45483.086747685185</v>
      </c>
      <c r="AF26">
        <v>397</v>
      </c>
      <c r="AG26" t="s">
        <v>13</v>
      </c>
      <c r="AH26">
        <v>0</v>
      </c>
      <c r="AI26">
        <v>12.102</v>
      </c>
      <c r="AJ26" s="3">
        <v>74389</v>
      </c>
      <c r="AK26">
        <v>16.015999999999998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76.915743401151204</v>
      </c>
      <c r="AU26" s="16">
        <f t="shared" si="1"/>
        <v>14662.77532859637</v>
      </c>
      <c r="AW26" s="13">
        <f t="shared" si="2"/>
        <v>73.539564356299095</v>
      </c>
      <c r="AX26" s="14">
        <f t="shared" si="3"/>
        <v>14129.340458800541</v>
      </c>
      <c r="AZ26" s="6">
        <f t="shared" si="4"/>
        <v>63.447548284171447</v>
      </c>
      <c r="BA26" s="7">
        <f t="shared" si="5"/>
        <v>15131.285680848079</v>
      </c>
      <c r="BC26" s="11">
        <f t="shared" si="6"/>
        <v>73.846039401023006</v>
      </c>
      <c r="BD26" s="12">
        <f t="shared" si="7"/>
        <v>16422.826016171097</v>
      </c>
      <c r="BF26" s="15">
        <f t="shared" si="8"/>
        <v>76.915743401151204</v>
      </c>
      <c r="BG26" s="16">
        <f t="shared" si="9"/>
        <v>14662.77532859637</v>
      </c>
      <c r="BI26">
        <v>65</v>
      </c>
      <c r="BJ26" t="s">
        <v>52</v>
      </c>
      <c r="BK26" s="2">
        <v>45483.086747685185</v>
      </c>
      <c r="BL26">
        <v>397</v>
      </c>
      <c r="BM26" t="s">
        <v>13</v>
      </c>
      <c r="BN26">
        <v>0</v>
      </c>
      <c r="BO26">
        <v>2.8290000000000002</v>
      </c>
      <c r="BP26" s="3">
        <v>1226531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45483.108020833337</v>
      </c>
      <c r="D27">
        <v>188</v>
      </c>
      <c r="E27" t="s">
        <v>13</v>
      </c>
      <c r="F27">
        <v>0</v>
      </c>
      <c r="G27">
        <v>5.9960000000000004</v>
      </c>
      <c r="H27" s="3">
        <v>45444</v>
      </c>
      <c r="I27">
        <v>0.111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45483.108020833337</v>
      </c>
      <c r="R27">
        <v>188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45483.108020833337</v>
      </c>
      <c r="AF27">
        <v>188</v>
      </c>
      <c r="AG27" t="s">
        <v>13</v>
      </c>
      <c r="AH27">
        <v>0</v>
      </c>
      <c r="AI27">
        <v>12.164</v>
      </c>
      <c r="AJ27" s="3">
        <v>11146</v>
      </c>
      <c r="AK27">
        <v>2.4129999999999998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126.8247386191232</v>
      </c>
      <c r="AU27" s="16">
        <f t="shared" si="1"/>
        <v>2311.6008477031996</v>
      </c>
      <c r="AW27" s="13">
        <f t="shared" si="2"/>
        <v>119.08416250225761</v>
      </c>
      <c r="AX27" s="14">
        <f t="shared" si="3"/>
        <v>2125.23716628184</v>
      </c>
      <c r="AZ27" s="6">
        <f t="shared" si="4"/>
        <v>104.06618424426657</v>
      </c>
      <c r="BA27" s="7">
        <f t="shared" si="5"/>
        <v>2197.0077657756801</v>
      </c>
      <c r="BC27" s="11">
        <f t="shared" si="6"/>
        <v>124.60933919652798</v>
      </c>
      <c r="BD27" s="12">
        <f t="shared" si="7"/>
        <v>2641.2411845724</v>
      </c>
      <c r="BF27" s="15">
        <f t="shared" si="8"/>
        <v>126.8247386191232</v>
      </c>
      <c r="BG27" s="16">
        <f t="shared" si="9"/>
        <v>2311.6008477031996</v>
      </c>
      <c r="BI27">
        <v>66</v>
      </c>
      <c r="BJ27" t="s">
        <v>53</v>
      </c>
      <c r="BK27" s="2">
        <v>45483.108020833337</v>
      </c>
      <c r="BL27">
        <v>188</v>
      </c>
      <c r="BM27" t="s">
        <v>13</v>
      </c>
      <c r="BN27">
        <v>0</v>
      </c>
      <c r="BO27">
        <v>2.84</v>
      </c>
      <c r="BP27" s="3">
        <v>1041280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45483.129282407404</v>
      </c>
      <c r="D28">
        <v>62</v>
      </c>
      <c r="E28" t="s">
        <v>13</v>
      </c>
      <c r="F28">
        <v>0</v>
      </c>
      <c r="G28">
        <v>5.9509999999999996</v>
      </c>
      <c r="H28" s="3">
        <v>18518564</v>
      </c>
      <c r="I28">
        <v>48.838999999999999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45483.129282407404</v>
      </c>
      <c r="R28">
        <v>62</v>
      </c>
      <c r="S28" t="s">
        <v>13</v>
      </c>
      <c r="T28">
        <v>0</v>
      </c>
      <c r="U28">
        <v>5.9029999999999996</v>
      </c>
      <c r="V28" s="3">
        <v>135230</v>
      </c>
      <c r="W28">
        <v>38.515999999999998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45483.129282407404</v>
      </c>
      <c r="AF28">
        <v>62</v>
      </c>
      <c r="AG28" t="s">
        <v>13</v>
      </c>
      <c r="AH28">
        <v>0</v>
      </c>
      <c r="AI28">
        <v>12.086</v>
      </c>
      <c r="AJ28" s="3">
        <v>81566</v>
      </c>
      <c r="AK28">
        <v>17.529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36195.8312601</v>
      </c>
      <c r="AU28" s="16">
        <f t="shared" si="1"/>
        <v>16116.49391308532</v>
      </c>
      <c r="AW28" s="13">
        <f t="shared" si="2"/>
        <v>34592.048841297001</v>
      </c>
      <c r="AX28" s="14">
        <f t="shared" si="3"/>
        <v>15483.38321909144</v>
      </c>
      <c r="AZ28" s="6">
        <f t="shared" si="4"/>
        <v>33287.727976798</v>
      </c>
      <c r="BA28" s="7">
        <f t="shared" si="5"/>
        <v>16586.207324674881</v>
      </c>
      <c r="BC28" s="11">
        <f t="shared" si="6"/>
        <v>33288.751942000003</v>
      </c>
      <c r="BD28" s="12">
        <f t="shared" si="7"/>
        <v>18154.789994639599</v>
      </c>
      <c r="BF28" s="15">
        <f t="shared" si="8"/>
        <v>36195.8312601</v>
      </c>
      <c r="BG28" s="16">
        <f t="shared" si="9"/>
        <v>16116.49391308532</v>
      </c>
      <c r="BI28">
        <v>67</v>
      </c>
      <c r="BJ28" t="s">
        <v>54</v>
      </c>
      <c r="BK28" s="2">
        <v>45483.129282407404</v>
      </c>
      <c r="BL28">
        <v>62</v>
      </c>
      <c r="BM28" t="s">
        <v>13</v>
      </c>
      <c r="BN28">
        <v>0</v>
      </c>
      <c r="BO28">
        <v>2.8290000000000002</v>
      </c>
      <c r="BP28" s="3">
        <v>1197223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45483.150555555556</v>
      </c>
      <c r="D29">
        <v>392</v>
      </c>
      <c r="E29" t="s">
        <v>13</v>
      </c>
      <c r="F29">
        <v>0</v>
      </c>
      <c r="G29">
        <v>6.0279999999999996</v>
      </c>
      <c r="H29" s="3">
        <v>1778</v>
      </c>
      <c r="I29">
        <v>1E-3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45483.150555555556</v>
      </c>
      <c r="R29">
        <v>392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45483.150555555556</v>
      </c>
      <c r="AF29">
        <v>392</v>
      </c>
      <c r="AG29" t="s">
        <v>13</v>
      </c>
      <c r="AH29">
        <v>0</v>
      </c>
      <c r="AI29">
        <v>12.023</v>
      </c>
      <c r="AJ29" s="3">
        <v>153488</v>
      </c>
      <c r="AK29">
        <v>32.366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0.73106976776000021</v>
      </c>
      <c r="AU29" s="16">
        <f t="shared" si="1"/>
        <v>30547.76205555968</v>
      </c>
      <c r="AW29" s="13">
        <f t="shared" si="2"/>
        <v>-0.10090240779999959</v>
      </c>
      <c r="AX29" s="14">
        <f t="shared" si="3"/>
        <v>28959.985314498561</v>
      </c>
      <c r="AZ29" s="6">
        <f t="shared" si="4"/>
        <v>0.13878676520000011</v>
      </c>
      <c r="BA29" s="7">
        <f t="shared" si="5"/>
        <v>31021.05499200512</v>
      </c>
      <c r="BC29" s="11">
        <f t="shared" si="6"/>
        <v>5.9549233600000004</v>
      </c>
      <c r="BD29" s="12">
        <f t="shared" si="7"/>
        <v>35278.432244710399</v>
      </c>
      <c r="BF29" s="15">
        <f t="shared" si="8"/>
        <v>0.73106976776000021</v>
      </c>
      <c r="BG29" s="16">
        <f t="shared" si="9"/>
        <v>30547.76205555968</v>
      </c>
      <c r="BI29">
        <v>68</v>
      </c>
      <c r="BJ29" t="s">
        <v>55</v>
      </c>
      <c r="BK29" s="2">
        <v>45483.150555555556</v>
      </c>
      <c r="BL29">
        <v>392</v>
      </c>
      <c r="BM29" t="s">
        <v>13</v>
      </c>
      <c r="BN29">
        <v>0</v>
      </c>
      <c r="BO29">
        <v>2.83</v>
      </c>
      <c r="BP29" s="3">
        <v>1270569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45483.171817129631</v>
      </c>
      <c r="D30">
        <v>242</v>
      </c>
      <c r="E30" t="s">
        <v>13</v>
      </c>
      <c r="F30">
        <v>0</v>
      </c>
      <c r="G30">
        <v>5.98</v>
      </c>
      <c r="H30" s="3">
        <v>5777812</v>
      </c>
      <c r="I30">
        <v>14.746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45483.171817129631</v>
      </c>
      <c r="R30">
        <v>242</v>
      </c>
      <c r="S30" t="s">
        <v>13</v>
      </c>
      <c r="T30">
        <v>0</v>
      </c>
      <c r="U30">
        <v>5.9329999999999998</v>
      </c>
      <c r="V30" s="3">
        <v>42760</v>
      </c>
      <c r="W30">
        <v>12.491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45483.171817129631</v>
      </c>
      <c r="AF30">
        <v>242</v>
      </c>
      <c r="AG30" t="s">
        <v>13</v>
      </c>
      <c r="AH30">
        <v>0</v>
      </c>
      <c r="AI30">
        <v>12.113</v>
      </c>
      <c r="AJ30" s="3">
        <v>56381</v>
      </c>
      <c r="AK30">
        <v>12.193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12331.875824654468</v>
      </c>
      <c r="AU30" s="16">
        <f t="shared" si="1"/>
        <v>11004.313323621171</v>
      </c>
      <c r="AW30" s="13">
        <f t="shared" si="2"/>
        <v>11213.067658768001</v>
      </c>
      <c r="AX30" s="14">
        <f t="shared" si="3"/>
        <v>10724.501632962141</v>
      </c>
      <c r="AZ30" s="6">
        <f t="shared" si="4"/>
        <v>10757.361266911999</v>
      </c>
      <c r="BA30" s="7">
        <f t="shared" si="5"/>
        <v>11469.129286051279</v>
      </c>
      <c r="BC30" s="11">
        <f t="shared" si="6"/>
        <v>10742.129405963402</v>
      </c>
      <c r="BD30" s="12">
        <f t="shared" si="7"/>
        <v>12058.560078115101</v>
      </c>
      <c r="BF30" s="15">
        <f t="shared" si="8"/>
        <v>12331.875824654468</v>
      </c>
      <c r="BG30" s="16">
        <f t="shared" si="9"/>
        <v>11004.313323621171</v>
      </c>
      <c r="BI30">
        <v>69</v>
      </c>
      <c r="BJ30" t="s">
        <v>56</v>
      </c>
      <c r="BK30" s="2">
        <v>45483.171817129631</v>
      </c>
      <c r="BL30">
        <v>242</v>
      </c>
      <c r="BM30" t="s">
        <v>13</v>
      </c>
      <c r="BN30">
        <v>0</v>
      </c>
      <c r="BO30">
        <v>2.8420000000000001</v>
      </c>
      <c r="BP30" s="3">
        <v>949775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45483.193067129629</v>
      </c>
      <c r="D31">
        <v>389</v>
      </c>
      <c r="E31" t="s">
        <v>13</v>
      </c>
      <c r="F31">
        <v>0</v>
      </c>
      <c r="G31">
        <v>5.9960000000000004</v>
      </c>
      <c r="H31" s="3">
        <v>133259</v>
      </c>
      <c r="I31">
        <v>0.33200000000000002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45483.193067129629</v>
      </c>
      <c r="R31">
        <v>389</v>
      </c>
      <c r="S31" t="s">
        <v>13</v>
      </c>
      <c r="T31">
        <v>0</v>
      </c>
      <c r="U31">
        <v>5.9669999999999996</v>
      </c>
      <c r="V31" s="3">
        <v>1096</v>
      </c>
      <c r="W31">
        <v>0.35799999999999998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45483.193067129629</v>
      </c>
      <c r="AF31">
        <v>389</v>
      </c>
      <c r="AG31" t="s">
        <v>13</v>
      </c>
      <c r="AH31">
        <v>0</v>
      </c>
      <c r="AI31">
        <v>12.193</v>
      </c>
      <c r="AJ31">
        <v>224</v>
      </c>
      <c r="AK31">
        <v>1.0999999999999999E-2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376.86834183980716</v>
      </c>
      <c r="AU31" s="16">
        <f t="shared" si="1"/>
        <v>80.016999475199995</v>
      </c>
      <c r="AW31" s="13">
        <f t="shared" si="2"/>
        <v>348.57942750530714</v>
      </c>
      <c r="AX31" s="14">
        <f t="shared" si="3"/>
        <v>38.969984138240001</v>
      </c>
      <c r="AZ31" s="6">
        <f t="shared" si="4"/>
        <v>308.99190581453621</v>
      </c>
      <c r="BA31" s="7">
        <f t="shared" si="5"/>
        <v>-57.400480491520007</v>
      </c>
      <c r="BC31" s="11">
        <f t="shared" si="6"/>
        <v>367.08283237526297</v>
      </c>
      <c r="BD31" s="12">
        <f t="shared" si="7"/>
        <v>32.913114726400003</v>
      </c>
      <c r="BF31" s="15">
        <f t="shared" si="8"/>
        <v>376.86834183980716</v>
      </c>
      <c r="BG31" s="16">
        <f t="shared" si="9"/>
        <v>80.016999475199995</v>
      </c>
      <c r="BI31">
        <v>70</v>
      </c>
      <c r="BJ31" t="s">
        <v>57</v>
      </c>
      <c r="BK31" s="2">
        <v>45483.193067129629</v>
      </c>
      <c r="BL31">
        <v>389</v>
      </c>
      <c r="BM31" t="s">
        <v>13</v>
      </c>
      <c r="BN31">
        <v>0</v>
      </c>
      <c r="BO31">
        <v>2.8340000000000001</v>
      </c>
      <c r="BP31" s="3">
        <v>1180470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45483.214328703703</v>
      </c>
      <c r="D32">
        <v>400</v>
      </c>
      <c r="E32" t="s">
        <v>13</v>
      </c>
      <c r="F32">
        <v>0</v>
      </c>
      <c r="G32">
        <v>6.0069999999999997</v>
      </c>
      <c r="H32" s="3">
        <v>15990</v>
      </c>
      <c r="I32">
        <v>3.6999999999999998E-2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45483.214328703703</v>
      </c>
      <c r="R32">
        <v>400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45483.214328703703</v>
      </c>
      <c r="AF32">
        <v>400</v>
      </c>
      <c r="AG32" t="s">
        <v>13</v>
      </c>
      <c r="AH32">
        <v>0</v>
      </c>
      <c r="AI32">
        <v>12.113</v>
      </c>
      <c r="AJ32" s="3">
        <v>74850</v>
      </c>
      <c r="AK32">
        <v>16.114000000000001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41.960169587119999</v>
      </c>
      <c r="AU32" s="16">
        <f t="shared" si="1"/>
        <v>14756.226384325</v>
      </c>
      <c r="AW32" s="13">
        <f t="shared" si="2"/>
        <v>41.691638275910009</v>
      </c>
      <c r="AX32" s="14">
        <f t="shared" si="3"/>
        <v>14216.364984150001</v>
      </c>
      <c r="AZ32" s="6">
        <f t="shared" si="4"/>
        <v>35.053927524746001</v>
      </c>
      <c r="BA32" s="7">
        <f t="shared" si="5"/>
        <v>15224.818625799999</v>
      </c>
      <c r="BC32" s="11">
        <f t="shared" si="6"/>
        <v>37.834362482300001</v>
      </c>
      <c r="BD32" s="12">
        <f t="shared" si="7"/>
        <v>16534.20182975</v>
      </c>
      <c r="BF32" s="15">
        <f t="shared" si="8"/>
        <v>41.960169587119999</v>
      </c>
      <c r="BG32" s="16">
        <f t="shared" si="9"/>
        <v>14756.226384325</v>
      </c>
      <c r="BI32">
        <v>71</v>
      </c>
      <c r="BJ32" t="s">
        <v>58</v>
      </c>
      <c r="BK32" s="2">
        <v>45483.214328703703</v>
      </c>
      <c r="BL32">
        <v>400</v>
      </c>
      <c r="BM32" t="s">
        <v>13</v>
      </c>
      <c r="BN32">
        <v>0</v>
      </c>
      <c r="BO32">
        <v>2.8439999999999999</v>
      </c>
      <c r="BP32" s="3">
        <v>1064598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45483.235590277778</v>
      </c>
      <c r="D33">
        <v>221</v>
      </c>
      <c r="E33" t="s">
        <v>13</v>
      </c>
      <c r="F33">
        <v>0</v>
      </c>
      <c r="G33">
        <v>6.0049999999999999</v>
      </c>
      <c r="H33" s="3">
        <v>128384</v>
      </c>
      <c r="I33">
        <v>0.32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45483.235590277778</v>
      </c>
      <c r="R33">
        <v>221</v>
      </c>
      <c r="S33" t="s">
        <v>13</v>
      </c>
      <c r="T33">
        <v>0</v>
      </c>
      <c r="U33">
        <v>5.9489999999999998</v>
      </c>
      <c r="V33" s="3">
        <v>1418</v>
      </c>
      <c r="W33">
        <v>0.45300000000000001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45483.235590277778</v>
      </c>
      <c r="AF33">
        <v>221</v>
      </c>
      <c r="AG33" t="s">
        <v>13</v>
      </c>
      <c r="AH33">
        <v>0</v>
      </c>
      <c r="AI33">
        <v>12.206</v>
      </c>
      <c r="AJ33">
        <v>683</v>
      </c>
      <c r="AK33">
        <v>0.112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363.10408401950718</v>
      </c>
      <c r="AU33" s="16">
        <f t="shared" si="1"/>
        <v>174.08710395779997</v>
      </c>
      <c r="AW33" s="13">
        <f t="shared" si="2"/>
        <v>335.88801161896964</v>
      </c>
      <c r="AX33" s="14">
        <f t="shared" si="3"/>
        <v>126.72401488886001</v>
      </c>
      <c r="AZ33" s="6">
        <f t="shared" si="4"/>
        <v>297.64813535973371</v>
      </c>
      <c r="BA33" s="7">
        <f t="shared" si="5"/>
        <v>37.464195200719999</v>
      </c>
      <c r="BC33" s="11">
        <f t="shared" si="6"/>
        <v>354.259686053888</v>
      </c>
      <c r="BD33" s="12">
        <f t="shared" si="7"/>
        <v>144.7192343671</v>
      </c>
      <c r="BF33" s="15">
        <f t="shared" si="8"/>
        <v>363.10408401950718</v>
      </c>
      <c r="BG33" s="16">
        <f t="shared" si="9"/>
        <v>174.08710395779997</v>
      </c>
      <c r="BI33">
        <v>72</v>
      </c>
      <c r="BJ33" t="s">
        <v>59</v>
      </c>
      <c r="BK33" s="2">
        <v>45483.235590277778</v>
      </c>
      <c r="BL33">
        <v>221</v>
      </c>
      <c r="BM33" t="s">
        <v>13</v>
      </c>
      <c r="BN33">
        <v>0</v>
      </c>
      <c r="BO33">
        <v>2.8439999999999999</v>
      </c>
      <c r="BP33" s="3">
        <v>1157226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45483.256851851853</v>
      </c>
      <c r="D34">
        <v>371</v>
      </c>
      <c r="E34" t="s">
        <v>13</v>
      </c>
      <c r="F34">
        <v>0</v>
      </c>
      <c r="G34">
        <v>6.0019999999999998</v>
      </c>
      <c r="H34" s="3">
        <v>12939</v>
      </c>
      <c r="I34">
        <v>2.9000000000000001E-2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45483.256851851853</v>
      </c>
      <c r="R34">
        <v>371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45483.256851851853</v>
      </c>
      <c r="AF34">
        <v>371</v>
      </c>
      <c r="AG34" t="s">
        <v>13</v>
      </c>
      <c r="AH34">
        <v>0</v>
      </c>
      <c r="AI34">
        <v>12.175000000000001</v>
      </c>
      <c r="AJ34" s="3">
        <v>1810</v>
      </c>
      <c r="AK34">
        <v>0.36099999999999999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33.140810762175207</v>
      </c>
      <c r="AU34" s="16">
        <f t="shared" si="1"/>
        <v>404.95408921999996</v>
      </c>
      <c r="AW34" s="13">
        <f t="shared" si="2"/>
        <v>33.662924197531105</v>
      </c>
      <c r="AX34" s="14">
        <f t="shared" si="3"/>
        <v>342.16073061399999</v>
      </c>
      <c r="AZ34" s="6">
        <f t="shared" si="4"/>
        <v>27.897288176750656</v>
      </c>
      <c r="BA34" s="7">
        <f t="shared" si="5"/>
        <v>270.34339392800001</v>
      </c>
      <c r="BC34" s="11">
        <f t="shared" si="6"/>
        <v>28.689359253983007</v>
      </c>
      <c r="BD34" s="12">
        <f t="shared" si="7"/>
        <v>418.42577079</v>
      </c>
      <c r="BF34" s="15">
        <f t="shared" si="8"/>
        <v>33.140810762175207</v>
      </c>
      <c r="BG34" s="16">
        <f t="shared" si="9"/>
        <v>404.95408921999996</v>
      </c>
      <c r="BI34">
        <v>73</v>
      </c>
      <c r="BJ34" t="s">
        <v>60</v>
      </c>
      <c r="BK34" s="2">
        <v>45483.256851851853</v>
      </c>
      <c r="BL34">
        <v>371</v>
      </c>
      <c r="BM34" t="s">
        <v>13</v>
      </c>
      <c r="BN34">
        <v>0</v>
      </c>
      <c r="BO34">
        <v>2.8380000000000001</v>
      </c>
      <c r="BP34" s="3">
        <v>1085444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45483.278090277781</v>
      </c>
      <c r="D35">
        <v>157</v>
      </c>
      <c r="E35" t="s">
        <v>13</v>
      </c>
      <c r="F35">
        <v>0</v>
      </c>
      <c r="G35">
        <v>6.0090000000000003</v>
      </c>
      <c r="H35" s="3">
        <v>4921</v>
      </c>
      <c r="I35">
        <v>8.9999999999999993E-3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45483.278090277781</v>
      </c>
      <c r="R35">
        <v>157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45483.278090277781</v>
      </c>
      <c r="AF35">
        <v>157</v>
      </c>
      <c r="AG35" t="s">
        <v>13</v>
      </c>
      <c r="AH35">
        <v>0</v>
      </c>
      <c r="AI35">
        <v>12.074</v>
      </c>
      <c r="AJ35" s="3">
        <v>94545</v>
      </c>
      <c r="AK35">
        <v>20.25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9.6439290107400009</v>
      </c>
      <c r="AU35" s="16">
        <f t="shared" si="1"/>
        <v>18739.135168689249</v>
      </c>
      <c r="AW35" s="13">
        <f t="shared" si="2"/>
        <v>10.694651834049999</v>
      </c>
      <c r="AX35" s="14">
        <f t="shared" si="3"/>
        <v>17927.801810773501</v>
      </c>
      <c r="AZ35" s="6">
        <f t="shared" si="4"/>
        <v>5.8221627173000003</v>
      </c>
      <c r="BA35" s="7">
        <f t="shared" si="5"/>
        <v>19210.634420721999</v>
      </c>
      <c r="BC35" s="11">
        <f t="shared" si="6"/>
        <v>2.3482051399999992</v>
      </c>
      <c r="BD35" s="12">
        <f t="shared" si="7"/>
        <v>21276.201337677499</v>
      </c>
      <c r="BF35" s="15">
        <f t="shared" si="8"/>
        <v>9.6439290107400009</v>
      </c>
      <c r="BG35" s="16">
        <f t="shared" si="9"/>
        <v>18739.135168689249</v>
      </c>
      <c r="BI35">
        <v>74</v>
      </c>
      <c r="BJ35" t="s">
        <v>61</v>
      </c>
      <c r="BK35" s="2">
        <v>45483.278090277781</v>
      </c>
      <c r="BL35">
        <v>157</v>
      </c>
      <c r="BM35" t="s">
        <v>13</v>
      </c>
      <c r="BN35">
        <v>0</v>
      </c>
      <c r="BO35">
        <v>2.8330000000000002</v>
      </c>
      <c r="BP35" s="3">
        <v>1154311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45483.299351851849</v>
      </c>
      <c r="D36">
        <v>406</v>
      </c>
      <c r="E36" t="s">
        <v>13</v>
      </c>
      <c r="F36">
        <v>0</v>
      </c>
      <c r="G36">
        <v>5.9779999999999998</v>
      </c>
      <c r="H36" s="3">
        <v>6344280</v>
      </c>
      <c r="I36">
        <v>16.213999999999999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45483.299351851849</v>
      </c>
      <c r="R36">
        <v>406</v>
      </c>
      <c r="S36" t="s">
        <v>13</v>
      </c>
      <c r="T36">
        <v>0</v>
      </c>
      <c r="U36">
        <v>5.931</v>
      </c>
      <c r="V36" s="3">
        <v>47554</v>
      </c>
      <c r="W36">
        <v>13.87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45483.299351851849</v>
      </c>
      <c r="AF36">
        <v>406</v>
      </c>
      <c r="AG36" t="s">
        <v>13</v>
      </c>
      <c r="AH36">
        <v>0</v>
      </c>
      <c r="AI36">
        <v>12.117000000000001</v>
      </c>
      <c r="AJ36" s="3">
        <v>53894</v>
      </c>
      <c r="AK36">
        <v>11.662000000000001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13503.24272994592</v>
      </c>
      <c r="AU36" s="16">
        <f t="shared" si="1"/>
        <v>10497.83554543892</v>
      </c>
      <c r="AW36" s="13">
        <f t="shared" si="2"/>
        <v>12433.559644875881</v>
      </c>
      <c r="AX36" s="14">
        <f t="shared" si="3"/>
        <v>10253.44660178264</v>
      </c>
      <c r="AZ36" s="6">
        <f t="shared" si="4"/>
        <v>11933.567799087919</v>
      </c>
      <c r="BA36" s="7">
        <f t="shared" si="5"/>
        <v>10962.065346217278</v>
      </c>
      <c r="BC36" s="11">
        <f t="shared" si="6"/>
        <v>11713.355269837761</v>
      </c>
      <c r="BD36" s="12">
        <f t="shared" si="7"/>
        <v>11453.7471636476</v>
      </c>
      <c r="BF36" s="15">
        <f t="shared" si="8"/>
        <v>13503.24272994592</v>
      </c>
      <c r="BG36" s="16">
        <f t="shared" si="9"/>
        <v>10497.83554543892</v>
      </c>
      <c r="BI36">
        <v>75</v>
      </c>
      <c r="BJ36" t="s">
        <v>62</v>
      </c>
      <c r="BK36" s="2">
        <v>45483.299351851849</v>
      </c>
      <c r="BL36">
        <v>406</v>
      </c>
      <c r="BM36" t="s">
        <v>13</v>
      </c>
      <c r="BN36">
        <v>0</v>
      </c>
      <c r="BO36">
        <v>2.8410000000000002</v>
      </c>
      <c r="BP36" s="3">
        <v>965545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45483.320648148147</v>
      </c>
      <c r="D37">
        <v>359</v>
      </c>
      <c r="E37" t="s">
        <v>13</v>
      </c>
      <c r="F37">
        <v>0</v>
      </c>
      <c r="G37">
        <v>6</v>
      </c>
      <c r="H37" s="3">
        <v>13387</v>
      </c>
      <c r="I37">
        <v>0.03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45483.320648148147</v>
      </c>
      <c r="R37">
        <v>359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45483.320648148147</v>
      </c>
      <c r="AF37">
        <v>359</v>
      </c>
      <c r="AG37" t="s">
        <v>13</v>
      </c>
      <c r="AH37">
        <v>0</v>
      </c>
      <c r="AI37">
        <v>12.153</v>
      </c>
      <c r="AJ37" s="3">
        <v>20538</v>
      </c>
      <c r="AK37">
        <v>4.4649999999999999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34.436156641112809</v>
      </c>
      <c r="AU37" s="16">
        <f t="shared" si="1"/>
        <v>4219.1657952488004</v>
      </c>
      <c r="AW37" s="13">
        <f t="shared" si="2"/>
        <v>34.841978297127902</v>
      </c>
      <c r="AX37" s="14">
        <f t="shared" si="3"/>
        <v>3916.1489784405599</v>
      </c>
      <c r="AZ37" s="6">
        <f t="shared" si="4"/>
        <v>28.948242284124738</v>
      </c>
      <c r="BA37" s="7">
        <f t="shared" si="5"/>
        <v>4130.74002298912</v>
      </c>
      <c r="BC37" s="11">
        <f t="shared" si="6"/>
        <v>30.034024040286994</v>
      </c>
      <c r="BD37" s="12">
        <f t="shared" si="7"/>
        <v>4797.1647125915997</v>
      </c>
      <c r="BF37" s="15">
        <f t="shared" si="8"/>
        <v>34.436156641112809</v>
      </c>
      <c r="BG37" s="16">
        <f t="shared" si="9"/>
        <v>4219.1657952488004</v>
      </c>
      <c r="BI37">
        <v>76</v>
      </c>
      <c r="BJ37" t="s">
        <v>63</v>
      </c>
      <c r="BK37" s="2">
        <v>45483.320648148147</v>
      </c>
      <c r="BL37">
        <v>359</v>
      </c>
      <c r="BM37" t="s">
        <v>13</v>
      </c>
      <c r="BN37">
        <v>0</v>
      </c>
      <c r="BO37">
        <v>2.84</v>
      </c>
      <c r="BP37" s="3">
        <v>1033903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45483.341898148145</v>
      </c>
      <c r="D38">
        <v>405</v>
      </c>
      <c r="E38" t="s">
        <v>13</v>
      </c>
      <c r="F38">
        <v>0</v>
      </c>
      <c r="G38">
        <v>6.0010000000000003</v>
      </c>
      <c r="H38" s="3">
        <v>13263</v>
      </c>
      <c r="I38">
        <v>0.03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45483.341898148145</v>
      </c>
      <c r="R38">
        <v>405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45483.341898148145</v>
      </c>
      <c r="AF38">
        <v>405</v>
      </c>
      <c r="AG38" t="s">
        <v>13</v>
      </c>
      <c r="AH38">
        <v>0</v>
      </c>
      <c r="AI38">
        <v>12.176</v>
      </c>
      <c r="AJ38" s="3">
        <v>2219</v>
      </c>
      <c r="AK38">
        <v>0.45100000000000001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34.077635009592804</v>
      </c>
      <c r="AU38" s="16">
        <f t="shared" si="1"/>
        <v>488.70054713220003</v>
      </c>
      <c r="AW38" s="13">
        <f t="shared" si="2"/>
        <v>34.515637823267902</v>
      </c>
      <c r="AX38" s="14">
        <f t="shared" si="3"/>
        <v>420.33473639414001</v>
      </c>
      <c r="AZ38" s="6">
        <f t="shared" si="4"/>
        <v>28.657356436608737</v>
      </c>
      <c r="BA38" s="7">
        <f t="shared" si="5"/>
        <v>354.84164051528001</v>
      </c>
      <c r="BC38" s="11">
        <f t="shared" si="6"/>
        <v>29.661903394486998</v>
      </c>
      <c r="BD38" s="12">
        <f t="shared" si="7"/>
        <v>517.47018138789997</v>
      </c>
      <c r="BF38" s="15">
        <f t="shared" si="8"/>
        <v>34.077635009592804</v>
      </c>
      <c r="BG38" s="16">
        <f t="shared" si="9"/>
        <v>488.70054713220003</v>
      </c>
      <c r="BI38">
        <v>77</v>
      </c>
      <c r="BJ38" t="s">
        <v>64</v>
      </c>
      <c r="BK38" s="2">
        <v>45483.341898148145</v>
      </c>
      <c r="BL38">
        <v>405</v>
      </c>
      <c r="BM38" t="s">
        <v>13</v>
      </c>
      <c r="BN38">
        <v>0</v>
      </c>
      <c r="BO38">
        <v>2.8380000000000001</v>
      </c>
      <c r="BP38" s="3">
        <v>1118069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S39" s="10"/>
      <c r="AT39" s="15"/>
      <c r="AU39" s="16"/>
      <c r="AW39" s="13"/>
      <c r="AX39" s="14"/>
      <c r="AZ39" s="6"/>
      <c r="BA39" s="7"/>
      <c r="BC39" s="11"/>
      <c r="BD39" s="12"/>
    </row>
    <row r="40" spans="1:73" x14ac:dyDescent="0.35">
      <c r="AS40" s="10"/>
      <c r="AT40" s="15"/>
      <c r="AU40" s="16"/>
      <c r="AW40" s="13"/>
      <c r="AX40" s="14"/>
      <c r="AZ40" s="6"/>
      <c r="BA40" s="7"/>
      <c r="BC40" s="11"/>
      <c r="BD40" s="12"/>
    </row>
    <row r="41" spans="1:73" x14ac:dyDescent="0.35">
      <c r="AS41" s="10"/>
      <c r="AT41" s="15"/>
      <c r="AU41" s="16"/>
      <c r="AW41" s="13"/>
      <c r="AX41" s="14"/>
      <c r="AZ41" s="6"/>
      <c r="BA41" s="7"/>
      <c r="BC41" s="11"/>
      <c r="BD41" s="12"/>
    </row>
    <row r="42" spans="1:73" x14ac:dyDescent="0.35">
      <c r="AS42" s="10"/>
      <c r="AT42" s="15"/>
      <c r="AU42" s="16"/>
      <c r="AW42" s="13"/>
      <c r="AX42" s="14"/>
      <c r="AZ42" s="6"/>
      <c r="BA42" s="7"/>
      <c r="BC42" s="11"/>
      <c r="BD42" s="12"/>
    </row>
    <row r="43" spans="1:73" x14ac:dyDescent="0.35">
      <c r="AS43" s="10"/>
      <c r="AT43" s="15"/>
      <c r="AU43" s="16"/>
      <c r="AW43" s="13"/>
      <c r="AX43" s="14"/>
      <c r="AZ43" s="6"/>
      <c r="BA43" s="7"/>
      <c r="BC43" s="11"/>
      <c r="BD43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2024-07-10T13:44:18Z</dcterms:modified>
</cp:coreProperties>
</file>