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xr:revisionPtr revIDLastSave="0" documentId="13_ncr:1_{618395D2-6232-4908-B8ED-E9EB52F86D12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</calcChain>
</file>

<file path=xl/sharedStrings.xml><?xml version="1.0" encoding="utf-8"?>
<sst xmlns="http://schemas.openxmlformats.org/spreadsheetml/2006/main" count="466" uniqueCount="47">
  <si>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</si>
  <si>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</si>
  <si>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</si>
  <si>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</si>
  <si>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</si>
  <si>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</si>
  <si>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</si>
  <si>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</si>
  <si>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</si>
  <si>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</si>
  <si>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</si>
  <si>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</si>
  <si>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</si>
  <si>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</si>
  <si>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</si>
  <si>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</si>
  <si>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</si>
  <si>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</si>
  <si>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</si>
  <si>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</si>
  <si>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</si>
  <si>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</si>
  <si>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</si>
  <si>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</si>
  <si>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</si>
  <si>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</si>
  <si>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BRN09nov21_001.gcd</t>
  </si>
  <si>
    <t>BRN09nov21_002.gcd</t>
  </si>
  <si>
    <t>BRN09nov21_003.gcd</t>
  </si>
  <si>
    <t>BRN09nov21_004.gcd</t>
  </si>
  <si>
    <t>BRN09nov21_005.gcd</t>
  </si>
  <si>
    <t>BRN09nov21_006.gcd</t>
  </si>
  <si>
    <t>BRN09nov21_007.gcd</t>
  </si>
  <si>
    <t>BRN09nov21_008.gcd</t>
  </si>
  <si>
    <t>BRN09nov21_009.gcd</t>
  </si>
  <si>
    <t>BRN09nov21_010.gcd</t>
  </si>
  <si>
    <t>BRN09nov21_011.gcd</t>
  </si>
  <si>
    <t>BRN09nov21_012.gcd</t>
  </si>
  <si>
    <t>BRN09nov21_013.gcd</t>
  </si>
  <si>
    <t>BRN09nov21_014.gcd</t>
  </si>
  <si>
    <t>BRN09nov21_015.gcd</t>
  </si>
  <si>
    <t>BRN09nov21_016.gcd</t>
  </si>
  <si>
    <t>BRN09nov21_017.gcd</t>
  </si>
  <si>
    <t>BRN09nov21_018.gcd</t>
  </si>
  <si>
    <t>BRN09nov21_019.gcd</t>
  </si>
  <si>
    <t>BRN09nov21_020.gcd</t>
  </si>
  <si>
    <t>CO2 peak iffy-integrated off slope of big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</si>
</sst>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28"/>
  <sheetViews>
    <sheetView tabSelected="1" topLeftCell="N6" workbookViewId="0">
      <selection activeCell="AR26" sqref="AR26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5">
      <c r="A9">
        <v>39</v>
      </c>
      <c r="B9" t="s">
        <v>26</v>
      </c>
      <c r="C9" s="2">
        <v>44509.558634259258</v>
      </c>
      <c r="D9" t="s">
        <v>25</v>
      </c>
      <c r="E9" t="s">
        <v>13</v>
      </c>
      <c r="F9">
        <v>0</v>
      </c>
      <c r="G9">
        <v>6.0869999999999997</v>
      </c>
      <c r="H9" s="3">
        <v>1765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39</v>
      </c>
      <c r="P9" t="s">
        <v>26</v>
      </c>
      <c r="Q9" s="2">
        <v>44509.558634259258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39</v>
      </c>
      <c r="AD9" t="s">
        <v>26</v>
      </c>
      <c r="AE9" s="2">
        <v>44509.558634259258</v>
      </c>
      <c r="AF9" t="s">
        <v>25</v>
      </c>
      <c r="AG9" t="s">
        <v>13</v>
      </c>
      <c r="AH9">
        <v>0</v>
      </c>
      <c r="AI9">
        <v>12.276999999999999</v>
      </c>
      <c r="AJ9" s="3">
        <v>2100</v>
      </c>
      <c r="AK9">
        <v>0.42899999999999999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28" si="0">IF(H9&lt;15000,((0.00000002125*H9^2)+(0.002705*H9)+(-4.371)),(IF(H9&lt;700000,((-0.0000000008162*H9^2)+(0.003141*H9)+(0.4702)), ((0.000000003285*V9^2)+(0.1899*V9)+(559.5)))))</f>
        <v>0.46952353125000013</v>
      </c>
      <c r="AU9" s="7">
        <f t="shared" ref="AU9:AU28" si="1">((-0.00000006277*AJ9^2)+(0.1854*AJ9)+(34.83))</f>
        <v>423.89318430000003</v>
      </c>
      <c r="AW9" s="8">
        <f t="shared" ref="AW9:AW28" si="2">IF(H9&lt;10000,((-0.00000005795*H9^2)+(0.003823*H9)+(-6.715)),(IF(H9&lt;700000,((-0.0000000001209*H9^2)+(0.002635*H9)+(-0.4111)), ((-0.00000002007*V9^2)+(0.2564*V9)+(286.1)))))</f>
        <v>-0.14793228874999897</v>
      </c>
      <c r="AX9" s="9">
        <f t="shared" ref="AX9:AX28" si="3">(-0.00000001626*AJ9^2)+(0.1912*AJ9)+(-3.858)</f>
        <v>397.59029340000001</v>
      </c>
    </row>
    <row r="10" spans="1:50" x14ac:dyDescent="0.35">
      <c r="A10">
        <v>40</v>
      </c>
      <c r="B10" t="s">
        <v>27</v>
      </c>
      <c r="C10" s="2">
        <v>44509.579837962963</v>
      </c>
      <c r="D10" t="s">
        <v>15</v>
      </c>
      <c r="E10" t="s">
        <v>13</v>
      </c>
      <c r="F10">
        <v>0</v>
      </c>
      <c r="G10">
        <v>6.0270000000000001</v>
      </c>
      <c r="H10" s="3">
        <v>652362</v>
      </c>
      <c r="I10">
        <v>1.3560000000000001</v>
      </c>
      <c r="J10" t="s">
        <v>14</v>
      </c>
      <c r="K10" t="s">
        <v>14</v>
      </c>
      <c r="L10" t="s">
        <v>14</v>
      </c>
      <c r="M10" t="s">
        <v>14</v>
      </c>
      <c r="O10">
        <v>40</v>
      </c>
      <c r="P10" t="s">
        <v>27</v>
      </c>
      <c r="Q10" s="2">
        <v>44509.579837962963</v>
      </c>
      <c r="R10" t="s">
        <v>15</v>
      </c>
      <c r="S10" t="s">
        <v>13</v>
      </c>
      <c r="T10">
        <v>0</v>
      </c>
      <c r="U10">
        <v>5.9820000000000002</v>
      </c>
      <c r="V10" s="3">
        <v>5364</v>
      </c>
      <c r="W10">
        <v>1.5549999999999999</v>
      </c>
      <c r="X10" t="s">
        <v>14</v>
      </c>
      <c r="Y10" t="s">
        <v>14</v>
      </c>
      <c r="Z10" t="s">
        <v>14</v>
      </c>
      <c r="AA10" t="s">
        <v>14</v>
      </c>
      <c r="AC10">
        <v>40</v>
      </c>
      <c r="AD10" t="s">
        <v>27</v>
      </c>
      <c r="AE10" s="2">
        <v>44509.579837962963</v>
      </c>
      <c r="AF10" t="s">
        <v>15</v>
      </c>
      <c r="AG10" t="s">
        <v>13</v>
      </c>
      <c r="AH10">
        <v>0</v>
      </c>
      <c r="AI10">
        <v>12.224</v>
      </c>
      <c r="AJ10" s="3">
        <v>10189</v>
      </c>
      <c r="AK10">
        <v>2.0430000000000001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1702.1839646642873</v>
      </c>
      <c r="AU10" s="7">
        <f t="shared" si="1"/>
        <v>1917.3540871928299</v>
      </c>
      <c r="AW10" s="8">
        <f t="shared" si="2"/>
        <v>1667.1106099535805</v>
      </c>
      <c r="AX10" s="9">
        <f t="shared" si="3"/>
        <v>1942.59075637654</v>
      </c>
    </row>
    <row r="11" spans="1:50" x14ac:dyDescent="0.35">
      <c r="A11">
        <v>41</v>
      </c>
      <c r="B11" t="s">
        <v>28</v>
      </c>
      <c r="C11" s="2">
        <v>44509.601064814815</v>
      </c>
      <c r="D11">
        <v>113</v>
      </c>
      <c r="E11" t="s">
        <v>13</v>
      </c>
      <c r="F11">
        <v>0</v>
      </c>
      <c r="G11">
        <v>6.0380000000000003</v>
      </c>
      <c r="H11" s="3">
        <v>7685</v>
      </c>
      <c r="I11">
        <v>1.0999999999999999E-2</v>
      </c>
      <c r="J11" t="s">
        <v>14</v>
      </c>
      <c r="K11" t="s">
        <v>14</v>
      </c>
      <c r="L11" t="s">
        <v>14</v>
      </c>
      <c r="M11" t="s">
        <v>14</v>
      </c>
      <c r="O11">
        <v>41</v>
      </c>
      <c r="P11" t="s">
        <v>28</v>
      </c>
      <c r="Q11" s="2">
        <v>44509.601064814815</v>
      </c>
      <c r="R11">
        <v>113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41</v>
      </c>
      <c r="AD11" t="s">
        <v>28</v>
      </c>
      <c r="AE11" s="2">
        <v>44509.601064814815</v>
      </c>
      <c r="AF11">
        <v>113</v>
      </c>
      <c r="AG11" t="s">
        <v>13</v>
      </c>
      <c r="AH11">
        <v>0</v>
      </c>
      <c r="AI11">
        <v>12.2</v>
      </c>
      <c r="AJ11" s="3">
        <v>32680</v>
      </c>
      <c r="AK11">
        <v>6.508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17.671933531249998</v>
      </c>
      <c r="AU11" s="7">
        <f t="shared" si="1"/>
        <v>6026.6647447519999</v>
      </c>
      <c r="AW11" s="8">
        <f t="shared" si="2"/>
        <v>19.242272911250001</v>
      </c>
      <c r="AX11" s="9">
        <f t="shared" si="3"/>
        <v>6227.1926061759996</v>
      </c>
    </row>
    <row r="12" spans="1:50" x14ac:dyDescent="0.35">
      <c r="A12">
        <v>42</v>
      </c>
      <c r="B12" t="s">
        <v>29</v>
      </c>
      <c r="C12" s="2">
        <v>44509.62228009259</v>
      </c>
      <c r="D12">
        <v>15</v>
      </c>
      <c r="E12" t="s">
        <v>13</v>
      </c>
      <c r="F12">
        <v>0</v>
      </c>
      <c r="G12">
        <v>6.0389999999999997</v>
      </c>
      <c r="H12" s="3">
        <v>8088</v>
      </c>
      <c r="I12">
        <v>1.2E-2</v>
      </c>
      <c r="J12" t="s">
        <v>14</v>
      </c>
      <c r="K12" t="s">
        <v>14</v>
      </c>
      <c r="L12" t="s">
        <v>14</v>
      </c>
      <c r="M12" t="s">
        <v>14</v>
      </c>
      <c r="O12">
        <v>42</v>
      </c>
      <c r="P12" t="s">
        <v>29</v>
      </c>
      <c r="Q12" s="2">
        <v>44509.62228009259</v>
      </c>
      <c r="R12">
        <v>15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42</v>
      </c>
      <c r="AD12" t="s">
        <v>29</v>
      </c>
      <c r="AE12" s="2">
        <v>44509.62228009259</v>
      </c>
      <c r="AF12">
        <v>15</v>
      </c>
      <c r="AG12" t="s">
        <v>13</v>
      </c>
      <c r="AH12">
        <v>0</v>
      </c>
      <c r="AI12">
        <v>12.183999999999999</v>
      </c>
      <c r="AJ12" s="3">
        <v>24730</v>
      </c>
      <c r="AK12">
        <v>4.9329999999999998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18.897124559999995</v>
      </c>
      <c r="AU12" s="7">
        <f t="shared" si="1"/>
        <v>4581.3835690670003</v>
      </c>
      <c r="AW12" s="8">
        <f t="shared" si="2"/>
        <v>20.414581635200001</v>
      </c>
      <c r="AX12" s="9">
        <f t="shared" si="3"/>
        <v>4714.5738246459996</v>
      </c>
    </row>
    <row r="13" spans="1:50" x14ac:dyDescent="0.35">
      <c r="A13">
        <v>43</v>
      </c>
      <c r="B13" t="s">
        <v>30</v>
      </c>
      <c r="C13" s="2">
        <v>44509.643495370372</v>
      </c>
      <c r="D13">
        <v>134</v>
      </c>
      <c r="E13" t="s">
        <v>13</v>
      </c>
      <c r="F13">
        <v>0</v>
      </c>
      <c r="G13">
        <v>6.024</v>
      </c>
      <c r="H13" s="3">
        <v>218567</v>
      </c>
      <c r="I13">
        <v>0.45100000000000001</v>
      </c>
      <c r="J13" t="s">
        <v>14</v>
      </c>
      <c r="K13" t="s">
        <v>14</v>
      </c>
      <c r="L13" t="s">
        <v>14</v>
      </c>
      <c r="M13" t="s">
        <v>14</v>
      </c>
      <c r="O13">
        <v>43</v>
      </c>
      <c r="P13" t="s">
        <v>30</v>
      </c>
      <c r="Q13" s="2">
        <v>44509.643495370372</v>
      </c>
      <c r="R13">
        <v>134</v>
      </c>
      <c r="S13" t="s">
        <v>13</v>
      </c>
      <c r="T13">
        <v>0</v>
      </c>
      <c r="U13">
        <v>5.9779999999999998</v>
      </c>
      <c r="V13" s="3">
        <v>1996</v>
      </c>
      <c r="W13">
        <v>0.65100000000000002</v>
      </c>
      <c r="X13" t="s">
        <v>14</v>
      </c>
      <c r="Y13" t="s">
        <v>14</v>
      </c>
      <c r="Z13" t="s">
        <v>14</v>
      </c>
      <c r="AA13" t="s">
        <v>14</v>
      </c>
      <c r="AC13">
        <v>43</v>
      </c>
      <c r="AD13" t="s">
        <v>30</v>
      </c>
      <c r="AE13" s="2">
        <v>44509.643495370372</v>
      </c>
      <c r="AF13">
        <v>134</v>
      </c>
      <c r="AG13" t="s">
        <v>13</v>
      </c>
      <c r="AH13">
        <v>0</v>
      </c>
      <c r="AI13">
        <v>12.167</v>
      </c>
      <c r="AJ13" s="3">
        <v>27265</v>
      </c>
      <c r="AK13">
        <v>5.4359999999999999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647.99802136627818</v>
      </c>
      <c r="AU13" s="7">
        <f t="shared" si="1"/>
        <v>5043.0990232767508</v>
      </c>
      <c r="AW13" s="8">
        <f t="shared" si="2"/>
        <v>569.73736660117993</v>
      </c>
      <c r="AX13" s="9">
        <f t="shared" si="3"/>
        <v>5197.1226375414999</v>
      </c>
    </row>
    <row r="14" spans="1:50" x14ac:dyDescent="0.35">
      <c r="A14">
        <v>44</v>
      </c>
      <c r="B14" t="s">
        <v>31</v>
      </c>
      <c r="C14" s="2">
        <v>44509.66474537037</v>
      </c>
      <c r="D14">
        <v>190</v>
      </c>
      <c r="E14" t="s">
        <v>13</v>
      </c>
      <c r="F14">
        <v>0</v>
      </c>
      <c r="G14">
        <v>6.0380000000000003</v>
      </c>
      <c r="H14" s="3">
        <v>8595</v>
      </c>
      <c r="I14">
        <v>1.2999999999999999E-2</v>
      </c>
      <c r="J14" t="s">
        <v>14</v>
      </c>
      <c r="K14" t="s">
        <v>14</v>
      </c>
      <c r="L14" t="s">
        <v>14</v>
      </c>
      <c r="M14" t="s">
        <v>14</v>
      </c>
      <c r="O14">
        <v>44</v>
      </c>
      <c r="P14" t="s">
        <v>31</v>
      </c>
      <c r="Q14" s="2">
        <v>44509.66474537037</v>
      </c>
      <c r="R14">
        <v>190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44</v>
      </c>
      <c r="AD14" t="s">
        <v>31</v>
      </c>
      <c r="AE14" s="2">
        <v>44509.66474537037</v>
      </c>
      <c r="AF14">
        <v>190</v>
      </c>
      <c r="AG14" t="s">
        <v>13</v>
      </c>
      <c r="AH14">
        <v>0</v>
      </c>
      <c r="AI14">
        <v>12.186</v>
      </c>
      <c r="AJ14" s="3">
        <v>25448</v>
      </c>
      <c r="AK14">
        <v>5.0759999999999996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20.448298031249998</v>
      </c>
      <c r="AU14" s="7">
        <f t="shared" si="1"/>
        <v>4712.2393038099208</v>
      </c>
      <c r="AW14" s="8">
        <f t="shared" si="2"/>
        <v>21.862685251250003</v>
      </c>
      <c r="AX14" s="9">
        <f t="shared" si="3"/>
        <v>4851.2696125529601</v>
      </c>
    </row>
    <row r="15" spans="1:50" x14ac:dyDescent="0.35">
      <c r="A15">
        <v>45</v>
      </c>
      <c r="B15" t="s">
        <v>32</v>
      </c>
      <c r="C15" s="2">
        <v>44509.685995370368</v>
      </c>
      <c r="D15">
        <v>98</v>
      </c>
      <c r="E15" t="s">
        <v>13</v>
      </c>
      <c r="F15">
        <v>0</v>
      </c>
      <c r="G15">
        <v>6.0389999999999997</v>
      </c>
      <c r="H15" s="3">
        <v>8159</v>
      </c>
      <c r="I15">
        <v>1.2E-2</v>
      </c>
      <c r="J15" t="s">
        <v>14</v>
      </c>
      <c r="K15" t="s">
        <v>14</v>
      </c>
      <c r="L15" t="s">
        <v>14</v>
      </c>
      <c r="M15" t="s">
        <v>14</v>
      </c>
      <c r="O15">
        <v>45</v>
      </c>
      <c r="P15" t="s">
        <v>32</v>
      </c>
      <c r="Q15" s="2">
        <v>44509.685995370368</v>
      </c>
      <c r="R15">
        <v>98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45</v>
      </c>
      <c r="AD15" t="s">
        <v>32</v>
      </c>
      <c r="AE15" s="2">
        <v>44509.685995370368</v>
      </c>
      <c r="AF15">
        <v>98</v>
      </c>
      <c r="AG15" t="s">
        <v>13</v>
      </c>
      <c r="AH15">
        <v>0</v>
      </c>
      <c r="AI15">
        <v>12.185</v>
      </c>
      <c r="AJ15" s="3">
        <v>26923</v>
      </c>
      <c r="AK15">
        <v>5.3680000000000003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19.113692221249998</v>
      </c>
      <c r="AU15" s="7">
        <f t="shared" si="1"/>
        <v>4980.8554954966694</v>
      </c>
      <c r="AW15" s="8">
        <f t="shared" si="2"/>
        <v>20.619167166049998</v>
      </c>
      <c r="AX15" s="9">
        <f t="shared" si="3"/>
        <v>5132.0335726744597</v>
      </c>
    </row>
    <row r="16" spans="1:50" x14ac:dyDescent="0.35">
      <c r="A16">
        <v>46</v>
      </c>
      <c r="B16" t="s">
        <v>33</v>
      </c>
      <c r="C16" s="2">
        <v>44509.707199074073</v>
      </c>
      <c r="D16">
        <v>10</v>
      </c>
      <c r="E16" t="s">
        <v>13</v>
      </c>
      <c r="F16">
        <v>0</v>
      </c>
      <c r="G16">
        <v>6.0430000000000001</v>
      </c>
      <c r="H16" s="3">
        <v>7382</v>
      </c>
      <c r="I16">
        <v>1.0999999999999999E-2</v>
      </c>
      <c r="J16" t="s">
        <v>14</v>
      </c>
      <c r="K16" t="s">
        <v>14</v>
      </c>
      <c r="L16" t="s">
        <v>14</v>
      </c>
      <c r="M16" t="s">
        <v>14</v>
      </c>
      <c r="O16">
        <v>46</v>
      </c>
      <c r="P16" t="s">
        <v>33</v>
      </c>
      <c r="Q16" s="2">
        <v>44509.707199074073</v>
      </c>
      <c r="R16">
        <v>10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46</v>
      </c>
      <c r="AD16" t="s">
        <v>33</v>
      </c>
      <c r="AE16" s="2">
        <v>44509.707199074073</v>
      </c>
      <c r="AF16">
        <v>10</v>
      </c>
      <c r="AG16" t="s">
        <v>13</v>
      </c>
      <c r="AH16">
        <v>0</v>
      </c>
      <c r="AI16">
        <v>12.186</v>
      </c>
      <c r="AJ16" s="3">
        <v>24351</v>
      </c>
      <c r="AK16">
        <v>4.8579999999999997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16.755305884999999</v>
      </c>
      <c r="AU16" s="7">
        <f t="shared" si="1"/>
        <v>4512.2845977132301</v>
      </c>
      <c r="AW16" s="8">
        <f t="shared" si="2"/>
        <v>18.3484631042</v>
      </c>
      <c r="AX16" s="9">
        <f t="shared" si="3"/>
        <v>4642.4114882717404</v>
      </c>
    </row>
    <row r="17" spans="1:50" x14ac:dyDescent="0.35">
      <c r="A17">
        <v>47</v>
      </c>
      <c r="B17" t="s">
        <v>34</v>
      </c>
      <c r="C17" s="2">
        <v>44509.728414351855</v>
      </c>
      <c r="D17">
        <v>128</v>
      </c>
      <c r="E17" t="s">
        <v>13</v>
      </c>
      <c r="F17">
        <v>0</v>
      </c>
      <c r="G17">
        <v>6.0410000000000004</v>
      </c>
      <c r="H17" s="3">
        <v>8382</v>
      </c>
      <c r="I17">
        <v>1.2999999999999999E-2</v>
      </c>
      <c r="J17" t="s">
        <v>14</v>
      </c>
      <c r="K17" t="s">
        <v>14</v>
      </c>
      <c r="L17" t="s">
        <v>14</v>
      </c>
      <c r="M17" t="s">
        <v>14</v>
      </c>
      <c r="O17">
        <v>47</v>
      </c>
      <c r="P17" t="s">
        <v>34</v>
      </c>
      <c r="Q17" s="2">
        <v>44509.728414351855</v>
      </c>
      <c r="R17">
        <v>128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47</v>
      </c>
      <c r="AD17" t="s">
        <v>34</v>
      </c>
      <c r="AE17" s="2">
        <v>44509.728414351855</v>
      </c>
      <c r="AF17">
        <v>128</v>
      </c>
      <c r="AG17" t="s">
        <v>13</v>
      </c>
      <c r="AH17">
        <v>0</v>
      </c>
      <c r="AI17">
        <v>12.183</v>
      </c>
      <c r="AJ17" s="3">
        <v>25045</v>
      </c>
      <c r="AK17">
        <v>4.9960000000000004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19.795290885</v>
      </c>
      <c r="AU17" s="7">
        <f t="shared" si="1"/>
        <v>4638.8003903907502</v>
      </c>
      <c r="AW17" s="8">
        <f t="shared" si="2"/>
        <v>21.257939304200004</v>
      </c>
      <c r="AX17" s="9">
        <f t="shared" si="3"/>
        <v>4774.5468820735005</v>
      </c>
    </row>
    <row r="18" spans="1:50" x14ac:dyDescent="0.35">
      <c r="A18">
        <v>48</v>
      </c>
      <c r="B18" t="s">
        <v>35</v>
      </c>
      <c r="C18" s="2">
        <v>44509.74962962963</v>
      </c>
      <c r="D18">
        <v>33</v>
      </c>
      <c r="E18" t="s">
        <v>13</v>
      </c>
      <c r="F18">
        <v>0</v>
      </c>
      <c r="G18">
        <v>6.0389999999999997</v>
      </c>
      <c r="H18" s="3">
        <v>8118</v>
      </c>
      <c r="I18">
        <v>1.2E-2</v>
      </c>
      <c r="J18" t="s">
        <v>14</v>
      </c>
      <c r="K18" t="s">
        <v>14</v>
      </c>
      <c r="L18" t="s">
        <v>14</v>
      </c>
      <c r="M18" t="s">
        <v>14</v>
      </c>
      <c r="O18">
        <v>48</v>
      </c>
      <c r="P18" t="s">
        <v>35</v>
      </c>
      <c r="Q18" s="2">
        <v>44509.74962962963</v>
      </c>
      <c r="R18">
        <v>33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48</v>
      </c>
      <c r="AD18" t="s">
        <v>35</v>
      </c>
      <c r="AE18" s="2">
        <v>44509.74962962963</v>
      </c>
      <c r="AF18">
        <v>33</v>
      </c>
      <c r="AG18" t="s">
        <v>13</v>
      </c>
      <c r="AH18">
        <v>0</v>
      </c>
      <c r="AI18">
        <v>12.188000000000001</v>
      </c>
      <c r="AJ18" s="3">
        <v>24782</v>
      </c>
      <c r="AK18">
        <v>4.944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18.988605884999998</v>
      </c>
      <c r="AU18" s="7">
        <f t="shared" si="1"/>
        <v>4590.8627599185202</v>
      </c>
      <c r="AW18" s="8">
        <f t="shared" si="2"/>
        <v>20.501097504200001</v>
      </c>
      <c r="AX18" s="9">
        <f t="shared" si="3"/>
        <v>4724.4743612597604</v>
      </c>
    </row>
    <row r="19" spans="1:50" x14ac:dyDescent="0.35">
      <c r="A19">
        <v>49</v>
      </c>
      <c r="B19" t="s">
        <v>36</v>
      </c>
      <c r="C19" s="2">
        <v>44509.770844907405</v>
      </c>
      <c r="D19">
        <v>173</v>
      </c>
      <c r="E19" t="s">
        <v>13</v>
      </c>
      <c r="F19">
        <v>0</v>
      </c>
      <c r="G19">
        <v>6.0380000000000003</v>
      </c>
      <c r="H19" s="3">
        <v>9517</v>
      </c>
      <c r="I19">
        <v>1.4999999999999999E-2</v>
      </c>
      <c r="J19" t="s">
        <v>14</v>
      </c>
      <c r="K19" t="s">
        <v>14</v>
      </c>
      <c r="L19" t="s">
        <v>14</v>
      </c>
      <c r="M19" t="s">
        <v>14</v>
      </c>
      <c r="O19">
        <v>49</v>
      </c>
      <c r="P19" t="s">
        <v>36</v>
      </c>
      <c r="Q19" s="2">
        <v>44509.770844907405</v>
      </c>
      <c r="R19">
        <v>173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49</v>
      </c>
      <c r="AD19" t="s">
        <v>36</v>
      </c>
      <c r="AE19" s="2">
        <v>44509.770844907405</v>
      </c>
      <c r="AF19">
        <v>173</v>
      </c>
      <c r="AG19" t="s">
        <v>13</v>
      </c>
      <c r="AH19">
        <v>0</v>
      </c>
      <c r="AI19">
        <v>12.180999999999999</v>
      </c>
      <c r="AJ19" s="3">
        <v>25869</v>
      </c>
      <c r="AK19">
        <v>5.1589999999999998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23.297167391249999</v>
      </c>
      <c r="AU19" s="7">
        <f t="shared" si="1"/>
        <v>4788.9365920440305</v>
      </c>
      <c r="AW19" s="8">
        <f t="shared" si="2"/>
        <v>24.419768902449999</v>
      </c>
      <c r="AX19" s="9">
        <f t="shared" si="3"/>
        <v>4931.4135240821397</v>
      </c>
    </row>
    <row r="20" spans="1:50" x14ac:dyDescent="0.35">
      <c r="A20">
        <v>50</v>
      </c>
      <c r="B20" t="s">
        <v>37</v>
      </c>
      <c r="C20" s="2">
        <v>44509.792071759257</v>
      </c>
      <c r="D20">
        <v>174</v>
      </c>
      <c r="E20" t="s">
        <v>13</v>
      </c>
      <c r="F20">
        <v>0</v>
      </c>
      <c r="G20">
        <v>6.0430000000000001</v>
      </c>
      <c r="H20" s="3">
        <v>6712</v>
      </c>
      <c r="I20">
        <v>8.9999999999999993E-3</v>
      </c>
      <c r="J20" t="s">
        <v>14</v>
      </c>
      <c r="K20" t="s">
        <v>14</v>
      </c>
      <c r="L20" t="s">
        <v>14</v>
      </c>
      <c r="M20" t="s">
        <v>14</v>
      </c>
      <c r="O20">
        <v>50</v>
      </c>
      <c r="P20" t="s">
        <v>37</v>
      </c>
      <c r="Q20" s="2">
        <v>44509.792071759257</v>
      </c>
      <c r="R20">
        <v>174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50</v>
      </c>
      <c r="AD20" t="s">
        <v>37</v>
      </c>
      <c r="AE20" s="2">
        <v>44509.792071759257</v>
      </c>
      <c r="AF20">
        <v>174</v>
      </c>
      <c r="AG20" t="s">
        <v>13</v>
      </c>
      <c r="AH20">
        <v>0</v>
      </c>
      <c r="AI20">
        <v>12.188000000000001</v>
      </c>
      <c r="AJ20" s="3">
        <v>21998</v>
      </c>
      <c r="AK20">
        <v>4.391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14.742292560000001</v>
      </c>
      <c r="AU20" s="7">
        <f t="shared" si="1"/>
        <v>4082.8840435089201</v>
      </c>
      <c r="AW20" s="8">
        <f t="shared" si="2"/>
        <v>16.334273795200001</v>
      </c>
      <c r="AX20" s="9">
        <f t="shared" si="3"/>
        <v>4194.2911908149599</v>
      </c>
    </row>
    <row r="21" spans="1:50" x14ac:dyDescent="0.35">
      <c r="A21">
        <v>51</v>
      </c>
      <c r="B21" t="s">
        <v>38</v>
      </c>
      <c r="C21" s="2">
        <v>44509.813298611109</v>
      </c>
      <c r="D21">
        <v>140</v>
      </c>
      <c r="E21" t="s">
        <v>13</v>
      </c>
      <c r="F21">
        <v>0</v>
      </c>
      <c r="G21">
        <v>6.0330000000000004</v>
      </c>
      <c r="H21" s="3">
        <v>8736</v>
      </c>
      <c r="I21">
        <v>1.2999999999999999E-2</v>
      </c>
      <c r="J21" t="s">
        <v>14</v>
      </c>
      <c r="K21" t="s">
        <v>14</v>
      </c>
      <c r="L21" t="s">
        <v>14</v>
      </c>
      <c r="M21" t="s">
        <v>14</v>
      </c>
      <c r="O21">
        <v>51</v>
      </c>
      <c r="P21" t="s">
        <v>38</v>
      </c>
      <c r="Q21" s="2">
        <v>44509.813298611109</v>
      </c>
      <c r="R21">
        <v>140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51</v>
      </c>
      <c r="AD21" t="s">
        <v>38</v>
      </c>
      <c r="AE21" s="2">
        <v>44509.813298611109</v>
      </c>
      <c r="AF21">
        <v>140</v>
      </c>
      <c r="AG21" t="s">
        <v>13</v>
      </c>
      <c r="AH21">
        <v>0</v>
      </c>
      <c r="AI21">
        <v>12.179</v>
      </c>
      <c r="AJ21" s="3">
        <v>25180</v>
      </c>
      <c r="AK21">
        <v>5.0229999999999997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20.881631040000002</v>
      </c>
      <c r="AU21" s="7">
        <f t="shared" si="1"/>
        <v>4663.4037862519999</v>
      </c>
      <c r="AW21" s="8">
        <f t="shared" si="2"/>
        <v>22.260117516800001</v>
      </c>
      <c r="AX21" s="9">
        <f t="shared" si="3"/>
        <v>4800.2486331760001</v>
      </c>
    </row>
    <row r="22" spans="1:50" x14ac:dyDescent="0.35">
      <c r="A22">
        <v>52</v>
      </c>
      <c r="B22" t="s">
        <v>39</v>
      </c>
      <c r="C22" s="2">
        <v>44509.834502314814</v>
      </c>
      <c r="D22">
        <v>26</v>
      </c>
      <c r="E22" t="s">
        <v>13</v>
      </c>
      <c r="F22">
        <v>0</v>
      </c>
      <c r="G22">
        <v>6.0339999999999998</v>
      </c>
      <c r="H22" s="3">
        <v>229406</v>
      </c>
      <c r="I22">
        <v>0.47299999999999998</v>
      </c>
      <c r="J22" t="s">
        <v>14</v>
      </c>
      <c r="K22" t="s">
        <v>14</v>
      </c>
      <c r="L22" t="s">
        <v>14</v>
      </c>
      <c r="M22" t="s">
        <v>14</v>
      </c>
      <c r="O22">
        <v>52</v>
      </c>
      <c r="P22" t="s">
        <v>39</v>
      </c>
      <c r="Q22" s="2">
        <v>44509.834502314814</v>
      </c>
      <c r="R22">
        <v>26</v>
      </c>
      <c r="S22" t="s">
        <v>13</v>
      </c>
      <c r="T22">
        <v>0</v>
      </c>
      <c r="U22">
        <v>5.9720000000000004</v>
      </c>
      <c r="V22" s="3">
        <v>2002</v>
      </c>
      <c r="W22">
        <v>0.65200000000000002</v>
      </c>
      <c r="X22" t="s">
        <v>14</v>
      </c>
      <c r="Y22" t="s">
        <v>14</v>
      </c>
      <c r="Z22" t="s">
        <v>14</v>
      </c>
      <c r="AA22" t="s">
        <v>14</v>
      </c>
      <c r="AC22">
        <v>52</v>
      </c>
      <c r="AD22" t="s">
        <v>39</v>
      </c>
      <c r="AE22" s="2">
        <v>44509.834502314814</v>
      </c>
      <c r="AF22">
        <v>26</v>
      </c>
      <c r="AG22" t="s">
        <v>13</v>
      </c>
      <c r="AH22">
        <v>0</v>
      </c>
      <c r="AI22">
        <v>12.186</v>
      </c>
      <c r="AJ22" s="3">
        <v>26884</v>
      </c>
      <c r="AK22">
        <v>5.3609999999999998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678.08019650325684</v>
      </c>
      <c r="AU22" s="7">
        <f t="shared" si="1"/>
        <v>4973.7566166468796</v>
      </c>
      <c r="AW22" s="8">
        <f t="shared" si="2"/>
        <v>597.71109205812763</v>
      </c>
      <c r="AX22" s="9">
        <f t="shared" si="3"/>
        <v>5124.6108938454399</v>
      </c>
    </row>
    <row r="23" spans="1:50" x14ac:dyDescent="0.35">
      <c r="A23">
        <v>53</v>
      </c>
      <c r="B23" t="s">
        <v>40</v>
      </c>
      <c r="C23" s="2">
        <v>44509.855717592596</v>
      </c>
      <c r="D23">
        <v>41</v>
      </c>
      <c r="E23" t="s">
        <v>13</v>
      </c>
      <c r="F23">
        <v>0</v>
      </c>
      <c r="G23">
        <v>6.0380000000000003</v>
      </c>
      <c r="H23" s="3">
        <v>9120</v>
      </c>
      <c r="I23">
        <v>1.4E-2</v>
      </c>
      <c r="J23" t="s">
        <v>14</v>
      </c>
      <c r="K23" t="s">
        <v>14</v>
      </c>
      <c r="L23" t="s">
        <v>14</v>
      </c>
      <c r="M23" t="s">
        <v>14</v>
      </c>
      <c r="O23">
        <v>53</v>
      </c>
      <c r="P23" t="s">
        <v>40</v>
      </c>
      <c r="Q23" s="2">
        <v>44509.855717592596</v>
      </c>
      <c r="R23">
        <v>41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53</v>
      </c>
      <c r="AD23" t="s">
        <v>40</v>
      </c>
      <c r="AE23" s="2">
        <v>44509.855717592596</v>
      </c>
      <c r="AF23">
        <v>41</v>
      </c>
      <c r="AG23" t="s">
        <v>13</v>
      </c>
      <c r="AH23">
        <v>0</v>
      </c>
      <c r="AI23">
        <v>12.185</v>
      </c>
      <c r="AJ23" s="3">
        <v>26496</v>
      </c>
      <c r="AK23">
        <v>5.2839999999999998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22.066055999999996</v>
      </c>
      <c r="AU23" s="7">
        <f t="shared" si="1"/>
        <v>4903.1214737356804</v>
      </c>
      <c r="AW23" s="8">
        <f t="shared" si="2"/>
        <v>23.33080352</v>
      </c>
      <c r="AX23" s="9">
        <f t="shared" si="3"/>
        <v>5050.7620618598403</v>
      </c>
    </row>
    <row r="24" spans="1:50" x14ac:dyDescent="0.35">
      <c r="A24">
        <v>54</v>
      </c>
      <c r="B24" t="s">
        <v>41</v>
      </c>
      <c r="C24" s="2">
        <v>44509.876921296294</v>
      </c>
      <c r="D24">
        <v>12</v>
      </c>
      <c r="E24" t="s">
        <v>13</v>
      </c>
      <c r="F24">
        <v>0</v>
      </c>
      <c r="G24">
        <v>6.0389999999999997</v>
      </c>
      <c r="H24" s="3">
        <v>8551</v>
      </c>
      <c r="I24">
        <v>1.2999999999999999E-2</v>
      </c>
      <c r="J24" t="s">
        <v>14</v>
      </c>
      <c r="K24" t="s">
        <v>14</v>
      </c>
      <c r="L24" t="s">
        <v>14</v>
      </c>
      <c r="M24" t="s">
        <v>14</v>
      </c>
      <c r="O24">
        <v>54</v>
      </c>
      <c r="P24" t="s">
        <v>41</v>
      </c>
      <c r="Q24" s="2">
        <v>44509.876921296294</v>
      </c>
      <c r="R24">
        <v>12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54</v>
      </c>
      <c r="AD24" t="s">
        <v>41</v>
      </c>
      <c r="AE24" s="2">
        <v>44509.876921296294</v>
      </c>
      <c r="AF24">
        <v>12</v>
      </c>
      <c r="AG24" t="s">
        <v>13</v>
      </c>
      <c r="AH24">
        <v>0</v>
      </c>
      <c r="AI24">
        <v>12.185</v>
      </c>
      <c r="AJ24" s="3">
        <v>25790</v>
      </c>
      <c r="AK24">
        <v>5.1440000000000001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20.313246521249994</v>
      </c>
      <c r="AU24" s="7">
        <f t="shared" si="1"/>
        <v>4774.5461602430005</v>
      </c>
      <c r="AW24" s="8">
        <f t="shared" si="2"/>
        <v>21.738192122049998</v>
      </c>
      <c r="AX24" s="9">
        <f t="shared" si="3"/>
        <v>4916.375082134</v>
      </c>
    </row>
    <row r="25" spans="1:50" x14ac:dyDescent="0.35">
      <c r="A25">
        <v>55</v>
      </c>
      <c r="B25" t="s">
        <v>42</v>
      </c>
      <c r="C25" s="2">
        <v>44509.898159722223</v>
      </c>
      <c r="D25">
        <v>28</v>
      </c>
      <c r="E25" t="s">
        <v>13</v>
      </c>
      <c r="F25">
        <v>0</v>
      </c>
      <c r="G25">
        <v>6.04</v>
      </c>
      <c r="H25" s="3">
        <v>8134</v>
      </c>
      <c r="I25">
        <v>1.2E-2</v>
      </c>
      <c r="J25" t="s">
        <v>14</v>
      </c>
      <c r="K25" t="s">
        <v>14</v>
      </c>
      <c r="L25" t="s">
        <v>14</v>
      </c>
      <c r="M25" t="s">
        <v>14</v>
      </c>
      <c r="O25">
        <v>55</v>
      </c>
      <c r="P25" t="s">
        <v>42</v>
      </c>
      <c r="Q25" s="2">
        <v>44509.898159722223</v>
      </c>
      <c r="R25">
        <v>28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55</v>
      </c>
      <c r="AD25" t="s">
        <v>42</v>
      </c>
      <c r="AE25" s="2">
        <v>44509.898159722223</v>
      </c>
      <c r="AF25">
        <v>28</v>
      </c>
      <c r="AG25" t="s">
        <v>13</v>
      </c>
      <c r="AH25">
        <v>0</v>
      </c>
      <c r="AI25">
        <v>12.048</v>
      </c>
      <c r="AJ25" s="3">
        <v>19503</v>
      </c>
      <c r="AK25">
        <v>3.8959999999999999</v>
      </c>
      <c r="AL25" t="s">
        <v>14</v>
      </c>
      <c r="AM25" t="s">
        <v>14</v>
      </c>
      <c r="AN25" t="s">
        <v>14</v>
      </c>
      <c r="AO25" t="s">
        <v>14</v>
      </c>
      <c r="AQ25">
        <v>2</v>
      </c>
      <c r="AR25" t="s">
        <v>46</v>
      </c>
      <c r="AT25" s="6">
        <f t="shared" si="0"/>
        <v>19.037411564999999</v>
      </c>
      <c r="AU25" s="7">
        <f t="shared" si="1"/>
        <v>3626.8105628450703</v>
      </c>
      <c r="AW25" s="8">
        <f t="shared" si="2"/>
        <v>20.5471966498</v>
      </c>
      <c r="AX25" s="9">
        <f t="shared" si="3"/>
        <v>3718.9308324336603</v>
      </c>
    </row>
    <row r="26" spans="1:50" x14ac:dyDescent="0.35">
      <c r="A26">
        <v>56</v>
      </c>
      <c r="B26" t="s">
        <v>43</v>
      </c>
      <c r="C26" s="2">
        <v>44509.919386574074</v>
      </c>
      <c r="D26">
        <v>122</v>
      </c>
      <c r="E26" t="s">
        <v>13</v>
      </c>
      <c r="F26">
        <v>0</v>
      </c>
      <c r="G26">
        <v>6.077</v>
      </c>
      <c r="H26" s="3">
        <v>1496</v>
      </c>
      <c r="I26">
        <v>-2E-3</v>
      </c>
      <c r="J26" t="s">
        <v>14</v>
      </c>
      <c r="K26" t="s">
        <v>14</v>
      </c>
      <c r="L26" t="s">
        <v>14</v>
      </c>
      <c r="M26" t="s">
        <v>14</v>
      </c>
      <c r="O26">
        <v>56</v>
      </c>
      <c r="P26" t="s">
        <v>43</v>
      </c>
      <c r="Q26" s="2">
        <v>44509.919386574074</v>
      </c>
      <c r="R26">
        <v>122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56</v>
      </c>
      <c r="AD26" t="s">
        <v>43</v>
      </c>
      <c r="AE26" s="2">
        <v>44509.919386574074</v>
      </c>
      <c r="AF26">
        <v>122</v>
      </c>
      <c r="AG26" t="s">
        <v>13</v>
      </c>
      <c r="AH26">
        <v>0</v>
      </c>
      <c r="AI26">
        <v>12.199</v>
      </c>
      <c r="AJ26" s="3">
        <v>8328</v>
      </c>
      <c r="AK26">
        <v>1.6719999999999999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-0.27676216000000053</v>
      </c>
      <c r="AU26" s="7">
        <f t="shared" si="1"/>
        <v>1574.48774999232</v>
      </c>
      <c r="AW26" s="8">
        <f t="shared" si="2"/>
        <v>-1.1254850271999999</v>
      </c>
      <c r="AX26" s="9">
        <f t="shared" si="3"/>
        <v>1587.3278782041602</v>
      </c>
    </row>
    <row r="27" spans="1:50" x14ac:dyDescent="0.35">
      <c r="A27">
        <v>57</v>
      </c>
      <c r="B27" t="s">
        <v>44</v>
      </c>
      <c r="C27" s="2">
        <v>44509.940601851849</v>
      </c>
      <c r="D27">
        <v>194</v>
      </c>
      <c r="E27" t="s">
        <v>13</v>
      </c>
      <c r="F27">
        <v>0</v>
      </c>
      <c r="G27">
        <v>6.0540000000000003</v>
      </c>
      <c r="H27" s="3">
        <v>2907</v>
      </c>
      <c r="I27">
        <v>1E-3</v>
      </c>
      <c r="J27" t="s">
        <v>14</v>
      </c>
      <c r="K27" t="s">
        <v>14</v>
      </c>
      <c r="L27" t="s">
        <v>14</v>
      </c>
      <c r="M27" t="s">
        <v>14</v>
      </c>
      <c r="O27">
        <v>57</v>
      </c>
      <c r="P27" t="s">
        <v>44</v>
      </c>
      <c r="Q27" s="2">
        <v>44509.940601851849</v>
      </c>
      <c r="R27">
        <v>194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57</v>
      </c>
      <c r="AD27" t="s">
        <v>44</v>
      </c>
      <c r="AE27" s="2">
        <v>44509.940601851849</v>
      </c>
      <c r="AF27">
        <v>194</v>
      </c>
      <c r="AG27" t="s">
        <v>13</v>
      </c>
      <c r="AH27">
        <v>0</v>
      </c>
      <c r="AI27">
        <v>12.196999999999999</v>
      </c>
      <c r="AJ27" s="3">
        <v>8504</v>
      </c>
      <c r="AK27">
        <v>1.7070000000000001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3.6720112912499996</v>
      </c>
      <c r="AU27" s="7">
        <f t="shared" si="1"/>
        <v>1606.93219813568</v>
      </c>
      <c r="AW27" s="8">
        <f t="shared" si="2"/>
        <v>3.9087458904499996</v>
      </c>
      <c r="AX27" s="9">
        <f t="shared" si="3"/>
        <v>1620.9309090598401</v>
      </c>
    </row>
    <row r="28" spans="1:50" x14ac:dyDescent="0.35">
      <c r="A28">
        <v>58</v>
      </c>
      <c r="B28" t="s">
        <v>45</v>
      </c>
      <c r="C28" s="2">
        <v>44509.961817129632</v>
      </c>
      <c r="D28">
        <v>91</v>
      </c>
      <c r="E28" t="s">
        <v>13</v>
      </c>
      <c r="F28">
        <v>0</v>
      </c>
      <c r="G28">
        <v>6.0419999999999998</v>
      </c>
      <c r="H28" s="3">
        <v>8818</v>
      </c>
      <c r="I28">
        <v>1.4E-2</v>
      </c>
      <c r="J28" t="s">
        <v>14</v>
      </c>
      <c r="K28" t="s">
        <v>14</v>
      </c>
      <c r="L28" t="s">
        <v>14</v>
      </c>
      <c r="M28" t="s">
        <v>14</v>
      </c>
      <c r="O28">
        <v>58</v>
      </c>
      <c r="P28" t="s">
        <v>45</v>
      </c>
      <c r="Q28" s="2">
        <v>44509.961817129632</v>
      </c>
      <c r="R28">
        <v>91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58</v>
      </c>
      <c r="AD28" t="s">
        <v>45</v>
      </c>
      <c r="AE28" s="2">
        <v>44509.961817129632</v>
      </c>
      <c r="AF28">
        <v>91</v>
      </c>
      <c r="AG28" t="s">
        <v>13</v>
      </c>
      <c r="AH28">
        <v>0</v>
      </c>
      <c r="AI28">
        <v>12.191000000000001</v>
      </c>
      <c r="AJ28" s="3">
        <v>25296</v>
      </c>
      <c r="AK28">
        <v>5.0460000000000003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21.134028884999999</v>
      </c>
      <c r="AU28" s="7">
        <f t="shared" si="1"/>
        <v>4684.5426543436806</v>
      </c>
      <c r="AW28" s="8">
        <f t="shared" si="2"/>
        <v>22.490188664199998</v>
      </c>
      <c r="AX28" s="9">
        <f t="shared" si="3"/>
        <v>4822.3326273638404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2021-11-11T16:42:50Z</dcterms:modified>
</cp:coreProperties>
</file>