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xr:revisionPtr revIDLastSave="0" documentId="13_ncr:1_{D22CCCEB-AADA-4243-8BD7-7F31A813C842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10" i="1" l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</calcChain>
</file>

<file path=xl/sharedStrings.xml><?xml version="1.0" encoding="utf-8"?>
<sst xmlns="http://schemas.openxmlformats.org/spreadsheetml/2006/main" count="423" uniqueCount="38">
  <si>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</si>
  <si>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</si>
  <si>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</si>
  <si>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</si>
  <si>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</si>
  <si>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</si>
  <si>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</si>
  <si>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</si>
  <si>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</si>
  <si>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</si>
  <si>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</si>
  <si>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</si>
  <si>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</si>
  <si>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</si>
  <si>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</si>
  <si>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</si>
  <si>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</si>
  <si>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</si>
  <si>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</si>
  <si>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air</t>
  </si>
  <si>
    <t>BRN26oct21_001.gcd</t>
  </si>
  <si>
    <t>BRN26oct21_002.gcd</t>
  </si>
  <si>
    <t>BRN26oct21_003.gcd</t>
  </si>
  <si>
    <t>BRN26oct21_004.gcd</t>
  </si>
  <si>
    <t>BRN26oct21_005.gcd</t>
  </si>
  <si>
    <t>BRN26oct21_006.gcd</t>
  </si>
  <si>
    <t>BRN26oct21_007.gcd</t>
  </si>
  <si>
    <t>BRN26oct21_008.gcd</t>
  </si>
  <si>
    <t>BRN26oct21_009.gcd</t>
  </si>
  <si>
    <t>BRN26oct21_010.gcd</t>
  </si>
  <si>
    <t>BRN26oct21_011.gcd</t>
  </si>
  <si>
    <t>BRN26oct21_012.gcd</t>
  </si>
  <si>
    <t>BRN26oct21_013.gcd</t>
  </si>
  <si>
    <t>BRN26oct21_014.gcd</t>
  </si>
  <si>
    <t>BRN26oct21_015.gcd</t>
  </si>
  <si>
    <t>BRN26oct21_016.gcd</t>
  </si>
  <si>
    <t>BRN26oct21_017.gcd</t>
  </si>
  <si>
    <t>BRN26oct21_018.gcd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</si>
</sst>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27"/>
  <sheetViews>
    <sheetView tabSelected="1" topLeftCell="N1" workbookViewId="0">
      <selection activeCell="AR49" sqref="AR49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x14ac:dyDescent="0.35">
      <c r="AT8" s="3"/>
      <c r="AU8" s="4"/>
      <c r="AW8" s="5"/>
      <c r="AX8" s="6"/>
    </row>
    <row r="9" spans="1:50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O9" t="s">
        <v>0</v>
      </c>
      <c r="P9" t="s">
        <v>1</v>
      </c>
      <c r="Q9" t="s">
        <v>2</v>
      </c>
      <c r="R9" t="s">
        <v>3</v>
      </c>
      <c r="S9" t="s">
        <v>4</v>
      </c>
      <c r="T9" t="s">
        <v>5</v>
      </c>
      <c r="U9" t="s">
        <v>6</v>
      </c>
      <c r="V9" t="s">
        <v>7</v>
      </c>
      <c r="W9" t="s">
        <v>8</v>
      </c>
      <c r="X9" t="s">
        <v>9</v>
      </c>
      <c r="Y9" t="s">
        <v>10</v>
      </c>
      <c r="Z9" t="s">
        <v>11</v>
      </c>
      <c r="AA9" t="s">
        <v>12</v>
      </c>
      <c r="AC9" t="s">
        <v>0</v>
      </c>
      <c r="AD9" t="s">
        <v>1</v>
      </c>
      <c r="AE9" t="s">
        <v>2</v>
      </c>
      <c r="AF9" t="s">
        <v>3</v>
      </c>
      <c r="AG9" t="s">
        <v>4</v>
      </c>
      <c r="AH9" t="s">
        <v>5</v>
      </c>
      <c r="AI9" t="s">
        <v>6</v>
      </c>
      <c r="AJ9" t="s">
        <v>7</v>
      </c>
      <c r="AK9" t="s">
        <v>8</v>
      </c>
      <c r="AL9" t="s">
        <v>9</v>
      </c>
      <c r="AM9" t="s">
        <v>10</v>
      </c>
      <c r="AN9" t="s">
        <v>11</v>
      </c>
      <c r="AO9" t="s">
        <v>12</v>
      </c>
      <c r="AT9" s="3"/>
      <c r="AU9" s="4"/>
      <c r="AW9" s="5"/>
      <c r="AX9" s="6"/>
    </row>
    <row r="10" spans="1:50" x14ac:dyDescent="0.35">
      <c r="A10">
        <v>39</v>
      </c>
      <c r="B10" t="s">
        <v>20</v>
      </c>
      <c r="C10" s="1">
        <v>44495.502974537034</v>
      </c>
      <c r="D10" t="s">
        <v>19</v>
      </c>
      <c r="E10" t="s">
        <v>13</v>
      </c>
      <c r="F10">
        <v>0</v>
      </c>
      <c r="G10">
        <v>6.0650000000000004</v>
      </c>
      <c r="H10" s="2">
        <v>2268</v>
      </c>
      <c r="I10">
        <v>0</v>
      </c>
      <c r="J10" t="s">
        <v>14</v>
      </c>
      <c r="K10" t="s">
        <v>14</v>
      </c>
      <c r="L10" t="s">
        <v>14</v>
      </c>
      <c r="M10" t="s">
        <v>14</v>
      </c>
      <c r="O10">
        <v>39</v>
      </c>
      <c r="P10" t="s">
        <v>20</v>
      </c>
      <c r="Q10" s="1">
        <v>44495.502974537034</v>
      </c>
      <c r="R10" t="s">
        <v>19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39</v>
      </c>
      <c r="AD10" t="s">
        <v>20</v>
      </c>
      <c r="AE10" s="1">
        <v>44495.502974537034</v>
      </c>
      <c r="AF10" t="s">
        <v>19</v>
      </c>
      <c r="AG10" t="s">
        <v>13</v>
      </c>
      <c r="AH10">
        <v>0</v>
      </c>
      <c r="AI10">
        <v>12.242000000000001</v>
      </c>
      <c r="AJ10" s="2">
        <v>2352</v>
      </c>
      <c r="AK10">
        <v>0.47899999999999998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3">
        <f t="shared" ref="AT9:AT27" si="0">IF(H10&lt;15000,((0.00000002125*H10^2)+(0.002705*H10)+(-4.371)),(IF(H10&lt;700000,((-0.0000000008162*H10^2)+(0.003141*H10)+(0.4702)), ((0.000000003285*V10^2)+(0.1899*V10)+(559.5)))))</f>
        <v>1.8732462600000002</v>
      </c>
      <c r="AU10" s="4">
        <f t="shared" ref="AU9:AU27" si="1">((-0.00000006277*AJ10^2)+(0.1854*AJ10)+(34.83))</f>
        <v>470.54356238592004</v>
      </c>
      <c r="AW10" s="5">
        <f t="shared" ref="AW9:AW27" si="2">IF(H10&lt;10000,((-0.00000005795*H10^2)+(0.003823*H10)+(-6.715)),(IF(H10&lt;700000,((-0.0000000001209*H10^2)+(0.002635*H10)+(-0.4111)), ((-0.00000002007*V10^2)+(0.2564*V10)+(286.1)))))</f>
        <v>1.6574793992000014</v>
      </c>
      <c r="AX10" s="6">
        <f t="shared" ref="AX9:AX27" si="3">(-0.00000001626*AJ10^2)+(0.1912*AJ10)+(-3.858)</f>
        <v>445.75445124096001</v>
      </c>
    </row>
    <row r="11" spans="1:50" x14ac:dyDescent="0.35">
      <c r="A11">
        <v>40</v>
      </c>
      <c r="B11" t="s">
        <v>21</v>
      </c>
      <c r="C11" s="1">
        <v>44495.524178240739</v>
      </c>
      <c r="D11" t="s">
        <v>15</v>
      </c>
      <c r="E11" t="s">
        <v>13</v>
      </c>
      <c r="F11">
        <v>0</v>
      </c>
      <c r="G11">
        <v>6.0179999999999998</v>
      </c>
      <c r="H11" s="2">
        <v>727430</v>
      </c>
      <c r="I11">
        <v>1.5129999999999999</v>
      </c>
      <c r="J11" t="s">
        <v>14</v>
      </c>
      <c r="K11" t="s">
        <v>14</v>
      </c>
      <c r="L11" t="s">
        <v>14</v>
      </c>
      <c r="M11" t="s">
        <v>14</v>
      </c>
      <c r="O11">
        <v>40</v>
      </c>
      <c r="P11" t="s">
        <v>21</v>
      </c>
      <c r="Q11" s="1">
        <v>44495.524178240739</v>
      </c>
      <c r="R11" t="s">
        <v>15</v>
      </c>
      <c r="S11" t="s">
        <v>13</v>
      </c>
      <c r="T11">
        <v>0</v>
      </c>
      <c r="U11">
        <v>5.97</v>
      </c>
      <c r="V11" s="2">
        <v>6049</v>
      </c>
      <c r="W11">
        <v>1.7390000000000001</v>
      </c>
      <c r="X11" t="s">
        <v>14</v>
      </c>
      <c r="Y11" t="s">
        <v>14</v>
      </c>
      <c r="Z11" t="s">
        <v>14</v>
      </c>
      <c r="AA11" t="s">
        <v>14</v>
      </c>
      <c r="AC11">
        <v>40</v>
      </c>
      <c r="AD11" t="s">
        <v>21</v>
      </c>
      <c r="AE11" s="1">
        <v>44495.524178240739</v>
      </c>
      <c r="AF11" t="s">
        <v>15</v>
      </c>
      <c r="AG11" t="s">
        <v>13</v>
      </c>
      <c r="AH11">
        <v>0</v>
      </c>
      <c r="AI11">
        <v>12.207000000000001</v>
      </c>
      <c r="AJ11" s="2">
        <v>9148</v>
      </c>
      <c r="AK11">
        <v>1.835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3">
        <f t="shared" si="0"/>
        <v>1708.325299467285</v>
      </c>
      <c r="AU11" s="4">
        <f t="shared" si="1"/>
        <v>1725.61623580592</v>
      </c>
      <c r="AW11" s="5">
        <f t="shared" si="2"/>
        <v>1836.3292306519302</v>
      </c>
      <c r="AX11" s="6">
        <f t="shared" si="3"/>
        <v>1743.87886720096</v>
      </c>
    </row>
    <row r="12" spans="1:50" x14ac:dyDescent="0.35">
      <c r="A12">
        <v>41</v>
      </c>
      <c r="B12" t="s">
        <v>22</v>
      </c>
      <c r="C12" s="1">
        <v>44495.545405092591</v>
      </c>
      <c r="D12">
        <v>203</v>
      </c>
      <c r="E12" t="s">
        <v>13</v>
      </c>
      <c r="F12">
        <v>0</v>
      </c>
      <c r="G12">
        <v>6.0439999999999996</v>
      </c>
      <c r="H12" s="2">
        <v>4892</v>
      </c>
      <c r="I12">
        <v>5.0000000000000001E-3</v>
      </c>
      <c r="J12" t="s">
        <v>14</v>
      </c>
      <c r="K12" t="s">
        <v>14</v>
      </c>
      <c r="L12" t="s">
        <v>14</v>
      </c>
      <c r="M12" t="s">
        <v>14</v>
      </c>
      <c r="O12">
        <v>41</v>
      </c>
      <c r="P12" t="s">
        <v>22</v>
      </c>
      <c r="Q12" s="1">
        <v>44495.545405092591</v>
      </c>
      <c r="R12">
        <v>203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41</v>
      </c>
      <c r="AD12" t="s">
        <v>22</v>
      </c>
      <c r="AE12" s="1">
        <v>44495.545405092591</v>
      </c>
      <c r="AF12">
        <v>203</v>
      </c>
      <c r="AG12" t="s">
        <v>13</v>
      </c>
      <c r="AH12">
        <v>0</v>
      </c>
      <c r="AI12">
        <v>12.096</v>
      </c>
      <c r="AJ12" s="2">
        <v>92521</v>
      </c>
      <c r="AK12">
        <v>18.234000000000002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3">
        <f t="shared" si="0"/>
        <v>9.3704078600000003</v>
      </c>
      <c r="AU12" s="4">
        <f t="shared" si="1"/>
        <v>16650.903698368431</v>
      </c>
      <c r="AW12" s="5">
        <f t="shared" si="2"/>
        <v>10.6002760712</v>
      </c>
      <c r="AX12" s="6">
        <f t="shared" si="3"/>
        <v>17546.969397729343</v>
      </c>
    </row>
    <row r="13" spans="1:50" x14ac:dyDescent="0.35">
      <c r="A13">
        <v>42</v>
      </c>
      <c r="B13" t="s">
        <v>23</v>
      </c>
      <c r="C13" s="1">
        <v>44495.566655092596</v>
      </c>
      <c r="D13">
        <v>44</v>
      </c>
      <c r="E13" t="s">
        <v>13</v>
      </c>
      <c r="F13">
        <v>0</v>
      </c>
      <c r="G13">
        <v>6.06</v>
      </c>
      <c r="H13" s="2">
        <v>2218</v>
      </c>
      <c r="I13">
        <v>0</v>
      </c>
      <c r="J13" t="s">
        <v>14</v>
      </c>
      <c r="K13" t="s">
        <v>14</v>
      </c>
      <c r="L13" t="s">
        <v>14</v>
      </c>
      <c r="M13" t="s">
        <v>14</v>
      </c>
      <c r="O13">
        <v>42</v>
      </c>
      <c r="P13" t="s">
        <v>23</v>
      </c>
      <c r="Q13" s="1">
        <v>44495.566655092596</v>
      </c>
      <c r="R13">
        <v>44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42</v>
      </c>
      <c r="AD13" t="s">
        <v>23</v>
      </c>
      <c r="AE13" s="1">
        <v>44495.566655092596</v>
      </c>
      <c r="AF13">
        <v>44</v>
      </c>
      <c r="AG13" t="s">
        <v>13</v>
      </c>
      <c r="AH13">
        <v>0</v>
      </c>
      <c r="AI13">
        <v>11.98</v>
      </c>
      <c r="AJ13" s="2">
        <v>226260</v>
      </c>
      <c r="AK13">
        <v>43.679000000000002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3">
        <f t="shared" si="0"/>
        <v>1.7332298850000001</v>
      </c>
      <c r="AU13" s="4">
        <f t="shared" si="1"/>
        <v>38770.012506348001</v>
      </c>
      <c r="AW13" s="5">
        <f t="shared" si="2"/>
        <v>1.4793275842</v>
      </c>
      <c r="AX13" s="6">
        <f t="shared" si="3"/>
        <v>42424.646265624004</v>
      </c>
    </row>
    <row r="14" spans="1:50" x14ac:dyDescent="0.35">
      <c r="A14">
        <v>43</v>
      </c>
      <c r="B14" t="s">
        <v>24</v>
      </c>
      <c r="C14" s="1">
        <v>44495.587881944448</v>
      </c>
      <c r="D14">
        <v>161</v>
      </c>
      <c r="E14" t="s">
        <v>13</v>
      </c>
      <c r="F14">
        <v>0</v>
      </c>
      <c r="G14">
        <v>6.0369999999999999</v>
      </c>
      <c r="H14" s="2">
        <v>6441</v>
      </c>
      <c r="I14">
        <v>8.9999999999999993E-3</v>
      </c>
      <c r="J14" t="s">
        <v>14</v>
      </c>
      <c r="K14" t="s">
        <v>14</v>
      </c>
      <c r="L14" t="s">
        <v>14</v>
      </c>
      <c r="M14" t="s">
        <v>14</v>
      </c>
      <c r="O14">
        <v>43</v>
      </c>
      <c r="P14" t="s">
        <v>24</v>
      </c>
      <c r="Q14" s="1">
        <v>44495.587881944448</v>
      </c>
      <c r="R14">
        <v>161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43</v>
      </c>
      <c r="AD14" t="s">
        <v>24</v>
      </c>
      <c r="AE14" s="1">
        <v>44495.587881944448</v>
      </c>
      <c r="AF14">
        <v>161</v>
      </c>
      <c r="AG14" t="s">
        <v>13</v>
      </c>
      <c r="AH14">
        <v>0</v>
      </c>
      <c r="AI14">
        <v>12.173</v>
      </c>
      <c r="AJ14" s="2">
        <v>15508</v>
      </c>
      <c r="AK14">
        <v>3.1019999999999999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3">
        <f t="shared" si="0"/>
        <v>13.933492721249999</v>
      </c>
      <c r="AU14" s="4">
        <f t="shared" si="1"/>
        <v>2894.9171365227198</v>
      </c>
      <c r="AW14" s="5">
        <f t="shared" si="2"/>
        <v>15.504801426050001</v>
      </c>
      <c r="AX14" s="6">
        <f t="shared" si="3"/>
        <v>2957.3611014793601</v>
      </c>
    </row>
    <row r="15" spans="1:50" x14ac:dyDescent="0.35">
      <c r="A15">
        <v>44</v>
      </c>
      <c r="B15" t="s">
        <v>25</v>
      </c>
      <c r="C15" s="1">
        <v>44495.609097222223</v>
      </c>
      <c r="D15">
        <v>14</v>
      </c>
      <c r="E15" t="s">
        <v>13</v>
      </c>
      <c r="F15">
        <v>0</v>
      </c>
      <c r="G15">
        <v>6.0730000000000004</v>
      </c>
      <c r="H15" s="2">
        <v>1888</v>
      </c>
      <c r="I15">
        <v>-1E-3</v>
      </c>
      <c r="J15" t="s">
        <v>14</v>
      </c>
      <c r="K15" t="s">
        <v>14</v>
      </c>
      <c r="L15" t="s">
        <v>14</v>
      </c>
      <c r="M15" t="s">
        <v>14</v>
      </c>
      <c r="O15">
        <v>44</v>
      </c>
      <c r="P15" t="s">
        <v>25</v>
      </c>
      <c r="Q15" s="1">
        <v>44495.609097222223</v>
      </c>
      <c r="R15">
        <v>14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44</v>
      </c>
      <c r="AD15" t="s">
        <v>25</v>
      </c>
      <c r="AE15" s="1">
        <v>44495.609097222223</v>
      </c>
      <c r="AF15">
        <v>14</v>
      </c>
      <c r="AG15" t="s">
        <v>13</v>
      </c>
      <c r="AH15">
        <v>0</v>
      </c>
      <c r="AI15">
        <v>12.012</v>
      </c>
      <c r="AJ15" s="2">
        <v>189197</v>
      </c>
      <c r="AK15">
        <v>36.728000000000002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3">
        <f t="shared" si="0"/>
        <v>0.81178655999999894</v>
      </c>
      <c r="AU15" s="4">
        <f t="shared" si="1"/>
        <v>32865.069963139074</v>
      </c>
      <c r="AW15" s="5">
        <f t="shared" si="2"/>
        <v>0.29625867520000071</v>
      </c>
      <c r="AX15" s="6">
        <f t="shared" si="3"/>
        <v>35588.573491805662</v>
      </c>
    </row>
    <row r="16" spans="1:50" x14ac:dyDescent="0.35">
      <c r="A16">
        <v>45</v>
      </c>
      <c r="B16" t="s">
        <v>26</v>
      </c>
      <c r="C16" s="1">
        <v>44495.630335648151</v>
      </c>
      <c r="D16">
        <v>96</v>
      </c>
      <c r="E16" t="s">
        <v>13</v>
      </c>
      <c r="F16">
        <v>0</v>
      </c>
      <c r="G16">
        <v>6.0739999999999998</v>
      </c>
      <c r="H16" s="2">
        <v>2093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O16">
        <v>45</v>
      </c>
      <c r="P16" t="s">
        <v>26</v>
      </c>
      <c r="Q16" s="1">
        <v>44495.630335648151</v>
      </c>
      <c r="R16">
        <v>96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45</v>
      </c>
      <c r="AD16" t="s">
        <v>26</v>
      </c>
      <c r="AE16" s="1">
        <v>44495.630335648151</v>
      </c>
      <c r="AF16">
        <v>96</v>
      </c>
      <c r="AG16" t="s">
        <v>13</v>
      </c>
      <c r="AH16">
        <v>0</v>
      </c>
      <c r="AI16">
        <v>12.185</v>
      </c>
      <c r="AJ16" s="2">
        <v>7125</v>
      </c>
      <c r="AK16">
        <v>1.4319999999999999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3">
        <f t="shared" si="0"/>
        <v>1.3836537912499987</v>
      </c>
      <c r="AU16" s="4">
        <f t="shared" si="1"/>
        <v>1352.6184417187501</v>
      </c>
      <c r="AW16" s="5">
        <f t="shared" si="2"/>
        <v>1.0326803904499995</v>
      </c>
      <c r="AX16" s="6">
        <f t="shared" si="3"/>
        <v>1357.6165509375001</v>
      </c>
    </row>
    <row r="17" spans="1:50" x14ac:dyDescent="0.35">
      <c r="A17">
        <v>46</v>
      </c>
      <c r="B17" t="s">
        <v>27</v>
      </c>
      <c r="C17" s="1">
        <v>44495.651550925926</v>
      </c>
      <c r="D17">
        <v>160</v>
      </c>
      <c r="E17" t="s">
        <v>13</v>
      </c>
      <c r="F17">
        <v>0</v>
      </c>
      <c r="G17">
        <v>6.0259999999999998</v>
      </c>
      <c r="H17" s="2">
        <v>27577</v>
      </c>
      <c r="I17">
        <v>5.2999999999999999E-2</v>
      </c>
      <c r="J17" t="s">
        <v>14</v>
      </c>
      <c r="K17" t="s">
        <v>14</v>
      </c>
      <c r="L17" t="s">
        <v>14</v>
      </c>
      <c r="M17" t="s">
        <v>14</v>
      </c>
      <c r="O17">
        <v>46</v>
      </c>
      <c r="P17" t="s">
        <v>27</v>
      </c>
      <c r="Q17" s="1">
        <v>44495.651550925926</v>
      </c>
      <c r="R17">
        <v>160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46</v>
      </c>
      <c r="AD17" t="s">
        <v>27</v>
      </c>
      <c r="AE17" s="1">
        <v>44495.651550925926</v>
      </c>
      <c r="AF17">
        <v>160</v>
      </c>
      <c r="AG17" t="s">
        <v>13</v>
      </c>
      <c r="AH17">
        <v>0</v>
      </c>
      <c r="AI17">
        <v>12.096</v>
      </c>
      <c r="AJ17" s="2">
        <v>93149</v>
      </c>
      <c r="AK17">
        <v>18.356000000000002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3">
        <f t="shared" si="0"/>
        <v>86.468844303750217</v>
      </c>
      <c r="AU17" s="4">
        <f t="shared" si="1"/>
        <v>16760.015868663231</v>
      </c>
      <c r="AW17" s="5">
        <f t="shared" si="2"/>
        <v>72.162351646683902</v>
      </c>
      <c r="AX17" s="6">
        <f t="shared" si="3"/>
        <v>17665.147069371742</v>
      </c>
    </row>
    <row r="18" spans="1:50" x14ac:dyDescent="0.35">
      <c r="A18">
        <v>47</v>
      </c>
      <c r="B18" t="s">
        <v>28</v>
      </c>
      <c r="C18" s="1">
        <v>44495.672754629632</v>
      </c>
      <c r="D18">
        <v>34</v>
      </c>
      <c r="E18" t="s">
        <v>13</v>
      </c>
      <c r="F18">
        <v>0</v>
      </c>
      <c r="G18">
        <v>6.0389999999999997</v>
      </c>
      <c r="H18" s="2">
        <v>6462</v>
      </c>
      <c r="I18">
        <v>8.9999999999999993E-3</v>
      </c>
      <c r="J18" t="s">
        <v>14</v>
      </c>
      <c r="K18" t="s">
        <v>14</v>
      </c>
      <c r="L18" t="s">
        <v>14</v>
      </c>
      <c r="M18" t="s">
        <v>14</v>
      </c>
      <c r="O18">
        <v>47</v>
      </c>
      <c r="P18" t="s">
        <v>28</v>
      </c>
      <c r="Q18" s="1">
        <v>44495.672754629632</v>
      </c>
      <c r="R18">
        <v>34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47</v>
      </c>
      <c r="AD18" t="s">
        <v>28</v>
      </c>
      <c r="AE18" s="1">
        <v>44495.672754629632</v>
      </c>
      <c r="AF18">
        <v>34</v>
      </c>
      <c r="AG18" t="s">
        <v>13</v>
      </c>
      <c r="AH18">
        <v>0</v>
      </c>
      <c r="AI18">
        <v>12.182</v>
      </c>
      <c r="AJ18" s="2">
        <v>10510</v>
      </c>
      <c r="AK18">
        <v>2.1070000000000002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3">
        <f t="shared" si="0"/>
        <v>13.996055685</v>
      </c>
      <c r="AU18" s="4">
        <f t="shared" si="1"/>
        <v>1976.4504195229999</v>
      </c>
      <c r="AW18" s="5">
        <f t="shared" si="2"/>
        <v>15.5693821202</v>
      </c>
      <c r="AX18" s="6">
        <f t="shared" si="3"/>
        <v>2003.8579187740002</v>
      </c>
    </row>
    <row r="19" spans="1:50" x14ac:dyDescent="0.35">
      <c r="A19">
        <v>48</v>
      </c>
      <c r="B19" t="s">
        <v>29</v>
      </c>
      <c r="C19" s="1">
        <v>44495.693958333337</v>
      </c>
      <c r="D19">
        <v>192</v>
      </c>
      <c r="E19" t="s">
        <v>13</v>
      </c>
      <c r="F19">
        <v>0</v>
      </c>
      <c r="G19">
        <v>6.0709999999999997</v>
      </c>
      <c r="H19" s="2">
        <v>2006</v>
      </c>
      <c r="I19">
        <v>-1E-3</v>
      </c>
      <c r="J19" t="s">
        <v>14</v>
      </c>
      <c r="K19" t="s">
        <v>14</v>
      </c>
      <c r="L19" t="s">
        <v>14</v>
      </c>
      <c r="M19" t="s">
        <v>14</v>
      </c>
      <c r="O19">
        <v>48</v>
      </c>
      <c r="P19" t="s">
        <v>29</v>
      </c>
      <c r="Q19" s="1">
        <v>44495.693958333337</v>
      </c>
      <c r="R19">
        <v>192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48</v>
      </c>
      <c r="AD19" t="s">
        <v>29</v>
      </c>
      <c r="AE19" s="1">
        <v>44495.693958333337</v>
      </c>
      <c r="AF19">
        <v>192</v>
      </c>
      <c r="AG19" t="s">
        <v>13</v>
      </c>
      <c r="AH19">
        <v>0</v>
      </c>
      <c r="AI19">
        <v>11.978999999999999</v>
      </c>
      <c r="AJ19" s="2">
        <v>231423</v>
      </c>
      <c r="AK19">
        <v>44.640999999999998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3">
        <f t="shared" si="0"/>
        <v>1.1407407649999985</v>
      </c>
      <c r="AU19" s="4">
        <f t="shared" si="1"/>
        <v>39578.906108606672</v>
      </c>
      <c r="AW19" s="5">
        <f t="shared" si="2"/>
        <v>0.72074511379999961</v>
      </c>
      <c r="AX19" s="6">
        <f t="shared" si="3"/>
        <v>43373.389203854465</v>
      </c>
    </row>
    <row r="20" spans="1:50" x14ac:dyDescent="0.35">
      <c r="A20">
        <v>49</v>
      </c>
      <c r="B20" t="s">
        <v>30</v>
      </c>
      <c r="C20" s="1">
        <v>44495.715196759258</v>
      </c>
      <c r="D20">
        <v>131</v>
      </c>
      <c r="E20" t="s">
        <v>13</v>
      </c>
      <c r="F20">
        <v>0</v>
      </c>
      <c r="G20">
        <v>6.0629999999999997</v>
      </c>
      <c r="H20" s="2">
        <v>2018</v>
      </c>
      <c r="I20">
        <v>-1E-3</v>
      </c>
      <c r="J20" t="s">
        <v>14</v>
      </c>
      <c r="K20" t="s">
        <v>14</v>
      </c>
      <c r="L20" t="s">
        <v>14</v>
      </c>
      <c r="M20" t="s">
        <v>14</v>
      </c>
      <c r="O20">
        <v>49</v>
      </c>
      <c r="P20" t="s">
        <v>30</v>
      </c>
      <c r="Q20" s="1">
        <v>44495.715196759258</v>
      </c>
      <c r="R20">
        <v>131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49</v>
      </c>
      <c r="AD20" t="s">
        <v>30</v>
      </c>
      <c r="AE20" s="1">
        <v>44495.715196759258</v>
      </c>
      <c r="AF20">
        <v>131</v>
      </c>
      <c r="AG20" t="s">
        <v>13</v>
      </c>
      <c r="AH20">
        <v>0</v>
      </c>
      <c r="AI20">
        <v>11.974</v>
      </c>
      <c r="AJ20" s="2">
        <v>222668</v>
      </c>
      <c r="AK20">
        <v>43.008000000000003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3">
        <f t="shared" si="0"/>
        <v>1.1742268849999995</v>
      </c>
      <c r="AU20" s="4">
        <f t="shared" si="1"/>
        <v>38205.275430679525</v>
      </c>
      <c r="AW20" s="5">
        <f t="shared" si="2"/>
        <v>0.76382282420000003</v>
      </c>
      <c r="AX20" s="6">
        <f t="shared" si="3"/>
        <v>41764.075918477756</v>
      </c>
    </row>
    <row r="21" spans="1:50" x14ac:dyDescent="0.35">
      <c r="A21">
        <v>50</v>
      </c>
      <c r="B21" t="s">
        <v>31</v>
      </c>
      <c r="C21" s="1">
        <v>44495.736400462964</v>
      </c>
      <c r="D21">
        <v>69</v>
      </c>
      <c r="E21" t="s">
        <v>13</v>
      </c>
      <c r="F21">
        <v>0</v>
      </c>
      <c r="G21">
        <v>6.04</v>
      </c>
      <c r="H21" s="2">
        <v>6725</v>
      </c>
      <c r="I21">
        <v>8.9999999999999993E-3</v>
      </c>
      <c r="J21" t="s">
        <v>14</v>
      </c>
      <c r="K21" t="s">
        <v>14</v>
      </c>
      <c r="L21" t="s">
        <v>14</v>
      </c>
      <c r="M21" t="s">
        <v>14</v>
      </c>
      <c r="O21">
        <v>50</v>
      </c>
      <c r="P21" t="s">
        <v>31</v>
      </c>
      <c r="Q21" s="1">
        <v>44495.736400462964</v>
      </c>
      <c r="R21">
        <v>69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50</v>
      </c>
      <c r="AD21" t="s">
        <v>31</v>
      </c>
      <c r="AE21" s="1">
        <v>44495.736400462964</v>
      </c>
      <c r="AF21">
        <v>69</v>
      </c>
      <c r="AG21" t="s">
        <v>13</v>
      </c>
      <c r="AH21">
        <v>0</v>
      </c>
      <c r="AI21">
        <v>12.182</v>
      </c>
      <c r="AJ21" s="2">
        <v>10631</v>
      </c>
      <c r="AK21">
        <v>2.1309999999999998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3">
        <f t="shared" si="0"/>
        <v>14.781169531249999</v>
      </c>
      <c r="AU21" s="4">
        <f t="shared" si="1"/>
        <v>1998.7232500340301</v>
      </c>
      <c r="AW21" s="5">
        <f t="shared" si="2"/>
        <v>16.373850031250001</v>
      </c>
      <c r="AX21" s="6">
        <f t="shared" si="3"/>
        <v>2026.9515247021402</v>
      </c>
    </row>
    <row r="22" spans="1:50" x14ac:dyDescent="0.35">
      <c r="A22">
        <v>51</v>
      </c>
      <c r="B22" t="s">
        <v>32</v>
      </c>
      <c r="C22" s="1">
        <v>44495.757638888892</v>
      </c>
      <c r="D22">
        <v>88</v>
      </c>
      <c r="E22" t="s">
        <v>13</v>
      </c>
      <c r="F22">
        <v>0</v>
      </c>
      <c r="G22">
        <v>6.0720000000000001</v>
      </c>
      <c r="H22" s="2">
        <v>1740</v>
      </c>
      <c r="I22">
        <v>-1E-3</v>
      </c>
      <c r="J22" t="s">
        <v>14</v>
      </c>
      <c r="K22" t="s">
        <v>14</v>
      </c>
      <c r="L22" t="s">
        <v>14</v>
      </c>
      <c r="M22" t="s">
        <v>14</v>
      </c>
      <c r="O22">
        <v>51</v>
      </c>
      <c r="P22" t="s">
        <v>32</v>
      </c>
      <c r="Q22" s="1">
        <v>44495.757638888892</v>
      </c>
      <c r="R22">
        <v>88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51</v>
      </c>
      <c r="AD22" t="s">
        <v>32</v>
      </c>
      <c r="AE22" s="1">
        <v>44495.757638888892</v>
      </c>
      <c r="AF22">
        <v>88</v>
      </c>
      <c r="AG22" t="s">
        <v>13</v>
      </c>
      <c r="AH22">
        <v>0</v>
      </c>
      <c r="AI22">
        <v>11.992000000000001</v>
      </c>
      <c r="AJ22" s="2">
        <v>225738</v>
      </c>
      <c r="AK22">
        <v>43.582000000000001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3">
        <f t="shared" si="0"/>
        <v>0.4000364999999988</v>
      </c>
      <c r="AU22" s="4">
        <f t="shared" si="1"/>
        <v>38688.04384569612</v>
      </c>
      <c r="AW22" s="5">
        <f t="shared" si="2"/>
        <v>-0.23842941999999923</v>
      </c>
      <c r="AX22" s="6">
        <f t="shared" si="3"/>
        <v>42328.676298088561</v>
      </c>
    </row>
    <row r="23" spans="1:50" x14ac:dyDescent="0.35">
      <c r="A23">
        <v>52</v>
      </c>
      <c r="B23" t="s">
        <v>33</v>
      </c>
      <c r="C23" s="1">
        <v>44495.778865740744</v>
      </c>
      <c r="D23">
        <v>24</v>
      </c>
      <c r="E23" t="s">
        <v>13</v>
      </c>
      <c r="F23">
        <v>0</v>
      </c>
      <c r="G23">
        <v>6.0389999999999997</v>
      </c>
      <c r="H23" s="2">
        <v>6675</v>
      </c>
      <c r="I23">
        <v>8.9999999999999993E-3</v>
      </c>
      <c r="J23" t="s">
        <v>14</v>
      </c>
      <c r="K23" t="s">
        <v>14</v>
      </c>
      <c r="L23" t="s">
        <v>14</v>
      </c>
      <c r="M23" t="s">
        <v>14</v>
      </c>
      <c r="O23">
        <v>52</v>
      </c>
      <c r="P23" t="s">
        <v>33</v>
      </c>
      <c r="Q23" s="1">
        <v>44495.778865740744</v>
      </c>
      <c r="R23">
        <v>24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52</v>
      </c>
      <c r="AD23" t="s">
        <v>33</v>
      </c>
      <c r="AE23" s="1">
        <v>44495.778865740744</v>
      </c>
      <c r="AF23">
        <v>24</v>
      </c>
      <c r="AG23" t="s">
        <v>13</v>
      </c>
      <c r="AH23">
        <v>0</v>
      </c>
      <c r="AI23">
        <v>12.180999999999999</v>
      </c>
      <c r="AJ23" s="2">
        <v>10597</v>
      </c>
      <c r="AK23">
        <v>2.1240000000000001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3">
        <f t="shared" si="0"/>
        <v>14.63168203125</v>
      </c>
      <c r="AU23" s="4">
        <f t="shared" si="1"/>
        <v>1992.4649544070699</v>
      </c>
      <c r="AW23" s="5">
        <f t="shared" si="2"/>
        <v>16.221526531249999</v>
      </c>
      <c r="AX23" s="6">
        <f t="shared" si="3"/>
        <v>2020.4624603896602</v>
      </c>
    </row>
    <row r="24" spans="1:50" x14ac:dyDescent="0.35">
      <c r="A24">
        <v>53</v>
      </c>
      <c r="B24" t="s">
        <v>34</v>
      </c>
      <c r="C24" s="1">
        <v>44495.800081018519</v>
      </c>
      <c r="D24">
        <v>77</v>
      </c>
      <c r="E24" t="s">
        <v>13</v>
      </c>
      <c r="F24">
        <v>0</v>
      </c>
      <c r="G24">
        <v>6.0830000000000002</v>
      </c>
      <c r="H24" s="2">
        <v>1788</v>
      </c>
      <c r="I24">
        <v>-1E-3</v>
      </c>
      <c r="J24" t="s">
        <v>14</v>
      </c>
      <c r="K24" t="s">
        <v>14</v>
      </c>
      <c r="L24" t="s">
        <v>14</v>
      </c>
      <c r="M24" t="s">
        <v>14</v>
      </c>
      <c r="O24">
        <v>53</v>
      </c>
      <c r="P24" t="s">
        <v>34</v>
      </c>
      <c r="Q24" s="1">
        <v>44495.800081018519</v>
      </c>
      <c r="R24">
        <v>77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53</v>
      </c>
      <c r="AD24" t="s">
        <v>34</v>
      </c>
      <c r="AE24" s="1">
        <v>44495.800081018519</v>
      </c>
      <c r="AF24">
        <v>77</v>
      </c>
      <c r="AG24" t="s">
        <v>13</v>
      </c>
      <c r="AH24">
        <v>0</v>
      </c>
      <c r="AI24">
        <v>12.023999999999999</v>
      </c>
      <c r="AJ24" s="2">
        <v>188687</v>
      </c>
      <c r="AK24">
        <v>36.631999999999998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3">
        <f t="shared" si="0"/>
        <v>0.53347505999999978</v>
      </c>
      <c r="AU24" s="4">
        <f t="shared" si="1"/>
        <v>32782.613050265878</v>
      </c>
      <c r="AW24" s="5">
        <f t="shared" si="2"/>
        <v>-6.4738904799999553E-2</v>
      </c>
      <c r="AX24" s="6">
        <f t="shared" si="3"/>
        <v>35494.195132664063</v>
      </c>
    </row>
    <row r="25" spans="1:50" x14ac:dyDescent="0.35">
      <c r="A25">
        <v>54</v>
      </c>
      <c r="B25" t="s">
        <v>35</v>
      </c>
      <c r="C25" s="1">
        <v>44495.82130787037</v>
      </c>
      <c r="D25">
        <v>72</v>
      </c>
      <c r="E25" t="s">
        <v>13</v>
      </c>
      <c r="F25">
        <v>0</v>
      </c>
      <c r="G25">
        <v>6.0410000000000004</v>
      </c>
      <c r="H25" s="2">
        <v>7949</v>
      </c>
      <c r="I25">
        <v>1.2E-2</v>
      </c>
      <c r="J25" t="s">
        <v>14</v>
      </c>
      <c r="K25" t="s">
        <v>14</v>
      </c>
      <c r="L25" t="s">
        <v>14</v>
      </c>
      <c r="M25" t="s">
        <v>14</v>
      </c>
      <c r="O25">
        <v>54</v>
      </c>
      <c r="P25" t="s">
        <v>35</v>
      </c>
      <c r="Q25" s="1">
        <v>44495.82130787037</v>
      </c>
      <c r="R25">
        <v>72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54</v>
      </c>
      <c r="AD25" t="s">
        <v>35</v>
      </c>
      <c r="AE25" s="1">
        <v>44495.82130787037</v>
      </c>
      <c r="AF25">
        <v>72</v>
      </c>
      <c r="AG25" t="s">
        <v>13</v>
      </c>
      <c r="AH25">
        <v>0</v>
      </c>
      <c r="AI25">
        <v>12.176</v>
      </c>
      <c r="AJ25" s="2">
        <v>16132</v>
      </c>
      <c r="AK25">
        <v>3.226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3">
        <f t="shared" si="0"/>
        <v>18.473760271250001</v>
      </c>
      <c r="AU25" s="4">
        <f t="shared" si="1"/>
        <v>3009.3674458155201</v>
      </c>
      <c r="AW25" s="5">
        <f t="shared" si="2"/>
        <v>20.012363472049998</v>
      </c>
      <c r="AX25" s="6">
        <f t="shared" si="3"/>
        <v>3076.34887444576</v>
      </c>
    </row>
    <row r="26" spans="1:50" x14ac:dyDescent="0.35">
      <c r="A26">
        <v>55</v>
      </c>
      <c r="B26" t="s">
        <v>36</v>
      </c>
      <c r="C26" s="1">
        <v>44495.842534722222</v>
      </c>
      <c r="D26">
        <v>191</v>
      </c>
      <c r="E26" t="s">
        <v>13</v>
      </c>
      <c r="F26">
        <v>0</v>
      </c>
      <c r="G26">
        <v>6.04</v>
      </c>
      <c r="H26" s="2">
        <v>6712</v>
      </c>
      <c r="I26">
        <v>8.9999999999999993E-3</v>
      </c>
      <c r="J26" t="s">
        <v>14</v>
      </c>
      <c r="K26" t="s">
        <v>14</v>
      </c>
      <c r="L26" t="s">
        <v>14</v>
      </c>
      <c r="M26" t="s">
        <v>14</v>
      </c>
      <c r="O26">
        <v>55</v>
      </c>
      <c r="P26" t="s">
        <v>36</v>
      </c>
      <c r="Q26" s="1">
        <v>44495.842534722222</v>
      </c>
      <c r="R26">
        <v>191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55</v>
      </c>
      <c r="AD26" t="s">
        <v>36</v>
      </c>
      <c r="AE26" s="1">
        <v>44495.842534722222</v>
      </c>
      <c r="AF26">
        <v>191</v>
      </c>
      <c r="AG26" t="s">
        <v>13</v>
      </c>
      <c r="AH26">
        <v>0</v>
      </c>
      <c r="AI26">
        <v>12.189</v>
      </c>
      <c r="AJ26" s="2">
        <v>11310</v>
      </c>
      <c r="AK26">
        <v>2.266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3">
        <f t="shared" si="0"/>
        <v>14.742292560000001</v>
      </c>
      <c r="AU26" s="4">
        <f t="shared" si="1"/>
        <v>2123.6747064030001</v>
      </c>
      <c r="AW26" s="5">
        <f t="shared" si="2"/>
        <v>16.334273795200001</v>
      </c>
      <c r="AX26" s="6">
        <f t="shared" si="3"/>
        <v>2156.5340842139999</v>
      </c>
    </row>
    <row r="27" spans="1:50" x14ac:dyDescent="0.35">
      <c r="A27">
        <v>56</v>
      </c>
      <c r="B27" t="s">
        <v>37</v>
      </c>
      <c r="C27" s="1">
        <v>44495.863761574074</v>
      </c>
      <c r="D27">
        <v>213</v>
      </c>
      <c r="E27" t="s">
        <v>13</v>
      </c>
      <c r="F27">
        <v>0</v>
      </c>
      <c r="G27">
        <v>6.0739999999999998</v>
      </c>
      <c r="H27" s="2">
        <v>2018</v>
      </c>
      <c r="I27">
        <v>-1E-3</v>
      </c>
      <c r="J27" t="s">
        <v>14</v>
      </c>
      <c r="K27" t="s">
        <v>14</v>
      </c>
      <c r="L27" t="s">
        <v>14</v>
      </c>
      <c r="M27" t="s">
        <v>14</v>
      </c>
      <c r="O27">
        <v>56</v>
      </c>
      <c r="P27" t="s">
        <v>37</v>
      </c>
      <c r="Q27" s="1">
        <v>44495.863761574074</v>
      </c>
      <c r="R27">
        <v>213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56</v>
      </c>
      <c r="AD27" t="s">
        <v>37</v>
      </c>
      <c r="AE27" s="1">
        <v>44495.863761574074</v>
      </c>
      <c r="AF27">
        <v>213</v>
      </c>
      <c r="AG27" t="s">
        <v>13</v>
      </c>
      <c r="AH27">
        <v>0</v>
      </c>
      <c r="AI27">
        <v>12.192</v>
      </c>
      <c r="AJ27" s="2">
        <v>6767</v>
      </c>
      <c r="AK27">
        <v>1.36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3">
        <f t="shared" si="0"/>
        <v>1.1742268849999995</v>
      </c>
      <c r="AU27" s="4">
        <f t="shared" si="1"/>
        <v>1286.5574180194701</v>
      </c>
      <c r="AW27" s="5">
        <f t="shared" si="2"/>
        <v>0.76382282420000003</v>
      </c>
      <c r="AX27" s="6">
        <f t="shared" si="3"/>
        <v>1289.2478173808602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2021-10-28T18:57:31Z</dcterms:modified>
</cp:coreProperties>
</file>