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xr:revisionPtr revIDLastSave="0" documentId="13_ncr:1_{568E5436-8062-4559-AAED-5905E55A768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10" i="1" l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W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</calcChain>
</file>

<file path=xl/sharedStrings.xml><?xml version="1.0" encoding="utf-8"?>
<sst xmlns="http://schemas.openxmlformats.org/spreadsheetml/2006/main" count="287" uniqueCount="33">
  <si>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</si>
  <si>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</si>
  <si>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</si>
  <si>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</si>
  <si>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</si>
  <si>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</si>
  <si>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</si>
  <si>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</si>
  <si>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</si>
  <si>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</si>
  <si>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</si>
  <si>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</si>
  <si>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</si>
  <si>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</si>
  <si>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</si>
  <si>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</si>
  <si>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</si>
  <si>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</si>
  <si>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</si>
  <si>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air</t>
  </si>
  <si>
    <t>BRN27oct21_001.gcd</t>
  </si>
  <si>
    <t>BRN27oct21_002.gcd</t>
  </si>
  <si>
    <t>BRN27oct21_003.gcd</t>
  </si>
  <si>
    <t>BRN27oct21_004.gcd</t>
  </si>
  <si>
    <t>BRN27oct21_005.gcd</t>
  </si>
  <si>
    <t>BRN27oct21_006.gcd</t>
  </si>
  <si>
    <t>BRN27oct21_007.gcd</t>
  </si>
  <si>
    <t>BRN27oct21_008.gcd</t>
  </si>
  <si>
    <t>BRN27oct21_009.gcd</t>
  </si>
  <si>
    <t>BRN27oct21_010.gcd</t>
  </si>
  <si>
    <t>BRN27oct21_011.gcd</t>
  </si>
  <si>
    <t>BRN27oct21_012.gcd</t>
  </si>
  <si>
    <t>co2 pk misintegrated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</si>
</sst>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21"/>
  <sheetViews>
    <sheetView tabSelected="1" topLeftCell="N1" workbookViewId="0">
      <selection activeCell="AR36" sqref="AR3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6" max="46" width="10" customWidth="1"/>
    <col min="49" max="49" width="9.90625" customWidth="1"/>
  </cols>
  <sheetData>
    <row r="7" spans="1:50" x14ac:dyDescent="0.35">
      <c r="A7" t="s">
        <v>16</v>
      </c>
      <c r="O7" t="s">
        <v>17</v>
      </c>
      <c r="AC7" t="s">
        <v>18</v>
      </c>
    </row>
    <row r="8" spans="1:50" x14ac:dyDescent="0.35">
      <c r="AT8" s="3"/>
      <c r="AU8" s="4"/>
      <c r="AW8" s="5"/>
      <c r="AX8" s="6"/>
    </row>
    <row r="9" spans="1:50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O9" t="s">
        <v>0</v>
      </c>
      <c r="P9" t="s">
        <v>1</v>
      </c>
      <c r="Q9" t="s">
        <v>2</v>
      </c>
      <c r="R9" t="s">
        <v>3</v>
      </c>
      <c r="S9" t="s">
        <v>4</v>
      </c>
      <c r="T9" t="s">
        <v>5</v>
      </c>
      <c r="U9" t="s">
        <v>6</v>
      </c>
      <c r="V9" t="s">
        <v>7</v>
      </c>
      <c r="W9" t="s">
        <v>8</v>
      </c>
      <c r="X9" t="s">
        <v>9</v>
      </c>
      <c r="Y9" t="s">
        <v>10</v>
      </c>
      <c r="Z9" t="s">
        <v>11</v>
      </c>
      <c r="AA9" t="s">
        <v>12</v>
      </c>
      <c r="AC9" t="s">
        <v>0</v>
      </c>
      <c r="AD9" t="s">
        <v>1</v>
      </c>
      <c r="AE9" t="s">
        <v>2</v>
      </c>
      <c r="AF9" t="s">
        <v>3</v>
      </c>
      <c r="AG9" t="s">
        <v>4</v>
      </c>
      <c r="AH9" t="s">
        <v>5</v>
      </c>
      <c r="AI9" t="s">
        <v>6</v>
      </c>
      <c r="AJ9" t="s">
        <v>7</v>
      </c>
      <c r="AK9" t="s">
        <v>8</v>
      </c>
      <c r="AL9" t="s">
        <v>9</v>
      </c>
      <c r="AM9" t="s">
        <v>10</v>
      </c>
      <c r="AN9" t="s">
        <v>11</v>
      </c>
      <c r="AO9" t="s">
        <v>12</v>
      </c>
      <c r="AT9" s="3"/>
      <c r="AU9" s="4"/>
      <c r="AW9" s="5"/>
      <c r="AX9" s="6"/>
    </row>
    <row r="10" spans="1:50" x14ac:dyDescent="0.35">
      <c r="A10">
        <v>39</v>
      </c>
      <c r="B10" t="s">
        <v>20</v>
      </c>
      <c r="C10" s="1">
        <v>44496.452384259261</v>
      </c>
      <c r="D10" t="s">
        <v>19</v>
      </c>
      <c r="E10" t="s">
        <v>13</v>
      </c>
      <c r="F10">
        <v>0</v>
      </c>
      <c r="G10">
        <v>6.0880000000000001</v>
      </c>
      <c r="H10" s="2">
        <v>2432</v>
      </c>
      <c r="I10">
        <v>0</v>
      </c>
      <c r="J10" t="s">
        <v>14</v>
      </c>
      <c r="K10" t="s">
        <v>14</v>
      </c>
      <c r="L10" t="s">
        <v>14</v>
      </c>
      <c r="M10" t="s">
        <v>14</v>
      </c>
      <c r="O10">
        <v>39</v>
      </c>
      <c r="P10" t="s">
        <v>20</v>
      </c>
      <c r="Q10" s="1">
        <v>44496.452384259261</v>
      </c>
      <c r="R10" t="s">
        <v>19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39</v>
      </c>
      <c r="AD10" t="s">
        <v>20</v>
      </c>
      <c r="AE10" s="1">
        <v>44496.452384259261</v>
      </c>
      <c r="AF10" t="s">
        <v>19</v>
      </c>
      <c r="AG10" t="s">
        <v>13</v>
      </c>
      <c r="AH10">
        <v>0</v>
      </c>
      <c r="AI10">
        <v>12.278</v>
      </c>
      <c r="AJ10" s="2">
        <v>2567</v>
      </c>
      <c r="AK10">
        <v>0.52200000000000002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3">
        <f t="shared" ref="AT9:AT21" si="0">IF(H10&lt;15000,((0.00000002125*H10^2)+(0.002705*H10)+(-4.371)),(IF(H10&lt;700000,((-0.0000000008162*H10^2)+(0.003141*H10)+(0.4702)), ((0.000000003285*V10^2)+(0.1899*V10)+(559.5)))))</f>
        <v>2.3332457599999987</v>
      </c>
      <c r="AU10" s="4">
        <f t="shared" ref="AU9:AU21" si="1">((-0.00000006277*AJ10^2)+(0.1854*AJ10)+(34.83))</f>
        <v>510.33817777547</v>
      </c>
      <c r="AW10" s="5">
        <f t="shared" ref="AW9:AW21" si="2">IF(H10&lt;10000,((-0.00000005795*H10^2)+(0.003823*H10)+(-6.715)),(IF(H10&lt;700000,((-0.0000000001209*H10^2)+(0.002635*H10)+(-0.4111)), ((-0.00000002007*V10^2)+(0.2564*V10)+(286.1)))))</f>
        <v>2.2397835392000012</v>
      </c>
      <c r="AX10" s="6">
        <f t="shared" ref="AX9:AX21" si="3">(-0.00000001626*AJ10^2)+(0.1912*AJ10)+(-3.858)</f>
        <v>486.84525490886</v>
      </c>
    </row>
    <row r="11" spans="1:50" x14ac:dyDescent="0.35">
      <c r="A11">
        <v>40</v>
      </c>
      <c r="B11" t="s">
        <v>21</v>
      </c>
      <c r="C11" s="1">
        <v>44496.473587962966</v>
      </c>
      <c r="D11" t="s">
        <v>15</v>
      </c>
      <c r="E11" t="s">
        <v>13</v>
      </c>
      <c r="F11">
        <v>0</v>
      </c>
      <c r="G11">
        <v>6.0279999999999996</v>
      </c>
      <c r="H11" s="2">
        <v>705032</v>
      </c>
      <c r="I11">
        <v>1.466</v>
      </c>
      <c r="J11" t="s">
        <v>14</v>
      </c>
      <c r="K11" t="s">
        <v>14</v>
      </c>
      <c r="L11" t="s">
        <v>14</v>
      </c>
      <c r="M11" t="s">
        <v>14</v>
      </c>
      <c r="O11">
        <v>40</v>
      </c>
      <c r="P11" t="s">
        <v>21</v>
      </c>
      <c r="Q11" s="1">
        <v>44496.473587962966</v>
      </c>
      <c r="R11" t="s">
        <v>15</v>
      </c>
      <c r="S11" t="s">
        <v>13</v>
      </c>
      <c r="T11">
        <v>0</v>
      </c>
      <c r="U11">
        <v>5.976</v>
      </c>
      <c r="V11" s="2">
        <v>6657</v>
      </c>
      <c r="W11">
        <v>1.9019999999999999</v>
      </c>
      <c r="X11" t="s">
        <v>14</v>
      </c>
      <c r="Y11" t="s">
        <v>14</v>
      </c>
      <c r="Z11" t="s">
        <v>14</v>
      </c>
      <c r="AA11" t="s">
        <v>14</v>
      </c>
      <c r="AC11">
        <v>40</v>
      </c>
      <c r="AD11" t="s">
        <v>21</v>
      </c>
      <c r="AE11" s="1">
        <v>44496.473587962966</v>
      </c>
      <c r="AF11" t="s">
        <v>15</v>
      </c>
      <c r="AG11" t="s">
        <v>13</v>
      </c>
      <c r="AH11">
        <v>0</v>
      </c>
      <c r="AI11">
        <v>12.234</v>
      </c>
      <c r="AJ11" s="2">
        <v>8649</v>
      </c>
      <c r="AK11">
        <v>1.736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3">
        <f t="shared" si="0"/>
        <v>1823.8098769069652</v>
      </c>
      <c r="AU11" s="4">
        <f t="shared" si="1"/>
        <v>1633.6590775332302</v>
      </c>
      <c r="AW11" s="5">
        <f t="shared" si="2"/>
        <v>1992.06538492457</v>
      </c>
      <c r="AX11" s="6">
        <f t="shared" si="3"/>
        <v>1648.6144674317402</v>
      </c>
    </row>
    <row r="12" spans="1:50" x14ac:dyDescent="0.35">
      <c r="A12">
        <v>41</v>
      </c>
      <c r="B12" t="s">
        <v>22</v>
      </c>
      <c r="C12" s="1">
        <v>44496.494814814818</v>
      </c>
      <c r="D12">
        <v>37</v>
      </c>
      <c r="E12" t="s">
        <v>13</v>
      </c>
      <c r="F12">
        <v>0</v>
      </c>
      <c r="G12">
        <v>6.0330000000000004</v>
      </c>
      <c r="H12" s="2">
        <v>28322</v>
      </c>
      <c r="I12">
        <v>5.3999999999999999E-2</v>
      </c>
      <c r="J12" t="s">
        <v>14</v>
      </c>
      <c r="K12" t="s">
        <v>14</v>
      </c>
      <c r="L12" t="s">
        <v>14</v>
      </c>
      <c r="M12" t="s">
        <v>14</v>
      </c>
      <c r="O12">
        <v>41</v>
      </c>
      <c r="P12" t="s">
        <v>22</v>
      </c>
      <c r="Q12" s="1">
        <v>44496.494814814818</v>
      </c>
      <c r="R12">
        <v>37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41</v>
      </c>
      <c r="AD12" t="s">
        <v>22</v>
      </c>
      <c r="AE12" s="1">
        <v>44496.494814814818</v>
      </c>
      <c r="AF12">
        <v>37</v>
      </c>
      <c r="AG12" t="s">
        <v>13</v>
      </c>
      <c r="AH12">
        <v>0</v>
      </c>
      <c r="AI12">
        <v>12.202</v>
      </c>
      <c r="AJ12" s="2">
        <v>11686</v>
      </c>
      <c r="AK12">
        <v>2.3410000000000002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3">
        <f t="shared" si="0"/>
        <v>88.774898854719197</v>
      </c>
      <c r="AU12" s="4">
        <f t="shared" si="1"/>
        <v>2192.8423658490801</v>
      </c>
      <c r="AW12" s="5">
        <f t="shared" si="2"/>
        <v>74.120391795804409</v>
      </c>
      <c r="AX12" s="6">
        <f t="shared" si="3"/>
        <v>2228.28469218904</v>
      </c>
    </row>
    <row r="13" spans="1:50" x14ac:dyDescent="0.35">
      <c r="A13">
        <v>42</v>
      </c>
      <c r="B13" t="s">
        <v>23</v>
      </c>
      <c r="C13" s="1">
        <v>44496.516041666669</v>
      </c>
      <c r="D13">
        <v>15</v>
      </c>
      <c r="E13" t="s">
        <v>13</v>
      </c>
      <c r="F13">
        <v>0</v>
      </c>
      <c r="G13">
        <v>5.883</v>
      </c>
      <c r="H13" s="2">
        <v>51201769</v>
      </c>
      <c r="I13">
        <v>114.252</v>
      </c>
      <c r="J13" t="s">
        <v>14</v>
      </c>
      <c r="K13" t="s">
        <v>14</v>
      </c>
      <c r="L13" t="s">
        <v>14</v>
      </c>
      <c r="M13" t="s">
        <v>14</v>
      </c>
      <c r="O13">
        <v>42</v>
      </c>
      <c r="P13" t="s">
        <v>23</v>
      </c>
      <c r="Q13" s="1">
        <v>44496.516041666669</v>
      </c>
      <c r="R13">
        <v>15</v>
      </c>
      <c r="S13" t="s">
        <v>13</v>
      </c>
      <c r="T13">
        <v>0</v>
      </c>
      <c r="U13">
        <v>5.8460000000000001</v>
      </c>
      <c r="V13" s="2">
        <v>458295</v>
      </c>
      <c r="W13">
        <v>115.8</v>
      </c>
      <c r="X13" t="s">
        <v>14</v>
      </c>
      <c r="Y13" t="s">
        <v>14</v>
      </c>
      <c r="Z13" t="s">
        <v>14</v>
      </c>
      <c r="AA13" t="s">
        <v>14</v>
      </c>
      <c r="AC13">
        <v>42</v>
      </c>
      <c r="AD13" t="s">
        <v>23</v>
      </c>
      <c r="AE13" s="1">
        <v>44496.516041666669</v>
      </c>
      <c r="AF13">
        <v>15</v>
      </c>
      <c r="AG13" t="s">
        <v>13</v>
      </c>
      <c r="AH13">
        <v>0</v>
      </c>
      <c r="AI13">
        <v>12.026999999999999</v>
      </c>
      <c r="AJ13" s="2">
        <v>179523</v>
      </c>
      <c r="AK13">
        <v>34.902000000000001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3">
        <f t="shared" si="0"/>
        <v>88279.683198577142</v>
      </c>
      <c r="AU13" s="4">
        <f t="shared" si="1"/>
        <v>31295.410782404673</v>
      </c>
      <c r="AW13" s="5">
        <f t="shared" si="2"/>
        <v>113577.54945800826</v>
      </c>
      <c r="AX13" s="6">
        <f t="shared" si="3"/>
        <v>33796.904067578456</v>
      </c>
    </row>
    <row r="14" spans="1:50" x14ac:dyDescent="0.35">
      <c r="A14">
        <v>43</v>
      </c>
      <c r="B14" t="s">
        <v>24</v>
      </c>
      <c r="C14" s="1">
        <v>44496.537280092591</v>
      </c>
      <c r="D14">
        <v>190</v>
      </c>
      <c r="E14" t="s">
        <v>13</v>
      </c>
      <c r="F14">
        <v>0</v>
      </c>
      <c r="G14">
        <v>5.859</v>
      </c>
      <c r="H14" s="2">
        <v>54854684</v>
      </c>
      <c r="I14">
        <v>123.07599999999999</v>
      </c>
      <c r="J14" t="s">
        <v>14</v>
      </c>
      <c r="K14" t="s">
        <v>14</v>
      </c>
      <c r="L14" t="s">
        <v>14</v>
      </c>
      <c r="M14" t="s">
        <v>14</v>
      </c>
      <c r="O14">
        <v>43</v>
      </c>
      <c r="P14" t="s">
        <v>24</v>
      </c>
      <c r="Q14" s="1">
        <v>44496.537280092591</v>
      </c>
      <c r="R14">
        <v>190</v>
      </c>
      <c r="S14" t="s">
        <v>13</v>
      </c>
      <c r="T14">
        <v>0</v>
      </c>
      <c r="U14">
        <v>5.827</v>
      </c>
      <c r="V14" s="2">
        <v>516532</v>
      </c>
      <c r="W14">
        <v>129.559</v>
      </c>
      <c r="X14" t="s">
        <v>14</v>
      </c>
      <c r="Y14" t="s">
        <v>14</v>
      </c>
      <c r="Z14" t="s">
        <v>14</v>
      </c>
      <c r="AA14" t="s">
        <v>14</v>
      </c>
      <c r="AC14">
        <v>43</v>
      </c>
      <c r="AD14" t="s">
        <v>24</v>
      </c>
      <c r="AE14" s="1">
        <v>44496.537280092591</v>
      </c>
      <c r="AF14">
        <v>190</v>
      </c>
      <c r="AG14" t="s">
        <v>13</v>
      </c>
      <c r="AH14">
        <v>0</v>
      </c>
      <c r="AI14">
        <v>12.013</v>
      </c>
      <c r="AJ14" s="2">
        <v>192464</v>
      </c>
      <c r="AK14">
        <v>37.344000000000001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3">
        <f t="shared" si="0"/>
        <v>99525.382233573837</v>
      </c>
      <c r="AU14" s="4">
        <f t="shared" si="1"/>
        <v>33392.504698350087</v>
      </c>
      <c r="AW14" s="5">
        <f t="shared" si="2"/>
        <v>127370.12228802833</v>
      </c>
      <c r="AX14" s="6">
        <f t="shared" si="3"/>
        <v>36192.949517527042</v>
      </c>
    </row>
    <row r="15" spans="1:50" x14ac:dyDescent="0.35">
      <c r="A15">
        <v>44</v>
      </c>
      <c r="B15" t="s">
        <v>25</v>
      </c>
      <c r="C15" s="1">
        <v>44496.558483796296</v>
      </c>
      <c r="D15">
        <v>71</v>
      </c>
      <c r="E15" t="s">
        <v>13</v>
      </c>
      <c r="F15">
        <v>0</v>
      </c>
      <c r="G15">
        <v>6.0339999999999998</v>
      </c>
      <c r="H15" s="2">
        <v>55264</v>
      </c>
      <c r="I15">
        <v>0.11</v>
      </c>
      <c r="J15" t="s">
        <v>14</v>
      </c>
      <c r="K15" t="s">
        <v>14</v>
      </c>
      <c r="L15" t="s">
        <v>14</v>
      </c>
      <c r="M15" t="s">
        <v>14</v>
      </c>
      <c r="O15">
        <v>44</v>
      </c>
      <c r="P15" t="s">
        <v>25</v>
      </c>
      <c r="Q15" s="1">
        <v>44496.558483796296</v>
      </c>
      <c r="R15">
        <v>71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44</v>
      </c>
      <c r="AD15" t="s">
        <v>25</v>
      </c>
      <c r="AE15" s="1">
        <v>44496.558483796296</v>
      </c>
      <c r="AF15">
        <v>71</v>
      </c>
      <c r="AG15" t="s">
        <v>13</v>
      </c>
      <c r="AH15">
        <v>0</v>
      </c>
      <c r="AI15">
        <v>12.2</v>
      </c>
      <c r="AJ15" s="2">
        <v>125232</v>
      </c>
      <c r="AK15">
        <v>24.552</v>
      </c>
      <c r="AL15" t="s">
        <v>14</v>
      </c>
      <c r="AM15" t="s">
        <v>14</v>
      </c>
      <c r="AN15" t="s">
        <v>14</v>
      </c>
      <c r="AO15" t="s">
        <v>14</v>
      </c>
      <c r="AQ15">
        <v>3</v>
      </c>
      <c r="AR15" t="s">
        <v>32</v>
      </c>
      <c r="AT15" s="3">
        <f t="shared" si="0"/>
        <v>171.56165966612483</v>
      </c>
      <c r="AU15" s="4"/>
      <c r="AW15" s="5">
        <f t="shared" si="2"/>
        <v>144.84029813775359</v>
      </c>
      <c r="AX15" s="6"/>
    </row>
    <row r="16" spans="1:50" x14ac:dyDescent="0.35">
      <c r="A16">
        <v>45</v>
      </c>
      <c r="B16" t="s">
        <v>26</v>
      </c>
      <c r="C16" s="1">
        <v>44496.579722222225</v>
      </c>
      <c r="D16">
        <v>122</v>
      </c>
      <c r="E16" t="s">
        <v>13</v>
      </c>
      <c r="F16">
        <v>0</v>
      </c>
      <c r="G16">
        <v>5.8680000000000003</v>
      </c>
      <c r="H16" s="2">
        <v>53823289</v>
      </c>
      <c r="I16">
        <v>120.574</v>
      </c>
      <c r="J16" t="s">
        <v>14</v>
      </c>
      <c r="K16" t="s">
        <v>14</v>
      </c>
      <c r="L16" t="s">
        <v>14</v>
      </c>
      <c r="M16" t="s">
        <v>14</v>
      </c>
      <c r="O16">
        <v>45</v>
      </c>
      <c r="P16" t="s">
        <v>26</v>
      </c>
      <c r="Q16" s="1">
        <v>44496.579722222225</v>
      </c>
      <c r="R16">
        <v>122</v>
      </c>
      <c r="S16" t="s">
        <v>13</v>
      </c>
      <c r="T16">
        <v>0</v>
      </c>
      <c r="U16">
        <v>5.8339999999999996</v>
      </c>
      <c r="V16" s="2">
        <v>504425</v>
      </c>
      <c r="W16">
        <v>126.714</v>
      </c>
      <c r="X16" t="s">
        <v>14</v>
      </c>
      <c r="Y16" t="s">
        <v>14</v>
      </c>
      <c r="Z16" t="s">
        <v>14</v>
      </c>
      <c r="AA16" t="s">
        <v>14</v>
      </c>
      <c r="AC16">
        <v>45</v>
      </c>
      <c r="AD16" t="s">
        <v>26</v>
      </c>
      <c r="AE16" s="1">
        <v>44496.579722222225</v>
      </c>
      <c r="AF16">
        <v>122</v>
      </c>
      <c r="AG16" t="s">
        <v>13</v>
      </c>
      <c r="AH16">
        <v>0</v>
      </c>
      <c r="AI16">
        <v>12.021000000000001</v>
      </c>
      <c r="AJ16" s="2">
        <v>199008</v>
      </c>
      <c r="AK16">
        <v>38.575000000000003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3">
        <f t="shared" si="0"/>
        <v>97185.657947353131</v>
      </c>
      <c r="AU16" s="4">
        <f t="shared" si="1"/>
        <v>34444.958566302725</v>
      </c>
      <c r="AW16" s="5">
        <f t="shared" si="2"/>
        <v>124513.96726685626</v>
      </c>
      <c r="AX16" s="6">
        <f t="shared" si="3"/>
        <v>37402.507567119363</v>
      </c>
    </row>
    <row r="17" spans="1:50" x14ac:dyDescent="0.35">
      <c r="A17">
        <v>46</v>
      </c>
      <c r="B17" t="s">
        <v>27</v>
      </c>
      <c r="C17" s="1">
        <v>44496.600937499999</v>
      </c>
      <c r="D17">
        <v>132</v>
      </c>
      <c r="E17" t="s">
        <v>13</v>
      </c>
      <c r="F17">
        <v>0</v>
      </c>
      <c r="G17">
        <v>6.0350000000000001</v>
      </c>
      <c r="H17" s="2">
        <v>18624</v>
      </c>
      <c r="I17">
        <v>3.4000000000000002E-2</v>
      </c>
      <c r="J17" t="s">
        <v>14</v>
      </c>
      <c r="K17" t="s">
        <v>14</v>
      </c>
      <c r="L17" t="s">
        <v>14</v>
      </c>
      <c r="M17" t="s">
        <v>14</v>
      </c>
      <c r="O17">
        <v>46</v>
      </c>
      <c r="P17" t="s">
        <v>27</v>
      </c>
      <c r="Q17" s="1">
        <v>44496.600937499999</v>
      </c>
      <c r="R17">
        <v>132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46</v>
      </c>
      <c r="AD17" t="s">
        <v>27</v>
      </c>
      <c r="AE17" s="1">
        <v>44496.600937499999</v>
      </c>
      <c r="AF17">
        <v>132</v>
      </c>
      <c r="AG17" t="s">
        <v>13</v>
      </c>
      <c r="AH17">
        <v>0</v>
      </c>
      <c r="AI17">
        <v>12.13</v>
      </c>
      <c r="AJ17" s="2">
        <v>6156</v>
      </c>
      <c r="AK17">
        <v>1.238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32</v>
      </c>
      <c r="AT17" s="3">
        <f t="shared" si="0"/>
        <v>58.685082274508801</v>
      </c>
      <c r="AU17" s="4">
        <f t="shared" si="1"/>
        <v>1173.77364698928</v>
      </c>
      <c r="AW17" s="5">
        <f t="shared" si="2"/>
        <v>48.621205426841605</v>
      </c>
      <c r="AX17" s="6">
        <f t="shared" si="3"/>
        <v>1172.5530055766401</v>
      </c>
    </row>
    <row r="18" spans="1:50" x14ac:dyDescent="0.35">
      <c r="A18">
        <v>47</v>
      </c>
      <c r="B18" t="s">
        <v>28</v>
      </c>
      <c r="C18" s="1">
        <v>44496.622164351851</v>
      </c>
      <c r="D18">
        <v>102</v>
      </c>
      <c r="E18" t="s">
        <v>13</v>
      </c>
      <c r="F18">
        <v>0</v>
      </c>
      <c r="G18">
        <v>6.0330000000000004</v>
      </c>
      <c r="H18" s="2">
        <v>39508</v>
      </c>
      <c r="I18">
        <v>7.8E-2</v>
      </c>
      <c r="J18" t="s">
        <v>14</v>
      </c>
      <c r="K18" t="s">
        <v>14</v>
      </c>
      <c r="L18" t="s">
        <v>14</v>
      </c>
      <c r="M18" t="s">
        <v>14</v>
      </c>
      <c r="O18">
        <v>47</v>
      </c>
      <c r="P18" t="s">
        <v>28</v>
      </c>
      <c r="Q18" s="1">
        <v>44496.622164351851</v>
      </c>
      <c r="R18">
        <v>102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47</v>
      </c>
      <c r="AD18" t="s">
        <v>28</v>
      </c>
      <c r="AE18" s="1">
        <v>44496.622164351851</v>
      </c>
      <c r="AF18">
        <v>102</v>
      </c>
      <c r="AG18" t="s">
        <v>13</v>
      </c>
      <c r="AH18">
        <v>0</v>
      </c>
      <c r="AI18">
        <v>12.201000000000001</v>
      </c>
      <c r="AJ18" s="2">
        <v>11540</v>
      </c>
      <c r="AK18">
        <v>2.3119999999999998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3">
        <f t="shared" si="0"/>
        <v>123.2908360593632</v>
      </c>
      <c r="AU18" s="4">
        <f t="shared" si="1"/>
        <v>2165.9868186680001</v>
      </c>
      <c r="AW18" s="5">
        <f t="shared" si="2"/>
        <v>103.50376935846241</v>
      </c>
      <c r="AX18" s="6">
        <f t="shared" si="3"/>
        <v>2200.424629784</v>
      </c>
    </row>
    <row r="19" spans="1:50" x14ac:dyDescent="0.35">
      <c r="A19">
        <v>48</v>
      </c>
      <c r="B19" t="s">
        <v>29</v>
      </c>
      <c r="C19" s="1">
        <v>44496.64340277778</v>
      </c>
      <c r="D19">
        <v>151</v>
      </c>
      <c r="E19" t="s">
        <v>13</v>
      </c>
      <c r="F19">
        <v>0</v>
      </c>
      <c r="G19">
        <v>6.0380000000000003</v>
      </c>
      <c r="H19" s="2">
        <v>17537</v>
      </c>
      <c r="I19">
        <v>3.2000000000000001E-2</v>
      </c>
      <c r="J19" t="s">
        <v>14</v>
      </c>
      <c r="K19" t="s">
        <v>14</v>
      </c>
      <c r="L19" t="s">
        <v>14</v>
      </c>
      <c r="M19" t="s">
        <v>14</v>
      </c>
      <c r="O19">
        <v>48</v>
      </c>
      <c r="P19" t="s">
        <v>29</v>
      </c>
      <c r="Q19" s="1">
        <v>44496.64340277778</v>
      </c>
      <c r="R19">
        <v>151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48</v>
      </c>
      <c r="AD19" t="s">
        <v>29</v>
      </c>
      <c r="AE19" s="1">
        <v>44496.64340277778</v>
      </c>
      <c r="AF19">
        <v>151</v>
      </c>
      <c r="AG19" t="s">
        <v>13</v>
      </c>
      <c r="AH19">
        <v>0</v>
      </c>
      <c r="AI19">
        <v>12.202</v>
      </c>
      <c r="AJ19" s="2">
        <v>10538</v>
      </c>
      <c r="AK19">
        <v>2.1120000000000001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3">
        <f t="shared" si="0"/>
        <v>55.302897653622196</v>
      </c>
      <c r="AU19" s="4">
        <f t="shared" si="1"/>
        <v>1981.60462640012</v>
      </c>
      <c r="AW19" s="5">
        <f t="shared" si="2"/>
        <v>45.761712643987906</v>
      </c>
      <c r="AX19" s="6">
        <f t="shared" si="3"/>
        <v>2009.2019360405602</v>
      </c>
    </row>
    <row r="20" spans="1:50" x14ac:dyDescent="0.35">
      <c r="A20">
        <v>49</v>
      </c>
      <c r="B20" t="s">
        <v>30</v>
      </c>
      <c r="C20" s="1">
        <v>44496.664641203701</v>
      </c>
      <c r="D20">
        <v>18</v>
      </c>
      <c r="E20" t="s">
        <v>13</v>
      </c>
      <c r="F20">
        <v>0</v>
      </c>
      <c r="G20">
        <v>6.0369999999999999</v>
      </c>
      <c r="H20" s="2">
        <v>19825</v>
      </c>
      <c r="I20">
        <v>3.6999999999999998E-2</v>
      </c>
      <c r="J20" t="s">
        <v>14</v>
      </c>
      <c r="K20" t="s">
        <v>14</v>
      </c>
      <c r="L20" t="s">
        <v>14</v>
      </c>
      <c r="M20" t="s">
        <v>14</v>
      </c>
      <c r="O20">
        <v>49</v>
      </c>
      <c r="P20" t="s">
        <v>30</v>
      </c>
      <c r="Q20" s="1">
        <v>44496.664641203701</v>
      </c>
      <c r="R20">
        <v>18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49</v>
      </c>
      <c r="AD20" t="s">
        <v>30</v>
      </c>
      <c r="AE20" s="1">
        <v>44496.664641203701</v>
      </c>
      <c r="AF20">
        <v>18</v>
      </c>
      <c r="AG20" t="s">
        <v>13</v>
      </c>
      <c r="AH20">
        <v>0</v>
      </c>
      <c r="AI20">
        <v>12.194000000000001</v>
      </c>
      <c r="AJ20" s="2">
        <v>12007</v>
      </c>
      <c r="AK20">
        <v>2.4049999999999998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3">
        <f t="shared" si="0"/>
        <v>62.419733403875</v>
      </c>
      <c r="AU20" s="4">
        <f t="shared" si="1"/>
        <v>2251.8783715642699</v>
      </c>
      <c r="AW20" s="5">
        <f t="shared" si="2"/>
        <v>51.780257597437512</v>
      </c>
      <c r="AX20" s="6">
        <f t="shared" si="3"/>
        <v>2289.5362275232601</v>
      </c>
    </row>
    <row r="21" spans="1:50" x14ac:dyDescent="0.35">
      <c r="A21">
        <v>50</v>
      </c>
      <c r="B21" t="s">
        <v>31</v>
      </c>
      <c r="C21" s="1">
        <v>44496.685856481483</v>
      </c>
      <c r="D21">
        <v>33</v>
      </c>
      <c r="E21" t="s">
        <v>13</v>
      </c>
      <c r="F21">
        <v>0</v>
      </c>
      <c r="G21">
        <v>5.8460000000000001</v>
      </c>
      <c r="H21" s="2">
        <v>60546827</v>
      </c>
      <c r="I21">
        <v>137.03800000000001</v>
      </c>
      <c r="J21" t="s">
        <v>14</v>
      </c>
      <c r="K21" t="s">
        <v>14</v>
      </c>
      <c r="L21" t="s">
        <v>14</v>
      </c>
      <c r="M21" t="s">
        <v>14</v>
      </c>
      <c r="O21">
        <v>50</v>
      </c>
      <c r="P21" t="s">
        <v>31</v>
      </c>
      <c r="Q21" s="1">
        <v>44496.685856481483</v>
      </c>
      <c r="R21">
        <v>33</v>
      </c>
      <c r="S21" t="s">
        <v>13</v>
      </c>
      <c r="T21">
        <v>0</v>
      </c>
      <c r="U21">
        <v>5.8129999999999997</v>
      </c>
      <c r="V21" s="2">
        <v>598325</v>
      </c>
      <c r="W21">
        <v>148.577</v>
      </c>
      <c r="X21" t="s">
        <v>14</v>
      </c>
      <c r="Y21" t="s">
        <v>14</v>
      </c>
      <c r="Z21" t="s">
        <v>14</v>
      </c>
      <c r="AA21" t="s">
        <v>14</v>
      </c>
      <c r="AC21">
        <v>50</v>
      </c>
      <c r="AD21" t="s">
        <v>31</v>
      </c>
      <c r="AE21" s="1">
        <v>44496.685856481483</v>
      </c>
      <c r="AF21">
        <v>33</v>
      </c>
      <c r="AG21" t="s">
        <v>13</v>
      </c>
      <c r="AH21">
        <v>0</v>
      </c>
      <c r="AI21">
        <v>11.999000000000001</v>
      </c>
      <c r="AJ21" s="2">
        <v>216821</v>
      </c>
      <c r="AK21">
        <v>41.915999999999997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3">
        <f t="shared" si="0"/>
        <v>115357.42386647813</v>
      </c>
      <c r="AU21" s="4">
        <f t="shared" si="1"/>
        <v>37282.541209006435</v>
      </c>
      <c r="AW21" s="5">
        <f t="shared" si="2"/>
        <v>146511.71439110624</v>
      </c>
      <c r="AX21" s="6">
        <f t="shared" si="3"/>
        <v>40687.912713373342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2021-10-28T18:56:25Z</dcterms:modified>
</cp:coreProperties>
</file>