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0 season misc analyses\GC\"/>
    </mc:Choice>
  </mc:AlternateContent>
  <bookViews>
    <workbookView xWindow="0" yWindow="0" windowWidth="18330" windowHeight="18830" tabRatio="592"/>
  </bookViews>
  <sheets>
    <sheet name="GC" sheetId="124" r:id="rId1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T3" i="124" l="1"/>
  <c r="AU3" i="124"/>
  <c r="AT4" i="124"/>
  <c r="AU4" i="124"/>
  <c r="AT5" i="124"/>
  <c r="AU5" i="124"/>
  <c r="AT6" i="124"/>
  <c r="AU6" i="124"/>
  <c r="AT7" i="124"/>
  <c r="AU7" i="124"/>
  <c r="AT8" i="124"/>
  <c r="AU8" i="124"/>
  <c r="AT9" i="124"/>
  <c r="AU9" i="124"/>
  <c r="AT10" i="124"/>
  <c r="AU10" i="124"/>
  <c r="AT11" i="124"/>
  <c r="AU11" i="124"/>
  <c r="AT12" i="124"/>
  <c r="AU12" i="124"/>
  <c r="AT13" i="124"/>
  <c r="AU13" i="124"/>
  <c r="AT14" i="124"/>
  <c r="AU14" i="124"/>
  <c r="AT15" i="124"/>
  <c r="AU15" i="124"/>
  <c r="AT16" i="124"/>
  <c r="AU16" i="124"/>
  <c r="AT17" i="124"/>
  <c r="AU17" i="124"/>
  <c r="AT18" i="124"/>
  <c r="AU18" i="124"/>
  <c r="AT19" i="124"/>
  <c r="AU19" i="124"/>
  <c r="AT20" i="124"/>
  <c r="AU20" i="124"/>
  <c r="AT21" i="124"/>
  <c r="AU21" i="124"/>
  <c r="AT22" i="124"/>
  <c r="AU22" i="124"/>
</calcChain>
</file>

<file path=xl/sharedStrings.xml><?xml version="1.0" encoding="utf-8"?>
<sst xmlns="http://schemas.openxmlformats.org/spreadsheetml/2006/main" count="463" uniqueCount="44">
  <si>
    <t>Unknown</t>
  </si>
  <si>
    <t>-----</t>
  </si>
  <si>
    <t>Data#</t>
  </si>
  <si>
    <t>Data Filename</t>
  </si>
  <si>
    <t>Sample Type</t>
  </si>
  <si>
    <t>Level#</t>
  </si>
  <si>
    <t>Ret. Time</t>
  </si>
  <si>
    <t>Area</t>
  </si>
  <si>
    <t>Std. Conc.</t>
  </si>
  <si>
    <t>Cal. Point</t>
  </si>
  <si>
    <t>Date Acquired</t>
  </si>
  <si>
    <t>Sample Name</t>
  </si>
  <si>
    <t>Accuracy[%]</t>
  </si>
  <si>
    <t>Deviation</t>
  </si>
  <si>
    <t>air</t>
  </si>
  <si>
    <t>Conc. (ppt)</t>
  </si>
  <si>
    <t>air + 100</t>
  </si>
  <si>
    <t>CH4 by FID</t>
  </si>
  <si>
    <t>CH4 by TCD</t>
  </si>
  <si>
    <t>CO2 by TCD</t>
  </si>
  <si>
    <t>2020 ranged CAL Measured headspace CH4  in ppm from GC in ppm (BD at 0.2)</t>
  </si>
  <si>
    <t>2020 CAL Measured headspace CO2 in ppm from GC in ppm</t>
  </si>
  <si>
    <t>Analyst code</t>
  </si>
  <si>
    <t>Note</t>
  </si>
  <si>
    <t>BRN03nov20_001.gcd</t>
  </si>
  <si>
    <t>BRN03nov20_002.gcd</t>
  </si>
  <si>
    <t>BRN03nov20_003.gcd</t>
  </si>
  <si>
    <t>BRN03nov20_004.gcd</t>
  </si>
  <si>
    <t>BRN03nov20_005.gcd</t>
  </si>
  <si>
    <t>BRN03nov20_006.gcd</t>
  </si>
  <si>
    <t>BRN03nov20_007.gcd</t>
  </si>
  <si>
    <t>BRN03nov20_008.gcd</t>
  </si>
  <si>
    <t>BRN03nov20_009.gcd</t>
  </si>
  <si>
    <t>BRN03nov20_010.gcd</t>
  </si>
  <si>
    <t>BRN03nov20_011.gcd</t>
  </si>
  <si>
    <t>BRN03nov20_012.gcd</t>
  </si>
  <si>
    <t>BRN03nov20_013.gcd</t>
  </si>
  <si>
    <t>BRN03nov20_014.gcd</t>
  </si>
  <si>
    <t>BRN03nov20_015.gcd</t>
  </si>
  <si>
    <t>BRN03nov20_016.gcd</t>
  </si>
  <si>
    <t>BRN03nov20_017.gcd</t>
  </si>
  <si>
    <t>BRN03nov20_018.gcd</t>
  </si>
  <si>
    <t>BRN03nov20_019.gcd</t>
  </si>
  <si>
    <t>BRN03nov20_020.gcd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</si>
</sst>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</font>
  </fonts>
  <fills count="3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8">
    <xf numFmtId="0" fontId="0" fillId="0" borderId="0" xfId="0"/>
    <xf numFmtId="0" fontId="2" fillId="0" borderId="0" xfId="2"/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2" fontId="0" fillId="2" borderId="0" xfId="0" applyNumberFormat="1" applyFill="1"/>
    <xf numFmtId="1" fontId="0" fillId="2" borderId="0" xfId="0" applyNumberFormat="1" applyFill="1"/>
    <xf numFmtId="22" fontId="0" fillId="0" borderId="0" xfId="0" applyNumberFormat="1"/>
    <xf numFmtId="3" fontId="0" fillId="0" borderId="0" xfId="0" applyNumberFormat="1"/>
  </cellXfs>
  <cellStyles count="4">
    <cellStyle name="Normal" xfId="0" builtinId="0"/>
    <cellStyle name="Normal 2" xfId="1"/>
    <cellStyle name="Normal 2 2" xfId="2"/>
    <cellStyle name="Normal 6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2"/>
  <sheetViews>
    <sheetView tabSelected="1" topLeftCell="L1" workbookViewId="0">
      <selection activeCell="A52" sqref="A3:XFD52"/>
    </sheetView>
  </sheetViews>
  <sheetFormatPr defaultRowHeight="14.5" x14ac:dyDescent="0.35"/>
  <cols>
    <col min="1" max="1" width="8.81640625" bestFit="1" customWidth="1"/>
    <col min="2" max="2" width="24.453125" customWidth="1"/>
    <col min="3" max="3" width="16.1796875" customWidth="1"/>
    <col min="4" max="4" width="15" customWidth="1"/>
    <col min="6" max="7" width="8.81640625" bestFit="1" customWidth="1"/>
    <col min="8" max="8" width="11.54296875" customWidth="1"/>
    <col min="9" max="9" width="14.1796875" customWidth="1"/>
    <col min="15" max="15" width="8.81640625" bestFit="1" customWidth="1"/>
    <col min="17" max="17" width="13.54296875" bestFit="1" customWidth="1"/>
    <col min="18" max="18" width="8.81640625" bestFit="1" customWidth="1"/>
    <col min="20" max="22" width="8.81640625" bestFit="1" customWidth="1"/>
    <col min="23" max="23" width="10.453125" customWidth="1"/>
    <col min="29" max="29" width="8.81640625" bestFit="1" customWidth="1"/>
    <col min="30" max="30" width="22" customWidth="1"/>
    <col min="31" max="31" width="13.54296875" bestFit="1" customWidth="1"/>
    <col min="32" max="32" width="8.81640625" bestFit="1" customWidth="1"/>
    <col min="34" max="36" width="8.81640625" bestFit="1" customWidth="1"/>
    <col min="37" max="37" width="10.26953125" customWidth="1"/>
  </cols>
  <sheetData>
    <row r="1" spans="1:47" x14ac:dyDescent="0.35">
      <c r="A1" t="s">
        <v>17</v>
      </c>
      <c r="O1" t="s">
        <v>18</v>
      </c>
      <c r="AC1" t="s">
        <v>19</v>
      </c>
    </row>
    <row r="2" spans="1:47" s="3" customFormat="1" ht="174" x14ac:dyDescent="0.35">
      <c r="A2" s="3" t="s">
        <v>2</v>
      </c>
      <c r="B2" s="3" t="s">
        <v>3</v>
      </c>
      <c r="C2" s="3" t="s">
        <v>10</v>
      </c>
      <c r="D2" s="3" t="s">
        <v>11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15</v>
      </c>
      <c r="J2" s="3" t="s">
        <v>8</v>
      </c>
      <c r="K2" s="3" t="s">
        <v>9</v>
      </c>
      <c r="L2" s="3" t="s">
        <v>12</v>
      </c>
      <c r="M2" s="3" t="s">
        <v>13</v>
      </c>
      <c r="O2" s="3" t="s">
        <v>2</v>
      </c>
      <c r="P2" s="3" t="s">
        <v>3</v>
      </c>
      <c r="Q2" s="3" t="s">
        <v>10</v>
      </c>
      <c r="R2" s="3" t="s">
        <v>11</v>
      </c>
      <c r="S2" s="3" t="s">
        <v>4</v>
      </c>
      <c r="T2" s="3" t="s">
        <v>5</v>
      </c>
      <c r="U2" s="3" t="s">
        <v>6</v>
      </c>
      <c r="V2" s="3" t="s">
        <v>7</v>
      </c>
      <c r="W2" s="3" t="s">
        <v>15</v>
      </c>
      <c r="X2" s="3" t="s">
        <v>8</v>
      </c>
      <c r="Y2" s="3" t="s">
        <v>9</v>
      </c>
      <c r="Z2" s="3" t="s">
        <v>12</v>
      </c>
      <c r="AA2" s="3" t="s">
        <v>13</v>
      </c>
      <c r="AC2" s="3" t="s">
        <v>2</v>
      </c>
      <c r="AD2" s="3" t="s">
        <v>3</v>
      </c>
      <c r="AE2" s="3" t="s">
        <v>10</v>
      </c>
      <c r="AF2" s="3" t="s">
        <v>11</v>
      </c>
      <c r="AG2" s="3" t="s">
        <v>4</v>
      </c>
      <c r="AH2" s="3" t="s">
        <v>5</v>
      </c>
      <c r="AI2" s="3" t="s">
        <v>6</v>
      </c>
      <c r="AJ2" s="3" t="s">
        <v>7</v>
      </c>
      <c r="AK2" s="3" t="s">
        <v>15</v>
      </c>
      <c r="AL2" s="3" t="s">
        <v>8</v>
      </c>
      <c r="AM2" s="3" t="s">
        <v>9</v>
      </c>
      <c r="AN2" s="3" t="s">
        <v>12</v>
      </c>
      <c r="AO2" s="3" t="s">
        <v>13</v>
      </c>
      <c r="AQ2" s="3" t="s">
        <v>22</v>
      </c>
      <c r="AR2" s="3" t="s">
        <v>23</v>
      </c>
      <c r="AT2" s="2" t="s">
        <v>20</v>
      </c>
      <c r="AU2" s="2" t="s">
        <v>21</v>
      </c>
    </row>
    <row r="3" spans="1:47" x14ac:dyDescent="0.35">
      <c r="A3">
        <v>37</v>
      </c>
      <c r="B3" t="s">
        <v>24</v>
      </c>
      <c r="C3" s="6">
        <v>44138.442881944444</v>
      </c>
      <c r="D3" t="s">
        <v>14</v>
      </c>
      <c r="E3" t="s">
        <v>0</v>
      </c>
      <c r="F3">
        <v>0</v>
      </c>
      <c r="G3">
        <v>6.1379999999999999</v>
      </c>
      <c r="H3" s="7">
        <v>2557</v>
      </c>
      <c r="I3">
        <v>2E-3</v>
      </c>
      <c r="J3" t="s">
        <v>1</v>
      </c>
      <c r="K3" t="s">
        <v>1</v>
      </c>
      <c r="L3" t="s">
        <v>1</v>
      </c>
      <c r="M3" t="s">
        <v>1</v>
      </c>
      <c r="O3">
        <v>37</v>
      </c>
      <c r="P3" t="s">
        <v>24</v>
      </c>
      <c r="Q3" s="6">
        <v>44138.442881944444</v>
      </c>
      <c r="R3" t="s">
        <v>14</v>
      </c>
      <c r="S3" t="s">
        <v>0</v>
      </c>
      <c r="T3">
        <v>0</v>
      </c>
      <c r="U3" t="s">
        <v>1</v>
      </c>
      <c r="V3" t="s">
        <v>1</v>
      </c>
      <c r="W3" t="s">
        <v>1</v>
      </c>
      <c r="X3" t="s">
        <v>1</v>
      </c>
      <c r="Y3" t="s">
        <v>1</v>
      </c>
      <c r="Z3" t="s">
        <v>1</v>
      </c>
      <c r="AA3" t="s">
        <v>1</v>
      </c>
      <c r="AC3">
        <v>37</v>
      </c>
      <c r="AD3" t="s">
        <v>24</v>
      </c>
      <c r="AE3" s="6">
        <v>44138.442881944444</v>
      </c>
      <c r="AF3" t="s">
        <v>14</v>
      </c>
      <c r="AG3" t="s">
        <v>0</v>
      </c>
      <c r="AH3">
        <v>0</v>
      </c>
      <c r="AI3">
        <v>12.295999999999999</v>
      </c>
      <c r="AJ3" s="7">
        <v>1699</v>
      </c>
      <c r="AK3">
        <v>0.40600000000000003</v>
      </c>
      <c r="AL3" t="s">
        <v>1</v>
      </c>
      <c r="AM3" t="s">
        <v>1</v>
      </c>
      <c r="AN3" t="s">
        <v>1</v>
      </c>
      <c r="AO3" t="s">
        <v>1</v>
      </c>
      <c r="AQ3" s="1">
        <v>1</v>
      </c>
      <c r="AR3" s="1"/>
      <c r="AS3" s="1"/>
      <c r="AT3" s="4">
        <f t="shared" ref="AT3:AT22" si="0">IF(H3&lt;15000,((0.00000002125*H3^2)+(0.002705*H3)+(-4.371)),(IF(H3&lt;700000,((-0.0000000008162*H3^2)+(0.003141*H3)+(0.4702)), ((0.000000003285*V3^2)+(0.1899*V3)+(559.5)))))</f>
        <v>2.6846227912499998</v>
      </c>
      <c r="AU3" s="5">
        <f t="shared" ref="AU3:AU22" si="1">((-0.00000006277*AJ3^2)+(0.1854*AJ3)+(34.83))</f>
        <v>349.64340805523</v>
      </c>
    </row>
    <row r="4" spans="1:47" x14ac:dyDescent="0.35">
      <c r="A4">
        <v>38</v>
      </c>
      <c r="B4" t="s">
        <v>25</v>
      </c>
      <c r="C4" s="6">
        <v>44138.464108796295</v>
      </c>
      <c r="D4" t="s">
        <v>16</v>
      </c>
      <c r="E4" t="s">
        <v>0</v>
      </c>
      <c r="F4">
        <v>0</v>
      </c>
      <c r="G4">
        <v>6.0529999999999999</v>
      </c>
      <c r="H4" s="7">
        <v>722392</v>
      </c>
      <c r="I4">
        <v>1.0740000000000001</v>
      </c>
      <c r="J4" t="s">
        <v>1</v>
      </c>
      <c r="K4" t="s">
        <v>1</v>
      </c>
      <c r="L4" t="s">
        <v>1</v>
      </c>
      <c r="M4" t="s">
        <v>1</v>
      </c>
      <c r="O4">
        <v>38</v>
      </c>
      <c r="P4" t="s">
        <v>25</v>
      </c>
      <c r="Q4" s="6">
        <v>44138.464108796295</v>
      </c>
      <c r="R4" t="s">
        <v>16</v>
      </c>
      <c r="S4" t="s">
        <v>0</v>
      </c>
      <c r="T4">
        <v>0</v>
      </c>
      <c r="U4">
        <v>6.0019999999999998</v>
      </c>
      <c r="V4" s="7">
        <v>5932</v>
      </c>
      <c r="W4">
        <v>1.6870000000000001</v>
      </c>
      <c r="X4" t="s">
        <v>1</v>
      </c>
      <c r="Y4" t="s">
        <v>1</v>
      </c>
      <c r="Z4" t="s">
        <v>1</v>
      </c>
      <c r="AA4" t="s">
        <v>1</v>
      </c>
      <c r="AC4">
        <v>38</v>
      </c>
      <c r="AD4" t="s">
        <v>25</v>
      </c>
      <c r="AE4" s="6">
        <v>44138.464108796295</v>
      </c>
      <c r="AF4" t="s">
        <v>16</v>
      </c>
      <c r="AG4" t="s">
        <v>0</v>
      </c>
      <c r="AH4">
        <v>0</v>
      </c>
      <c r="AI4">
        <v>12.247</v>
      </c>
      <c r="AJ4" s="7">
        <v>8724</v>
      </c>
      <c r="AK4">
        <v>1.361</v>
      </c>
      <c r="AL4" t="s">
        <v>1</v>
      </c>
      <c r="AM4" t="s">
        <v>1</v>
      </c>
      <c r="AN4" t="s">
        <v>1</v>
      </c>
      <c r="AO4" t="s">
        <v>1</v>
      </c>
      <c r="AQ4" s="1">
        <v>1</v>
      </c>
      <c r="AR4" s="1"/>
      <c r="AS4" s="1"/>
      <c r="AT4" s="4">
        <f t="shared" si="0"/>
        <v>1686.1023946298401</v>
      </c>
      <c r="AU4" s="5">
        <f t="shared" si="1"/>
        <v>1647.4822897924801</v>
      </c>
    </row>
    <row r="5" spans="1:47" x14ac:dyDescent="0.35">
      <c r="A5">
        <v>39</v>
      </c>
      <c r="B5" t="s">
        <v>26</v>
      </c>
      <c r="C5" s="6">
        <v>44138.48537037037</v>
      </c>
      <c r="D5">
        <v>37</v>
      </c>
      <c r="E5" t="s">
        <v>0</v>
      </c>
      <c r="F5">
        <v>0</v>
      </c>
      <c r="G5">
        <v>6.0880000000000001</v>
      </c>
      <c r="H5" s="7">
        <v>4531</v>
      </c>
      <c r="I5">
        <v>5.0000000000000001E-3</v>
      </c>
      <c r="J5" t="s">
        <v>1</v>
      </c>
      <c r="K5" t="s">
        <v>1</v>
      </c>
      <c r="L5" t="s">
        <v>1</v>
      </c>
      <c r="M5" t="s">
        <v>1</v>
      </c>
      <c r="O5">
        <v>39</v>
      </c>
      <c r="P5" t="s">
        <v>26</v>
      </c>
      <c r="Q5" s="6">
        <v>44138.48537037037</v>
      </c>
      <c r="R5">
        <v>37</v>
      </c>
      <c r="S5" t="s">
        <v>0</v>
      </c>
      <c r="T5">
        <v>0</v>
      </c>
      <c r="U5" t="s">
        <v>1</v>
      </c>
      <c r="V5" t="s">
        <v>1</v>
      </c>
      <c r="W5" t="s">
        <v>1</v>
      </c>
      <c r="X5" t="s">
        <v>1</v>
      </c>
      <c r="Y5" t="s">
        <v>1</v>
      </c>
      <c r="Z5" t="s">
        <v>1</v>
      </c>
      <c r="AA5" t="s">
        <v>1</v>
      </c>
      <c r="AC5">
        <v>39</v>
      </c>
      <c r="AD5" t="s">
        <v>26</v>
      </c>
      <c r="AE5" s="6">
        <v>44138.48537037037</v>
      </c>
      <c r="AF5">
        <v>37</v>
      </c>
      <c r="AG5" t="s">
        <v>0</v>
      </c>
      <c r="AH5">
        <v>0</v>
      </c>
      <c r="AI5">
        <v>12.175000000000001</v>
      </c>
      <c r="AJ5" s="7">
        <v>55724</v>
      </c>
      <c r="AK5">
        <v>7.766</v>
      </c>
      <c r="AL5" t="s">
        <v>1</v>
      </c>
      <c r="AM5" t="s">
        <v>1</v>
      </c>
      <c r="AN5" t="s">
        <v>1</v>
      </c>
      <c r="AO5" t="s">
        <v>1</v>
      </c>
      <c r="AQ5" s="1">
        <v>1</v>
      </c>
      <c r="AR5" s="1"/>
      <c r="AS5" s="1"/>
      <c r="AT5" s="4">
        <f t="shared" si="0"/>
        <v>8.3216166712499984</v>
      </c>
      <c r="AU5" s="5">
        <f t="shared" si="1"/>
        <v>10171.148444672481</v>
      </c>
    </row>
    <row r="6" spans="1:47" x14ac:dyDescent="0.35">
      <c r="A6">
        <v>40</v>
      </c>
      <c r="B6" t="s">
        <v>27</v>
      </c>
      <c r="C6" s="6">
        <v>44138.506597222222</v>
      </c>
      <c r="D6">
        <v>96</v>
      </c>
      <c r="E6" t="s">
        <v>0</v>
      </c>
      <c r="F6">
        <v>0</v>
      </c>
      <c r="G6">
        <v>6.0990000000000002</v>
      </c>
      <c r="H6" s="7">
        <v>3720</v>
      </c>
      <c r="I6">
        <v>4.0000000000000001E-3</v>
      </c>
      <c r="J6" t="s">
        <v>1</v>
      </c>
      <c r="K6" t="s">
        <v>1</v>
      </c>
      <c r="L6" t="s">
        <v>1</v>
      </c>
      <c r="M6" t="s">
        <v>1</v>
      </c>
      <c r="O6">
        <v>40</v>
      </c>
      <c r="P6" t="s">
        <v>27</v>
      </c>
      <c r="Q6" s="6">
        <v>44138.506597222222</v>
      </c>
      <c r="R6">
        <v>96</v>
      </c>
      <c r="S6" t="s">
        <v>0</v>
      </c>
      <c r="T6">
        <v>0</v>
      </c>
      <c r="U6" t="s">
        <v>1</v>
      </c>
      <c r="V6" t="s">
        <v>1</v>
      </c>
      <c r="W6" t="s">
        <v>1</v>
      </c>
      <c r="X6" t="s">
        <v>1</v>
      </c>
      <c r="Y6" t="s">
        <v>1</v>
      </c>
      <c r="Z6" t="s">
        <v>1</v>
      </c>
      <c r="AA6" t="s">
        <v>1</v>
      </c>
      <c r="AC6">
        <v>40</v>
      </c>
      <c r="AD6" t="s">
        <v>27</v>
      </c>
      <c r="AE6" s="6">
        <v>44138.506597222222</v>
      </c>
      <c r="AF6">
        <v>96</v>
      </c>
      <c r="AG6" t="s">
        <v>0</v>
      </c>
      <c r="AH6">
        <v>0</v>
      </c>
      <c r="AI6">
        <v>12.138</v>
      </c>
      <c r="AJ6" s="7">
        <v>80709</v>
      </c>
      <c r="AK6">
        <v>11.186</v>
      </c>
      <c r="AL6" t="s">
        <v>1</v>
      </c>
      <c r="AM6" t="s">
        <v>1</v>
      </c>
      <c r="AN6" t="s">
        <v>1</v>
      </c>
      <c r="AO6" t="s">
        <v>1</v>
      </c>
      <c r="AQ6" s="1">
        <v>1</v>
      </c>
      <c r="AR6" s="1"/>
      <c r="AS6" s="1"/>
      <c r="AT6" s="4">
        <f t="shared" si="0"/>
        <v>5.9856660000000002</v>
      </c>
      <c r="AU6" s="5">
        <f t="shared" si="1"/>
        <v>14589.398417913631</v>
      </c>
    </row>
    <row r="7" spans="1:47" x14ac:dyDescent="0.35">
      <c r="A7">
        <v>41</v>
      </c>
      <c r="B7" t="s">
        <v>28</v>
      </c>
      <c r="C7" s="6">
        <v>44138.52783564815</v>
      </c>
      <c r="D7">
        <v>111</v>
      </c>
      <c r="E7" t="s">
        <v>0</v>
      </c>
      <c r="F7">
        <v>0</v>
      </c>
      <c r="G7">
        <v>6.1040000000000001</v>
      </c>
      <c r="H7" s="7">
        <v>3943</v>
      </c>
      <c r="I7">
        <v>4.0000000000000001E-3</v>
      </c>
      <c r="J7" t="s">
        <v>1</v>
      </c>
      <c r="K7" t="s">
        <v>1</v>
      </c>
      <c r="L7" t="s">
        <v>1</v>
      </c>
      <c r="M7" t="s">
        <v>1</v>
      </c>
      <c r="O7">
        <v>41</v>
      </c>
      <c r="P7" t="s">
        <v>28</v>
      </c>
      <c r="Q7" s="6">
        <v>44138.52783564815</v>
      </c>
      <c r="R7">
        <v>111</v>
      </c>
      <c r="S7" t="s">
        <v>0</v>
      </c>
      <c r="T7">
        <v>0</v>
      </c>
      <c r="U7" t="s">
        <v>1</v>
      </c>
      <c r="V7" t="s">
        <v>1</v>
      </c>
      <c r="W7" t="s">
        <v>1</v>
      </c>
      <c r="X7" t="s">
        <v>1</v>
      </c>
      <c r="Y7" t="s">
        <v>1</v>
      </c>
      <c r="Z7" t="s">
        <v>1</v>
      </c>
      <c r="AA7" t="s">
        <v>1</v>
      </c>
      <c r="AC7">
        <v>41</v>
      </c>
      <c r="AD7" t="s">
        <v>28</v>
      </c>
      <c r="AE7" s="6">
        <v>44138.52783564815</v>
      </c>
      <c r="AF7">
        <v>111</v>
      </c>
      <c r="AG7" t="s">
        <v>0</v>
      </c>
      <c r="AH7">
        <v>0</v>
      </c>
      <c r="AI7">
        <v>12.167999999999999</v>
      </c>
      <c r="AJ7" s="7">
        <v>66021</v>
      </c>
      <c r="AK7">
        <v>9.1750000000000007</v>
      </c>
      <c r="AL7" t="s">
        <v>1</v>
      </c>
      <c r="AM7" t="s">
        <v>1</v>
      </c>
      <c r="AN7" t="s">
        <v>1</v>
      </c>
      <c r="AO7" t="s">
        <v>1</v>
      </c>
      <c r="AQ7" s="1">
        <v>1</v>
      </c>
      <c r="AR7" s="1"/>
      <c r="AS7" s="1"/>
      <c r="AT7" s="4">
        <f t="shared" si="0"/>
        <v>6.6251940412499994</v>
      </c>
      <c r="AU7" s="5">
        <f t="shared" si="1"/>
        <v>12001.523253878431</v>
      </c>
    </row>
    <row r="8" spans="1:47" x14ac:dyDescent="0.35">
      <c r="A8">
        <v>42</v>
      </c>
      <c r="B8" t="s">
        <v>29</v>
      </c>
      <c r="C8" s="6">
        <v>44138.549097222225</v>
      </c>
      <c r="D8">
        <v>46</v>
      </c>
      <c r="E8" t="s">
        <v>0</v>
      </c>
      <c r="F8">
        <v>0</v>
      </c>
      <c r="G8">
        <v>6.0949999999999998</v>
      </c>
      <c r="H8" s="7">
        <v>3972</v>
      </c>
      <c r="I8">
        <v>4.0000000000000001E-3</v>
      </c>
      <c r="J8" t="s">
        <v>1</v>
      </c>
      <c r="K8" t="s">
        <v>1</v>
      </c>
      <c r="L8" t="s">
        <v>1</v>
      </c>
      <c r="M8" t="s">
        <v>1</v>
      </c>
      <c r="O8">
        <v>42</v>
      </c>
      <c r="P8" t="s">
        <v>29</v>
      </c>
      <c r="Q8" s="6">
        <v>44138.549097222225</v>
      </c>
      <c r="R8">
        <v>46</v>
      </c>
      <c r="S8" t="s">
        <v>0</v>
      </c>
      <c r="T8">
        <v>0</v>
      </c>
      <c r="U8" t="s">
        <v>1</v>
      </c>
      <c r="V8" t="s">
        <v>1</v>
      </c>
      <c r="W8" t="s">
        <v>1</v>
      </c>
      <c r="X8" t="s">
        <v>1</v>
      </c>
      <c r="Y8" t="s">
        <v>1</v>
      </c>
      <c r="Z8" t="s">
        <v>1</v>
      </c>
      <c r="AA8" t="s">
        <v>1</v>
      </c>
      <c r="AC8">
        <v>42</v>
      </c>
      <c r="AD8" t="s">
        <v>29</v>
      </c>
      <c r="AE8" s="6">
        <v>44138.549097222225</v>
      </c>
      <c r="AF8">
        <v>46</v>
      </c>
      <c r="AG8" t="s">
        <v>0</v>
      </c>
      <c r="AH8">
        <v>0</v>
      </c>
      <c r="AI8">
        <v>12.154999999999999</v>
      </c>
      <c r="AJ8" s="7">
        <v>76710</v>
      </c>
      <c r="AK8">
        <v>10.638</v>
      </c>
      <c r="AL8" t="s">
        <v>1</v>
      </c>
      <c r="AM8" t="s">
        <v>1</v>
      </c>
      <c r="AN8" t="s">
        <v>1</v>
      </c>
      <c r="AO8" t="s">
        <v>1</v>
      </c>
      <c r="AQ8" s="1">
        <v>1</v>
      </c>
      <c r="AR8" s="1"/>
      <c r="AS8" s="1"/>
      <c r="AT8" s="4">
        <f t="shared" si="0"/>
        <v>6.7085166600000008</v>
      </c>
      <c r="AU8" s="5">
        <f t="shared" si="1"/>
        <v>13887.498699243002</v>
      </c>
    </row>
    <row r="9" spans="1:47" x14ac:dyDescent="0.35">
      <c r="A9">
        <v>43</v>
      </c>
      <c r="B9" t="s">
        <v>30</v>
      </c>
      <c r="C9" s="6">
        <v>44138.5703587963</v>
      </c>
      <c r="D9">
        <v>212</v>
      </c>
      <c r="E9" t="s">
        <v>0</v>
      </c>
      <c r="F9">
        <v>0</v>
      </c>
      <c r="G9">
        <v>6.1130000000000004</v>
      </c>
      <c r="H9" s="7">
        <v>3134</v>
      </c>
      <c r="I9">
        <v>3.0000000000000001E-3</v>
      </c>
      <c r="J9" t="s">
        <v>1</v>
      </c>
      <c r="K9" t="s">
        <v>1</v>
      </c>
      <c r="L9" t="s">
        <v>1</v>
      </c>
      <c r="M9" t="s">
        <v>1</v>
      </c>
      <c r="O9">
        <v>43</v>
      </c>
      <c r="P9" t="s">
        <v>30</v>
      </c>
      <c r="Q9" s="6">
        <v>44138.5703587963</v>
      </c>
      <c r="R9">
        <v>212</v>
      </c>
      <c r="S9" t="s">
        <v>0</v>
      </c>
      <c r="T9">
        <v>0</v>
      </c>
      <c r="U9" t="s">
        <v>1</v>
      </c>
      <c r="V9" t="s">
        <v>1</v>
      </c>
      <c r="W9" t="s">
        <v>1</v>
      </c>
      <c r="X9" t="s">
        <v>1</v>
      </c>
      <c r="Y9" t="s">
        <v>1</v>
      </c>
      <c r="Z9" t="s">
        <v>1</v>
      </c>
      <c r="AA9" t="s">
        <v>1</v>
      </c>
      <c r="AC9">
        <v>43</v>
      </c>
      <c r="AD9" t="s">
        <v>30</v>
      </c>
      <c r="AE9" s="6">
        <v>44138.5703587963</v>
      </c>
      <c r="AF9">
        <v>212</v>
      </c>
      <c r="AG9" t="s">
        <v>0</v>
      </c>
      <c r="AH9">
        <v>0</v>
      </c>
      <c r="AI9">
        <v>12.234</v>
      </c>
      <c r="AJ9" s="7">
        <v>7012</v>
      </c>
      <c r="AK9">
        <v>1.1279999999999999</v>
      </c>
      <c r="AL9" t="s">
        <v>1</v>
      </c>
      <c r="AM9" t="s">
        <v>1</v>
      </c>
      <c r="AN9" t="s">
        <v>1</v>
      </c>
      <c r="AO9" t="s">
        <v>1</v>
      </c>
      <c r="AQ9" s="1">
        <v>1</v>
      </c>
      <c r="AR9" s="1"/>
      <c r="AS9" s="1"/>
      <c r="AT9" s="4">
        <f t="shared" si="0"/>
        <v>4.3151865649999994</v>
      </c>
      <c r="AU9" s="5">
        <f t="shared" si="1"/>
        <v>1331.76851560112</v>
      </c>
    </row>
    <row r="10" spans="1:47" x14ac:dyDescent="0.35">
      <c r="A10">
        <v>44</v>
      </c>
      <c r="B10" t="s">
        <v>31</v>
      </c>
      <c r="C10" s="6">
        <v>44138.591574074075</v>
      </c>
      <c r="D10">
        <v>153</v>
      </c>
      <c r="E10" t="s">
        <v>0</v>
      </c>
      <c r="F10">
        <v>0</v>
      </c>
      <c r="G10">
        <v>6.0979999999999999</v>
      </c>
      <c r="H10" s="7">
        <v>4259</v>
      </c>
      <c r="I10">
        <v>4.0000000000000001E-3</v>
      </c>
      <c r="J10" t="s">
        <v>1</v>
      </c>
      <c r="K10" t="s">
        <v>1</v>
      </c>
      <c r="L10" t="s">
        <v>1</v>
      </c>
      <c r="M10" t="s">
        <v>1</v>
      </c>
      <c r="O10">
        <v>44</v>
      </c>
      <c r="P10" t="s">
        <v>31</v>
      </c>
      <c r="Q10" s="6">
        <v>44138.591574074075</v>
      </c>
      <c r="R10">
        <v>153</v>
      </c>
      <c r="S10" t="s">
        <v>0</v>
      </c>
      <c r="T10">
        <v>0</v>
      </c>
      <c r="U10" t="s">
        <v>1</v>
      </c>
      <c r="V10" t="s">
        <v>1</v>
      </c>
      <c r="W10" t="s">
        <v>1</v>
      </c>
      <c r="X10" t="s">
        <v>1</v>
      </c>
      <c r="Y10" t="s">
        <v>1</v>
      </c>
      <c r="Z10" t="s">
        <v>1</v>
      </c>
      <c r="AA10" t="s">
        <v>1</v>
      </c>
      <c r="AC10">
        <v>44</v>
      </c>
      <c r="AD10" t="s">
        <v>31</v>
      </c>
      <c r="AE10" s="6">
        <v>44138.591574074075</v>
      </c>
      <c r="AF10">
        <v>153</v>
      </c>
      <c r="AG10" t="s">
        <v>0</v>
      </c>
      <c r="AH10">
        <v>0</v>
      </c>
      <c r="AI10">
        <v>12.137</v>
      </c>
      <c r="AJ10" s="7">
        <v>82265</v>
      </c>
      <c r="AK10">
        <v>11.4</v>
      </c>
      <c r="AL10" t="s">
        <v>1</v>
      </c>
      <c r="AM10" t="s">
        <v>1</v>
      </c>
      <c r="AN10" t="s">
        <v>1</v>
      </c>
      <c r="AO10" t="s">
        <v>1</v>
      </c>
      <c r="AQ10" s="1">
        <v>1</v>
      </c>
      <c r="AR10" s="1"/>
      <c r="AS10" s="1"/>
      <c r="AT10" s="4">
        <f t="shared" si="0"/>
        <v>7.535050471249999</v>
      </c>
      <c r="AU10" s="5">
        <f t="shared" si="1"/>
        <v>14861.963127776751</v>
      </c>
    </row>
    <row r="11" spans="1:47" x14ac:dyDescent="0.35">
      <c r="A11">
        <v>45</v>
      </c>
      <c r="B11" t="s">
        <v>32</v>
      </c>
      <c r="C11" s="6">
        <v>44138.612835648149</v>
      </c>
      <c r="D11">
        <v>163</v>
      </c>
      <c r="E11" t="s">
        <v>0</v>
      </c>
      <c r="F11">
        <v>0</v>
      </c>
      <c r="G11">
        <v>6.0830000000000002</v>
      </c>
      <c r="H11" s="7">
        <v>5006</v>
      </c>
      <c r="I11">
        <v>6.0000000000000001E-3</v>
      </c>
      <c r="J11" t="s">
        <v>1</v>
      </c>
      <c r="K11" t="s">
        <v>1</v>
      </c>
      <c r="L11" t="s">
        <v>1</v>
      </c>
      <c r="M11" t="s">
        <v>1</v>
      </c>
      <c r="O11">
        <v>45</v>
      </c>
      <c r="P11" t="s">
        <v>32</v>
      </c>
      <c r="Q11" s="6">
        <v>44138.612835648149</v>
      </c>
      <c r="R11">
        <v>163</v>
      </c>
      <c r="S11" t="s">
        <v>0</v>
      </c>
      <c r="T11">
        <v>0</v>
      </c>
      <c r="U11" t="s">
        <v>1</v>
      </c>
      <c r="V11" t="s">
        <v>1</v>
      </c>
      <c r="W11" t="s">
        <v>1</v>
      </c>
      <c r="X11" t="s">
        <v>1</v>
      </c>
      <c r="Y11" t="s">
        <v>1</v>
      </c>
      <c r="Z11" t="s">
        <v>1</v>
      </c>
      <c r="AA11" t="s">
        <v>1</v>
      </c>
      <c r="AC11">
        <v>45</v>
      </c>
      <c r="AD11" t="s">
        <v>32</v>
      </c>
      <c r="AE11" s="6">
        <v>44138.612835648149</v>
      </c>
      <c r="AF11">
        <v>163</v>
      </c>
      <c r="AG11" t="s">
        <v>0</v>
      </c>
      <c r="AH11">
        <v>0</v>
      </c>
      <c r="AI11">
        <v>12.164999999999999</v>
      </c>
      <c r="AJ11" s="7">
        <v>55278</v>
      </c>
      <c r="AK11">
        <v>7.7050000000000001</v>
      </c>
      <c r="AL11" t="s">
        <v>1</v>
      </c>
      <c r="AM11" t="s">
        <v>1</v>
      </c>
      <c r="AN11" t="s">
        <v>1</v>
      </c>
      <c r="AO11" t="s">
        <v>1</v>
      </c>
      <c r="AQ11" s="1">
        <v>1</v>
      </c>
      <c r="AR11" s="1"/>
      <c r="AS11" s="1"/>
      <c r="AT11" s="4">
        <f t="shared" si="0"/>
        <v>9.7027557650000009</v>
      </c>
      <c r="AU11" s="5">
        <f t="shared" si="1"/>
        <v>10091.56759228332</v>
      </c>
    </row>
    <row r="12" spans="1:47" x14ac:dyDescent="0.35">
      <c r="A12">
        <v>46</v>
      </c>
      <c r="B12" t="s">
        <v>33</v>
      </c>
      <c r="C12" s="6">
        <v>44138.634108796294</v>
      </c>
      <c r="D12">
        <v>87</v>
      </c>
      <c r="E12" t="s">
        <v>0</v>
      </c>
      <c r="F12">
        <v>0</v>
      </c>
      <c r="G12">
        <v>6.1070000000000002</v>
      </c>
      <c r="H12" s="7">
        <v>4300</v>
      </c>
      <c r="I12">
        <v>5.0000000000000001E-3</v>
      </c>
      <c r="J12" t="s">
        <v>1</v>
      </c>
      <c r="K12" t="s">
        <v>1</v>
      </c>
      <c r="L12" t="s">
        <v>1</v>
      </c>
      <c r="M12" t="s">
        <v>1</v>
      </c>
      <c r="O12">
        <v>46</v>
      </c>
      <c r="P12" t="s">
        <v>33</v>
      </c>
      <c r="Q12" s="6">
        <v>44138.634108796294</v>
      </c>
      <c r="R12">
        <v>87</v>
      </c>
      <c r="S12" t="s">
        <v>0</v>
      </c>
      <c r="T12">
        <v>0</v>
      </c>
      <c r="U12" t="s">
        <v>1</v>
      </c>
      <c r="V12" t="s">
        <v>1</v>
      </c>
      <c r="W12" t="s">
        <v>1</v>
      </c>
      <c r="X12" t="s">
        <v>1</v>
      </c>
      <c r="Y12" t="s">
        <v>1</v>
      </c>
      <c r="Z12" t="s">
        <v>1</v>
      </c>
      <c r="AA12" t="s">
        <v>1</v>
      </c>
      <c r="AC12">
        <v>46</v>
      </c>
      <c r="AD12" t="s">
        <v>33</v>
      </c>
      <c r="AE12" s="6">
        <v>44138.634108796294</v>
      </c>
      <c r="AF12">
        <v>87</v>
      </c>
      <c r="AG12" t="s">
        <v>0</v>
      </c>
      <c r="AH12">
        <v>0</v>
      </c>
      <c r="AI12">
        <v>12.137</v>
      </c>
      <c r="AJ12" s="7">
        <v>81398</v>
      </c>
      <c r="AK12">
        <v>11.281000000000001</v>
      </c>
      <c r="AL12" t="s">
        <v>1</v>
      </c>
      <c r="AM12" t="s">
        <v>1</v>
      </c>
      <c r="AN12" t="s">
        <v>1</v>
      </c>
      <c r="AO12" t="s">
        <v>1</v>
      </c>
      <c r="AQ12" s="1">
        <v>1</v>
      </c>
      <c r="AR12" s="1"/>
      <c r="AS12" s="1"/>
      <c r="AT12" s="4">
        <f t="shared" si="0"/>
        <v>7.6534124999999982</v>
      </c>
      <c r="AU12" s="5">
        <f t="shared" si="1"/>
        <v>14710.128128460921</v>
      </c>
    </row>
    <row r="13" spans="1:47" x14ac:dyDescent="0.35">
      <c r="A13">
        <v>47</v>
      </c>
      <c r="B13" t="s">
        <v>34</v>
      </c>
      <c r="C13" s="6">
        <v>44138.655312499999</v>
      </c>
      <c r="D13">
        <v>201</v>
      </c>
      <c r="E13" t="s">
        <v>0</v>
      </c>
      <c r="F13">
        <v>0</v>
      </c>
      <c r="G13">
        <v>6.1050000000000004</v>
      </c>
      <c r="H13" s="7">
        <v>4114</v>
      </c>
      <c r="I13">
        <v>4.0000000000000001E-3</v>
      </c>
      <c r="J13" t="s">
        <v>1</v>
      </c>
      <c r="K13" t="s">
        <v>1</v>
      </c>
      <c r="L13" t="s">
        <v>1</v>
      </c>
      <c r="M13" t="s">
        <v>1</v>
      </c>
      <c r="O13">
        <v>47</v>
      </c>
      <c r="P13" t="s">
        <v>34</v>
      </c>
      <c r="Q13" s="6">
        <v>44138.655312499999</v>
      </c>
      <c r="R13">
        <v>201</v>
      </c>
      <c r="S13" t="s">
        <v>0</v>
      </c>
      <c r="T13">
        <v>0</v>
      </c>
      <c r="U13" t="s">
        <v>1</v>
      </c>
      <c r="V13" t="s">
        <v>1</v>
      </c>
      <c r="W13" t="s">
        <v>1</v>
      </c>
      <c r="X13" t="s">
        <v>1</v>
      </c>
      <c r="Y13" t="s">
        <v>1</v>
      </c>
      <c r="Z13" t="s">
        <v>1</v>
      </c>
      <c r="AA13" t="s">
        <v>1</v>
      </c>
      <c r="AC13">
        <v>47</v>
      </c>
      <c r="AD13" t="s">
        <v>34</v>
      </c>
      <c r="AE13" s="6">
        <v>44138.655312499999</v>
      </c>
      <c r="AF13">
        <v>201</v>
      </c>
      <c r="AG13" t="s">
        <v>0</v>
      </c>
      <c r="AH13">
        <v>0</v>
      </c>
      <c r="AI13">
        <v>12.161</v>
      </c>
      <c r="AJ13" s="7">
        <v>69660</v>
      </c>
      <c r="AK13">
        <v>9.673</v>
      </c>
      <c r="AL13" t="s">
        <v>1</v>
      </c>
      <c r="AM13" t="s">
        <v>1</v>
      </c>
      <c r="AN13" t="s">
        <v>1</v>
      </c>
      <c r="AO13" t="s">
        <v>1</v>
      </c>
      <c r="AQ13" s="1">
        <v>1</v>
      </c>
      <c r="AR13" s="1"/>
      <c r="AS13" s="1"/>
      <c r="AT13" s="4">
        <f t="shared" si="0"/>
        <v>7.1170261650000004</v>
      </c>
      <c r="AU13" s="5">
        <f t="shared" si="1"/>
        <v>12645.201595787999</v>
      </c>
    </row>
    <row r="14" spans="1:47" x14ac:dyDescent="0.35">
      <c r="A14">
        <v>48</v>
      </c>
      <c r="B14" t="s">
        <v>35</v>
      </c>
      <c r="C14" s="6">
        <v>44138.676539351851</v>
      </c>
      <c r="D14">
        <v>158</v>
      </c>
      <c r="E14" t="s">
        <v>0</v>
      </c>
      <c r="F14">
        <v>0</v>
      </c>
      <c r="G14">
        <v>6.0430000000000001</v>
      </c>
      <c r="H14" s="7">
        <v>216825</v>
      </c>
      <c r="I14">
        <v>0.32100000000000001</v>
      </c>
      <c r="J14" t="s">
        <v>1</v>
      </c>
      <c r="K14" t="s">
        <v>1</v>
      </c>
      <c r="L14" t="s">
        <v>1</v>
      </c>
      <c r="M14" t="s">
        <v>1</v>
      </c>
      <c r="O14">
        <v>48</v>
      </c>
      <c r="P14" t="s">
        <v>35</v>
      </c>
      <c r="Q14" s="6">
        <v>44138.676539351851</v>
      </c>
      <c r="R14">
        <v>158</v>
      </c>
      <c r="S14" t="s">
        <v>0</v>
      </c>
      <c r="T14">
        <v>0</v>
      </c>
      <c r="U14">
        <v>6.01</v>
      </c>
      <c r="V14" s="7">
        <v>2088</v>
      </c>
      <c r="W14">
        <v>0.98099999999999998</v>
      </c>
      <c r="X14" t="s">
        <v>1</v>
      </c>
      <c r="Y14" t="s">
        <v>1</v>
      </c>
      <c r="Z14" t="s">
        <v>1</v>
      </c>
      <c r="AA14" t="s">
        <v>1</v>
      </c>
      <c r="AC14">
        <v>48</v>
      </c>
      <c r="AD14" t="s">
        <v>35</v>
      </c>
      <c r="AE14" s="6">
        <v>44138.676539351851</v>
      </c>
      <c r="AF14">
        <v>158</v>
      </c>
      <c r="AG14" t="s">
        <v>0</v>
      </c>
      <c r="AH14">
        <v>0</v>
      </c>
      <c r="AI14">
        <v>12.195</v>
      </c>
      <c r="AJ14" s="7">
        <v>27636</v>
      </c>
      <c r="AK14">
        <v>3.9340000000000002</v>
      </c>
      <c r="AL14" t="s">
        <v>1</v>
      </c>
      <c r="AM14" t="s">
        <v>1</v>
      </c>
      <c r="AN14" t="s">
        <v>1</v>
      </c>
      <c r="AO14" t="s">
        <v>1</v>
      </c>
      <c r="AQ14" s="1">
        <v>1</v>
      </c>
      <c r="AR14" s="1"/>
      <c r="AS14" s="1"/>
      <c r="AT14" s="4">
        <f t="shared" si="0"/>
        <v>643.14544859387502</v>
      </c>
      <c r="AU14" s="5">
        <f t="shared" si="1"/>
        <v>5110.6039069060798</v>
      </c>
    </row>
    <row r="15" spans="1:47" x14ac:dyDescent="0.35">
      <c r="A15">
        <v>49</v>
      </c>
      <c r="B15" t="s">
        <v>36</v>
      </c>
      <c r="C15" s="6">
        <v>44138.697789351849</v>
      </c>
      <c r="D15">
        <v>189</v>
      </c>
      <c r="E15" t="s">
        <v>0</v>
      </c>
      <c r="F15">
        <v>0</v>
      </c>
      <c r="G15">
        <v>6.0910000000000002</v>
      </c>
      <c r="H15" s="7">
        <v>5242</v>
      </c>
      <c r="I15">
        <v>6.0000000000000001E-3</v>
      </c>
      <c r="J15" t="s">
        <v>1</v>
      </c>
      <c r="K15" t="s">
        <v>1</v>
      </c>
      <c r="L15" t="s">
        <v>1</v>
      </c>
      <c r="M15" t="s">
        <v>1</v>
      </c>
      <c r="O15">
        <v>49</v>
      </c>
      <c r="P15" t="s">
        <v>36</v>
      </c>
      <c r="Q15" s="6">
        <v>44138.697789351849</v>
      </c>
      <c r="R15">
        <v>189</v>
      </c>
      <c r="S15" t="s">
        <v>0</v>
      </c>
      <c r="T15">
        <v>0</v>
      </c>
      <c r="U15" t="s">
        <v>1</v>
      </c>
      <c r="V15" t="s">
        <v>1</v>
      </c>
      <c r="W15" t="s">
        <v>1</v>
      </c>
      <c r="X15" t="s">
        <v>1</v>
      </c>
      <c r="Y15" t="s">
        <v>1</v>
      </c>
      <c r="Z15" t="s">
        <v>1</v>
      </c>
      <c r="AA15" t="s">
        <v>1</v>
      </c>
      <c r="AC15">
        <v>49</v>
      </c>
      <c r="AD15" t="s">
        <v>36</v>
      </c>
      <c r="AE15" s="6">
        <v>44138.697789351849</v>
      </c>
      <c r="AF15">
        <v>189</v>
      </c>
      <c r="AG15" t="s">
        <v>0</v>
      </c>
      <c r="AH15">
        <v>0</v>
      </c>
      <c r="AI15">
        <v>12.178000000000001</v>
      </c>
      <c r="AJ15" s="7">
        <v>56460</v>
      </c>
      <c r="AK15">
        <v>7.867</v>
      </c>
      <c r="AL15" t="s">
        <v>1</v>
      </c>
      <c r="AM15" t="s">
        <v>1</v>
      </c>
      <c r="AN15" t="s">
        <v>1</v>
      </c>
      <c r="AO15" t="s">
        <v>1</v>
      </c>
      <c r="AQ15" s="1">
        <v>1</v>
      </c>
      <c r="AR15" s="1"/>
      <c r="AS15" s="1"/>
      <c r="AT15" s="4">
        <f t="shared" si="0"/>
        <v>10.392529484999999</v>
      </c>
      <c r="AU15" s="5">
        <f t="shared" si="1"/>
        <v>10302.420087468001</v>
      </c>
    </row>
    <row r="16" spans="1:47" x14ac:dyDescent="0.35">
      <c r="A16">
        <v>50</v>
      </c>
      <c r="B16" t="s">
        <v>37</v>
      </c>
      <c r="C16" s="6">
        <v>44138.7190162037</v>
      </c>
      <c r="D16">
        <v>181</v>
      </c>
      <c r="E16" t="s">
        <v>0</v>
      </c>
      <c r="F16">
        <v>0</v>
      </c>
      <c r="G16">
        <v>6.0540000000000003</v>
      </c>
      <c r="H16" s="7">
        <v>214160</v>
      </c>
      <c r="I16">
        <v>0.317</v>
      </c>
      <c r="J16" t="s">
        <v>1</v>
      </c>
      <c r="K16" t="s">
        <v>1</v>
      </c>
      <c r="L16" t="s">
        <v>1</v>
      </c>
      <c r="M16" t="s">
        <v>1</v>
      </c>
      <c r="O16">
        <v>50</v>
      </c>
      <c r="P16" t="s">
        <v>37</v>
      </c>
      <c r="Q16" s="6">
        <v>44138.7190162037</v>
      </c>
      <c r="R16">
        <v>181</v>
      </c>
      <c r="S16" t="s">
        <v>0</v>
      </c>
      <c r="T16">
        <v>0</v>
      </c>
      <c r="U16">
        <v>6.0039999999999996</v>
      </c>
      <c r="V16" s="7">
        <v>1802</v>
      </c>
      <c r="W16">
        <v>0.92900000000000005</v>
      </c>
      <c r="X16" t="s">
        <v>1</v>
      </c>
      <c r="Y16" t="s">
        <v>1</v>
      </c>
      <c r="Z16" t="s">
        <v>1</v>
      </c>
      <c r="AA16" t="s">
        <v>1</v>
      </c>
      <c r="AC16">
        <v>50</v>
      </c>
      <c r="AD16" t="s">
        <v>37</v>
      </c>
      <c r="AE16" s="6">
        <v>44138.7190162037</v>
      </c>
      <c r="AF16">
        <v>181</v>
      </c>
      <c r="AG16" t="s">
        <v>0</v>
      </c>
      <c r="AH16">
        <v>0</v>
      </c>
      <c r="AI16">
        <v>12.209</v>
      </c>
      <c r="AJ16" s="7">
        <v>25380</v>
      </c>
      <c r="AK16">
        <v>3.6269999999999998</v>
      </c>
      <c r="AL16" t="s">
        <v>1</v>
      </c>
      <c r="AM16" t="s">
        <v>1</v>
      </c>
      <c r="AN16" t="s">
        <v>1</v>
      </c>
      <c r="AO16" t="s">
        <v>1</v>
      </c>
      <c r="AQ16" s="1">
        <v>1</v>
      </c>
      <c r="AR16" s="1"/>
      <c r="AS16" s="1"/>
      <c r="AT16" s="4">
        <f t="shared" si="0"/>
        <v>635.71215052927994</v>
      </c>
      <c r="AU16" s="5">
        <f t="shared" si="1"/>
        <v>4699.8490560119999</v>
      </c>
    </row>
    <row r="17" spans="1:47" x14ac:dyDescent="0.35">
      <c r="A17">
        <v>51</v>
      </c>
      <c r="B17" t="s">
        <v>38</v>
      </c>
      <c r="C17" s="6">
        <v>44138.740266203706</v>
      </c>
      <c r="D17">
        <v>131</v>
      </c>
      <c r="E17" t="s">
        <v>0</v>
      </c>
      <c r="F17">
        <v>0</v>
      </c>
      <c r="G17">
        <v>6.0910000000000002</v>
      </c>
      <c r="H17" s="7">
        <v>5275</v>
      </c>
      <c r="I17">
        <v>6.0000000000000001E-3</v>
      </c>
      <c r="J17" t="s">
        <v>1</v>
      </c>
      <c r="K17" t="s">
        <v>1</v>
      </c>
      <c r="L17" t="s">
        <v>1</v>
      </c>
      <c r="M17" t="s">
        <v>1</v>
      </c>
      <c r="O17">
        <v>51</v>
      </c>
      <c r="P17" t="s">
        <v>38</v>
      </c>
      <c r="Q17" s="6">
        <v>44138.740266203706</v>
      </c>
      <c r="R17">
        <v>131</v>
      </c>
      <c r="S17" t="s">
        <v>0</v>
      </c>
      <c r="T17">
        <v>0</v>
      </c>
      <c r="U17" t="s">
        <v>1</v>
      </c>
      <c r="V17" t="s">
        <v>1</v>
      </c>
      <c r="W17" t="s">
        <v>1</v>
      </c>
      <c r="X17" t="s">
        <v>1</v>
      </c>
      <c r="Y17" t="s">
        <v>1</v>
      </c>
      <c r="Z17" t="s">
        <v>1</v>
      </c>
      <c r="AA17" t="s">
        <v>1</v>
      </c>
      <c r="AC17">
        <v>51</v>
      </c>
      <c r="AD17" t="s">
        <v>38</v>
      </c>
      <c r="AE17" s="6">
        <v>44138.740266203706</v>
      </c>
      <c r="AF17">
        <v>131</v>
      </c>
      <c r="AG17" t="s">
        <v>0</v>
      </c>
      <c r="AH17">
        <v>0</v>
      </c>
      <c r="AI17">
        <v>12.175000000000001</v>
      </c>
      <c r="AJ17" s="7">
        <v>55259</v>
      </c>
      <c r="AK17">
        <v>7.7030000000000003</v>
      </c>
      <c r="AL17" t="s">
        <v>1</v>
      </c>
      <c r="AM17" t="s">
        <v>1</v>
      </c>
      <c r="AN17" t="s">
        <v>1</v>
      </c>
      <c r="AO17" t="s">
        <v>1</v>
      </c>
      <c r="AQ17" s="1">
        <v>1</v>
      </c>
      <c r="AR17" s="1"/>
      <c r="AS17" s="1"/>
      <c r="AT17" s="4">
        <f t="shared" si="0"/>
        <v>10.489169531249999</v>
      </c>
      <c r="AU17" s="5">
        <f t="shared" si="1"/>
        <v>10088.176822025631</v>
      </c>
    </row>
    <row r="18" spans="1:47" x14ac:dyDescent="0.35">
      <c r="A18">
        <v>52</v>
      </c>
      <c r="B18" t="s">
        <v>39</v>
      </c>
      <c r="C18" s="6">
        <v>44138.761504629627</v>
      </c>
      <c r="D18">
        <v>151</v>
      </c>
      <c r="E18" t="s">
        <v>0</v>
      </c>
      <c r="F18">
        <v>0</v>
      </c>
      <c r="G18">
        <v>6.09</v>
      </c>
      <c r="H18" s="7">
        <v>4164</v>
      </c>
      <c r="I18">
        <v>4.0000000000000001E-3</v>
      </c>
      <c r="J18" t="s">
        <v>1</v>
      </c>
      <c r="K18" t="s">
        <v>1</v>
      </c>
      <c r="L18" t="s">
        <v>1</v>
      </c>
      <c r="M18" t="s">
        <v>1</v>
      </c>
      <c r="O18">
        <v>52</v>
      </c>
      <c r="P18" t="s">
        <v>39</v>
      </c>
      <c r="Q18" s="6">
        <v>44138.761504629627</v>
      </c>
      <c r="R18">
        <v>151</v>
      </c>
      <c r="S18" t="s">
        <v>0</v>
      </c>
      <c r="T18">
        <v>0</v>
      </c>
      <c r="U18" t="s">
        <v>1</v>
      </c>
      <c r="V18" t="s">
        <v>1</v>
      </c>
      <c r="W18" t="s">
        <v>1</v>
      </c>
      <c r="X18" t="s">
        <v>1</v>
      </c>
      <c r="Y18" t="s">
        <v>1</v>
      </c>
      <c r="Z18" t="s">
        <v>1</v>
      </c>
      <c r="AA18" t="s">
        <v>1</v>
      </c>
      <c r="AC18">
        <v>52</v>
      </c>
      <c r="AD18" t="s">
        <v>39</v>
      </c>
      <c r="AE18" s="6">
        <v>44138.761504629627</v>
      </c>
      <c r="AF18">
        <v>151</v>
      </c>
      <c r="AG18" t="s">
        <v>0</v>
      </c>
      <c r="AH18">
        <v>0</v>
      </c>
      <c r="AI18">
        <v>12.132</v>
      </c>
      <c r="AJ18" s="7">
        <v>83059</v>
      </c>
      <c r="AK18">
        <v>11.507999999999999</v>
      </c>
      <c r="AL18" t="s">
        <v>1</v>
      </c>
      <c r="AM18" t="s">
        <v>1</v>
      </c>
      <c r="AN18" t="s">
        <v>1</v>
      </c>
      <c r="AO18" t="s">
        <v>1</v>
      </c>
      <c r="AQ18" s="1">
        <v>1</v>
      </c>
      <c r="AR18" s="1"/>
      <c r="AS18" s="1"/>
      <c r="AT18" s="4">
        <f t="shared" si="0"/>
        <v>7.2610715399999997</v>
      </c>
      <c r="AU18" s="5">
        <f t="shared" si="1"/>
        <v>15000.93108211763</v>
      </c>
    </row>
    <row r="19" spans="1:47" x14ac:dyDescent="0.35">
      <c r="A19">
        <v>53</v>
      </c>
      <c r="B19" t="s">
        <v>40</v>
      </c>
      <c r="C19" s="6">
        <v>44138.782731481479</v>
      </c>
      <c r="D19">
        <v>69</v>
      </c>
      <c r="E19" t="s">
        <v>0</v>
      </c>
      <c r="F19">
        <v>0</v>
      </c>
      <c r="G19">
        <v>6.1050000000000004</v>
      </c>
      <c r="H19" s="7">
        <v>3818</v>
      </c>
      <c r="I19">
        <v>4.0000000000000001E-3</v>
      </c>
      <c r="J19" t="s">
        <v>1</v>
      </c>
      <c r="K19" t="s">
        <v>1</v>
      </c>
      <c r="L19" t="s">
        <v>1</v>
      </c>
      <c r="M19" t="s">
        <v>1</v>
      </c>
      <c r="O19">
        <v>53</v>
      </c>
      <c r="P19" t="s">
        <v>40</v>
      </c>
      <c r="Q19" s="6">
        <v>44138.782731481479</v>
      </c>
      <c r="R19">
        <v>69</v>
      </c>
      <c r="S19" t="s">
        <v>0</v>
      </c>
      <c r="T19">
        <v>0</v>
      </c>
      <c r="U19" t="s">
        <v>1</v>
      </c>
      <c r="V19" t="s">
        <v>1</v>
      </c>
      <c r="W19" t="s">
        <v>1</v>
      </c>
      <c r="X19" t="s">
        <v>1</v>
      </c>
      <c r="Y19" t="s">
        <v>1</v>
      </c>
      <c r="Z19" t="s">
        <v>1</v>
      </c>
      <c r="AA19" t="s">
        <v>1</v>
      </c>
      <c r="AC19">
        <v>53</v>
      </c>
      <c r="AD19" t="s">
        <v>40</v>
      </c>
      <c r="AE19" s="6">
        <v>44138.782731481479</v>
      </c>
      <c r="AF19">
        <v>69</v>
      </c>
      <c r="AG19" t="s">
        <v>0</v>
      </c>
      <c r="AH19">
        <v>0</v>
      </c>
      <c r="AI19">
        <v>12.15</v>
      </c>
      <c r="AJ19" s="7">
        <v>79580</v>
      </c>
      <c r="AK19">
        <v>11.031000000000001</v>
      </c>
      <c r="AL19" t="s">
        <v>1</v>
      </c>
      <c r="AM19" t="s">
        <v>1</v>
      </c>
      <c r="AN19" t="s">
        <v>1</v>
      </c>
      <c r="AO19" t="s">
        <v>1</v>
      </c>
      <c r="AQ19" s="1">
        <v>1</v>
      </c>
      <c r="AR19" s="1"/>
      <c r="AS19" s="1"/>
      <c r="AT19" s="4">
        <f t="shared" si="0"/>
        <v>6.2664538850000007</v>
      </c>
      <c r="AU19" s="5">
        <f t="shared" si="1"/>
        <v>14391.441071372001</v>
      </c>
    </row>
    <row r="20" spans="1:47" x14ac:dyDescent="0.35">
      <c r="A20">
        <v>54</v>
      </c>
      <c r="B20" t="s">
        <v>41</v>
      </c>
      <c r="C20" s="6">
        <v>44138.803993055553</v>
      </c>
      <c r="D20">
        <v>186</v>
      </c>
      <c r="E20" t="s">
        <v>0</v>
      </c>
      <c r="F20">
        <v>0</v>
      </c>
      <c r="G20">
        <v>6.1079999999999997</v>
      </c>
      <c r="H20" s="7">
        <v>3900</v>
      </c>
      <c r="I20">
        <v>4.0000000000000001E-3</v>
      </c>
      <c r="J20" t="s">
        <v>1</v>
      </c>
      <c r="K20" t="s">
        <v>1</v>
      </c>
      <c r="L20" t="s">
        <v>1</v>
      </c>
      <c r="M20" t="s">
        <v>1</v>
      </c>
      <c r="O20">
        <v>54</v>
      </c>
      <c r="P20" t="s">
        <v>41</v>
      </c>
      <c r="Q20" s="6">
        <v>44138.803993055553</v>
      </c>
      <c r="R20">
        <v>186</v>
      </c>
      <c r="S20" t="s">
        <v>0</v>
      </c>
      <c r="T20">
        <v>0</v>
      </c>
      <c r="U20" t="s">
        <v>1</v>
      </c>
      <c r="V20" t="s">
        <v>1</v>
      </c>
      <c r="W20" t="s">
        <v>1</v>
      </c>
      <c r="X20" t="s">
        <v>1</v>
      </c>
      <c r="Y20" t="s">
        <v>1</v>
      </c>
      <c r="Z20" t="s">
        <v>1</v>
      </c>
      <c r="AA20" t="s">
        <v>1</v>
      </c>
      <c r="AC20">
        <v>54</v>
      </c>
      <c r="AD20" t="s">
        <v>41</v>
      </c>
      <c r="AE20" s="6">
        <v>44138.803993055553</v>
      </c>
      <c r="AF20">
        <v>186</v>
      </c>
      <c r="AG20" t="s">
        <v>0</v>
      </c>
      <c r="AH20">
        <v>0</v>
      </c>
      <c r="AI20">
        <v>12.132</v>
      </c>
      <c r="AJ20" s="7">
        <v>79038</v>
      </c>
      <c r="AK20">
        <v>10.957000000000001</v>
      </c>
      <c r="AL20" t="s">
        <v>1</v>
      </c>
      <c r="AM20" t="s">
        <v>1</v>
      </c>
      <c r="AN20" t="s">
        <v>1</v>
      </c>
      <c r="AO20" t="s">
        <v>1</v>
      </c>
      <c r="AQ20" s="1">
        <v>1</v>
      </c>
      <c r="AR20" s="1"/>
      <c r="AS20" s="1"/>
      <c r="AT20" s="4">
        <f t="shared" si="0"/>
        <v>6.5017125</v>
      </c>
      <c r="AU20" s="5">
        <f t="shared" si="1"/>
        <v>14296.350668280122</v>
      </c>
    </row>
    <row r="21" spans="1:47" x14ac:dyDescent="0.35">
      <c r="A21">
        <v>55</v>
      </c>
      <c r="B21" t="s">
        <v>42</v>
      </c>
      <c r="C21" s="6">
        <v>44138.825219907405</v>
      </c>
      <c r="D21">
        <v>92</v>
      </c>
      <c r="E21" t="s">
        <v>0</v>
      </c>
      <c r="F21">
        <v>0</v>
      </c>
      <c r="G21">
        <v>6.1079999999999997</v>
      </c>
      <c r="H21" s="7">
        <v>3814</v>
      </c>
      <c r="I21">
        <v>4.0000000000000001E-3</v>
      </c>
      <c r="J21" t="s">
        <v>1</v>
      </c>
      <c r="K21" t="s">
        <v>1</v>
      </c>
      <c r="L21" t="s">
        <v>1</v>
      </c>
      <c r="M21" t="s">
        <v>1</v>
      </c>
      <c r="O21">
        <v>55</v>
      </c>
      <c r="P21" t="s">
        <v>42</v>
      </c>
      <c r="Q21" s="6">
        <v>44138.825219907405</v>
      </c>
      <c r="R21">
        <v>92</v>
      </c>
      <c r="S21" t="s">
        <v>0</v>
      </c>
      <c r="T21">
        <v>0</v>
      </c>
      <c r="U21" t="s">
        <v>1</v>
      </c>
      <c r="V21" t="s">
        <v>1</v>
      </c>
      <c r="W21" t="s">
        <v>1</v>
      </c>
      <c r="X21" t="s">
        <v>1</v>
      </c>
      <c r="Y21" t="s">
        <v>1</v>
      </c>
      <c r="Z21" t="s">
        <v>1</v>
      </c>
      <c r="AA21" t="s">
        <v>1</v>
      </c>
      <c r="AC21">
        <v>55</v>
      </c>
      <c r="AD21" t="s">
        <v>42</v>
      </c>
      <c r="AE21" s="6">
        <v>44138.825219907405</v>
      </c>
      <c r="AF21">
        <v>92</v>
      </c>
      <c r="AG21" t="s">
        <v>0</v>
      </c>
      <c r="AH21">
        <v>0</v>
      </c>
      <c r="AI21">
        <v>12.236000000000001</v>
      </c>
      <c r="AJ21" s="7">
        <v>6937</v>
      </c>
      <c r="AK21">
        <v>1.1180000000000001</v>
      </c>
      <c r="AL21" t="s">
        <v>1</v>
      </c>
      <c r="AM21" t="s">
        <v>1</v>
      </c>
      <c r="AN21" t="s">
        <v>1</v>
      </c>
      <c r="AO21" t="s">
        <v>1</v>
      </c>
      <c r="AQ21" s="1">
        <v>1</v>
      </c>
      <c r="AR21" s="1"/>
      <c r="AS21" s="1"/>
      <c r="AT21" s="4">
        <f t="shared" si="0"/>
        <v>6.254985164999999</v>
      </c>
      <c r="AU21" s="5">
        <f t="shared" si="1"/>
        <v>1317.9291840058702</v>
      </c>
    </row>
    <row r="22" spans="1:47" x14ac:dyDescent="0.35">
      <c r="A22">
        <v>56</v>
      </c>
      <c r="B22" t="s">
        <v>43</v>
      </c>
      <c r="C22" s="6">
        <v>44138.846458333333</v>
      </c>
      <c r="D22">
        <v>17</v>
      </c>
      <c r="E22" t="s">
        <v>0</v>
      </c>
      <c r="F22">
        <v>0</v>
      </c>
      <c r="G22">
        <v>6.0940000000000003</v>
      </c>
      <c r="H22" s="7">
        <v>4222</v>
      </c>
      <c r="I22">
        <v>4.0000000000000001E-3</v>
      </c>
      <c r="J22" t="s">
        <v>1</v>
      </c>
      <c r="K22" t="s">
        <v>1</v>
      </c>
      <c r="L22" t="s">
        <v>1</v>
      </c>
      <c r="M22" t="s">
        <v>1</v>
      </c>
      <c r="O22">
        <v>56</v>
      </c>
      <c r="P22" t="s">
        <v>43</v>
      </c>
      <c r="Q22" s="6">
        <v>44138.846458333333</v>
      </c>
      <c r="R22">
        <v>17</v>
      </c>
      <c r="S22" t="s">
        <v>0</v>
      </c>
      <c r="T22">
        <v>0</v>
      </c>
      <c r="U22" t="s">
        <v>1</v>
      </c>
      <c r="V22" t="s">
        <v>1</v>
      </c>
      <c r="W22" t="s">
        <v>1</v>
      </c>
      <c r="X22" t="s">
        <v>1</v>
      </c>
      <c r="Y22" t="s">
        <v>1</v>
      </c>
      <c r="Z22" t="s">
        <v>1</v>
      </c>
      <c r="AA22" t="s">
        <v>1</v>
      </c>
      <c r="AC22">
        <v>56</v>
      </c>
      <c r="AD22" t="s">
        <v>43</v>
      </c>
      <c r="AE22" s="6">
        <v>44138.846458333333</v>
      </c>
      <c r="AF22">
        <v>17</v>
      </c>
      <c r="AG22" t="s">
        <v>0</v>
      </c>
      <c r="AH22">
        <v>0</v>
      </c>
      <c r="AI22">
        <v>12.143000000000001</v>
      </c>
      <c r="AJ22" s="7">
        <v>71973</v>
      </c>
      <c r="AK22">
        <v>9.9890000000000008</v>
      </c>
      <c r="AL22" t="s">
        <v>1</v>
      </c>
      <c r="AM22" t="s">
        <v>1</v>
      </c>
      <c r="AN22" t="s">
        <v>1</v>
      </c>
      <c r="AO22" t="s">
        <v>1</v>
      </c>
      <c r="AQ22" s="1">
        <v>1</v>
      </c>
      <c r="AR22" s="1"/>
      <c r="AS22" s="1"/>
      <c r="AT22" s="4">
        <f t="shared" si="0"/>
        <v>7.4282972849999993</v>
      </c>
      <c r="AU22" s="5">
        <f t="shared" si="1"/>
        <v>13053.468524000671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GC</vt:lpstr>
    </vt:vector>
  </TitlesOfParts>
  <Company>Biological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Niederlehner, Barbara</cp:lastModifiedBy>
  <cp:lastPrinted>2018-12-18T18:52:15Z</cp:lastPrinted>
  <dcterms:created xsi:type="dcterms:W3CDTF">2015-02-25T19:50:10Z</dcterms:created>
  <dcterms:modified xsi:type="dcterms:W3CDTF">2020-11-04T15:53:55Z</dcterms:modified>
</cp:coreProperties>
</file>