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41BE6864-82D6-4D76-AD49-8528D542523C}" xr6:coauthVersionLast="3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</calcChain>
</file>

<file path=xl/sharedStrings.xml><?xml version="1.0" encoding="utf-8"?>
<sst xmlns="http://schemas.openxmlformats.org/spreadsheetml/2006/main" count="725" uniqueCount="82">
  <si>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</si>
  <si>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</si>
  <si>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</si>
  <si>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</si>
  <si>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</si>
  <si>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</si>
  <si>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</si>
  <si>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</si>
  <si>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</si>
  <si>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</si>
  <si>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</si>
  <si>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</si>
  <si>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</si>
  <si>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</si>
  <si>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</si>
  <si>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</si>
  <si>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</si>
  <si>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</si>
  <si>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</si>
  <si>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Standard(Calc.Point)</t>
  </si>
  <si>
    <t>2022 near ambient CH4  in ppm from GC in ppm</t>
  </si>
  <si>
    <t>2022 near ambient CO2 in ppm from GC in ppm</t>
  </si>
  <si>
    <t>BRN07feb22_043.gcd</t>
  </si>
  <si>
    <t>std 21 a</t>
  </si>
  <si>
    <t>BRN07feb22_044.gcd</t>
  </si>
  <si>
    <t>std 21 b</t>
  </si>
  <si>
    <t>BRN07feb22_045.gcd</t>
  </si>
  <si>
    <t>std 22 a</t>
  </si>
  <si>
    <t>BRN07feb22_046.gcd</t>
  </si>
  <si>
    <t>std 22 b</t>
  </si>
  <si>
    <t>BRN07feb22_047.gcd</t>
  </si>
  <si>
    <t>std 23 a</t>
  </si>
  <si>
    <t>BRN07feb22_048.gcd</t>
  </si>
  <si>
    <t>std 23 b</t>
  </si>
  <si>
    <t>BRN07feb22_049.gcd</t>
  </si>
  <si>
    <t>std 24 a</t>
  </si>
  <si>
    <t>BRN07feb22_050.gcd</t>
  </si>
  <si>
    <t>std 24 b</t>
  </si>
  <si>
    <t>BRN01jun22_001.gcd</t>
  </si>
  <si>
    <t>air</t>
  </si>
  <si>
    <t>BRN01jun22_002.gcd</t>
  </si>
  <si>
    <t>air + 100</t>
  </si>
  <si>
    <t>BRN01jun22_003.gcd</t>
  </si>
  <si>
    <t>yellow tank</t>
  </si>
  <si>
    <t>BRN01jun22_004.gcd</t>
  </si>
  <si>
    <t>BRN01jun22_005.gcd</t>
  </si>
  <si>
    <t>BRN01jun22_006.gcd</t>
  </si>
  <si>
    <t>BRN01jun22_007.gcd</t>
  </si>
  <si>
    <t>BRN01jun22_008.gcd</t>
  </si>
  <si>
    <t>BRN01jun22_009.gcd</t>
  </si>
  <si>
    <t>BRN01jun22_010.gcd</t>
  </si>
  <si>
    <t>BRN01jun22_011.gcd</t>
  </si>
  <si>
    <t>AIR</t>
  </si>
  <si>
    <t>Conc. (ppm)</t>
  </si>
  <si>
    <t>BRN02jun22_001.gcd</t>
  </si>
  <si>
    <t>BRN02jun22_002.gcd</t>
  </si>
  <si>
    <t>BRN02jun22_003.gcd</t>
  </si>
  <si>
    <t>BRN02jun22_004.gcd</t>
  </si>
  <si>
    <t>Data2L12.gcd</t>
  </si>
  <si>
    <t>ambient lab air</t>
  </si>
  <si>
    <t>Data2L13.gcd</t>
  </si>
  <si>
    <t>BRN02jun22_005.gcd</t>
  </si>
  <si>
    <t>BRN02jun22_006.gcd</t>
  </si>
  <si>
    <t>BRN02jun22_007.gcd</t>
  </si>
  <si>
    <t>BRN02jun22_008.gcd</t>
  </si>
  <si>
    <t>BRN02jun22_009.gcd</t>
  </si>
  <si>
    <t>BRN02jun22_010.gcd</t>
  </si>
  <si>
    <t>BRN02jun22_011.gcd</t>
  </si>
  <si>
    <t>BRN02jun22_012.gcd</t>
  </si>
  <si>
    <t>BRN02jun22_013.gcd</t>
  </si>
  <si>
    <t>BRN02jun22_014.gcd</t>
  </si>
  <si>
    <t>BRN02jun22_015.gcd</t>
  </si>
  <si>
    <t>BRN02jun22_016.gcd</t>
  </si>
  <si>
    <t>BRN02jun22_017.gcd</t>
  </si>
  <si>
    <t>BRN02jun22_018.gcd</t>
  </si>
  <si>
    <t>BRN02jun22_019.gcd</t>
  </si>
  <si>
    <t>BRN02jun22_020.gcd</t>
  </si>
  <si>
    <t>BRN02jun22_021.gcd</t>
  </si>
  <si>
    <t>BRN02jun22_022.gcd</t>
  </si>
  <si>
    <t>BRN02jun22_023.gcd</t>
  </si>
  <si>
    <t>BRN02jun22_024.gcd</t>
  </si>
  <si>
    <t>BRN02jun22_025.gcd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</si>
</sst>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7"/>
  <sheetViews>
    <sheetView tabSelected="1" topLeftCell="AN1" workbookViewId="0">
      <selection activeCell="AL2" sqref="AL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1" spans="1:70" x14ac:dyDescent="0.35">
      <c r="A1" t="s">
        <v>14</v>
      </c>
      <c r="O1" t="s">
        <v>15</v>
      </c>
      <c r="AC1" t="s">
        <v>16</v>
      </c>
      <c r="BF1" t="s">
        <v>52</v>
      </c>
    </row>
    <row r="2" spans="1:70" ht="101.5" x14ac:dyDescent="0.3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53</v>
      </c>
      <c r="J2" t="s">
        <v>8</v>
      </c>
      <c r="K2" t="s">
        <v>9</v>
      </c>
      <c r="L2" t="s">
        <v>10</v>
      </c>
      <c r="M2" t="s">
        <v>11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53</v>
      </c>
      <c r="X2" t="s">
        <v>8</v>
      </c>
      <c r="Y2" t="s">
        <v>9</v>
      </c>
      <c r="Z2" t="s">
        <v>10</v>
      </c>
      <c r="AA2" t="s">
        <v>11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53</v>
      </c>
      <c r="AL2" t="s">
        <v>8</v>
      </c>
      <c r="AM2" t="s">
        <v>9</v>
      </c>
      <c r="AN2" t="s">
        <v>10</v>
      </c>
      <c r="AO2" t="s">
        <v>11</v>
      </c>
      <c r="AQ2" s="4" t="s">
        <v>17</v>
      </c>
      <c r="AR2" s="4" t="s">
        <v>18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5" t="s">
        <v>20</v>
      </c>
      <c r="BD2" s="5" t="s">
        <v>21</v>
      </c>
      <c r="BF2" t="s">
        <v>19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6</v>
      </c>
      <c r="BM2" t="s">
        <v>7</v>
      </c>
      <c r="BN2" t="s">
        <v>53</v>
      </c>
      <c r="BO2" t="s">
        <v>8</v>
      </c>
      <c r="BP2" t="s">
        <v>9</v>
      </c>
      <c r="BQ2" t="s">
        <v>10</v>
      </c>
      <c r="BR2" t="s">
        <v>11</v>
      </c>
    </row>
    <row r="3" spans="1:70" x14ac:dyDescent="0.35">
      <c r="A3">
        <v>35</v>
      </c>
      <c r="B3" t="s">
        <v>54</v>
      </c>
      <c r="C3" s="2">
        <v>44714.438287037039</v>
      </c>
      <c r="D3" t="s">
        <v>39</v>
      </c>
      <c r="E3" t="s">
        <v>12</v>
      </c>
      <c r="F3">
        <v>0</v>
      </c>
      <c r="G3">
        <v>6.5830000000000002</v>
      </c>
      <c r="H3" s="3">
        <v>4451</v>
      </c>
      <c r="I3">
        <v>2.633</v>
      </c>
      <c r="J3" t="s">
        <v>13</v>
      </c>
      <c r="K3" t="s">
        <v>13</v>
      </c>
      <c r="L3" t="s">
        <v>13</v>
      </c>
      <c r="M3" t="s">
        <v>13</v>
      </c>
      <c r="O3">
        <v>35</v>
      </c>
      <c r="P3" t="s">
        <v>54</v>
      </c>
      <c r="Q3" s="2">
        <v>44714.438287037039</v>
      </c>
      <c r="R3" t="s">
        <v>39</v>
      </c>
      <c r="S3" t="s">
        <v>12</v>
      </c>
      <c r="T3">
        <v>0</v>
      </c>
      <c r="U3" t="s">
        <v>13</v>
      </c>
      <c r="V3" s="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C3">
        <v>35</v>
      </c>
      <c r="AD3" t="s">
        <v>54</v>
      </c>
      <c r="AE3" s="2">
        <v>44714.438287037039</v>
      </c>
      <c r="AF3" t="s">
        <v>39</v>
      </c>
      <c r="AG3" t="s">
        <v>12</v>
      </c>
      <c r="AH3">
        <v>0</v>
      </c>
      <c r="AI3">
        <v>13.675000000000001</v>
      </c>
      <c r="AJ3" s="3">
        <v>5115</v>
      </c>
      <c r="AK3">
        <v>497.077</v>
      </c>
      <c r="AL3" t="s">
        <v>13</v>
      </c>
      <c r="AM3" t="s">
        <v>13</v>
      </c>
      <c r="AN3" t="s">
        <v>13</v>
      </c>
      <c r="AO3" t="s">
        <v>13</v>
      </c>
      <c r="AQ3">
        <v>1</v>
      </c>
      <c r="BC3" s="7">
        <f t="shared" ref="BC3:BC27" si="0">IF(H3&lt;100000,((0.0000000152*H3^2)+(0.0014347*H3)+(-4.08313)),((0.00000295*V3^2)+(0.083061*V3)+(133)))</f>
        <v>2.6038529951999996</v>
      </c>
      <c r="BD3" s="8">
        <f t="shared" ref="BD3:BD27" si="1">(-0.00000172*AJ3^2)+(0.108838*AJ3)+(-21.89)</f>
        <v>489.81562300000002</v>
      </c>
      <c r="BF3">
        <v>35</v>
      </c>
      <c r="BG3" t="s">
        <v>54</v>
      </c>
      <c r="BH3" s="2">
        <v>44714.438287037039</v>
      </c>
      <c r="BI3" t="s">
        <v>39</v>
      </c>
      <c r="BJ3" t="s">
        <v>12</v>
      </c>
      <c r="BK3">
        <v>0</v>
      </c>
      <c r="BL3">
        <v>2.7330000000000001</v>
      </c>
      <c r="BM3" s="3">
        <v>12192865</v>
      </c>
      <c r="BN3">
        <v>794.74400000000003</v>
      </c>
      <c r="BO3" t="s">
        <v>13</v>
      </c>
      <c r="BP3" t="s">
        <v>13</v>
      </c>
      <c r="BQ3" t="s">
        <v>13</v>
      </c>
      <c r="BR3" t="s">
        <v>13</v>
      </c>
    </row>
    <row r="4" spans="1:70" x14ac:dyDescent="0.35">
      <c r="A4">
        <v>36</v>
      </c>
      <c r="B4" t="s">
        <v>55</v>
      </c>
      <c r="C4" s="2">
        <v>44714.461608796293</v>
      </c>
      <c r="D4" t="s">
        <v>41</v>
      </c>
      <c r="E4" t="s">
        <v>12</v>
      </c>
      <c r="F4">
        <v>0</v>
      </c>
      <c r="G4">
        <v>6.5039999999999996</v>
      </c>
      <c r="H4" s="3">
        <v>2271128</v>
      </c>
      <c r="I4">
        <v>0</v>
      </c>
      <c r="J4" t="s">
        <v>13</v>
      </c>
      <c r="K4" t="s">
        <v>13</v>
      </c>
      <c r="L4" t="s">
        <v>13</v>
      </c>
      <c r="M4" t="s">
        <v>13</v>
      </c>
      <c r="O4">
        <v>36</v>
      </c>
      <c r="P4" t="s">
        <v>55</v>
      </c>
      <c r="Q4" s="2">
        <v>44714.461608796293</v>
      </c>
      <c r="R4" t="s">
        <v>41</v>
      </c>
      <c r="S4" t="s">
        <v>12</v>
      </c>
      <c r="T4">
        <v>0</v>
      </c>
      <c r="U4">
        <v>6.4649999999999999</v>
      </c>
      <c r="V4" s="3">
        <v>18899</v>
      </c>
      <c r="W4" s="6">
        <v>2488.4679999999998</v>
      </c>
      <c r="X4" t="s">
        <v>13</v>
      </c>
      <c r="Y4" t="s">
        <v>13</v>
      </c>
      <c r="Z4" t="s">
        <v>13</v>
      </c>
      <c r="AA4" t="s">
        <v>13</v>
      </c>
      <c r="AC4">
        <v>36</v>
      </c>
      <c r="AD4" t="s">
        <v>55</v>
      </c>
      <c r="AE4" s="2">
        <v>44714.461608796293</v>
      </c>
      <c r="AF4" t="s">
        <v>41</v>
      </c>
      <c r="AG4" t="s">
        <v>12</v>
      </c>
      <c r="AH4">
        <v>0</v>
      </c>
      <c r="AI4">
        <v>13.67</v>
      </c>
      <c r="AJ4" s="3">
        <v>19012</v>
      </c>
      <c r="AK4" s="6">
        <v>1432.3610000000001</v>
      </c>
      <c r="AL4" t="s">
        <v>13</v>
      </c>
      <c r="AM4" t="s">
        <v>13</v>
      </c>
      <c r="AN4" t="s">
        <v>13</v>
      </c>
      <c r="AO4" t="s">
        <v>13</v>
      </c>
      <c r="AQ4">
        <v>1</v>
      </c>
      <c r="BC4" s="7">
        <f t="shared" si="0"/>
        <v>2756.4278319499999</v>
      </c>
      <c r="BD4" s="8">
        <f t="shared" si="1"/>
        <v>1425.63348832</v>
      </c>
      <c r="BF4">
        <v>36</v>
      </c>
      <c r="BG4" t="s">
        <v>55</v>
      </c>
      <c r="BH4" s="2">
        <v>44714.461608796293</v>
      </c>
      <c r="BI4" t="s">
        <v>41</v>
      </c>
      <c r="BJ4" t="s">
        <v>12</v>
      </c>
      <c r="BK4">
        <v>0</v>
      </c>
      <c r="BL4">
        <v>2.7309999999999999</v>
      </c>
      <c r="BM4" s="3">
        <v>11936923</v>
      </c>
      <c r="BN4">
        <v>796.51</v>
      </c>
      <c r="BO4" t="s">
        <v>13</v>
      </c>
      <c r="BP4" t="s">
        <v>13</v>
      </c>
      <c r="BQ4" t="s">
        <v>13</v>
      </c>
      <c r="BR4" t="s">
        <v>13</v>
      </c>
    </row>
    <row r="5" spans="1:70" x14ac:dyDescent="0.35">
      <c r="A5">
        <v>37</v>
      </c>
      <c r="B5" t="s">
        <v>56</v>
      </c>
      <c r="C5" s="2">
        <v>44714.484930555554</v>
      </c>
      <c r="D5" t="s">
        <v>43</v>
      </c>
      <c r="E5" t="s">
        <v>12</v>
      </c>
      <c r="F5">
        <v>0</v>
      </c>
      <c r="G5">
        <v>6.55</v>
      </c>
      <c r="H5" s="3">
        <v>7785</v>
      </c>
      <c r="I5">
        <v>8.8670000000000009</v>
      </c>
      <c r="J5" t="s">
        <v>13</v>
      </c>
      <c r="K5" t="s">
        <v>13</v>
      </c>
      <c r="L5" t="s">
        <v>13</v>
      </c>
      <c r="M5" t="s">
        <v>13</v>
      </c>
      <c r="O5">
        <v>37</v>
      </c>
      <c r="P5" t="s">
        <v>56</v>
      </c>
      <c r="Q5" s="2">
        <v>44714.484930555554</v>
      </c>
      <c r="R5" t="s">
        <v>43</v>
      </c>
      <c r="S5" t="s">
        <v>12</v>
      </c>
      <c r="T5">
        <v>0</v>
      </c>
      <c r="U5" t="s">
        <v>13</v>
      </c>
      <c r="V5" s="3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  <c r="AC5">
        <v>37</v>
      </c>
      <c r="AD5" t="s">
        <v>56</v>
      </c>
      <c r="AE5" s="2">
        <v>44714.484930555554</v>
      </c>
      <c r="AF5" t="s">
        <v>43</v>
      </c>
      <c r="AG5" t="s">
        <v>12</v>
      </c>
      <c r="AH5">
        <v>0</v>
      </c>
      <c r="AI5">
        <v>13.678000000000001</v>
      </c>
      <c r="AJ5" s="3">
        <v>3283</v>
      </c>
      <c r="AK5">
        <v>314.262</v>
      </c>
      <c r="AL5" t="s">
        <v>13</v>
      </c>
      <c r="AM5" t="s">
        <v>13</v>
      </c>
      <c r="AN5" t="s">
        <v>13</v>
      </c>
      <c r="AO5" t="s">
        <v>13</v>
      </c>
      <c r="AQ5">
        <v>1</v>
      </c>
      <c r="BC5" s="7">
        <f t="shared" si="0"/>
        <v>8.0072241200000001</v>
      </c>
      <c r="BD5" s="8">
        <f t="shared" si="1"/>
        <v>316.88684092</v>
      </c>
      <c r="BF5">
        <v>37</v>
      </c>
      <c r="BG5" t="s">
        <v>56</v>
      </c>
      <c r="BH5" s="2">
        <v>44714.484930555554</v>
      </c>
      <c r="BI5" t="s">
        <v>43</v>
      </c>
      <c r="BJ5" t="s">
        <v>12</v>
      </c>
      <c r="BK5">
        <v>0</v>
      </c>
      <c r="BL5">
        <v>2.7290000000000001</v>
      </c>
      <c r="BM5" s="3">
        <v>11870029</v>
      </c>
      <c r="BN5">
        <v>796.97500000000002</v>
      </c>
      <c r="BO5" t="s">
        <v>13</v>
      </c>
      <c r="BP5" t="s">
        <v>13</v>
      </c>
      <c r="BQ5" t="s">
        <v>13</v>
      </c>
      <c r="BR5" t="s">
        <v>13</v>
      </c>
    </row>
    <row r="6" spans="1:70" x14ac:dyDescent="0.35">
      <c r="A6">
        <v>38</v>
      </c>
      <c r="B6" t="s">
        <v>57</v>
      </c>
      <c r="C6" s="2">
        <v>44714.508229166669</v>
      </c>
      <c r="D6">
        <v>143</v>
      </c>
      <c r="E6" t="s">
        <v>12</v>
      </c>
      <c r="F6">
        <v>0</v>
      </c>
      <c r="G6">
        <v>6.5679999999999996</v>
      </c>
      <c r="H6" s="3">
        <v>5170</v>
      </c>
      <c r="I6">
        <v>3.726</v>
      </c>
      <c r="J6" t="s">
        <v>13</v>
      </c>
      <c r="K6" t="s">
        <v>13</v>
      </c>
      <c r="L6" t="s">
        <v>13</v>
      </c>
      <c r="M6" t="s">
        <v>13</v>
      </c>
      <c r="O6">
        <v>38</v>
      </c>
      <c r="P6" t="s">
        <v>57</v>
      </c>
      <c r="Q6" s="2">
        <v>44714.508229166669</v>
      </c>
      <c r="R6">
        <v>143</v>
      </c>
      <c r="S6" t="s">
        <v>12</v>
      </c>
      <c r="T6">
        <v>0</v>
      </c>
      <c r="U6" t="s">
        <v>13</v>
      </c>
      <c r="V6" s="3" t="s">
        <v>13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C6">
        <v>38</v>
      </c>
      <c r="AD6" t="s">
        <v>57</v>
      </c>
      <c r="AE6" s="2">
        <v>44714.508229166669</v>
      </c>
      <c r="AF6">
        <v>143</v>
      </c>
      <c r="AG6" t="s">
        <v>12</v>
      </c>
      <c r="AH6">
        <v>0</v>
      </c>
      <c r="AI6">
        <v>13.694000000000001</v>
      </c>
      <c r="AJ6" s="3">
        <v>4628</v>
      </c>
      <c r="AK6">
        <v>451.24799999999999</v>
      </c>
      <c r="AL6" t="s">
        <v>13</v>
      </c>
      <c r="AM6" t="s">
        <v>13</v>
      </c>
      <c r="AN6" t="s">
        <v>13</v>
      </c>
      <c r="AO6" t="s">
        <v>13</v>
      </c>
      <c r="AQ6">
        <v>1</v>
      </c>
      <c r="BC6" s="7">
        <f t="shared" si="0"/>
        <v>3.7405482799999996</v>
      </c>
      <c r="BD6" s="8">
        <f t="shared" si="1"/>
        <v>444.97264352000002</v>
      </c>
      <c r="BF6">
        <v>38</v>
      </c>
      <c r="BG6" t="s">
        <v>57</v>
      </c>
      <c r="BH6" s="2">
        <v>44714.508229166669</v>
      </c>
      <c r="BI6">
        <v>143</v>
      </c>
      <c r="BJ6" t="s">
        <v>12</v>
      </c>
      <c r="BK6">
        <v>0</v>
      </c>
      <c r="BL6">
        <v>2.7269999999999999</v>
      </c>
      <c r="BM6" s="3">
        <v>11971192</v>
      </c>
      <c r="BN6">
        <v>796.27200000000005</v>
      </c>
      <c r="BO6" t="s">
        <v>13</v>
      </c>
      <c r="BP6" t="s">
        <v>13</v>
      </c>
      <c r="BQ6" t="s">
        <v>13</v>
      </c>
      <c r="BR6" t="s">
        <v>13</v>
      </c>
    </row>
    <row r="7" spans="1:70" x14ac:dyDescent="0.35">
      <c r="A7">
        <v>39</v>
      </c>
      <c r="B7" t="s">
        <v>61</v>
      </c>
      <c r="C7" s="2">
        <v>44714.5315162037</v>
      </c>
      <c r="D7">
        <v>121</v>
      </c>
      <c r="E7" t="s">
        <v>12</v>
      </c>
      <c r="F7">
        <v>0</v>
      </c>
      <c r="G7">
        <v>6.5750000000000002</v>
      </c>
      <c r="H7" s="3">
        <v>5420</v>
      </c>
      <c r="I7">
        <v>4.1289999999999996</v>
      </c>
      <c r="J7" t="s">
        <v>13</v>
      </c>
      <c r="K7" t="s">
        <v>13</v>
      </c>
      <c r="L7" t="s">
        <v>13</v>
      </c>
      <c r="M7" t="s">
        <v>13</v>
      </c>
      <c r="O7">
        <v>39</v>
      </c>
      <c r="P7" t="s">
        <v>61</v>
      </c>
      <c r="Q7" s="2">
        <v>44714.5315162037</v>
      </c>
      <c r="R7">
        <v>121</v>
      </c>
      <c r="S7" t="s">
        <v>12</v>
      </c>
      <c r="T7">
        <v>0</v>
      </c>
      <c r="U7" t="s">
        <v>13</v>
      </c>
      <c r="V7" s="3" t="s">
        <v>13</v>
      </c>
      <c r="W7" t="s">
        <v>13</v>
      </c>
      <c r="X7" t="s">
        <v>13</v>
      </c>
      <c r="Y7" t="s">
        <v>13</v>
      </c>
      <c r="Z7" t="s">
        <v>13</v>
      </c>
      <c r="AA7" t="s">
        <v>13</v>
      </c>
      <c r="AC7">
        <v>39</v>
      </c>
      <c r="AD7" t="s">
        <v>61</v>
      </c>
      <c r="AE7" s="2">
        <v>44714.5315162037</v>
      </c>
      <c r="AF7">
        <v>121</v>
      </c>
      <c r="AG7" t="s">
        <v>12</v>
      </c>
      <c r="AH7">
        <v>0</v>
      </c>
      <c r="AI7">
        <v>13.71</v>
      </c>
      <c r="AJ7" s="3">
        <v>3520</v>
      </c>
      <c r="AK7">
        <v>339.59</v>
      </c>
      <c r="AL7" t="s">
        <v>13</v>
      </c>
      <c r="AM7" t="s">
        <v>13</v>
      </c>
      <c r="AN7" t="s">
        <v>13</v>
      </c>
      <c r="AO7" t="s">
        <v>13</v>
      </c>
      <c r="AQ7">
        <v>1</v>
      </c>
      <c r="BC7" s="7">
        <f t="shared" si="0"/>
        <v>4.1394652800000005</v>
      </c>
      <c r="BD7" s="8">
        <f t="shared" si="1"/>
        <v>339.90827200000001</v>
      </c>
      <c r="BF7">
        <v>39</v>
      </c>
      <c r="BG7" t="s">
        <v>58</v>
      </c>
      <c r="BH7" s="2">
        <v>44708.497442129628</v>
      </c>
      <c r="BI7" t="s">
        <v>59</v>
      </c>
      <c r="BJ7" t="s">
        <v>12</v>
      </c>
      <c r="BK7">
        <v>0</v>
      </c>
      <c r="BL7">
        <v>2.722</v>
      </c>
      <c r="BM7" s="3">
        <v>11976917</v>
      </c>
      <c r="BN7">
        <v>796.23299999999995</v>
      </c>
      <c r="BO7" t="s">
        <v>13</v>
      </c>
      <c r="BP7" t="s">
        <v>13</v>
      </c>
      <c r="BQ7" t="s">
        <v>13</v>
      </c>
      <c r="BR7" t="s">
        <v>13</v>
      </c>
    </row>
    <row r="8" spans="1:70" x14ac:dyDescent="0.35">
      <c r="A8">
        <v>40</v>
      </c>
      <c r="B8" t="s">
        <v>62</v>
      </c>
      <c r="C8" s="2">
        <v>44714.554849537039</v>
      </c>
      <c r="D8">
        <v>178</v>
      </c>
      <c r="E8" t="s">
        <v>12</v>
      </c>
      <c r="F8">
        <v>0</v>
      </c>
      <c r="G8">
        <v>6.5739999999999998</v>
      </c>
      <c r="H8" s="3">
        <v>4891</v>
      </c>
      <c r="I8">
        <v>3.2919999999999998</v>
      </c>
      <c r="J8" t="s">
        <v>13</v>
      </c>
      <c r="K8" t="s">
        <v>13</v>
      </c>
      <c r="L8" t="s">
        <v>13</v>
      </c>
      <c r="M8" t="s">
        <v>13</v>
      </c>
      <c r="O8">
        <v>40</v>
      </c>
      <c r="P8" t="s">
        <v>62</v>
      </c>
      <c r="Q8" s="2">
        <v>44714.554849537039</v>
      </c>
      <c r="R8">
        <v>178</v>
      </c>
      <c r="S8" t="s">
        <v>12</v>
      </c>
      <c r="T8">
        <v>0</v>
      </c>
      <c r="U8" t="s">
        <v>13</v>
      </c>
      <c r="V8" s="3" t="s">
        <v>13</v>
      </c>
      <c r="W8" t="s">
        <v>13</v>
      </c>
      <c r="X8" t="s">
        <v>13</v>
      </c>
      <c r="Y8" t="s">
        <v>13</v>
      </c>
      <c r="Z8" t="s">
        <v>13</v>
      </c>
      <c r="AA8" t="s">
        <v>13</v>
      </c>
      <c r="AC8">
        <v>40</v>
      </c>
      <c r="AD8" t="s">
        <v>62</v>
      </c>
      <c r="AE8" s="2">
        <v>44714.554849537039</v>
      </c>
      <c r="AF8">
        <v>178</v>
      </c>
      <c r="AG8" t="s">
        <v>12</v>
      </c>
      <c r="AH8">
        <v>0</v>
      </c>
      <c r="AI8">
        <v>13.685</v>
      </c>
      <c r="AJ8" s="3">
        <v>4834</v>
      </c>
      <c r="AK8">
        <v>470.86</v>
      </c>
      <c r="AL8" t="s">
        <v>13</v>
      </c>
      <c r="AM8" t="s">
        <v>13</v>
      </c>
      <c r="AN8" t="s">
        <v>13</v>
      </c>
      <c r="AO8" t="s">
        <v>13</v>
      </c>
      <c r="AQ8">
        <v>1</v>
      </c>
      <c r="BC8" s="7">
        <f t="shared" si="0"/>
        <v>3.2976002911999993</v>
      </c>
      <c r="BD8" s="8">
        <f t="shared" si="1"/>
        <v>464.04069568</v>
      </c>
      <c r="BF8">
        <v>40</v>
      </c>
      <c r="BG8" t="s">
        <v>60</v>
      </c>
      <c r="BH8" s="2">
        <v>44708.522604166668</v>
      </c>
      <c r="BI8" t="s">
        <v>59</v>
      </c>
      <c r="BJ8" t="s">
        <v>12</v>
      </c>
      <c r="BK8">
        <v>0</v>
      </c>
      <c r="BL8">
        <v>2.7240000000000002</v>
      </c>
      <c r="BM8" s="3">
        <v>12310761</v>
      </c>
      <c r="BN8">
        <v>793.93700000000001</v>
      </c>
      <c r="BO8" t="s">
        <v>13</v>
      </c>
      <c r="BP8" t="s">
        <v>13</v>
      </c>
      <c r="BQ8" t="s">
        <v>13</v>
      </c>
      <c r="BR8" t="s">
        <v>13</v>
      </c>
    </row>
    <row r="9" spans="1:70" x14ac:dyDescent="0.35">
      <c r="A9">
        <v>41</v>
      </c>
      <c r="B9" t="s">
        <v>63</v>
      </c>
      <c r="C9" s="2">
        <v>44714.578159722223</v>
      </c>
      <c r="D9">
        <v>213</v>
      </c>
      <c r="E9" t="s">
        <v>12</v>
      </c>
      <c r="F9">
        <v>0</v>
      </c>
      <c r="G9">
        <v>6.5789999999999997</v>
      </c>
      <c r="H9" s="3">
        <v>4845</v>
      </c>
      <c r="I9">
        <v>3.222</v>
      </c>
      <c r="J9" t="s">
        <v>13</v>
      </c>
      <c r="K9" t="s">
        <v>13</v>
      </c>
      <c r="L9" t="s">
        <v>13</v>
      </c>
      <c r="M9" t="s">
        <v>13</v>
      </c>
      <c r="O9">
        <v>41</v>
      </c>
      <c r="P9" t="s">
        <v>63</v>
      </c>
      <c r="Q9" s="2">
        <v>44714.578159722223</v>
      </c>
      <c r="R9">
        <v>213</v>
      </c>
      <c r="S9" t="s">
        <v>12</v>
      </c>
      <c r="T9">
        <v>0</v>
      </c>
      <c r="U9" t="s">
        <v>13</v>
      </c>
      <c r="V9" s="3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41</v>
      </c>
      <c r="AD9" t="s">
        <v>63</v>
      </c>
      <c r="AE9" s="2">
        <v>44714.578159722223</v>
      </c>
      <c r="AF9">
        <v>213</v>
      </c>
      <c r="AG9" t="s">
        <v>12</v>
      </c>
      <c r="AH9">
        <v>0</v>
      </c>
      <c r="AI9">
        <v>13.673999999999999</v>
      </c>
      <c r="AJ9" s="3">
        <v>4286</v>
      </c>
      <c r="AK9">
        <v>417.90699999999998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BC9" s="7">
        <f t="shared" si="0"/>
        <v>3.2247966799999999</v>
      </c>
      <c r="BD9" s="8">
        <f t="shared" si="1"/>
        <v>412.99361888000004</v>
      </c>
      <c r="BF9">
        <v>41</v>
      </c>
      <c r="BG9" t="s">
        <v>22</v>
      </c>
      <c r="BH9" s="2">
        <v>44600.551099537035</v>
      </c>
      <c r="BI9" t="s">
        <v>23</v>
      </c>
      <c r="BJ9" t="s">
        <v>19</v>
      </c>
      <c r="BK9">
        <v>21</v>
      </c>
      <c r="BL9">
        <v>2.7549999999999999</v>
      </c>
      <c r="BM9" s="3">
        <v>4030657</v>
      </c>
      <c r="BN9">
        <v>0</v>
      </c>
      <c r="BO9">
        <v>950</v>
      </c>
      <c r="BP9">
        <v>1</v>
      </c>
      <c r="BQ9">
        <v>0</v>
      </c>
      <c r="BR9">
        <v>-950</v>
      </c>
    </row>
    <row r="10" spans="1:70" x14ac:dyDescent="0.35">
      <c r="A10">
        <v>42</v>
      </c>
      <c r="B10" t="s">
        <v>64</v>
      </c>
      <c r="C10" s="2">
        <v>44714.601481481484</v>
      </c>
      <c r="D10">
        <v>119</v>
      </c>
      <c r="E10" t="s">
        <v>12</v>
      </c>
      <c r="F10">
        <v>0</v>
      </c>
      <c r="G10">
        <v>6.58</v>
      </c>
      <c r="H10" s="3">
        <v>4433</v>
      </c>
      <c r="I10">
        <v>2.6070000000000002</v>
      </c>
      <c r="J10" t="s">
        <v>13</v>
      </c>
      <c r="K10" t="s">
        <v>13</v>
      </c>
      <c r="L10" t="s">
        <v>13</v>
      </c>
      <c r="M10" t="s">
        <v>13</v>
      </c>
      <c r="O10">
        <v>42</v>
      </c>
      <c r="P10" t="s">
        <v>64</v>
      </c>
      <c r="Q10" s="2">
        <v>44714.601481481484</v>
      </c>
      <c r="R10">
        <v>119</v>
      </c>
      <c r="S10" t="s">
        <v>12</v>
      </c>
      <c r="T10">
        <v>0</v>
      </c>
      <c r="U10" t="s">
        <v>13</v>
      </c>
      <c r="V10" s="3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C10">
        <v>42</v>
      </c>
      <c r="AD10" t="s">
        <v>64</v>
      </c>
      <c r="AE10" s="2">
        <v>44714.601481481484</v>
      </c>
      <c r="AF10">
        <v>119</v>
      </c>
      <c r="AG10" t="s">
        <v>12</v>
      </c>
      <c r="AH10">
        <v>0</v>
      </c>
      <c r="AI10">
        <v>13.686</v>
      </c>
      <c r="AJ10" s="3">
        <v>5310</v>
      </c>
      <c r="AK10">
        <v>515.024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BC10" s="7">
        <f t="shared" si="0"/>
        <v>2.5755977328000004</v>
      </c>
      <c r="BD10" s="8">
        <f t="shared" si="1"/>
        <v>507.54248800000005</v>
      </c>
      <c r="BF10">
        <v>42</v>
      </c>
      <c r="BG10" t="s">
        <v>24</v>
      </c>
      <c r="BH10" s="2">
        <v>44600.572372685187</v>
      </c>
      <c r="BI10" t="s">
        <v>25</v>
      </c>
      <c r="BJ10" t="s">
        <v>19</v>
      </c>
      <c r="BK10">
        <v>21</v>
      </c>
      <c r="BL10">
        <v>2.7549999999999999</v>
      </c>
      <c r="BM10" s="3">
        <v>4190277</v>
      </c>
      <c r="BN10">
        <v>0</v>
      </c>
      <c r="BO10">
        <v>950</v>
      </c>
      <c r="BP10">
        <v>1</v>
      </c>
      <c r="BQ10">
        <v>0</v>
      </c>
      <c r="BR10">
        <v>-950</v>
      </c>
    </row>
    <row r="11" spans="1:70" x14ac:dyDescent="0.35">
      <c r="A11">
        <v>43</v>
      </c>
      <c r="B11" t="s">
        <v>65</v>
      </c>
      <c r="C11" s="2">
        <v>44714.624826388892</v>
      </c>
      <c r="D11">
        <v>217</v>
      </c>
      <c r="E11" t="s">
        <v>12</v>
      </c>
      <c r="F11">
        <v>0</v>
      </c>
      <c r="G11">
        <v>6.577</v>
      </c>
      <c r="H11" s="3">
        <v>4658</v>
      </c>
      <c r="I11">
        <v>2.94</v>
      </c>
      <c r="J11" t="s">
        <v>13</v>
      </c>
      <c r="K11" t="s">
        <v>13</v>
      </c>
      <c r="L11" t="s">
        <v>13</v>
      </c>
      <c r="M11" t="s">
        <v>13</v>
      </c>
      <c r="O11">
        <v>43</v>
      </c>
      <c r="P11" t="s">
        <v>65</v>
      </c>
      <c r="Q11" s="2">
        <v>44714.624826388892</v>
      </c>
      <c r="R11">
        <v>217</v>
      </c>
      <c r="S11" t="s">
        <v>12</v>
      </c>
      <c r="T11">
        <v>0</v>
      </c>
      <c r="U11" t="s">
        <v>13</v>
      </c>
      <c r="V11" s="3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43</v>
      </c>
      <c r="AD11" t="s">
        <v>65</v>
      </c>
      <c r="AE11" s="2">
        <v>44714.624826388892</v>
      </c>
      <c r="AF11">
        <v>217</v>
      </c>
      <c r="AG11" t="s">
        <v>12</v>
      </c>
      <c r="AH11">
        <v>0</v>
      </c>
      <c r="AI11">
        <v>13.682</v>
      </c>
      <c r="AJ11" s="3">
        <v>5711</v>
      </c>
      <c r="AK11">
        <v>551.096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BC11" s="7">
        <f t="shared" si="0"/>
        <v>2.9294964527999996</v>
      </c>
      <c r="BD11" s="8">
        <f t="shared" si="1"/>
        <v>543.58512188000009</v>
      </c>
      <c r="BF11">
        <v>43</v>
      </c>
      <c r="BG11" t="s">
        <v>26</v>
      </c>
      <c r="BH11" s="2">
        <v>44600.593668981484</v>
      </c>
      <c r="BI11" t="s">
        <v>27</v>
      </c>
      <c r="BJ11" t="s">
        <v>19</v>
      </c>
      <c r="BK11">
        <v>22</v>
      </c>
      <c r="BL11">
        <v>2.7650000000000001</v>
      </c>
      <c r="BM11" s="3">
        <v>3658071</v>
      </c>
      <c r="BN11">
        <v>0</v>
      </c>
      <c r="BO11">
        <v>950</v>
      </c>
      <c r="BP11">
        <v>1</v>
      </c>
      <c r="BQ11">
        <v>0</v>
      </c>
      <c r="BR11">
        <v>-950</v>
      </c>
    </row>
    <row r="12" spans="1:70" x14ac:dyDescent="0.35">
      <c r="A12">
        <v>44</v>
      </c>
      <c r="B12" t="s">
        <v>66</v>
      </c>
      <c r="C12" s="2">
        <v>44714.648125</v>
      </c>
      <c r="D12">
        <v>79</v>
      </c>
      <c r="E12" t="s">
        <v>12</v>
      </c>
      <c r="F12">
        <v>0</v>
      </c>
      <c r="G12">
        <v>6.5780000000000003</v>
      </c>
      <c r="H12" s="3">
        <v>4823</v>
      </c>
      <c r="I12">
        <v>3.1869999999999998</v>
      </c>
      <c r="J12" t="s">
        <v>13</v>
      </c>
      <c r="K12" t="s">
        <v>13</v>
      </c>
      <c r="L12" t="s">
        <v>13</v>
      </c>
      <c r="M12" t="s">
        <v>13</v>
      </c>
      <c r="O12">
        <v>44</v>
      </c>
      <c r="P12" t="s">
        <v>66</v>
      </c>
      <c r="Q12" s="2">
        <v>44714.648125</v>
      </c>
      <c r="R12">
        <v>79</v>
      </c>
      <c r="S12" t="s">
        <v>12</v>
      </c>
      <c r="T12">
        <v>0</v>
      </c>
      <c r="U12" t="s">
        <v>13</v>
      </c>
      <c r="V12" s="3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44</v>
      </c>
      <c r="AD12" t="s">
        <v>66</v>
      </c>
      <c r="AE12" s="2">
        <v>44714.648125</v>
      </c>
      <c r="AF12">
        <v>79</v>
      </c>
      <c r="AG12" t="s">
        <v>12</v>
      </c>
      <c r="AH12">
        <v>0</v>
      </c>
      <c r="AI12">
        <v>13.688000000000001</v>
      </c>
      <c r="AJ12" s="3">
        <v>4663</v>
      </c>
      <c r="AK12">
        <v>454.55500000000001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BC12" s="7">
        <f t="shared" si="0"/>
        <v>3.1900003008000004</v>
      </c>
      <c r="BD12" s="8">
        <f t="shared" si="1"/>
        <v>448.22265532</v>
      </c>
      <c r="BF12">
        <v>44</v>
      </c>
      <c r="BG12" t="s">
        <v>28</v>
      </c>
      <c r="BH12" s="2">
        <v>44600.614942129629</v>
      </c>
      <c r="BI12" t="s">
        <v>29</v>
      </c>
      <c r="BJ12" t="s">
        <v>19</v>
      </c>
      <c r="BK12">
        <v>22</v>
      </c>
      <c r="BL12">
        <v>2.7629999999999999</v>
      </c>
      <c r="BM12" s="3">
        <v>3727479</v>
      </c>
      <c r="BN12">
        <v>0</v>
      </c>
      <c r="BO12">
        <v>950</v>
      </c>
      <c r="BP12">
        <v>1</v>
      </c>
      <c r="BQ12">
        <v>0</v>
      </c>
      <c r="BR12">
        <v>-950</v>
      </c>
    </row>
    <row r="13" spans="1:70" x14ac:dyDescent="0.35">
      <c r="A13">
        <v>45</v>
      </c>
      <c r="B13" t="s">
        <v>67</v>
      </c>
      <c r="C13" s="2">
        <v>44714.671435185184</v>
      </c>
      <c r="D13">
        <v>157</v>
      </c>
      <c r="E13" t="s">
        <v>12</v>
      </c>
      <c r="F13">
        <v>0</v>
      </c>
      <c r="G13">
        <v>6.5869999999999997</v>
      </c>
      <c r="H13" s="3">
        <v>4685</v>
      </c>
      <c r="I13">
        <v>2.9790000000000001</v>
      </c>
      <c r="J13" t="s">
        <v>13</v>
      </c>
      <c r="K13" t="s">
        <v>13</v>
      </c>
      <c r="L13" t="s">
        <v>13</v>
      </c>
      <c r="M13" t="s">
        <v>13</v>
      </c>
      <c r="O13">
        <v>45</v>
      </c>
      <c r="P13" t="s">
        <v>67</v>
      </c>
      <c r="Q13" s="2">
        <v>44714.671435185184</v>
      </c>
      <c r="R13">
        <v>157</v>
      </c>
      <c r="S13" t="s">
        <v>12</v>
      </c>
      <c r="T13">
        <v>0</v>
      </c>
      <c r="U13" t="s">
        <v>13</v>
      </c>
      <c r="V13" s="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45</v>
      </c>
      <c r="AD13" t="s">
        <v>67</v>
      </c>
      <c r="AE13" s="2">
        <v>44714.671435185184</v>
      </c>
      <c r="AF13">
        <v>157</v>
      </c>
      <c r="AG13" t="s">
        <v>12</v>
      </c>
      <c r="AH13">
        <v>0</v>
      </c>
      <c r="AI13">
        <v>13.683</v>
      </c>
      <c r="AJ13" s="3">
        <v>4729</v>
      </c>
      <c r="AK13">
        <v>460.89800000000002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BC13" s="7">
        <f t="shared" si="0"/>
        <v>2.9720677199999992</v>
      </c>
      <c r="BD13" s="8">
        <f t="shared" si="1"/>
        <v>454.33978348000005</v>
      </c>
      <c r="BF13">
        <v>45</v>
      </c>
      <c r="BG13" t="s">
        <v>30</v>
      </c>
      <c r="BH13" s="2">
        <v>44600.636203703703</v>
      </c>
      <c r="BI13" t="s">
        <v>31</v>
      </c>
      <c r="BJ13" t="s">
        <v>19</v>
      </c>
      <c r="BK13">
        <v>23</v>
      </c>
      <c r="BL13">
        <v>2.7850000000000001</v>
      </c>
      <c r="BM13" s="3">
        <v>2964151</v>
      </c>
      <c r="BN13">
        <v>0</v>
      </c>
      <c r="BO13">
        <v>950</v>
      </c>
      <c r="BP13">
        <v>1</v>
      </c>
      <c r="BQ13">
        <v>0</v>
      </c>
      <c r="BR13">
        <v>-950</v>
      </c>
    </row>
    <row r="14" spans="1:70" x14ac:dyDescent="0.35">
      <c r="A14">
        <v>46</v>
      </c>
      <c r="B14" t="s">
        <v>68</v>
      </c>
      <c r="C14" s="2">
        <v>44714.694780092592</v>
      </c>
      <c r="D14">
        <v>190</v>
      </c>
      <c r="E14" t="s">
        <v>12</v>
      </c>
      <c r="F14">
        <v>0</v>
      </c>
      <c r="G14">
        <v>6.5869999999999997</v>
      </c>
      <c r="H14" s="3">
        <v>4784</v>
      </c>
      <c r="I14">
        <v>3.1280000000000001</v>
      </c>
      <c r="J14" t="s">
        <v>13</v>
      </c>
      <c r="K14" t="s">
        <v>13</v>
      </c>
      <c r="L14" t="s">
        <v>13</v>
      </c>
      <c r="M14" t="s">
        <v>13</v>
      </c>
      <c r="O14">
        <v>46</v>
      </c>
      <c r="P14" t="s">
        <v>68</v>
      </c>
      <c r="Q14" s="2">
        <v>44714.694780092592</v>
      </c>
      <c r="R14">
        <v>190</v>
      </c>
      <c r="S14" t="s">
        <v>12</v>
      </c>
      <c r="T14">
        <v>0</v>
      </c>
      <c r="U14" t="s">
        <v>13</v>
      </c>
      <c r="V14" s="3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46</v>
      </c>
      <c r="AD14" t="s">
        <v>68</v>
      </c>
      <c r="AE14" s="2">
        <v>44714.694780092592</v>
      </c>
      <c r="AF14">
        <v>190</v>
      </c>
      <c r="AG14" t="s">
        <v>12</v>
      </c>
      <c r="AH14">
        <v>0</v>
      </c>
      <c r="AI14">
        <v>13.686</v>
      </c>
      <c r="AJ14" s="3">
        <v>5728</v>
      </c>
      <c r="AK14">
        <v>552.58900000000006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BC14" s="7">
        <f t="shared" si="0"/>
        <v>3.1283519711999999</v>
      </c>
      <c r="BD14" s="8">
        <f t="shared" si="1"/>
        <v>545.10089152</v>
      </c>
      <c r="BF14">
        <v>46</v>
      </c>
      <c r="BG14" t="s">
        <v>32</v>
      </c>
      <c r="BH14" s="2">
        <v>44600.657488425924</v>
      </c>
      <c r="BI14" t="s">
        <v>33</v>
      </c>
      <c r="BJ14" t="s">
        <v>19</v>
      </c>
      <c r="BK14">
        <v>23</v>
      </c>
      <c r="BL14">
        <v>2.8010000000000002</v>
      </c>
      <c r="BM14" s="3">
        <v>3353393</v>
      </c>
      <c r="BN14">
        <v>0</v>
      </c>
      <c r="BO14">
        <v>950</v>
      </c>
      <c r="BP14">
        <v>1</v>
      </c>
      <c r="BQ14">
        <v>0</v>
      </c>
      <c r="BR14">
        <v>-950</v>
      </c>
    </row>
    <row r="15" spans="1:70" x14ac:dyDescent="0.35">
      <c r="A15">
        <v>47</v>
      </c>
      <c r="B15" t="s">
        <v>69</v>
      </c>
      <c r="C15" s="2">
        <v>44714.71806712963</v>
      </c>
      <c r="D15">
        <v>179</v>
      </c>
      <c r="E15" t="s">
        <v>12</v>
      </c>
      <c r="F15">
        <v>0</v>
      </c>
      <c r="G15">
        <v>6.5869999999999997</v>
      </c>
      <c r="H15" s="3">
        <v>5304</v>
      </c>
      <c r="I15">
        <v>3.9409999999999998</v>
      </c>
      <c r="J15" t="s">
        <v>13</v>
      </c>
      <c r="K15" t="s">
        <v>13</v>
      </c>
      <c r="L15" t="s">
        <v>13</v>
      </c>
      <c r="M15" t="s">
        <v>13</v>
      </c>
      <c r="O15">
        <v>47</v>
      </c>
      <c r="P15" t="s">
        <v>69</v>
      </c>
      <c r="Q15" s="2">
        <v>44714.71806712963</v>
      </c>
      <c r="R15">
        <v>179</v>
      </c>
      <c r="S15" t="s">
        <v>12</v>
      </c>
      <c r="T15">
        <v>0</v>
      </c>
      <c r="U15" t="s">
        <v>13</v>
      </c>
      <c r="V15" s="3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47</v>
      </c>
      <c r="AD15" t="s">
        <v>69</v>
      </c>
      <c r="AE15" s="2">
        <v>44714.71806712963</v>
      </c>
      <c r="AF15">
        <v>179</v>
      </c>
      <c r="AG15" t="s">
        <v>12</v>
      </c>
      <c r="AH15">
        <v>0</v>
      </c>
      <c r="AI15">
        <v>13.698</v>
      </c>
      <c r="AJ15" s="3">
        <v>3874</v>
      </c>
      <c r="AK15">
        <v>376.51400000000001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BC15" s="7">
        <f t="shared" si="0"/>
        <v>3.9541315232000001</v>
      </c>
      <c r="BD15" s="8">
        <f t="shared" si="1"/>
        <v>373.93486528000005</v>
      </c>
      <c r="BF15">
        <v>47</v>
      </c>
      <c r="BG15" t="s">
        <v>34</v>
      </c>
      <c r="BH15" s="2">
        <v>44600.678761574076</v>
      </c>
      <c r="BI15" t="s">
        <v>35</v>
      </c>
      <c r="BJ15" t="s">
        <v>19</v>
      </c>
      <c r="BK15">
        <v>24</v>
      </c>
      <c r="BL15">
        <v>2.8570000000000002</v>
      </c>
      <c r="BM15" s="3">
        <v>978341</v>
      </c>
      <c r="BN15">
        <v>0</v>
      </c>
      <c r="BO15">
        <v>950</v>
      </c>
      <c r="BP15">
        <v>1</v>
      </c>
      <c r="BQ15">
        <v>0</v>
      </c>
      <c r="BR15">
        <v>-950</v>
      </c>
    </row>
    <row r="16" spans="1:70" x14ac:dyDescent="0.35">
      <c r="A16">
        <v>48</v>
      </c>
      <c r="B16" t="s">
        <v>70</v>
      </c>
      <c r="C16" s="2">
        <v>44714.741377314815</v>
      </c>
      <c r="D16">
        <v>105</v>
      </c>
      <c r="E16" t="s">
        <v>12</v>
      </c>
      <c r="F16">
        <v>0</v>
      </c>
      <c r="G16">
        <v>6.5780000000000003</v>
      </c>
      <c r="H16" s="3">
        <v>4852</v>
      </c>
      <c r="I16">
        <v>3.2320000000000002</v>
      </c>
      <c r="J16" t="s">
        <v>13</v>
      </c>
      <c r="K16" t="s">
        <v>13</v>
      </c>
      <c r="L16" t="s">
        <v>13</v>
      </c>
      <c r="M16" t="s">
        <v>13</v>
      </c>
      <c r="O16">
        <v>48</v>
      </c>
      <c r="P16" t="s">
        <v>70</v>
      </c>
      <c r="Q16" s="2">
        <v>44714.741377314815</v>
      </c>
      <c r="R16">
        <v>105</v>
      </c>
      <c r="S16" t="s">
        <v>12</v>
      </c>
      <c r="T16">
        <v>0</v>
      </c>
      <c r="U16" t="s">
        <v>13</v>
      </c>
      <c r="V16" s="3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48</v>
      </c>
      <c r="AD16" t="s">
        <v>70</v>
      </c>
      <c r="AE16" s="2">
        <v>44714.741377314815</v>
      </c>
      <c r="AF16">
        <v>105</v>
      </c>
      <c r="AG16" t="s">
        <v>12</v>
      </c>
      <c r="AH16">
        <v>0</v>
      </c>
      <c r="AI16">
        <v>13.702</v>
      </c>
      <c r="AJ16" s="3">
        <v>4803</v>
      </c>
      <c r="AK16">
        <v>467.863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BC16" s="7">
        <f t="shared" si="0"/>
        <v>3.2358713408000002</v>
      </c>
      <c r="BD16" s="8">
        <f t="shared" si="1"/>
        <v>461.18056252000002</v>
      </c>
      <c r="BF16">
        <v>48</v>
      </c>
      <c r="BG16" t="s">
        <v>36</v>
      </c>
      <c r="BH16" s="2">
        <v>44600.70008101852</v>
      </c>
      <c r="BI16" t="s">
        <v>37</v>
      </c>
      <c r="BJ16" t="s">
        <v>19</v>
      </c>
      <c r="BK16">
        <v>24</v>
      </c>
      <c r="BL16">
        <v>2.83</v>
      </c>
      <c r="BM16" s="3">
        <v>1181372</v>
      </c>
      <c r="BN16">
        <v>0</v>
      </c>
      <c r="BO16">
        <v>950</v>
      </c>
      <c r="BP16">
        <v>1</v>
      </c>
      <c r="BQ16">
        <v>0</v>
      </c>
      <c r="BR16">
        <v>-950</v>
      </c>
    </row>
    <row r="17" spans="1:70" x14ac:dyDescent="0.35">
      <c r="A17">
        <v>49</v>
      </c>
      <c r="B17" t="s">
        <v>71</v>
      </c>
      <c r="C17" s="2">
        <v>44714.764699074076</v>
      </c>
      <c r="D17">
        <v>129</v>
      </c>
      <c r="E17" t="s">
        <v>12</v>
      </c>
      <c r="F17">
        <v>0</v>
      </c>
      <c r="G17">
        <v>6.5780000000000003</v>
      </c>
      <c r="H17" s="3">
        <v>4900</v>
      </c>
      <c r="I17">
        <v>3.306</v>
      </c>
      <c r="J17" t="s">
        <v>13</v>
      </c>
      <c r="K17" t="s">
        <v>13</v>
      </c>
      <c r="L17" t="s">
        <v>13</v>
      </c>
      <c r="M17" t="s">
        <v>13</v>
      </c>
      <c r="O17">
        <v>49</v>
      </c>
      <c r="P17" t="s">
        <v>71</v>
      </c>
      <c r="Q17" s="2">
        <v>44714.764699074076</v>
      </c>
      <c r="R17">
        <v>129</v>
      </c>
      <c r="S17" t="s">
        <v>12</v>
      </c>
      <c r="T17">
        <v>0</v>
      </c>
      <c r="U17" t="s">
        <v>13</v>
      </c>
      <c r="V17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49</v>
      </c>
      <c r="AD17" t="s">
        <v>71</v>
      </c>
      <c r="AE17" s="2">
        <v>44714.764699074076</v>
      </c>
      <c r="AF17">
        <v>129</v>
      </c>
      <c r="AG17" t="s">
        <v>12</v>
      </c>
      <c r="AH17">
        <v>0</v>
      </c>
      <c r="AI17">
        <v>13.698</v>
      </c>
      <c r="AJ17" s="3">
        <v>6187</v>
      </c>
      <c r="AK17">
        <v>592.63900000000001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BC17" s="7">
        <f t="shared" si="0"/>
        <v>3.3118519999999991</v>
      </c>
      <c r="BD17" s="8">
        <f t="shared" si="1"/>
        <v>585.65087932000006</v>
      </c>
      <c r="BF17">
        <v>49</v>
      </c>
      <c r="BG17" t="s">
        <v>38</v>
      </c>
      <c r="BH17" s="2">
        <v>44713.526435185187</v>
      </c>
      <c r="BI17" t="s">
        <v>39</v>
      </c>
      <c r="BJ17" t="s">
        <v>12</v>
      </c>
      <c r="BK17">
        <v>0</v>
      </c>
      <c r="BL17">
        <v>2.7</v>
      </c>
      <c r="BM17" s="3">
        <v>5241649</v>
      </c>
      <c r="BN17">
        <v>959.11699999999996</v>
      </c>
      <c r="BO17" t="s">
        <v>13</v>
      </c>
      <c r="BP17" t="s">
        <v>13</v>
      </c>
      <c r="BQ17" t="s">
        <v>13</v>
      </c>
      <c r="BR17" t="s">
        <v>13</v>
      </c>
    </row>
    <row r="18" spans="1:70" x14ac:dyDescent="0.35">
      <c r="A18">
        <v>50</v>
      </c>
      <c r="B18" t="s">
        <v>72</v>
      </c>
      <c r="C18" s="2">
        <v>44714.78802083333</v>
      </c>
      <c r="D18">
        <v>71</v>
      </c>
      <c r="E18" t="s">
        <v>12</v>
      </c>
      <c r="F18">
        <v>0</v>
      </c>
      <c r="G18">
        <v>6.58</v>
      </c>
      <c r="H18" s="3">
        <v>4734</v>
      </c>
      <c r="I18">
        <v>3.052</v>
      </c>
      <c r="J18" t="s">
        <v>13</v>
      </c>
      <c r="K18" t="s">
        <v>13</v>
      </c>
      <c r="L18" t="s">
        <v>13</v>
      </c>
      <c r="M18" t="s">
        <v>13</v>
      </c>
      <c r="O18">
        <v>50</v>
      </c>
      <c r="P18" t="s">
        <v>72</v>
      </c>
      <c r="Q18" s="2">
        <v>44714.78802083333</v>
      </c>
      <c r="R18">
        <v>71</v>
      </c>
      <c r="S18" t="s">
        <v>12</v>
      </c>
      <c r="T18">
        <v>0</v>
      </c>
      <c r="U18" t="s">
        <v>13</v>
      </c>
      <c r="V18" s="3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50</v>
      </c>
      <c r="AD18" t="s">
        <v>72</v>
      </c>
      <c r="AE18" s="2">
        <v>44714.78802083333</v>
      </c>
      <c r="AF18">
        <v>71</v>
      </c>
      <c r="AG18" t="s">
        <v>12</v>
      </c>
      <c r="AH18">
        <v>0</v>
      </c>
      <c r="AI18">
        <v>13.67</v>
      </c>
      <c r="AJ18" s="3">
        <v>4889</v>
      </c>
      <c r="AK18">
        <v>476.012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BC18" s="7">
        <f t="shared" si="0"/>
        <v>3.0493832911999998</v>
      </c>
      <c r="BD18" s="8">
        <f t="shared" si="1"/>
        <v>469.10698987999996</v>
      </c>
      <c r="BF18">
        <v>50</v>
      </c>
      <c r="BG18" t="s">
        <v>40</v>
      </c>
      <c r="BH18" s="2">
        <v>44713.547685185185</v>
      </c>
      <c r="BI18" t="s">
        <v>41</v>
      </c>
      <c r="BJ18" t="s">
        <v>12</v>
      </c>
      <c r="BK18">
        <v>0</v>
      </c>
      <c r="BL18">
        <v>2.702</v>
      </c>
      <c r="BM18" s="3">
        <v>5293463</v>
      </c>
      <c r="BN18">
        <v>959.48500000000001</v>
      </c>
      <c r="BO18" t="s">
        <v>13</v>
      </c>
      <c r="BP18" t="s">
        <v>13</v>
      </c>
      <c r="BQ18" t="s">
        <v>13</v>
      </c>
      <c r="BR18" t="s">
        <v>13</v>
      </c>
    </row>
    <row r="19" spans="1:70" x14ac:dyDescent="0.35">
      <c r="A19">
        <v>51</v>
      </c>
      <c r="B19" t="s">
        <v>73</v>
      </c>
      <c r="C19" s="2">
        <v>44714.811331018522</v>
      </c>
      <c r="D19">
        <v>195</v>
      </c>
      <c r="E19" t="s">
        <v>12</v>
      </c>
      <c r="F19">
        <v>0</v>
      </c>
      <c r="G19">
        <v>6.5759999999999996</v>
      </c>
      <c r="H19" s="3">
        <v>4080</v>
      </c>
      <c r="I19">
        <v>2.1</v>
      </c>
      <c r="J19" t="s">
        <v>13</v>
      </c>
      <c r="K19" t="s">
        <v>13</v>
      </c>
      <c r="L19" t="s">
        <v>13</v>
      </c>
      <c r="M19" t="s">
        <v>13</v>
      </c>
      <c r="O19">
        <v>51</v>
      </c>
      <c r="P19" t="s">
        <v>73</v>
      </c>
      <c r="Q19" s="2">
        <v>44714.811331018522</v>
      </c>
      <c r="R19">
        <v>195</v>
      </c>
      <c r="S19" t="s">
        <v>12</v>
      </c>
      <c r="T19">
        <v>0</v>
      </c>
      <c r="U19" t="s">
        <v>13</v>
      </c>
      <c r="V19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51</v>
      </c>
      <c r="AD19" t="s">
        <v>73</v>
      </c>
      <c r="AE19" s="2">
        <v>44714.811331018522</v>
      </c>
      <c r="AF19">
        <v>195</v>
      </c>
      <c r="AG19" t="s">
        <v>12</v>
      </c>
      <c r="AH19">
        <v>0</v>
      </c>
      <c r="AI19">
        <v>13.708</v>
      </c>
      <c r="AJ19" s="3">
        <v>5343</v>
      </c>
      <c r="AK19">
        <v>518.06200000000001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BC19" s="7">
        <f t="shared" si="0"/>
        <v>2.0234712799999999</v>
      </c>
      <c r="BD19" s="8">
        <f t="shared" si="1"/>
        <v>510.52947772000005</v>
      </c>
      <c r="BF19">
        <v>51</v>
      </c>
      <c r="BG19" t="s">
        <v>42</v>
      </c>
      <c r="BH19" s="2">
        <v>44713.568958333337</v>
      </c>
      <c r="BI19" t="s">
        <v>43</v>
      </c>
      <c r="BJ19" t="s">
        <v>12</v>
      </c>
      <c r="BK19">
        <v>0</v>
      </c>
      <c r="BL19">
        <v>2.7010000000000001</v>
      </c>
      <c r="BM19" s="3">
        <v>5371538</v>
      </c>
      <c r="BN19">
        <v>960.01599999999996</v>
      </c>
      <c r="BO19" t="s">
        <v>13</v>
      </c>
      <c r="BP19" t="s">
        <v>13</v>
      </c>
      <c r="BQ19" t="s">
        <v>13</v>
      </c>
      <c r="BR19" t="s">
        <v>13</v>
      </c>
    </row>
    <row r="20" spans="1:70" x14ac:dyDescent="0.35">
      <c r="A20">
        <v>52</v>
      </c>
      <c r="B20" t="s">
        <v>74</v>
      </c>
      <c r="C20" s="2">
        <v>44714.834629629629</v>
      </c>
      <c r="D20">
        <v>198</v>
      </c>
      <c r="E20" t="s">
        <v>12</v>
      </c>
      <c r="F20">
        <v>0</v>
      </c>
      <c r="G20">
        <v>6.5570000000000004</v>
      </c>
      <c r="H20" s="3">
        <v>3383</v>
      </c>
      <c r="I20">
        <v>1.147</v>
      </c>
      <c r="J20" t="s">
        <v>13</v>
      </c>
      <c r="K20" t="s">
        <v>13</v>
      </c>
      <c r="L20" t="s">
        <v>13</v>
      </c>
      <c r="M20" t="s">
        <v>13</v>
      </c>
      <c r="O20">
        <v>52</v>
      </c>
      <c r="P20" t="s">
        <v>74</v>
      </c>
      <c r="Q20" s="2">
        <v>44714.834629629629</v>
      </c>
      <c r="R20">
        <v>198</v>
      </c>
      <c r="S20" t="s">
        <v>12</v>
      </c>
      <c r="T20">
        <v>0</v>
      </c>
      <c r="U20" t="s">
        <v>13</v>
      </c>
      <c r="V20" s="3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52</v>
      </c>
      <c r="AD20" t="s">
        <v>74</v>
      </c>
      <c r="AE20" s="2">
        <v>44714.834629629629</v>
      </c>
      <c r="AF20">
        <v>198</v>
      </c>
      <c r="AG20" t="s">
        <v>12</v>
      </c>
      <c r="AH20">
        <v>0</v>
      </c>
      <c r="AI20">
        <v>13.705</v>
      </c>
      <c r="AJ20" s="3">
        <v>5065</v>
      </c>
      <c r="AK20">
        <v>492.46899999999999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BC20" s="7">
        <f t="shared" si="0"/>
        <v>0.94441937280000054</v>
      </c>
      <c r="BD20" s="8">
        <f t="shared" si="1"/>
        <v>485.24920300000008</v>
      </c>
      <c r="BF20">
        <v>52</v>
      </c>
      <c r="BG20" t="s">
        <v>44</v>
      </c>
      <c r="BH20" s="2">
        <v>44713.590208333335</v>
      </c>
      <c r="BI20">
        <v>92</v>
      </c>
      <c r="BJ20" t="s">
        <v>12</v>
      </c>
      <c r="BK20">
        <v>0</v>
      </c>
      <c r="BL20">
        <v>2.774</v>
      </c>
      <c r="BM20" s="3">
        <v>2876009</v>
      </c>
      <c r="BN20">
        <v>0</v>
      </c>
      <c r="BO20" t="s">
        <v>13</v>
      </c>
      <c r="BP20" t="s">
        <v>13</v>
      </c>
      <c r="BQ20" t="s">
        <v>13</v>
      </c>
      <c r="BR20" t="s">
        <v>13</v>
      </c>
    </row>
    <row r="21" spans="1:70" x14ac:dyDescent="0.35">
      <c r="A21">
        <v>53</v>
      </c>
      <c r="B21" t="s">
        <v>75</v>
      </c>
      <c r="C21" s="2">
        <v>44714.857939814814</v>
      </c>
      <c r="D21">
        <v>161</v>
      </c>
      <c r="E21" t="s">
        <v>12</v>
      </c>
      <c r="F21">
        <v>0</v>
      </c>
      <c r="G21">
        <v>6.5670000000000002</v>
      </c>
      <c r="H21" s="3">
        <v>3787</v>
      </c>
      <c r="I21">
        <v>1.6919999999999999</v>
      </c>
      <c r="J21" t="s">
        <v>13</v>
      </c>
      <c r="K21" t="s">
        <v>13</v>
      </c>
      <c r="L21" t="s">
        <v>13</v>
      </c>
      <c r="M21" t="s">
        <v>13</v>
      </c>
      <c r="O21">
        <v>53</v>
      </c>
      <c r="P21" t="s">
        <v>75</v>
      </c>
      <c r="Q21" s="2">
        <v>44714.857939814814</v>
      </c>
      <c r="R21">
        <v>161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53</v>
      </c>
      <c r="AD21" t="s">
        <v>75</v>
      </c>
      <c r="AE21" s="2">
        <v>44714.857939814814</v>
      </c>
      <c r="AF21">
        <v>161</v>
      </c>
      <c r="AG21" t="s">
        <v>12</v>
      </c>
      <c r="AH21">
        <v>0</v>
      </c>
      <c r="AI21">
        <v>13.706</v>
      </c>
      <c r="AJ21" s="3">
        <v>5353</v>
      </c>
      <c r="AK21">
        <v>518.98500000000001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BC21" s="7">
        <f t="shared" si="0"/>
        <v>1.5680677088000001</v>
      </c>
      <c r="BD21" s="8">
        <f t="shared" si="1"/>
        <v>511.4338865200001</v>
      </c>
      <c r="BF21">
        <v>53</v>
      </c>
      <c r="BG21" t="s">
        <v>45</v>
      </c>
      <c r="BH21" s="2">
        <v>44713.611458333333</v>
      </c>
      <c r="BI21">
        <v>14</v>
      </c>
      <c r="BJ21" t="s">
        <v>12</v>
      </c>
      <c r="BK21">
        <v>0</v>
      </c>
      <c r="BL21">
        <v>2.7759999999999998</v>
      </c>
      <c r="BM21" s="3">
        <v>2876419</v>
      </c>
      <c r="BN21">
        <v>0</v>
      </c>
      <c r="BO21" t="s">
        <v>13</v>
      </c>
      <c r="BP21" t="s">
        <v>13</v>
      </c>
      <c r="BQ21" t="s">
        <v>13</v>
      </c>
      <c r="BR21" t="s">
        <v>13</v>
      </c>
    </row>
    <row r="22" spans="1:70" x14ac:dyDescent="0.35">
      <c r="A22">
        <v>54</v>
      </c>
      <c r="B22" t="s">
        <v>76</v>
      </c>
      <c r="C22" s="2">
        <v>44714.881249999999</v>
      </c>
      <c r="D22">
        <v>151</v>
      </c>
      <c r="E22" t="s">
        <v>12</v>
      </c>
      <c r="F22">
        <v>0</v>
      </c>
      <c r="G22">
        <v>6.5860000000000003</v>
      </c>
      <c r="H22" s="3">
        <v>4623</v>
      </c>
      <c r="I22">
        <v>2.8860000000000001</v>
      </c>
      <c r="J22" t="s">
        <v>13</v>
      </c>
      <c r="K22" t="s">
        <v>13</v>
      </c>
      <c r="L22" t="s">
        <v>13</v>
      </c>
      <c r="M22" t="s">
        <v>13</v>
      </c>
      <c r="O22">
        <v>54</v>
      </c>
      <c r="P22" t="s">
        <v>76</v>
      </c>
      <c r="Q22" s="2">
        <v>44714.881249999999</v>
      </c>
      <c r="R22">
        <v>151</v>
      </c>
      <c r="S22" t="s">
        <v>12</v>
      </c>
      <c r="T22">
        <v>0</v>
      </c>
      <c r="U22" t="s">
        <v>13</v>
      </c>
      <c r="V22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54</v>
      </c>
      <c r="AD22" t="s">
        <v>76</v>
      </c>
      <c r="AE22" s="2">
        <v>44714.881249999999</v>
      </c>
      <c r="AF22">
        <v>151</v>
      </c>
      <c r="AG22" t="s">
        <v>12</v>
      </c>
      <c r="AH22">
        <v>0</v>
      </c>
      <c r="AI22">
        <v>13.694000000000001</v>
      </c>
      <c r="AJ22" s="3">
        <v>5252</v>
      </c>
      <c r="AK22">
        <v>509.73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BC22" s="7">
        <f t="shared" si="0"/>
        <v>2.8743444607999997</v>
      </c>
      <c r="BD22" s="8">
        <f t="shared" si="1"/>
        <v>502.28354911999998</v>
      </c>
      <c r="BF22">
        <v>54</v>
      </c>
      <c r="BG22" t="s">
        <v>46</v>
      </c>
      <c r="BH22" s="2">
        <v>44713.632731481484</v>
      </c>
      <c r="BI22">
        <v>21</v>
      </c>
      <c r="BJ22" t="s">
        <v>12</v>
      </c>
      <c r="BK22">
        <v>0</v>
      </c>
      <c r="BL22">
        <v>2.7810000000000001</v>
      </c>
      <c r="BM22" s="3">
        <v>2741017</v>
      </c>
      <c r="BN22">
        <v>0</v>
      </c>
      <c r="BO22" t="s">
        <v>13</v>
      </c>
      <c r="BP22" t="s">
        <v>13</v>
      </c>
      <c r="BQ22" t="s">
        <v>13</v>
      </c>
      <c r="BR22" t="s">
        <v>13</v>
      </c>
    </row>
    <row r="23" spans="1:70" x14ac:dyDescent="0.35">
      <c r="A23">
        <v>55</v>
      </c>
      <c r="B23" t="s">
        <v>77</v>
      </c>
      <c r="C23" s="2">
        <v>44714.904537037037</v>
      </c>
      <c r="D23">
        <v>137</v>
      </c>
      <c r="E23" t="s">
        <v>12</v>
      </c>
      <c r="F23">
        <v>0</v>
      </c>
      <c r="G23">
        <v>6.5709999999999997</v>
      </c>
      <c r="H23" s="3">
        <v>5190</v>
      </c>
      <c r="I23">
        <v>3.758</v>
      </c>
      <c r="J23" t="s">
        <v>13</v>
      </c>
      <c r="K23" t="s">
        <v>13</v>
      </c>
      <c r="L23" t="s">
        <v>13</v>
      </c>
      <c r="M23" t="s">
        <v>13</v>
      </c>
      <c r="O23">
        <v>55</v>
      </c>
      <c r="P23" t="s">
        <v>77</v>
      </c>
      <c r="Q23" s="2">
        <v>44714.904537037037</v>
      </c>
      <c r="R23">
        <v>137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55</v>
      </c>
      <c r="AD23" t="s">
        <v>77</v>
      </c>
      <c r="AE23" s="2">
        <v>44714.904537037037</v>
      </c>
      <c r="AF23">
        <v>137</v>
      </c>
      <c r="AG23" t="s">
        <v>12</v>
      </c>
      <c r="AH23">
        <v>0</v>
      </c>
      <c r="AI23">
        <v>13.66</v>
      </c>
      <c r="AJ23" s="3">
        <v>4450</v>
      </c>
      <c r="AK23">
        <v>433.96499999999997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BC23" s="7">
        <f t="shared" si="0"/>
        <v>3.7723917199999999</v>
      </c>
      <c r="BD23" s="8">
        <f t="shared" si="1"/>
        <v>428.37880000000007</v>
      </c>
      <c r="BF23">
        <v>55</v>
      </c>
      <c r="BG23" t="s">
        <v>47</v>
      </c>
      <c r="BH23" s="2">
        <v>44713.653993055559</v>
      </c>
      <c r="BI23">
        <v>197</v>
      </c>
      <c r="BJ23" t="s">
        <v>12</v>
      </c>
      <c r="BK23">
        <v>0</v>
      </c>
      <c r="BL23">
        <v>2.7679999999999998</v>
      </c>
      <c r="BM23" s="3">
        <v>2915042</v>
      </c>
      <c r="BN23">
        <v>0</v>
      </c>
      <c r="BO23" t="s">
        <v>13</v>
      </c>
      <c r="BP23" t="s">
        <v>13</v>
      </c>
      <c r="BQ23" t="s">
        <v>13</v>
      </c>
      <c r="BR23" t="s">
        <v>13</v>
      </c>
    </row>
    <row r="24" spans="1:70" x14ac:dyDescent="0.35">
      <c r="A24">
        <v>56</v>
      </c>
      <c r="B24" t="s">
        <v>78</v>
      </c>
      <c r="C24" s="2">
        <v>44714.927847222221</v>
      </c>
      <c r="D24">
        <v>159</v>
      </c>
      <c r="E24" t="s">
        <v>12</v>
      </c>
      <c r="F24">
        <v>0</v>
      </c>
      <c r="G24">
        <v>6.5579999999999998</v>
      </c>
      <c r="H24" s="3">
        <v>5573</v>
      </c>
      <c r="I24">
        <v>4.3810000000000002</v>
      </c>
      <c r="J24" t="s">
        <v>13</v>
      </c>
      <c r="K24" t="s">
        <v>13</v>
      </c>
      <c r="L24" t="s">
        <v>13</v>
      </c>
      <c r="M24" t="s">
        <v>13</v>
      </c>
      <c r="O24">
        <v>56</v>
      </c>
      <c r="P24" t="s">
        <v>78</v>
      </c>
      <c r="Q24" s="2">
        <v>44714.927847222221</v>
      </c>
      <c r="R24">
        <v>159</v>
      </c>
      <c r="S24" t="s">
        <v>12</v>
      </c>
      <c r="T24">
        <v>0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56</v>
      </c>
      <c r="AD24" t="s">
        <v>78</v>
      </c>
      <c r="AE24" s="2">
        <v>44714.927847222221</v>
      </c>
      <c r="AF24">
        <v>159</v>
      </c>
      <c r="AG24" t="s">
        <v>12</v>
      </c>
      <c r="AH24">
        <v>0</v>
      </c>
      <c r="AI24">
        <v>13.714</v>
      </c>
      <c r="AJ24" s="3">
        <v>4993</v>
      </c>
      <c r="AK24">
        <v>485.76900000000001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BC24" s="7">
        <f t="shared" si="0"/>
        <v>4.3845397008000004</v>
      </c>
      <c r="BD24" s="8">
        <f t="shared" si="1"/>
        <v>478.65844972000002</v>
      </c>
      <c r="BF24">
        <v>56</v>
      </c>
      <c r="BG24" t="s">
        <v>48</v>
      </c>
      <c r="BH24" s="2">
        <v>44713.675254629627</v>
      </c>
      <c r="BI24">
        <v>41</v>
      </c>
      <c r="BJ24" t="s">
        <v>12</v>
      </c>
      <c r="BK24">
        <v>0</v>
      </c>
      <c r="BL24">
        <v>2.7970000000000002</v>
      </c>
      <c r="BM24" s="3">
        <v>2301829</v>
      </c>
      <c r="BN24">
        <v>0</v>
      </c>
      <c r="BO24" t="s">
        <v>13</v>
      </c>
      <c r="BP24" t="s">
        <v>13</v>
      </c>
      <c r="BQ24" t="s">
        <v>13</v>
      </c>
      <c r="BR24" t="s">
        <v>13</v>
      </c>
    </row>
    <row r="25" spans="1:70" x14ac:dyDescent="0.35">
      <c r="A25">
        <v>57</v>
      </c>
      <c r="B25" t="s">
        <v>79</v>
      </c>
      <c r="C25" s="2">
        <v>44714.95113425926</v>
      </c>
      <c r="D25">
        <v>138</v>
      </c>
      <c r="E25" t="s">
        <v>12</v>
      </c>
      <c r="F25">
        <v>0</v>
      </c>
      <c r="G25">
        <v>6.57</v>
      </c>
      <c r="H25" s="3">
        <v>4829</v>
      </c>
      <c r="I25">
        <v>3.1970000000000001</v>
      </c>
      <c r="J25" t="s">
        <v>13</v>
      </c>
      <c r="K25" t="s">
        <v>13</v>
      </c>
      <c r="L25" t="s">
        <v>13</v>
      </c>
      <c r="M25" t="s">
        <v>13</v>
      </c>
      <c r="O25">
        <v>57</v>
      </c>
      <c r="P25" t="s">
        <v>79</v>
      </c>
      <c r="Q25" s="2">
        <v>44714.95113425926</v>
      </c>
      <c r="R25">
        <v>138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57</v>
      </c>
      <c r="AD25" t="s">
        <v>79</v>
      </c>
      <c r="AE25" s="2">
        <v>44714.95113425926</v>
      </c>
      <c r="AF25">
        <v>138</v>
      </c>
      <c r="AG25" t="s">
        <v>12</v>
      </c>
      <c r="AH25">
        <v>0</v>
      </c>
      <c r="AI25">
        <v>13.69</v>
      </c>
      <c r="AJ25" s="3">
        <v>4752</v>
      </c>
      <c r="AK25">
        <v>463.05799999999999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BC25" s="7">
        <f t="shared" si="0"/>
        <v>3.1994887631999998</v>
      </c>
      <c r="BD25" s="8">
        <f t="shared" si="1"/>
        <v>456.46798911999997</v>
      </c>
      <c r="BF25">
        <v>57</v>
      </c>
      <c r="BG25" t="s">
        <v>49</v>
      </c>
      <c r="BH25" s="2">
        <v>44713.696493055555</v>
      </c>
      <c r="BI25">
        <v>107</v>
      </c>
      <c r="BJ25" t="s">
        <v>12</v>
      </c>
      <c r="BK25">
        <v>0</v>
      </c>
      <c r="BL25">
        <v>2.7909999999999999</v>
      </c>
      <c r="BM25" s="3">
        <v>2523489</v>
      </c>
      <c r="BN25">
        <v>0</v>
      </c>
      <c r="BO25" t="s">
        <v>13</v>
      </c>
      <c r="BP25" t="s">
        <v>13</v>
      </c>
      <c r="BQ25" t="s">
        <v>13</v>
      </c>
      <c r="BR25" t="s">
        <v>13</v>
      </c>
    </row>
    <row r="26" spans="1:70" x14ac:dyDescent="0.35">
      <c r="A26">
        <v>58</v>
      </c>
      <c r="B26" t="s">
        <v>80</v>
      </c>
      <c r="C26" s="2">
        <v>44714.974456018521</v>
      </c>
      <c r="D26">
        <v>177</v>
      </c>
      <c r="E26" t="s">
        <v>12</v>
      </c>
      <c r="F26">
        <v>0</v>
      </c>
      <c r="G26">
        <v>6.5730000000000004</v>
      </c>
      <c r="H26" s="3">
        <v>4547</v>
      </c>
      <c r="I26">
        <v>2.774</v>
      </c>
      <c r="J26" t="s">
        <v>13</v>
      </c>
      <c r="K26" t="s">
        <v>13</v>
      </c>
      <c r="L26" t="s">
        <v>13</v>
      </c>
      <c r="M26" t="s">
        <v>13</v>
      </c>
      <c r="O26">
        <v>58</v>
      </c>
      <c r="P26" t="s">
        <v>80</v>
      </c>
      <c r="Q26" s="2">
        <v>44714.974456018521</v>
      </c>
      <c r="R26">
        <v>177</v>
      </c>
      <c r="S26" t="s">
        <v>12</v>
      </c>
      <c r="T26">
        <v>0</v>
      </c>
      <c r="U26" t="s">
        <v>13</v>
      </c>
      <c r="V26" s="3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58</v>
      </c>
      <c r="AD26" t="s">
        <v>80</v>
      </c>
      <c r="AE26" s="2">
        <v>44714.974456018521</v>
      </c>
      <c r="AF26">
        <v>177</v>
      </c>
      <c r="AG26" t="s">
        <v>12</v>
      </c>
      <c r="AH26">
        <v>0</v>
      </c>
      <c r="AI26">
        <v>13.69</v>
      </c>
      <c r="AJ26" s="3">
        <v>5501</v>
      </c>
      <c r="AK26">
        <v>532.29399999999998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BC26" s="7">
        <f t="shared" si="0"/>
        <v>2.7547140768</v>
      </c>
      <c r="BD26" s="8">
        <f t="shared" si="1"/>
        <v>524.77891628000009</v>
      </c>
      <c r="BF26">
        <v>58</v>
      </c>
      <c r="BG26" t="s">
        <v>50</v>
      </c>
      <c r="BH26" s="2">
        <v>44713.717719907407</v>
      </c>
      <c r="BI26">
        <v>166</v>
      </c>
      <c r="BJ26" t="s">
        <v>12</v>
      </c>
      <c r="BK26">
        <v>0</v>
      </c>
      <c r="BL26">
        <v>2.7829999999999999</v>
      </c>
      <c r="BM26" s="3">
        <v>2480590</v>
      </c>
      <c r="BN26">
        <v>0</v>
      </c>
      <c r="BO26" t="s">
        <v>13</v>
      </c>
      <c r="BP26" t="s">
        <v>13</v>
      </c>
      <c r="BQ26" t="s">
        <v>13</v>
      </c>
      <c r="BR26" t="s">
        <v>13</v>
      </c>
    </row>
    <row r="27" spans="1:70" x14ac:dyDescent="0.35">
      <c r="A27">
        <v>59</v>
      </c>
      <c r="B27" t="s">
        <v>81</v>
      </c>
      <c r="C27" s="2">
        <v>44714.997789351852</v>
      </c>
      <c r="D27">
        <v>73</v>
      </c>
      <c r="E27" t="s">
        <v>12</v>
      </c>
      <c r="F27">
        <v>0</v>
      </c>
      <c r="G27">
        <v>6.5709999999999997</v>
      </c>
      <c r="H27" s="3">
        <v>4174</v>
      </c>
      <c r="I27">
        <v>2.2330000000000001</v>
      </c>
      <c r="J27" t="s">
        <v>13</v>
      </c>
      <c r="K27" t="s">
        <v>13</v>
      </c>
      <c r="L27" t="s">
        <v>13</v>
      </c>
      <c r="M27" t="s">
        <v>13</v>
      </c>
      <c r="O27">
        <v>59</v>
      </c>
      <c r="P27" t="s">
        <v>81</v>
      </c>
      <c r="Q27" s="2">
        <v>44714.997789351852</v>
      </c>
      <c r="R27">
        <v>73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59</v>
      </c>
      <c r="AD27" t="s">
        <v>81</v>
      </c>
      <c r="AE27" s="2">
        <v>44714.997789351852</v>
      </c>
      <c r="AF27">
        <v>73</v>
      </c>
      <c r="AG27" t="s">
        <v>12</v>
      </c>
      <c r="AH27">
        <v>0</v>
      </c>
      <c r="AI27">
        <v>13.702999999999999</v>
      </c>
      <c r="AJ27" s="3">
        <v>4670</v>
      </c>
      <c r="AK27">
        <v>455.25599999999997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BC27" s="7">
        <f t="shared" si="0"/>
        <v>2.1701263952000005</v>
      </c>
      <c r="BD27" s="8">
        <f t="shared" si="1"/>
        <v>448.87215200000003</v>
      </c>
      <c r="BF27">
        <v>59</v>
      </c>
      <c r="BG27" t="s">
        <v>51</v>
      </c>
      <c r="BH27" s="2">
        <v>44713.738946759258</v>
      </c>
      <c r="BI27">
        <v>29</v>
      </c>
      <c r="BJ27" t="s">
        <v>12</v>
      </c>
      <c r="BK27">
        <v>0</v>
      </c>
      <c r="BL27">
        <v>2.7789999999999999</v>
      </c>
      <c r="BM27" s="3">
        <v>2858355</v>
      </c>
      <c r="BN27">
        <v>0</v>
      </c>
      <c r="BO27" t="s">
        <v>13</v>
      </c>
      <c r="BP27" t="s">
        <v>13</v>
      </c>
      <c r="BQ27" t="s">
        <v>13</v>
      </c>
      <c r="BR27" t="s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2022-06-08T18:07:55Z</dcterms:modified>
</cp:coreProperties>
</file>