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39915E25-5D4C-4DDB-B3CB-C3C69F646E5F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  <c r="AT33" i="1"/>
  <c r="AU33" i="1"/>
  <c r="AW33" i="1"/>
  <c r="AX33" i="1"/>
  <c r="AZ33" i="1"/>
  <c r="BA33" i="1"/>
  <c r="AT34" i="1"/>
  <c r="AU34" i="1"/>
  <c r="AW34" i="1"/>
  <c r="AX34" i="1"/>
  <c r="AZ34" i="1"/>
  <c r="BA34" i="1"/>
  <c r="AT35" i="1"/>
  <c r="AU35" i="1"/>
  <c r="AW35" i="1"/>
  <c r="AX35" i="1"/>
  <c r="AZ35" i="1"/>
  <c r="BA35" i="1"/>
  <c r="AT36" i="1"/>
  <c r="AU36" i="1"/>
  <c r="AW36" i="1"/>
  <c r="AX36" i="1"/>
  <c r="AZ36" i="1"/>
  <c r="BA36" i="1"/>
  <c r="AT37" i="1"/>
  <c r="AU37" i="1"/>
  <c r="AW37" i="1"/>
  <c r="AX37" i="1"/>
  <c r="AZ37" i="1"/>
  <c r="BA37" i="1"/>
  <c r="AT38" i="1"/>
  <c r="AU38" i="1"/>
  <c r="AW38" i="1"/>
  <c r="AX38" i="1"/>
  <c r="AZ38" i="1"/>
  <c r="BA38" i="1"/>
  <c r="AT39" i="1"/>
  <c r="AU39" i="1"/>
  <c r="AW39" i="1"/>
  <c r="AX39" i="1"/>
  <c r="AZ39" i="1"/>
  <c r="BA39" i="1"/>
  <c r="AT40" i="1"/>
  <c r="AU40" i="1"/>
  <c r="AW40" i="1"/>
  <c r="AX40" i="1"/>
  <c r="AZ40" i="1"/>
  <c r="BA40" i="1"/>
  <c r="AT41" i="1"/>
  <c r="AU41" i="1"/>
  <c r="AW41" i="1"/>
  <c r="AX41" i="1"/>
  <c r="AZ41" i="1"/>
  <c r="BA41" i="1"/>
  <c r="AT42" i="1"/>
  <c r="AU42" i="1"/>
  <c r="AW42" i="1"/>
  <c r="AX42" i="1"/>
  <c r="AZ42" i="1"/>
  <c r="BA42" i="1"/>
  <c r="AT43" i="1"/>
  <c r="AU43" i="1"/>
  <c r="AW43" i="1"/>
  <c r="AX43" i="1"/>
  <c r="AZ43" i="1"/>
  <c r="BA43" i="1"/>
  <c r="AT44" i="1"/>
  <c r="AU44" i="1"/>
  <c r="AW44" i="1"/>
  <c r="AX44" i="1"/>
  <c r="AZ44" i="1"/>
  <c r="BA44" i="1"/>
  <c r="AT45" i="1"/>
  <c r="AU45" i="1"/>
  <c r="AW45" i="1"/>
  <c r="AX45" i="1"/>
  <c r="AZ45" i="1"/>
  <c r="BA45" i="1"/>
  <c r="AT46" i="1"/>
  <c r="AU46" i="1"/>
  <c r="AW46" i="1"/>
  <c r="AX46" i="1"/>
  <c r="AZ46" i="1"/>
  <c r="BA46" i="1"/>
  <c r="AT47" i="1"/>
  <c r="AU47" i="1"/>
  <c r="AW47" i="1"/>
  <c r="AX47" i="1"/>
  <c r="AZ47" i="1"/>
  <c r="BA47" i="1"/>
  <c r="AT48" i="1"/>
  <c r="AU48" i="1"/>
  <c r="AW48" i="1"/>
  <c r="AX48" i="1"/>
  <c r="AZ48" i="1"/>
  <c r="BA48" i="1"/>
  <c r="AT49" i="1"/>
  <c r="AU49" i="1"/>
  <c r="AW49" i="1"/>
  <c r="AX49" i="1"/>
  <c r="AZ49" i="1"/>
  <c r="BA49" i="1"/>
  <c r="AT50" i="1"/>
  <c r="AU50" i="1"/>
  <c r="AW50" i="1"/>
  <c r="AX50" i="1"/>
  <c r="AZ50" i="1"/>
  <c r="BA50" i="1"/>
  <c r="AT51" i="1"/>
  <c r="AU51" i="1"/>
  <c r="AW51" i="1"/>
  <c r="AX51" i="1"/>
  <c r="AZ51" i="1"/>
  <c r="BA51" i="1"/>
  <c r="AT52" i="1"/>
  <c r="AU52" i="1"/>
  <c r="AW52" i="1"/>
  <c r="AX52" i="1"/>
  <c r="AZ52" i="1"/>
  <c r="BA52" i="1"/>
  <c r="AT53" i="1"/>
  <c r="AU53" i="1"/>
  <c r="AW53" i="1"/>
  <c r="AX53" i="1"/>
  <c r="AZ53" i="1"/>
  <c r="BA53" i="1"/>
  <c r="AT54" i="1"/>
  <c r="AU54" i="1"/>
  <c r="AW54" i="1"/>
  <c r="AX54" i="1"/>
  <c r="AZ54" i="1"/>
  <c r="BA54" i="1"/>
  <c r="AT55" i="1"/>
  <c r="AU55" i="1"/>
  <c r="AW55" i="1"/>
  <c r="AX55" i="1"/>
  <c r="AZ55" i="1"/>
  <c r="BA55" i="1"/>
  <c r="AT56" i="1"/>
  <c r="AU56" i="1"/>
  <c r="AW56" i="1"/>
  <c r="AX56" i="1"/>
  <c r="AZ56" i="1"/>
  <c r="BA56" i="1"/>
  <c r="AT57" i="1"/>
  <c r="AU57" i="1"/>
  <c r="AW57" i="1"/>
  <c r="AX57" i="1"/>
  <c r="AZ57" i="1"/>
  <c r="BA57" i="1"/>
  <c r="AT58" i="1"/>
  <c r="AU58" i="1"/>
  <c r="AW58" i="1"/>
  <c r="AX58" i="1"/>
  <c r="AZ58" i="1"/>
  <c r="BA58" i="1"/>
  <c r="AT59" i="1"/>
  <c r="AU59" i="1"/>
  <c r="AW59" i="1"/>
  <c r="AX59" i="1"/>
  <c r="AZ59" i="1"/>
  <c r="BA59" i="1"/>
  <c r="AT60" i="1"/>
  <c r="AU60" i="1"/>
  <c r="AW60" i="1"/>
  <c r="AX60" i="1"/>
  <c r="AZ60" i="1"/>
  <c r="BA60" i="1"/>
  <c r="AT61" i="1"/>
  <c r="AU61" i="1"/>
  <c r="AW61" i="1"/>
  <c r="AX61" i="1"/>
  <c r="AZ61" i="1"/>
  <c r="BA61" i="1"/>
  <c r="AT62" i="1"/>
  <c r="AU62" i="1"/>
  <c r="AW62" i="1"/>
  <c r="AX62" i="1"/>
  <c r="AZ62" i="1"/>
  <c r="BA62" i="1"/>
  <c r="AT63" i="1"/>
  <c r="AU63" i="1"/>
  <c r="AW63" i="1"/>
  <c r="AX63" i="1"/>
  <c r="AZ63" i="1"/>
  <c r="BA63" i="1"/>
  <c r="AT64" i="1"/>
  <c r="AU64" i="1"/>
  <c r="AW64" i="1"/>
  <c r="AX64" i="1"/>
  <c r="AZ64" i="1"/>
  <c r="BA64" i="1"/>
  <c r="AT65" i="1"/>
  <c r="AU65" i="1"/>
  <c r="AW65" i="1"/>
  <c r="AX65" i="1"/>
  <c r="AZ65" i="1"/>
  <c r="BA65" i="1"/>
  <c r="AT66" i="1"/>
  <c r="AU66" i="1"/>
  <c r="AW66" i="1"/>
  <c r="AX66" i="1"/>
  <c r="AZ66" i="1"/>
  <c r="BA66" i="1"/>
</calcChain>
</file>

<file path=xl/sharedStrings.xml><?xml version="1.0" encoding="utf-8"?>
<sst xmlns="http://schemas.openxmlformats.org/spreadsheetml/2006/main" count="1253" uniqueCount="86">
  <si>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</si>
  <si>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</si>
  <si>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</si>
  <si>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</si>
  <si>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</si>
  <si>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</si>
  <si>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</si>
  <si>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</si>
  <si>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</si>
  <si>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</si>
  <si>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</si>
  <si>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</si>
  <si>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</si>
  <si>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</si>
  <si>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</si>
  <si>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</si>
  <si>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</si>
  <si>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</si>
  <si>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</si>
  <si>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</si>
  <si>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</si>
  <si>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</si>
  <si>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</si>
  <si>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</si>
  <si>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</si>
  <si>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</si>
  <si>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</si>
  <si>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</si>
  <si>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BRN18may22_001.gcd</t>
  </si>
  <si>
    <t>BRN18may22_002.gcd</t>
  </si>
  <si>
    <t>BRN18may22_003.gcd</t>
  </si>
  <si>
    <t>BRN18may22_004.gcd</t>
  </si>
  <si>
    <t>BRN18may22_005.gcd</t>
  </si>
  <si>
    <t>BRN18may22_006.gcd</t>
  </si>
  <si>
    <t>BRN18may22_007.gcd</t>
  </si>
  <si>
    <t>BRN18may22_008.gcd</t>
  </si>
  <si>
    <t>BRN18may22_009.gcd</t>
  </si>
  <si>
    <t>BRN18may22_010.gcd</t>
  </si>
  <si>
    <t>BRN18may22_011.gcd</t>
  </si>
  <si>
    <t>BRN18may22_012.gcd</t>
  </si>
  <si>
    <t>BRN18may22_013.gcd</t>
  </si>
  <si>
    <t>BRN18may22_014.gcd</t>
  </si>
  <si>
    <t>BRN18may22_015.gcd</t>
  </si>
  <si>
    <t>BRN18may22_016.gcd</t>
  </si>
  <si>
    <t>BRN18may22_018.gcd</t>
  </si>
  <si>
    <t>BRN18may22_019.gcd</t>
  </si>
  <si>
    <t>BRN18may22_020.gcd</t>
  </si>
  <si>
    <t>BRN18may22_021.gcd</t>
  </si>
  <si>
    <t>BRN18may22_022.gcd</t>
  </si>
  <si>
    <t>BRN18may22_023.gcd</t>
  </si>
  <si>
    <t>BRN18may22_024.gcd</t>
  </si>
  <si>
    <t>BRN18may22_025.gcd</t>
  </si>
  <si>
    <t>BRN18may22_026.gcd</t>
  </si>
  <si>
    <t>BRN18may22_027.gcd</t>
  </si>
  <si>
    <t>BRN18may22_028.gcd</t>
  </si>
  <si>
    <t>BRN18may22_029.gcd</t>
  </si>
  <si>
    <t>BRN18may22_030.gcd</t>
  </si>
  <si>
    <t>BRN18may22_031.gcd</t>
  </si>
  <si>
    <t>BRN18may22_032.gcd</t>
  </si>
  <si>
    <t>BRN18may22_033.gcd</t>
  </si>
  <si>
    <t>BRN18may22_034.gcd</t>
  </si>
  <si>
    <t>BRN18may22_035.gcd</t>
  </si>
  <si>
    <t>BRN18may22_036.gcd</t>
  </si>
  <si>
    <t>BRN18may22_037.gcd</t>
  </si>
  <si>
    <t>BRN18may22_038.gcd</t>
  </si>
  <si>
    <t>BRN18may22_039.gcd</t>
  </si>
  <si>
    <t>BRN18may22_040.gcd</t>
  </si>
  <si>
    <t>BRN18may22_041.gcd</t>
  </si>
  <si>
    <t>BRN18may22_042.gcd</t>
  </si>
  <si>
    <t>BRN18may22_043.gcd</t>
  </si>
  <si>
    <t>BRN18may22_044.gcd</t>
  </si>
  <si>
    <t>BRN18may22_045.gcd</t>
  </si>
  <si>
    <t>BRN18may22_046.gcd</t>
  </si>
  <si>
    <t>BRN18may22_047.gcd</t>
  </si>
  <si>
    <t>BRN18may22_048.gcd</t>
  </si>
  <si>
    <t>BRN18may22_049.gcd</t>
  </si>
  <si>
    <t>BRN18may22_050.gcd</t>
  </si>
  <si>
    <t>BRN18may22_051.gcd</t>
  </si>
  <si>
    <t>BRN18may22_052.gcd</t>
  </si>
  <si>
    <t>BRN18may22_053.gcd</t>
  </si>
  <si>
    <t>BRN18may22_054.gcd</t>
  </si>
  <si>
    <t>BRN18may22_055.gcd</t>
  </si>
  <si>
    <t>BRN18may22_056.gcd</t>
  </si>
  <si>
    <t>BRN18may22_017.gcd(Read only)</t>
  </si>
  <si>
    <t>BRN18may22_057.gcd</t>
  </si>
  <si>
    <t>BRN18may22_058.gcd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</si>
</sst>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66"/>
  <sheetViews>
    <sheetView tabSelected="1" topLeftCell="O24" workbookViewId="0">
      <selection activeCell="AG71" sqref="AG71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44699.415891203702</v>
      </c>
      <c r="D9" t="s">
        <v>24</v>
      </c>
      <c r="E9" t="s">
        <v>13</v>
      </c>
      <c r="F9">
        <v>0</v>
      </c>
      <c r="G9">
        <v>6.0449999999999999</v>
      </c>
      <c r="H9" s="3">
        <v>2458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44699.415891203702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44699.415891203702</v>
      </c>
      <c r="AF9" t="s">
        <v>24</v>
      </c>
      <c r="AG9" t="s">
        <v>13</v>
      </c>
      <c r="AH9">
        <v>0</v>
      </c>
      <c r="AI9">
        <v>12.228999999999999</v>
      </c>
      <c r="AJ9" s="3">
        <v>2312</v>
      </c>
      <c r="AK9">
        <v>0.41399999999999998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61" si="0">IF(H9&lt;15000,((0.00000002125*H9^2)+(0.002705*H9)+(-4.371)),(IF(H9&lt;700000,((-0.0000000008162*H9^2)+(0.003141*H9)+(0.4702)), ((0.000000003285*V9^2)+(0.1899*V9)+(559.5)))))</f>
        <v>2.4062774849999995</v>
      </c>
      <c r="AU9" s="7">
        <f t="shared" ref="AU9:AU61" si="1">((-0.00000006277*AJ9^2)+(0.1854*AJ9)+(34.83))</f>
        <v>463.13927275712001</v>
      </c>
      <c r="AW9" s="8">
        <f t="shared" ref="AW9:AW61" si="2">IF(H9&lt;10000,((-0.00000005795*H9^2)+(0.003823*H9)+(-6.715)),(IF(H9&lt;700000,((-0.0000000001209*H9^2)+(0.002635*H9)+(-0.4111)), ((-0.00000002007*V9^2)+(0.2564*V9)+(286.1)))))</f>
        <v>2.3318137762000006</v>
      </c>
      <c r="AX9" s="9">
        <f t="shared" ref="AX9:AX61" si="3">(-0.00000001626*AJ9^2)+(0.1912*AJ9)+(-3.858)</f>
        <v>438.10948470656007</v>
      </c>
      <c r="AZ9" s="10">
        <f t="shared" ref="AZ9:AZ61" si="4">IF(H9&lt;10000,((0.0000001453*H9^2)+(0.0008349*H9)+(-1.805)),(IF(H9&lt;700000,((-0.00000000008054*H9^2)+(0.002348*H9)+(-2.47)), ((-0.00000001938*V9^2)+(0.2471*V9)+(226.8)))))</f>
        <v>1.1250525092000003</v>
      </c>
      <c r="BA9" s="11">
        <f t="shared" ref="BA9:BA61" si="5">(-0.00000002552*AJ9^2)+(0.2067*AJ9)+(-103.7)</f>
        <v>374.05398682112002</v>
      </c>
    </row>
    <row r="10" spans="1:53" x14ac:dyDescent="0.35">
      <c r="A10">
        <v>50</v>
      </c>
      <c r="B10" t="s">
        <v>29</v>
      </c>
      <c r="C10" s="2">
        <v>44699.437106481484</v>
      </c>
      <c r="D10" t="s">
        <v>25</v>
      </c>
      <c r="E10" t="s">
        <v>13</v>
      </c>
      <c r="F10">
        <v>0</v>
      </c>
      <c r="G10">
        <v>5.9909999999999997</v>
      </c>
      <c r="H10" s="3">
        <v>3941325</v>
      </c>
      <c r="I10">
        <v>8.0020000000000007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44699.437106481484</v>
      </c>
      <c r="R10" t="s">
        <v>25</v>
      </c>
      <c r="S10" t="s">
        <v>13</v>
      </c>
      <c r="T10">
        <v>0</v>
      </c>
      <c r="U10">
        <v>5.9450000000000003</v>
      </c>
      <c r="V10" s="3">
        <v>31373</v>
      </c>
      <c r="W10">
        <v>7.83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44699.437106481484</v>
      </c>
      <c r="AF10" t="s">
        <v>25</v>
      </c>
      <c r="AG10" t="s">
        <v>13</v>
      </c>
      <c r="AH10">
        <v>0</v>
      </c>
      <c r="AI10">
        <v>12.141999999999999</v>
      </c>
      <c r="AJ10" s="3">
        <v>47754</v>
      </c>
      <c r="AK10">
        <v>9.9760000000000009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6520.4660109487659</v>
      </c>
      <c r="AU10" s="7">
        <f t="shared" si="1"/>
        <v>8745.2780977306793</v>
      </c>
      <c r="AW10" s="8">
        <f t="shared" si="2"/>
        <v>8310.3829988609705</v>
      </c>
      <c r="AX10" s="9">
        <f t="shared" si="3"/>
        <v>9089.6267721698405</v>
      </c>
      <c r="AZ10" s="10">
        <f t="shared" si="4"/>
        <v>7959.9932417999798</v>
      </c>
      <c r="BA10" s="11">
        <f t="shared" si="5"/>
        <v>9708.8548559516785</v>
      </c>
    </row>
    <row r="11" spans="1:53" x14ac:dyDescent="0.35">
      <c r="A11">
        <v>51</v>
      </c>
      <c r="B11" t="s">
        <v>30</v>
      </c>
      <c r="C11" s="2">
        <v>44699.458298611113</v>
      </c>
      <c r="D11">
        <v>105</v>
      </c>
      <c r="E11" t="s">
        <v>13</v>
      </c>
      <c r="F11">
        <v>0</v>
      </c>
      <c r="G11">
        <v>6.05</v>
      </c>
      <c r="H11" s="3">
        <v>2187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44699.458298611113</v>
      </c>
      <c r="R11">
        <v>105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44699.458298611113</v>
      </c>
      <c r="AF11">
        <v>105</v>
      </c>
      <c r="AG11" t="s">
        <v>13</v>
      </c>
      <c r="AH11">
        <v>0</v>
      </c>
      <c r="AI11">
        <v>12.167</v>
      </c>
      <c r="AJ11" s="3">
        <v>11564</v>
      </c>
      <c r="AK11">
        <v>2.379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1.646473091249999</v>
      </c>
      <c r="AU11" s="7">
        <f t="shared" si="1"/>
        <v>2170.4016129540801</v>
      </c>
      <c r="AW11" s="8">
        <f t="shared" si="2"/>
        <v>1.3687279464500008</v>
      </c>
      <c r="AX11" s="9">
        <f t="shared" si="3"/>
        <v>2205.0044136790402</v>
      </c>
      <c r="AZ11" s="10">
        <f t="shared" si="4"/>
        <v>0.71589169570000011</v>
      </c>
      <c r="BA11" s="11">
        <f t="shared" si="5"/>
        <v>2283.1661100300803</v>
      </c>
    </row>
    <row r="12" spans="1:53" x14ac:dyDescent="0.35">
      <c r="A12">
        <v>52</v>
      </c>
      <c r="B12" t="s">
        <v>31</v>
      </c>
      <c r="C12" s="2">
        <v>44699.479490740741</v>
      </c>
      <c r="D12">
        <v>205</v>
      </c>
      <c r="E12" t="s">
        <v>13</v>
      </c>
      <c r="F12">
        <v>0</v>
      </c>
      <c r="G12">
        <v>6.008</v>
      </c>
      <c r="H12" s="3">
        <v>24685</v>
      </c>
      <c r="I12">
        <v>4.4999999999999998E-2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44699.479490740741</v>
      </c>
      <c r="R12">
        <v>205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44699.479490740741</v>
      </c>
      <c r="AF12">
        <v>205</v>
      </c>
      <c r="AG12" t="s">
        <v>13</v>
      </c>
      <c r="AH12">
        <v>0</v>
      </c>
      <c r="AI12">
        <v>12.157</v>
      </c>
      <c r="AJ12" s="3">
        <v>1802</v>
      </c>
      <c r="AK12">
        <v>0.30499999999999999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77.508434162555005</v>
      </c>
      <c r="AU12" s="7">
        <f t="shared" si="1"/>
        <v>368.71697300491996</v>
      </c>
      <c r="AW12" s="8">
        <f t="shared" si="2"/>
        <v>64.560204678697502</v>
      </c>
      <c r="AX12" s="9">
        <f t="shared" si="3"/>
        <v>340.63160046296002</v>
      </c>
      <c r="AZ12" s="10">
        <f t="shared" si="4"/>
        <v>55.441303013418498</v>
      </c>
      <c r="BA12" s="11">
        <f t="shared" si="5"/>
        <v>268.69053135391999</v>
      </c>
    </row>
    <row r="13" spans="1:53" x14ac:dyDescent="0.35">
      <c r="A13">
        <v>53</v>
      </c>
      <c r="B13" t="s">
        <v>32</v>
      </c>
      <c r="C13" s="2">
        <v>44699.50072916667</v>
      </c>
      <c r="D13">
        <v>201</v>
      </c>
      <c r="E13" t="s">
        <v>13</v>
      </c>
      <c r="F13">
        <v>0</v>
      </c>
      <c r="G13">
        <v>6.0030000000000001</v>
      </c>
      <c r="H13" s="3">
        <v>101754</v>
      </c>
      <c r="I13">
        <v>0.20100000000000001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44699.50072916667</v>
      </c>
      <c r="R13">
        <v>201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44699.50072916667</v>
      </c>
      <c r="AF13">
        <v>201</v>
      </c>
      <c r="AG13" t="s">
        <v>13</v>
      </c>
      <c r="AH13">
        <v>0</v>
      </c>
      <c r="AI13">
        <v>12.115</v>
      </c>
      <c r="AJ13" s="3">
        <v>49295</v>
      </c>
      <c r="AK13">
        <v>10.295999999999999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311.62867998764079</v>
      </c>
      <c r="AU13" s="7">
        <f t="shared" si="1"/>
        <v>9021.5920867407494</v>
      </c>
      <c r="AW13" s="8">
        <f t="shared" si="2"/>
        <v>266.45890632921567</v>
      </c>
      <c r="AX13" s="9">
        <f t="shared" si="3"/>
        <v>9381.8342483734996</v>
      </c>
      <c r="AZ13" s="10">
        <f t="shared" si="4"/>
        <v>235.61449078540136</v>
      </c>
      <c r="BA13" s="11">
        <f t="shared" si="5"/>
        <v>10023.562975921999</v>
      </c>
    </row>
    <row r="14" spans="1:53" x14ac:dyDescent="0.35">
      <c r="A14">
        <v>54</v>
      </c>
      <c r="B14" t="s">
        <v>33</v>
      </c>
      <c r="C14" s="2">
        <v>44699.521944444445</v>
      </c>
      <c r="D14">
        <v>154</v>
      </c>
      <c r="E14" t="s">
        <v>13</v>
      </c>
      <c r="F14">
        <v>0</v>
      </c>
      <c r="G14">
        <v>6.0069999999999997</v>
      </c>
      <c r="H14" s="3">
        <v>26433</v>
      </c>
      <c r="I14">
        <v>4.9000000000000002E-2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44699.521944444445</v>
      </c>
      <c r="R14">
        <v>154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44699.521944444445</v>
      </c>
      <c r="AF14">
        <v>154</v>
      </c>
      <c r="AG14" t="s">
        <v>13</v>
      </c>
      <c r="AH14">
        <v>0</v>
      </c>
      <c r="AI14">
        <v>12.154999999999999</v>
      </c>
      <c r="AJ14" s="3">
        <v>1349</v>
      </c>
      <c r="AK14">
        <v>0.20899999999999999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82.925971212278213</v>
      </c>
      <c r="AU14" s="7">
        <f t="shared" si="1"/>
        <v>284.82037109123002</v>
      </c>
      <c r="AW14" s="8">
        <f t="shared" si="2"/>
        <v>69.155381748179906</v>
      </c>
      <c r="AX14" s="9">
        <f t="shared" si="3"/>
        <v>254.04121003573999</v>
      </c>
      <c r="AZ14" s="10">
        <f t="shared" si="4"/>
        <v>59.53841042099593</v>
      </c>
      <c r="BA14" s="11">
        <f t="shared" si="5"/>
        <v>175.09185867848004</v>
      </c>
    </row>
    <row r="15" spans="1:53" x14ac:dyDescent="0.35">
      <c r="A15">
        <v>55</v>
      </c>
      <c r="B15" t="s">
        <v>34</v>
      </c>
      <c r="C15" s="2">
        <v>44699.543171296296</v>
      </c>
      <c r="D15">
        <v>94</v>
      </c>
      <c r="E15" t="s">
        <v>13</v>
      </c>
      <c r="F15">
        <v>0</v>
      </c>
      <c r="G15">
        <v>6.0090000000000003</v>
      </c>
      <c r="H15" s="3">
        <v>18666</v>
      </c>
      <c r="I15">
        <v>3.3000000000000002E-2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44699.543171296296</v>
      </c>
      <c r="R15">
        <v>94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44699.543171296296</v>
      </c>
      <c r="AF15">
        <v>94</v>
      </c>
      <c r="AG15" t="s">
        <v>13</v>
      </c>
      <c r="AH15">
        <v>0</v>
      </c>
      <c r="AI15">
        <v>12.135999999999999</v>
      </c>
      <c r="AJ15" s="3">
        <v>22885</v>
      </c>
      <c r="AK15">
        <v>4.7699999999999996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58.815725958392804</v>
      </c>
      <c r="AU15" s="7">
        <f t="shared" si="1"/>
        <v>4244.8348931667497</v>
      </c>
      <c r="AW15" s="8">
        <f t="shared" si="2"/>
        <v>48.731686075679605</v>
      </c>
      <c r="AX15" s="9">
        <f t="shared" si="3"/>
        <v>4363.2382603614997</v>
      </c>
      <c r="AZ15" s="10">
        <f t="shared" si="4"/>
        <v>41.329706288959763</v>
      </c>
      <c r="BA15" s="11">
        <f t="shared" si="5"/>
        <v>4613.2640832979996</v>
      </c>
    </row>
    <row r="16" spans="1:53" x14ac:dyDescent="0.35">
      <c r="A16">
        <v>56</v>
      </c>
      <c r="B16" t="s">
        <v>35</v>
      </c>
      <c r="C16" s="2">
        <v>44699.564398148148</v>
      </c>
      <c r="D16">
        <v>182</v>
      </c>
      <c r="E16" t="s">
        <v>13</v>
      </c>
      <c r="F16">
        <v>0</v>
      </c>
      <c r="G16">
        <v>6.008</v>
      </c>
      <c r="H16" s="3">
        <v>25550</v>
      </c>
      <c r="I16">
        <v>4.7E-2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44699.564398148148</v>
      </c>
      <c r="R16">
        <v>182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44699.564398148148</v>
      </c>
      <c r="AF16">
        <v>182</v>
      </c>
      <c r="AG16" t="s">
        <v>13</v>
      </c>
      <c r="AH16">
        <v>0</v>
      </c>
      <c r="AI16">
        <v>12.185</v>
      </c>
      <c r="AJ16" s="3">
        <v>1249</v>
      </c>
      <c r="AK16">
        <v>0.188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80.189932599500011</v>
      </c>
      <c r="AU16" s="7">
        <f t="shared" si="1"/>
        <v>266.29667873723002</v>
      </c>
      <c r="AW16" s="8">
        <f t="shared" si="2"/>
        <v>66.834226177749997</v>
      </c>
      <c r="AX16" s="9">
        <f t="shared" si="3"/>
        <v>234.92543438374003</v>
      </c>
      <c r="AZ16" s="10">
        <f t="shared" si="4"/>
        <v>57.46882328665</v>
      </c>
      <c r="BA16" s="11">
        <f t="shared" si="5"/>
        <v>154.42848877448</v>
      </c>
    </row>
    <row r="17" spans="1:53" x14ac:dyDescent="0.35">
      <c r="A17">
        <v>57</v>
      </c>
      <c r="B17" t="s">
        <v>36</v>
      </c>
      <c r="C17" s="2">
        <v>44699.585613425923</v>
      </c>
      <c r="D17">
        <v>116</v>
      </c>
      <c r="E17" t="s">
        <v>13</v>
      </c>
      <c r="F17">
        <v>0</v>
      </c>
      <c r="G17">
        <v>6.0129999999999999</v>
      </c>
      <c r="H17" s="3">
        <v>41027</v>
      </c>
      <c r="I17">
        <v>7.8E-2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44699.585613425923</v>
      </c>
      <c r="R17">
        <v>116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44699.585613425923</v>
      </c>
      <c r="AF17">
        <v>116</v>
      </c>
      <c r="AG17" t="s">
        <v>13</v>
      </c>
      <c r="AH17">
        <v>0</v>
      </c>
      <c r="AI17">
        <v>12.164</v>
      </c>
      <c r="AJ17" s="3">
        <v>1101</v>
      </c>
      <c r="AK17">
        <v>0.156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127.96216713819022</v>
      </c>
      <c r="AU17" s="7">
        <f t="shared" si="1"/>
        <v>238.87931014322999</v>
      </c>
      <c r="AW17" s="8">
        <f t="shared" si="2"/>
        <v>107.49154433926391</v>
      </c>
      <c r="AX17" s="9">
        <f t="shared" si="3"/>
        <v>206.63348961174</v>
      </c>
      <c r="AZ17" s="10">
        <f t="shared" si="4"/>
        <v>93.725829885726341</v>
      </c>
      <c r="BA17" s="11">
        <f t="shared" si="5"/>
        <v>123.84576463047999</v>
      </c>
    </row>
    <row r="18" spans="1:53" x14ac:dyDescent="0.35">
      <c r="A18">
        <v>58</v>
      </c>
      <c r="B18" t="s">
        <v>37</v>
      </c>
      <c r="C18" s="2">
        <v>44699.606851851851</v>
      </c>
      <c r="D18">
        <v>164</v>
      </c>
      <c r="E18" t="s">
        <v>13</v>
      </c>
      <c r="F18">
        <v>0</v>
      </c>
      <c r="G18">
        <v>6.01</v>
      </c>
      <c r="H18" s="3">
        <v>254302</v>
      </c>
      <c r="I18">
        <v>0.50900000000000001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44699.606851851851</v>
      </c>
      <c r="R18">
        <v>164</v>
      </c>
      <c r="S18" t="s">
        <v>13</v>
      </c>
      <c r="T18">
        <v>0</v>
      </c>
      <c r="U18">
        <v>5.9539999999999997</v>
      </c>
      <c r="V18" s="3">
        <v>2435</v>
      </c>
      <c r="W18">
        <v>0.748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44699.606851851851</v>
      </c>
      <c r="AF18">
        <v>164</v>
      </c>
      <c r="AG18" t="s">
        <v>13</v>
      </c>
      <c r="AH18">
        <v>0</v>
      </c>
      <c r="AI18">
        <v>12.145</v>
      </c>
      <c r="AJ18" s="3">
        <v>19848</v>
      </c>
      <c r="AK18">
        <v>4.13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746.4495302200952</v>
      </c>
      <c r="AU18" s="7">
        <f t="shared" si="1"/>
        <v>3689.9213913619201</v>
      </c>
      <c r="AW18" s="8">
        <f t="shared" si="2"/>
        <v>661.85612657903641</v>
      </c>
      <c r="AX18" s="9">
        <f t="shared" si="3"/>
        <v>3784.6740851289601</v>
      </c>
      <c r="AZ18" s="10">
        <f t="shared" si="4"/>
        <v>589.42261388978977</v>
      </c>
      <c r="BA18" s="11">
        <f t="shared" si="5"/>
        <v>3988.8281719859197</v>
      </c>
    </row>
    <row r="19" spans="1:53" x14ac:dyDescent="0.35">
      <c r="A19">
        <v>59</v>
      </c>
      <c r="B19" t="s">
        <v>38</v>
      </c>
      <c r="C19" s="2">
        <v>44699.62809027778</v>
      </c>
      <c r="D19">
        <v>170</v>
      </c>
      <c r="E19" t="s">
        <v>13</v>
      </c>
      <c r="F19">
        <v>0</v>
      </c>
      <c r="G19">
        <v>6.0069999999999997</v>
      </c>
      <c r="H19" s="3">
        <v>34470</v>
      </c>
      <c r="I19">
        <v>6.5000000000000002E-2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44699.62809027778</v>
      </c>
      <c r="R19">
        <v>170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44699.62809027778</v>
      </c>
      <c r="AF19">
        <v>170</v>
      </c>
      <c r="AG19" t="s">
        <v>13</v>
      </c>
      <c r="AH19">
        <v>0</v>
      </c>
      <c r="AI19">
        <v>12.157</v>
      </c>
      <c r="AJ19" s="3">
        <v>1019</v>
      </c>
      <c r="AK19">
        <v>0.13900000000000001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107.77067674942002</v>
      </c>
      <c r="AU19" s="7">
        <f t="shared" si="1"/>
        <v>223.68742208002999</v>
      </c>
      <c r="AW19" s="8">
        <f t="shared" si="2"/>
        <v>90.273698929190004</v>
      </c>
      <c r="AX19" s="9">
        <f t="shared" si="3"/>
        <v>190.95791625014002</v>
      </c>
      <c r="AZ19" s="10">
        <f t="shared" si="4"/>
        <v>78.369863910313995</v>
      </c>
      <c r="BA19" s="11">
        <f t="shared" si="5"/>
        <v>106.90080102728</v>
      </c>
    </row>
    <row r="20" spans="1:53" x14ac:dyDescent="0.35">
      <c r="A20">
        <v>60</v>
      </c>
      <c r="B20" t="s">
        <v>39</v>
      </c>
      <c r="C20" s="2">
        <v>44699.649317129632</v>
      </c>
      <c r="D20">
        <v>194</v>
      </c>
      <c r="E20" t="s">
        <v>13</v>
      </c>
      <c r="F20">
        <v>0</v>
      </c>
      <c r="G20">
        <v>5.9969999999999999</v>
      </c>
      <c r="H20" s="3">
        <v>2712186</v>
      </c>
      <c r="I20">
        <v>5.4939999999999998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39</v>
      </c>
      <c r="Q20" s="2">
        <v>44699.649317129632</v>
      </c>
      <c r="R20">
        <v>194</v>
      </c>
      <c r="S20" t="s">
        <v>13</v>
      </c>
      <c r="T20">
        <v>0</v>
      </c>
      <c r="U20">
        <v>5.952</v>
      </c>
      <c r="V20" s="3">
        <v>22379</v>
      </c>
      <c r="W20">
        <v>5.633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39</v>
      </c>
      <c r="AE20" s="2">
        <v>44699.649317129632</v>
      </c>
      <c r="AF20">
        <v>194</v>
      </c>
      <c r="AG20" t="s">
        <v>13</v>
      </c>
      <c r="AH20">
        <v>0</v>
      </c>
      <c r="AI20">
        <v>12.09</v>
      </c>
      <c r="AJ20" s="3">
        <v>82480</v>
      </c>
      <c r="AK20">
        <v>17.138000000000002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4810.9172925206849</v>
      </c>
      <c r="AU20" s="7">
        <f t="shared" si="1"/>
        <v>14899.600803392001</v>
      </c>
      <c r="AW20" s="8">
        <f t="shared" si="2"/>
        <v>6014.0241498051309</v>
      </c>
      <c r="AX20" s="9">
        <f t="shared" si="3"/>
        <v>15655.702026496001</v>
      </c>
      <c r="AZ20" s="10">
        <f t="shared" si="4"/>
        <v>5746.9450153574198</v>
      </c>
      <c r="BA20" s="11">
        <f t="shared" si="5"/>
        <v>16771.304705791998</v>
      </c>
    </row>
    <row r="21" spans="1:53" x14ac:dyDescent="0.35">
      <c r="A21">
        <v>61</v>
      </c>
      <c r="B21" t="s">
        <v>40</v>
      </c>
      <c r="C21" s="2">
        <v>44699.670555555553</v>
      </c>
      <c r="D21">
        <v>140</v>
      </c>
      <c r="E21" t="s">
        <v>13</v>
      </c>
      <c r="F21">
        <v>0</v>
      </c>
      <c r="G21">
        <v>6.0140000000000002</v>
      </c>
      <c r="H21" s="3">
        <v>48835</v>
      </c>
      <c r="I21">
        <v>9.4E-2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40</v>
      </c>
      <c r="Q21" s="2">
        <v>44699.670555555553</v>
      </c>
      <c r="R21">
        <v>140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40</v>
      </c>
      <c r="AE21" s="2">
        <v>44699.670555555553</v>
      </c>
      <c r="AF21">
        <v>140</v>
      </c>
      <c r="AG21" t="s">
        <v>13</v>
      </c>
      <c r="AH21">
        <v>0</v>
      </c>
      <c r="AI21">
        <v>12.16</v>
      </c>
      <c r="AJ21" s="3">
        <v>809</v>
      </c>
      <c r="AK21">
        <v>9.4E-2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151.91441453295502</v>
      </c>
      <c r="AU21" s="7">
        <f t="shared" si="1"/>
        <v>184.77751822763003</v>
      </c>
      <c r="AW21" s="8">
        <f t="shared" si="2"/>
        <v>127.98079576149749</v>
      </c>
      <c r="AX21" s="9">
        <f t="shared" si="3"/>
        <v>150.81215813893999</v>
      </c>
      <c r="AZ21" s="10">
        <f t="shared" si="4"/>
        <v>112.00250359909849</v>
      </c>
      <c r="BA21" s="11">
        <f t="shared" si="5"/>
        <v>63.503597644880003</v>
      </c>
    </row>
    <row r="22" spans="1:53" x14ac:dyDescent="0.35">
      <c r="A22">
        <v>62</v>
      </c>
      <c r="B22" t="s">
        <v>41</v>
      </c>
      <c r="C22" s="2">
        <v>44699.691770833335</v>
      </c>
      <c r="D22">
        <v>41</v>
      </c>
      <c r="E22" t="s">
        <v>13</v>
      </c>
      <c r="F22">
        <v>0</v>
      </c>
      <c r="G22">
        <v>6.0149999999999997</v>
      </c>
      <c r="H22" s="3">
        <v>40321</v>
      </c>
      <c r="I22">
        <v>7.6999999999999999E-2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41</v>
      </c>
      <c r="Q22" s="2">
        <v>44699.691770833335</v>
      </c>
      <c r="R22">
        <v>41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41</v>
      </c>
      <c r="AE22" s="2">
        <v>44699.691770833335</v>
      </c>
      <c r="AF22">
        <v>41</v>
      </c>
      <c r="AG22" t="s">
        <v>13</v>
      </c>
      <c r="AH22">
        <v>0</v>
      </c>
      <c r="AI22">
        <v>12.175000000000001</v>
      </c>
      <c r="AJ22" s="3">
        <v>519</v>
      </c>
      <c r="AK22">
        <v>3.2000000000000001E-2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125.79149688193581</v>
      </c>
      <c r="AU22" s="7">
        <f t="shared" si="1"/>
        <v>131.03569221002999</v>
      </c>
      <c r="AW22" s="8">
        <f t="shared" si="2"/>
        <v>105.63817783034311</v>
      </c>
      <c r="AX22" s="9">
        <f t="shared" si="3"/>
        <v>95.37042019014001</v>
      </c>
      <c r="AZ22" s="10">
        <f t="shared" si="4"/>
        <v>92.072767433877857</v>
      </c>
      <c r="BA22" s="11">
        <f t="shared" si="5"/>
        <v>3.5704259072799971</v>
      </c>
    </row>
    <row r="23" spans="1:53" x14ac:dyDescent="0.35">
      <c r="A23">
        <v>63</v>
      </c>
      <c r="B23" t="s">
        <v>42</v>
      </c>
      <c r="C23" s="2">
        <v>44699.712997685187</v>
      </c>
      <c r="D23">
        <v>82</v>
      </c>
      <c r="E23" t="s">
        <v>13</v>
      </c>
      <c r="F23">
        <v>0</v>
      </c>
      <c r="G23">
        <v>6.0259999999999998</v>
      </c>
      <c r="H23" s="3">
        <v>4016</v>
      </c>
      <c r="I23">
        <v>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42</v>
      </c>
      <c r="Q23" s="2">
        <v>44699.712997685187</v>
      </c>
      <c r="R23">
        <v>82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42</v>
      </c>
      <c r="AE23" s="2">
        <v>44699.712997685187</v>
      </c>
      <c r="AF23">
        <v>82</v>
      </c>
      <c r="AG23" t="s">
        <v>13</v>
      </c>
      <c r="AH23">
        <v>0</v>
      </c>
      <c r="AI23">
        <v>12.122</v>
      </c>
      <c r="AJ23" s="3">
        <v>46283</v>
      </c>
      <c r="AK23">
        <v>9.67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6.8350054399999998</v>
      </c>
      <c r="AU23" s="7">
        <f t="shared" si="1"/>
        <v>8481.2375730934709</v>
      </c>
      <c r="AW23" s="8">
        <f t="shared" si="2"/>
        <v>7.703535564800001</v>
      </c>
      <c r="AX23" s="9">
        <f t="shared" si="3"/>
        <v>8810.6207923928596</v>
      </c>
      <c r="AZ23" s="10">
        <f t="shared" si="4"/>
        <v>3.8913939967999998</v>
      </c>
      <c r="BA23" s="11">
        <f t="shared" si="5"/>
        <v>9408.329297408718</v>
      </c>
    </row>
    <row r="24" spans="1:53" x14ac:dyDescent="0.35">
      <c r="A24">
        <v>64</v>
      </c>
      <c r="B24" t="s">
        <v>43</v>
      </c>
      <c r="C24" s="2">
        <v>44699.734224537038</v>
      </c>
      <c r="D24">
        <v>204</v>
      </c>
      <c r="E24" t="s">
        <v>13</v>
      </c>
      <c r="F24">
        <v>0</v>
      </c>
      <c r="G24">
        <v>6.016</v>
      </c>
      <c r="H24" s="3">
        <v>39009</v>
      </c>
      <c r="I24">
        <v>7.3999999999999996E-2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43</v>
      </c>
      <c r="Q24" s="2">
        <v>44699.734224537038</v>
      </c>
      <c r="R24">
        <v>204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43</v>
      </c>
      <c r="AE24" s="2">
        <v>44699.734224537038</v>
      </c>
      <c r="AF24">
        <v>204</v>
      </c>
      <c r="AG24" t="s">
        <v>13</v>
      </c>
      <c r="AH24">
        <v>0</v>
      </c>
      <c r="AI24">
        <v>12.172000000000001</v>
      </c>
      <c r="AJ24" s="3">
        <v>1361</v>
      </c>
      <c r="AK24">
        <v>0.21099999999999999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121.75545576148781</v>
      </c>
      <c r="AU24" s="7">
        <f t="shared" si="1"/>
        <v>287.04312981083001</v>
      </c>
      <c r="AW24" s="8">
        <f t="shared" si="2"/>
        <v>102.19364121840711</v>
      </c>
      <c r="AX24" s="9">
        <f t="shared" si="3"/>
        <v>256.33508126053999</v>
      </c>
      <c r="AZ24" s="10">
        <f t="shared" si="4"/>
        <v>89.000574114396258</v>
      </c>
      <c r="BA24" s="11">
        <f t="shared" si="5"/>
        <v>177.57142876808001</v>
      </c>
    </row>
    <row r="25" spans="1:53" x14ac:dyDescent="0.35">
      <c r="A25">
        <v>65</v>
      </c>
      <c r="B25" t="s">
        <v>83</v>
      </c>
      <c r="C25" s="2">
        <v>44699.755486111113</v>
      </c>
      <c r="D25">
        <v>76</v>
      </c>
      <c r="E25" t="s">
        <v>13</v>
      </c>
      <c r="F25">
        <v>0</v>
      </c>
      <c r="G25">
        <v>6.0170000000000003</v>
      </c>
      <c r="H25" s="3">
        <v>40485</v>
      </c>
      <c r="I25">
        <v>7.6999999999999999E-2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83</v>
      </c>
      <c r="Q25" s="2">
        <v>44699.755486111113</v>
      </c>
      <c r="R25">
        <v>76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83</v>
      </c>
      <c r="AE25" s="2">
        <v>44699.755486111113</v>
      </c>
      <c r="AF25">
        <v>76</v>
      </c>
      <c r="AG25" t="s">
        <v>13</v>
      </c>
      <c r="AH25">
        <v>0</v>
      </c>
      <c r="AI25">
        <v>12.218999999999999</v>
      </c>
      <c r="AJ25" s="3">
        <v>451</v>
      </c>
      <c r="AK25">
        <v>1.7000000000000001E-2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126.29580444935502</v>
      </c>
      <c r="AU25" s="7">
        <f t="shared" si="1"/>
        <v>118.43263251923001</v>
      </c>
      <c r="AW25" s="8">
        <f t="shared" si="2"/>
        <v>106.0687156412975</v>
      </c>
      <c r="AX25" s="9">
        <f t="shared" si="3"/>
        <v>82.369892699739992</v>
      </c>
      <c r="AZ25" s="10">
        <f t="shared" si="4"/>
        <v>92.456772102978505</v>
      </c>
      <c r="BA25" s="11">
        <f t="shared" si="5"/>
        <v>-10.483490793520005</v>
      </c>
    </row>
    <row r="26" spans="1:53" x14ac:dyDescent="0.35">
      <c r="A26">
        <v>66</v>
      </c>
      <c r="B26" t="s">
        <v>44</v>
      </c>
      <c r="C26" s="2">
        <v>44699.776724537034</v>
      </c>
      <c r="D26">
        <v>130</v>
      </c>
      <c r="E26" t="s">
        <v>13</v>
      </c>
      <c r="F26">
        <v>0</v>
      </c>
      <c r="G26">
        <v>6.016</v>
      </c>
      <c r="H26" s="3">
        <v>50280</v>
      </c>
      <c r="I26">
        <v>9.7000000000000003E-2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44</v>
      </c>
      <c r="Q26" s="2">
        <v>44699.776724537034</v>
      </c>
      <c r="R26">
        <v>130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44</v>
      </c>
      <c r="AE26" s="2">
        <v>44699.776724537034</v>
      </c>
      <c r="AF26">
        <v>130</v>
      </c>
      <c r="AG26" t="s">
        <v>13</v>
      </c>
      <c r="AH26">
        <v>0</v>
      </c>
      <c r="AI26">
        <v>12.180999999999999</v>
      </c>
      <c r="AJ26" s="3">
        <v>688</v>
      </c>
      <c r="AK26">
        <v>6.8000000000000005E-2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156.33626240992001</v>
      </c>
      <c r="AU26" s="7">
        <f t="shared" si="1"/>
        <v>162.35548819712</v>
      </c>
      <c r="AW26" s="8">
        <f t="shared" si="2"/>
        <v>131.77105532144003</v>
      </c>
      <c r="AX26" s="9">
        <f t="shared" si="3"/>
        <v>127.67990342656</v>
      </c>
      <c r="AZ26" s="10">
        <f t="shared" si="4"/>
        <v>115.38382856566399</v>
      </c>
      <c r="BA26" s="11">
        <f t="shared" si="5"/>
        <v>38.497520261119988</v>
      </c>
    </row>
    <row r="27" spans="1:53" x14ac:dyDescent="0.35">
      <c r="A27">
        <v>67</v>
      </c>
      <c r="B27" t="s">
        <v>45</v>
      </c>
      <c r="C27" s="2">
        <v>44699.797939814816</v>
      </c>
      <c r="D27">
        <v>20</v>
      </c>
      <c r="E27" t="s">
        <v>13</v>
      </c>
      <c r="F27">
        <v>0</v>
      </c>
      <c r="G27">
        <v>6.0179999999999998</v>
      </c>
      <c r="H27" s="3">
        <v>19801</v>
      </c>
      <c r="I27">
        <v>3.5000000000000003E-2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45</v>
      </c>
      <c r="Q27" s="2">
        <v>44699.797939814816</v>
      </c>
      <c r="R27">
        <v>20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45</v>
      </c>
      <c r="AE27" s="2">
        <v>44699.797939814816</v>
      </c>
      <c r="AF27">
        <v>20</v>
      </c>
      <c r="AG27" t="s">
        <v>13</v>
      </c>
      <c r="AH27">
        <v>0</v>
      </c>
      <c r="AI27">
        <v>12.15</v>
      </c>
      <c r="AJ27" s="3">
        <v>20445</v>
      </c>
      <c r="AK27">
        <v>4.2560000000000002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62.345125629663798</v>
      </c>
      <c r="AU27" s="7">
        <f t="shared" si="1"/>
        <v>3799.0952639707502</v>
      </c>
      <c r="AW27" s="8">
        <f t="shared" si="2"/>
        <v>51.717132576239109</v>
      </c>
      <c r="AX27" s="9">
        <f t="shared" si="3"/>
        <v>3898.4293521135</v>
      </c>
      <c r="AZ27" s="10">
        <f t="shared" si="4"/>
        <v>43.991169908935461</v>
      </c>
      <c r="BA27" s="11">
        <f t="shared" si="5"/>
        <v>4111.6141904019996</v>
      </c>
    </row>
    <row r="28" spans="1:53" x14ac:dyDescent="0.35">
      <c r="A28">
        <v>68</v>
      </c>
      <c r="B28" t="s">
        <v>46</v>
      </c>
      <c r="C28" s="2">
        <v>44699.819155092591</v>
      </c>
      <c r="D28">
        <v>141</v>
      </c>
      <c r="E28" t="s">
        <v>13</v>
      </c>
      <c r="F28">
        <v>0</v>
      </c>
      <c r="G28">
        <v>6.0170000000000003</v>
      </c>
      <c r="H28" s="3">
        <v>21861</v>
      </c>
      <c r="I28">
        <v>3.9E-2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46</v>
      </c>
      <c r="Q28" s="2">
        <v>44699.819155092591</v>
      </c>
      <c r="R28">
        <v>141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46</v>
      </c>
      <c r="AE28" s="2">
        <v>44699.819155092591</v>
      </c>
      <c r="AF28">
        <v>141</v>
      </c>
      <c r="AG28" t="s">
        <v>13</v>
      </c>
      <c r="AH28">
        <v>0</v>
      </c>
      <c r="AI28">
        <v>12.1</v>
      </c>
      <c r="AJ28" s="3">
        <v>60388</v>
      </c>
      <c r="AK28">
        <v>12.595000000000001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68.74553630939981</v>
      </c>
      <c r="AU28" s="7">
        <f t="shared" si="1"/>
        <v>11001.86117915312</v>
      </c>
      <c r="AW28" s="8">
        <f t="shared" si="2"/>
        <v>57.13485648849111</v>
      </c>
      <c r="AX28" s="9">
        <f t="shared" si="3"/>
        <v>11483.03208655456</v>
      </c>
      <c r="AZ28" s="10">
        <f t="shared" si="4"/>
        <v>48.82113766652666</v>
      </c>
      <c r="BA28" s="11">
        <f t="shared" si="5"/>
        <v>12285.435546917119</v>
      </c>
    </row>
    <row r="29" spans="1:53" x14ac:dyDescent="0.35">
      <c r="A29">
        <v>69</v>
      </c>
      <c r="B29" t="s">
        <v>47</v>
      </c>
      <c r="C29" s="2">
        <v>44699.840381944443</v>
      </c>
      <c r="D29">
        <v>77</v>
      </c>
      <c r="E29" t="s">
        <v>13</v>
      </c>
      <c r="F29">
        <v>0</v>
      </c>
      <c r="G29">
        <v>6.0190000000000001</v>
      </c>
      <c r="H29" s="3">
        <v>30608</v>
      </c>
      <c r="I29">
        <v>5.7000000000000002E-2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47</v>
      </c>
      <c r="Q29" s="2">
        <v>44699.840381944443</v>
      </c>
      <c r="R29">
        <v>77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47</v>
      </c>
      <c r="AE29" s="2">
        <v>44699.840381944443</v>
      </c>
      <c r="AF29">
        <v>77</v>
      </c>
      <c r="AG29" t="s">
        <v>13</v>
      </c>
      <c r="AH29">
        <v>0</v>
      </c>
      <c r="AI29">
        <v>12.173</v>
      </c>
      <c r="AJ29" s="3">
        <v>11497</v>
      </c>
      <c r="AK29">
        <v>2.3639999999999999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95.845271304243212</v>
      </c>
      <c r="AU29" s="7">
        <f t="shared" si="1"/>
        <v>2158.0767980650699</v>
      </c>
      <c r="AW29" s="8">
        <f t="shared" si="2"/>
        <v>80.127714875622402</v>
      </c>
      <c r="AX29" s="9">
        <f t="shared" si="3"/>
        <v>2192.2191367936598</v>
      </c>
      <c r="AZ29" s="10">
        <f t="shared" si="4"/>
        <v>69.322130128061431</v>
      </c>
      <c r="BA29" s="11">
        <f t="shared" si="5"/>
        <v>2269.3566406503201</v>
      </c>
    </row>
    <row r="30" spans="1:53" x14ac:dyDescent="0.35">
      <c r="A30">
        <v>70</v>
      </c>
      <c r="B30" t="s">
        <v>48</v>
      </c>
      <c r="C30" s="2">
        <v>44699.861620370371</v>
      </c>
      <c r="D30">
        <v>185</v>
      </c>
      <c r="E30" t="s">
        <v>13</v>
      </c>
      <c r="F30">
        <v>0</v>
      </c>
      <c r="G30">
        <v>6.0179999999999998</v>
      </c>
      <c r="H30" s="3">
        <v>47174</v>
      </c>
      <c r="I30">
        <v>0.09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48</v>
      </c>
      <c r="Q30" s="2">
        <v>44699.861620370371</v>
      </c>
      <c r="R30">
        <v>185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48</v>
      </c>
      <c r="AE30" s="2">
        <v>44699.861620370371</v>
      </c>
      <c r="AF30">
        <v>185</v>
      </c>
      <c r="AG30" t="s">
        <v>13</v>
      </c>
      <c r="AH30">
        <v>0</v>
      </c>
      <c r="AI30">
        <v>12.183</v>
      </c>
      <c r="AJ30" s="3">
        <v>1285</v>
      </c>
      <c r="AK30">
        <v>0.19500000000000001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146.82737372152883</v>
      </c>
      <c r="AU30" s="7">
        <f t="shared" si="1"/>
        <v>272.96535260675</v>
      </c>
      <c r="AW30" s="8">
        <f t="shared" si="2"/>
        <v>123.62334079923161</v>
      </c>
      <c r="AX30" s="9">
        <f t="shared" si="3"/>
        <v>241.8071510815</v>
      </c>
      <c r="AZ30" s="10">
        <f t="shared" si="4"/>
        <v>108.11531938933095</v>
      </c>
      <c r="BA30" s="11">
        <f t="shared" si="5"/>
        <v>161.867360738</v>
      </c>
    </row>
    <row r="31" spans="1:53" x14ac:dyDescent="0.35">
      <c r="A31">
        <v>71</v>
      </c>
      <c r="B31" t="s">
        <v>49</v>
      </c>
      <c r="C31" s="2">
        <v>44699.8828587963</v>
      </c>
      <c r="D31">
        <v>158</v>
      </c>
      <c r="E31" t="s">
        <v>13</v>
      </c>
      <c r="F31">
        <v>0</v>
      </c>
      <c r="G31">
        <v>6.0179999999999998</v>
      </c>
      <c r="H31" s="3">
        <v>20975</v>
      </c>
      <c r="I31">
        <v>3.7999999999999999E-2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49</v>
      </c>
      <c r="Q31" s="2">
        <v>44699.8828587963</v>
      </c>
      <c r="R31">
        <v>158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49</v>
      </c>
      <c r="AE31" s="2">
        <v>44699.8828587963</v>
      </c>
      <c r="AF31">
        <v>158</v>
      </c>
      <c r="AG31" t="s">
        <v>13</v>
      </c>
      <c r="AH31">
        <v>0</v>
      </c>
      <c r="AI31">
        <v>12.113</v>
      </c>
      <c r="AJ31" s="3">
        <v>61308</v>
      </c>
      <c r="AK31">
        <v>12.785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65.993587299875003</v>
      </c>
      <c r="AU31" s="7">
        <f t="shared" si="1"/>
        <v>11165.401429866721</v>
      </c>
      <c r="AW31" s="8">
        <f t="shared" si="2"/>
        <v>54.804834969437508</v>
      </c>
      <c r="AX31" s="9">
        <f t="shared" si="3"/>
        <v>11657.11561175136</v>
      </c>
      <c r="AZ31" s="10">
        <f t="shared" si="4"/>
        <v>46.743866376662503</v>
      </c>
      <c r="BA31" s="11">
        <f t="shared" si="5"/>
        <v>12472.74231955072</v>
      </c>
    </row>
    <row r="32" spans="1:53" x14ac:dyDescent="0.35">
      <c r="A32">
        <v>72</v>
      </c>
      <c r="B32" t="s">
        <v>50</v>
      </c>
      <c r="C32" s="2">
        <v>44699.904108796298</v>
      </c>
      <c r="D32">
        <v>18</v>
      </c>
      <c r="E32" t="s">
        <v>13</v>
      </c>
      <c r="F32">
        <v>0</v>
      </c>
      <c r="G32">
        <v>6.0069999999999997</v>
      </c>
      <c r="H32" s="3">
        <v>129809</v>
      </c>
      <c r="I32">
        <v>0.25700000000000001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50</v>
      </c>
      <c r="Q32" s="2">
        <v>44699.904108796298</v>
      </c>
      <c r="R32">
        <v>18</v>
      </c>
      <c r="S32" t="s">
        <v>13</v>
      </c>
      <c r="T32">
        <v>0</v>
      </c>
      <c r="U32">
        <v>5.9489999999999998</v>
      </c>
      <c r="V32" s="3">
        <v>1564</v>
      </c>
      <c r="W32">
        <v>0.53400000000000003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50</v>
      </c>
      <c r="AE32" s="2">
        <v>44699.904108796298</v>
      </c>
      <c r="AF32">
        <v>18</v>
      </c>
      <c r="AG32" t="s">
        <v>13</v>
      </c>
      <c r="AH32">
        <v>0</v>
      </c>
      <c r="AI32">
        <v>12.151</v>
      </c>
      <c r="AJ32" s="3">
        <v>19781</v>
      </c>
      <c r="AK32">
        <v>4.1159999999999997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394.44699171620778</v>
      </c>
      <c r="AU32" s="7">
        <f t="shared" si="1"/>
        <v>3677.6662546880302</v>
      </c>
      <c r="AW32" s="8">
        <f t="shared" si="2"/>
        <v>339.59840448344715</v>
      </c>
      <c r="AX32" s="9">
        <f t="shared" si="3"/>
        <v>3771.9068577541402</v>
      </c>
      <c r="AZ32" s="10">
        <f t="shared" si="4"/>
        <v>300.96440267822021</v>
      </c>
      <c r="BA32" s="11">
        <f t="shared" si="5"/>
        <v>3975.0470312352804</v>
      </c>
    </row>
    <row r="33" spans="1:53" x14ac:dyDescent="0.35">
      <c r="A33">
        <v>73</v>
      </c>
      <c r="B33" t="s">
        <v>51</v>
      </c>
      <c r="C33" s="2">
        <v>44699.925324074073</v>
      </c>
      <c r="D33">
        <v>46</v>
      </c>
      <c r="E33" t="s">
        <v>13</v>
      </c>
      <c r="F33">
        <v>0</v>
      </c>
      <c r="G33">
        <v>6.0659999999999998</v>
      </c>
      <c r="H33" s="3">
        <v>2645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51</v>
      </c>
      <c r="Q33" s="2">
        <v>44699.925324074073</v>
      </c>
      <c r="R33">
        <v>46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51</v>
      </c>
      <c r="AE33" s="2">
        <v>44699.925324074073</v>
      </c>
      <c r="AF33">
        <v>46</v>
      </c>
      <c r="AG33" t="s">
        <v>13</v>
      </c>
      <c r="AH33">
        <v>0</v>
      </c>
      <c r="AI33">
        <v>12.170999999999999</v>
      </c>
      <c r="AJ33" s="3">
        <v>8546</v>
      </c>
      <c r="AK33">
        <v>1.7390000000000001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2.9323905312499994</v>
      </c>
      <c r="AU33" s="7">
        <f t="shared" si="1"/>
        <v>1614.6740485386799</v>
      </c>
      <c r="AW33" s="8">
        <f t="shared" si="2"/>
        <v>2.9914153512499997</v>
      </c>
      <c r="AX33" s="9">
        <f t="shared" si="3"/>
        <v>1628.9496652738401</v>
      </c>
      <c r="AZ33" s="10">
        <f t="shared" si="4"/>
        <v>1.4198329325000001</v>
      </c>
      <c r="BA33" s="11">
        <f t="shared" si="5"/>
        <v>1660.89436935968</v>
      </c>
    </row>
    <row r="34" spans="1:53" x14ac:dyDescent="0.35">
      <c r="A34">
        <v>74</v>
      </c>
      <c r="B34" t="s">
        <v>52</v>
      </c>
      <c r="C34" s="2">
        <v>44699.946562500001</v>
      </c>
      <c r="D34">
        <v>8</v>
      </c>
      <c r="E34" t="s">
        <v>13</v>
      </c>
      <c r="F34">
        <v>0</v>
      </c>
      <c r="G34">
        <v>6.0170000000000003</v>
      </c>
      <c r="H34" s="3">
        <v>82351</v>
      </c>
      <c r="I34">
        <v>0.161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52</v>
      </c>
      <c r="Q34" s="2">
        <v>44699.946562500001</v>
      </c>
      <c r="R34">
        <v>8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52</v>
      </c>
      <c r="AE34" s="2">
        <v>44699.946562500001</v>
      </c>
      <c r="AF34">
        <v>8</v>
      </c>
      <c r="AG34" t="s">
        <v>13</v>
      </c>
      <c r="AH34">
        <v>0</v>
      </c>
      <c r="AI34">
        <v>12.125</v>
      </c>
      <c r="AJ34" s="3">
        <v>47570</v>
      </c>
      <c r="AK34">
        <v>9.9369999999999994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253.5994779065438</v>
      </c>
      <c r="AU34" s="7">
        <f t="shared" si="1"/>
        <v>8712.2654594270007</v>
      </c>
      <c r="AW34" s="8">
        <f t="shared" si="2"/>
        <v>215.76387901739912</v>
      </c>
      <c r="AX34" s="9">
        <f t="shared" si="3"/>
        <v>9054.7311663260007</v>
      </c>
      <c r="AZ34" s="10">
        <f t="shared" si="4"/>
        <v>190.34395091283145</v>
      </c>
      <c r="BA34" s="11">
        <f t="shared" si="5"/>
        <v>9671.2696669519992</v>
      </c>
    </row>
    <row r="35" spans="1:53" x14ac:dyDescent="0.35">
      <c r="A35">
        <v>75</v>
      </c>
      <c r="B35" t="s">
        <v>53</v>
      </c>
      <c r="C35" s="2">
        <v>44699.967789351853</v>
      </c>
      <c r="D35">
        <v>15</v>
      </c>
      <c r="E35" t="s">
        <v>13</v>
      </c>
      <c r="F35">
        <v>0</v>
      </c>
      <c r="G35">
        <v>6.0190000000000001</v>
      </c>
      <c r="H35" s="3">
        <v>31914</v>
      </c>
      <c r="I35">
        <v>0.06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53</v>
      </c>
      <c r="Q35" s="2">
        <v>44699.967789351853</v>
      </c>
      <c r="R35">
        <v>15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53</v>
      </c>
      <c r="AE35" s="2">
        <v>44699.967789351853</v>
      </c>
      <c r="AF35">
        <v>15</v>
      </c>
      <c r="AG35" t="s">
        <v>13</v>
      </c>
      <c r="AH35">
        <v>0</v>
      </c>
      <c r="AI35">
        <v>12.167</v>
      </c>
      <c r="AJ35" s="3">
        <v>15277</v>
      </c>
      <c r="AK35">
        <v>3.165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99.880771528184809</v>
      </c>
      <c r="AU35" s="7">
        <f t="shared" si="1"/>
        <v>2852.5361150206704</v>
      </c>
      <c r="AW35" s="8">
        <f t="shared" si="2"/>
        <v>83.559152939423598</v>
      </c>
      <c r="AX35" s="9">
        <f t="shared" si="3"/>
        <v>2913.30953178646</v>
      </c>
      <c r="AZ35" s="10">
        <f t="shared" si="4"/>
        <v>72.382041736486158</v>
      </c>
      <c r="BA35" s="11">
        <f t="shared" si="5"/>
        <v>3048.0998706759201</v>
      </c>
    </row>
    <row r="36" spans="1:53" x14ac:dyDescent="0.35">
      <c r="A36">
        <v>76</v>
      </c>
      <c r="B36" t="s">
        <v>54</v>
      </c>
      <c r="C36" s="2">
        <v>44699.988993055558</v>
      </c>
      <c r="D36">
        <v>62</v>
      </c>
      <c r="E36" t="s">
        <v>13</v>
      </c>
      <c r="F36">
        <v>0</v>
      </c>
      <c r="G36">
        <v>6.0090000000000003</v>
      </c>
      <c r="H36" s="3">
        <v>33721</v>
      </c>
      <c r="I36">
        <v>6.3E-2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54</v>
      </c>
      <c r="Q36" s="2">
        <v>44699.988993055558</v>
      </c>
      <c r="R36">
        <v>62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54</v>
      </c>
      <c r="AE36" s="2">
        <v>44699.988993055558</v>
      </c>
      <c r="AF36">
        <v>62</v>
      </c>
      <c r="AG36" t="s">
        <v>13</v>
      </c>
      <c r="AH36">
        <v>0</v>
      </c>
      <c r="AI36">
        <v>12.19</v>
      </c>
      <c r="AJ36" s="3">
        <v>1374</v>
      </c>
      <c r="AK36">
        <v>0.214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105.45975521257581</v>
      </c>
      <c r="AU36" s="7">
        <f t="shared" si="1"/>
        <v>289.45109802348003</v>
      </c>
      <c r="AW36" s="8">
        <f t="shared" si="2"/>
        <v>88.306258903823107</v>
      </c>
      <c r="AX36" s="9">
        <f t="shared" si="3"/>
        <v>258.82010313623999</v>
      </c>
      <c r="AZ36" s="10">
        <f t="shared" si="4"/>
        <v>76.615325495565855</v>
      </c>
      <c r="BA36" s="11">
        <f t="shared" si="5"/>
        <v>180.25762140447995</v>
      </c>
    </row>
    <row r="37" spans="1:53" x14ac:dyDescent="0.35">
      <c r="A37">
        <v>77</v>
      </c>
      <c r="B37" t="s">
        <v>55</v>
      </c>
      <c r="C37" s="2">
        <v>44700.01021990741</v>
      </c>
      <c r="D37">
        <v>112</v>
      </c>
      <c r="E37" t="s">
        <v>13</v>
      </c>
      <c r="F37">
        <v>0</v>
      </c>
      <c r="G37">
        <v>6.0190000000000001</v>
      </c>
      <c r="H37" s="3">
        <v>29967</v>
      </c>
      <c r="I37">
        <v>5.6000000000000001E-2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55</v>
      </c>
      <c r="Q37" s="2">
        <v>44700.01021990741</v>
      </c>
      <c r="R37">
        <v>112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55</v>
      </c>
      <c r="AE37" s="2">
        <v>44700.01021990741</v>
      </c>
      <c r="AF37">
        <v>112</v>
      </c>
      <c r="AG37" t="s">
        <v>13</v>
      </c>
      <c r="AH37">
        <v>0</v>
      </c>
      <c r="AI37">
        <v>11.88</v>
      </c>
      <c r="AJ37" s="3">
        <v>1234</v>
      </c>
      <c r="AK37">
        <v>0.184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93.863582187158215</v>
      </c>
      <c r="AU37" s="7">
        <f t="shared" si="1"/>
        <v>263.51801660588001</v>
      </c>
      <c r="AW37" s="8">
        <f t="shared" si="2"/>
        <v>78.4433742503399</v>
      </c>
      <c r="AX37" s="9">
        <f t="shared" si="3"/>
        <v>232.05803998744003</v>
      </c>
      <c r="AZ37" s="10">
        <f t="shared" si="4"/>
        <v>67.820189381491943</v>
      </c>
      <c r="BA37" s="11">
        <f t="shared" si="5"/>
        <v>151.32893926688001</v>
      </c>
    </row>
    <row r="38" spans="1:53" x14ac:dyDescent="0.35">
      <c r="A38">
        <v>78</v>
      </c>
      <c r="B38" t="s">
        <v>56</v>
      </c>
      <c r="C38" s="2">
        <v>44700.031435185185</v>
      </c>
      <c r="D38">
        <v>131</v>
      </c>
      <c r="E38" t="s">
        <v>13</v>
      </c>
      <c r="F38">
        <v>0</v>
      </c>
      <c r="G38">
        <v>6.0190000000000001</v>
      </c>
      <c r="H38" s="3">
        <v>32206</v>
      </c>
      <c r="I38">
        <v>0.06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56</v>
      </c>
      <c r="Q38" s="2">
        <v>44700.031435185185</v>
      </c>
      <c r="R38">
        <v>131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56</v>
      </c>
      <c r="AE38" s="2">
        <v>44700.031435185185</v>
      </c>
      <c r="AF38">
        <v>131</v>
      </c>
      <c r="AG38" t="s">
        <v>13</v>
      </c>
      <c r="AH38">
        <v>0</v>
      </c>
      <c r="AI38">
        <v>12.157</v>
      </c>
      <c r="AJ38" s="3">
        <v>1478</v>
      </c>
      <c r="AK38">
        <v>0.23599999999999999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0"/>
        <v>100.78266178293681</v>
      </c>
      <c r="AU38" s="7">
        <f t="shared" si="1"/>
        <v>308.71407993932002</v>
      </c>
      <c r="AW38" s="8">
        <f t="shared" si="2"/>
        <v>84.3263093238876</v>
      </c>
      <c r="AX38" s="9">
        <f t="shared" si="3"/>
        <v>278.70008029016003</v>
      </c>
      <c r="AZ38" s="10">
        <f t="shared" si="4"/>
        <v>73.066149782844562</v>
      </c>
      <c r="BA38" s="11">
        <f t="shared" si="5"/>
        <v>201.74685196831996</v>
      </c>
    </row>
    <row r="39" spans="1:53" x14ac:dyDescent="0.35">
      <c r="A39">
        <v>79</v>
      </c>
      <c r="B39" t="s">
        <v>57</v>
      </c>
      <c r="C39" s="2">
        <v>44700.052673611113</v>
      </c>
      <c r="D39">
        <v>99</v>
      </c>
      <c r="E39" t="s">
        <v>13</v>
      </c>
      <c r="F39">
        <v>0</v>
      </c>
      <c r="G39">
        <v>6.0439999999999996</v>
      </c>
      <c r="H39" s="3">
        <v>4385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57</v>
      </c>
      <c r="Q39" s="2">
        <v>44700.052673611113</v>
      </c>
      <c r="R39">
        <v>99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57</v>
      </c>
      <c r="AE39" s="2">
        <v>44700.052673611113</v>
      </c>
      <c r="AF39">
        <v>99</v>
      </c>
      <c r="AG39" t="s">
        <v>13</v>
      </c>
      <c r="AH39">
        <v>0</v>
      </c>
      <c r="AI39">
        <v>12.132999999999999</v>
      </c>
      <c r="AJ39" s="3">
        <v>47496</v>
      </c>
      <c r="AK39">
        <v>9.9220000000000006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0"/>
        <v>7.8990247812500005</v>
      </c>
      <c r="AU39" s="7">
        <f t="shared" si="1"/>
        <v>8698.9874390956811</v>
      </c>
      <c r="AW39" s="8">
        <f t="shared" si="2"/>
        <v>8.93457936125</v>
      </c>
      <c r="AX39" s="9">
        <f t="shared" si="3"/>
        <v>9040.6967535398417</v>
      </c>
      <c r="AZ39" s="10">
        <f t="shared" si="4"/>
        <v>4.6498975925000003</v>
      </c>
      <c r="BA39" s="11">
        <f t="shared" si="5"/>
        <v>9656.1533971916779</v>
      </c>
    </row>
    <row r="40" spans="1:53" x14ac:dyDescent="0.35">
      <c r="A40">
        <v>80</v>
      </c>
      <c r="B40" t="s">
        <v>58</v>
      </c>
      <c r="C40" s="2">
        <v>44700.073912037034</v>
      </c>
      <c r="D40">
        <v>167</v>
      </c>
      <c r="E40" t="s">
        <v>13</v>
      </c>
      <c r="F40">
        <v>0</v>
      </c>
      <c r="G40">
        <v>5.9980000000000002</v>
      </c>
      <c r="H40" s="3">
        <v>7269121</v>
      </c>
      <c r="I40">
        <v>14.840999999999999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58</v>
      </c>
      <c r="Q40" s="2">
        <v>44700.073912037034</v>
      </c>
      <c r="R40">
        <v>167</v>
      </c>
      <c r="S40" t="s">
        <v>13</v>
      </c>
      <c r="T40">
        <v>0</v>
      </c>
      <c r="U40">
        <v>5.952</v>
      </c>
      <c r="V40" s="3">
        <v>55406</v>
      </c>
      <c r="W40">
        <v>13.679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58</v>
      </c>
      <c r="AE40" s="2">
        <v>44700.073912037034</v>
      </c>
      <c r="AF40">
        <v>167</v>
      </c>
      <c r="AG40" t="s">
        <v>13</v>
      </c>
      <c r="AH40">
        <v>0</v>
      </c>
      <c r="AI40">
        <v>12.121</v>
      </c>
      <c r="AJ40" s="3">
        <v>58590</v>
      </c>
      <c r="AK40">
        <v>12.224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0"/>
        <v>11091.183774586261</v>
      </c>
      <c r="AU40" s="7">
        <f t="shared" si="1"/>
        <v>10681.939890963002</v>
      </c>
      <c r="AW40" s="8">
        <f t="shared" si="2"/>
        <v>14430.587015541481</v>
      </c>
      <c r="AX40" s="9">
        <f t="shared" si="3"/>
        <v>11142.732865494001</v>
      </c>
      <c r="AZ40" s="10">
        <f t="shared" si="4"/>
        <v>13858.129394678319</v>
      </c>
      <c r="BA40" s="11">
        <f t="shared" si="5"/>
        <v>11919.248247688</v>
      </c>
    </row>
    <row r="41" spans="1:53" x14ac:dyDescent="0.35">
      <c r="A41">
        <v>81</v>
      </c>
      <c r="B41" t="s">
        <v>59</v>
      </c>
      <c r="C41" s="2">
        <v>44700.09516203704</v>
      </c>
      <c r="D41">
        <v>89</v>
      </c>
      <c r="E41" t="s">
        <v>13</v>
      </c>
      <c r="F41">
        <v>0</v>
      </c>
      <c r="G41">
        <v>5.984</v>
      </c>
      <c r="H41" s="3">
        <v>7601684</v>
      </c>
      <c r="I41">
        <v>15.528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59</v>
      </c>
      <c r="Q41" s="2">
        <v>44700.09516203704</v>
      </c>
      <c r="R41">
        <v>89</v>
      </c>
      <c r="S41" t="s">
        <v>13</v>
      </c>
      <c r="T41">
        <v>0</v>
      </c>
      <c r="U41">
        <v>5.9370000000000003</v>
      </c>
      <c r="V41" s="3">
        <v>57557</v>
      </c>
      <c r="W41">
        <v>14.201000000000001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59</v>
      </c>
      <c r="AE41" s="2">
        <v>44700.09516203704</v>
      </c>
      <c r="AF41">
        <v>89</v>
      </c>
      <c r="AG41" t="s">
        <v>13</v>
      </c>
      <c r="AH41">
        <v>0</v>
      </c>
      <c r="AI41">
        <v>12.11</v>
      </c>
      <c r="AJ41" s="3">
        <v>58418</v>
      </c>
      <c r="AK41">
        <v>12.188000000000001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0"/>
        <v>11500.456875097965</v>
      </c>
      <c r="AU41" s="7">
        <f t="shared" si="1"/>
        <v>10651.31436081452</v>
      </c>
      <c r="AW41" s="8">
        <f t="shared" si="2"/>
        <v>14977.226738442572</v>
      </c>
      <c r="AX41" s="9">
        <f t="shared" si="3"/>
        <v>11110.173704107759</v>
      </c>
      <c r="AZ41" s="10">
        <f t="shared" si="4"/>
        <v>14384.932476134378</v>
      </c>
      <c r="BA41" s="11">
        <f t="shared" si="5"/>
        <v>11884.209447283518</v>
      </c>
    </row>
    <row r="42" spans="1:53" x14ac:dyDescent="0.35">
      <c r="A42">
        <v>82</v>
      </c>
      <c r="B42" t="s">
        <v>60</v>
      </c>
      <c r="C42" s="2">
        <v>44700.116377314815</v>
      </c>
      <c r="D42">
        <v>10</v>
      </c>
      <c r="E42" t="s">
        <v>13</v>
      </c>
      <c r="F42">
        <v>0</v>
      </c>
      <c r="G42">
        <v>6.0570000000000004</v>
      </c>
      <c r="H42" s="3">
        <v>2619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60</v>
      </c>
      <c r="Q42" s="2">
        <v>44700.116377314815</v>
      </c>
      <c r="R42">
        <v>10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60</v>
      </c>
      <c r="AE42" s="2">
        <v>44700.116377314815</v>
      </c>
      <c r="AF42">
        <v>10</v>
      </c>
      <c r="AG42" t="s">
        <v>13</v>
      </c>
      <c r="AH42">
        <v>0</v>
      </c>
      <c r="AI42">
        <v>12.209</v>
      </c>
      <c r="AJ42" s="3">
        <v>1952</v>
      </c>
      <c r="AK42">
        <v>0.33700000000000002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0"/>
        <v>2.859152171249999</v>
      </c>
      <c r="AU42" s="7">
        <f t="shared" si="1"/>
        <v>396.49162721791998</v>
      </c>
      <c r="AW42" s="8">
        <f t="shared" si="2"/>
        <v>2.8999486200500009</v>
      </c>
      <c r="AX42" s="9">
        <f t="shared" si="3"/>
        <v>369.30244445695996</v>
      </c>
      <c r="AZ42" s="10">
        <f t="shared" si="4"/>
        <v>1.3782391932999996</v>
      </c>
      <c r="BA42" s="11">
        <f t="shared" si="5"/>
        <v>299.68116104191995</v>
      </c>
    </row>
    <row r="43" spans="1:53" x14ac:dyDescent="0.35">
      <c r="A43">
        <v>83</v>
      </c>
      <c r="B43" t="s">
        <v>61</v>
      </c>
      <c r="C43" s="2">
        <v>44700.137615740743</v>
      </c>
      <c r="D43">
        <v>203</v>
      </c>
      <c r="E43" t="s">
        <v>13</v>
      </c>
      <c r="F43">
        <v>0</v>
      </c>
      <c r="G43">
        <v>6.069</v>
      </c>
      <c r="H43" s="3">
        <v>2254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61</v>
      </c>
      <c r="Q43" s="2">
        <v>44700.137615740743</v>
      </c>
      <c r="R43">
        <v>203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61</v>
      </c>
      <c r="AE43" s="2">
        <v>44700.137615740743</v>
      </c>
      <c r="AF43">
        <v>203</v>
      </c>
      <c r="AG43" t="s">
        <v>13</v>
      </c>
      <c r="AH43">
        <v>0</v>
      </c>
      <c r="AI43">
        <v>12.207000000000001</v>
      </c>
      <c r="AJ43" s="3">
        <v>2171</v>
      </c>
      <c r="AK43">
        <v>0.38400000000000001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0"/>
        <v>1.8340309649999993</v>
      </c>
      <c r="AU43" s="7">
        <f t="shared" si="1"/>
        <v>437.03754986242996</v>
      </c>
      <c r="AW43" s="8">
        <f t="shared" si="2"/>
        <v>1.607626097799999</v>
      </c>
      <c r="AX43" s="9">
        <f t="shared" si="3"/>
        <v>411.16056270134004</v>
      </c>
      <c r="AZ43" s="10">
        <f t="shared" si="4"/>
        <v>0.81506357480000013</v>
      </c>
      <c r="BA43" s="11">
        <f t="shared" si="5"/>
        <v>344.92541808968002</v>
      </c>
    </row>
    <row r="44" spans="1:53" x14ac:dyDescent="0.35">
      <c r="A44">
        <v>84</v>
      </c>
      <c r="B44" t="s">
        <v>62</v>
      </c>
      <c r="C44" s="2">
        <v>44700.158877314818</v>
      </c>
      <c r="D44">
        <v>42</v>
      </c>
      <c r="E44" t="s">
        <v>13</v>
      </c>
      <c r="F44">
        <v>0</v>
      </c>
      <c r="G44">
        <v>6.0620000000000003</v>
      </c>
      <c r="H44" s="3">
        <v>2064</v>
      </c>
      <c r="I44">
        <v>-1E-3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62</v>
      </c>
      <c r="Q44" s="2">
        <v>44700.158877314818</v>
      </c>
      <c r="R44">
        <v>42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62</v>
      </c>
      <c r="AE44" s="2">
        <v>44700.158877314818</v>
      </c>
      <c r="AF44">
        <v>42</v>
      </c>
      <c r="AG44" t="s">
        <v>13</v>
      </c>
      <c r="AH44">
        <v>0</v>
      </c>
      <c r="AI44">
        <v>12.212</v>
      </c>
      <c r="AJ44" s="3">
        <v>2075</v>
      </c>
      <c r="AK44">
        <v>0.36299999999999999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0"/>
        <v>1.3026470399999992</v>
      </c>
      <c r="AU44" s="7">
        <f t="shared" si="1"/>
        <v>419.26473591875003</v>
      </c>
      <c r="AW44" s="8">
        <f t="shared" si="2"/>
        <v>0.92879943680000032</v>
      </c>
      <c r="AX44" s="9">
        <f t="shared" si="3"/>
        <v>392.81199053749998</v>
      </c>
      <c r="AZ44" s="10">
        <f t="shared" si="4"/>
        <v>0.53722554880000017</v>
      </c>
      <c r="BA44" s="11">
        <f t="shared" si="5"/>
        <v>325.09262044999997</v>
      </c>
    </row>
    <row r="45" spans="1:53" x14ac:dyDescent="0.35">
      <c r="A45">
        <v>85</v>
      </c>
      <c r="B45" t="s">
        <v>63</v>
      </c>
      <c r="C45" s="2">
        <v>44700.180104166669</v>
      </c>
      <c r="D45">
        <v>151</v>
      </c>
      <c r="E45" t="s">
        <v>13</v>
      </c>
      <c r="F45">
        <v>0</v>
      </c>
      <c r="G45">
        <v>6.06</v>
      </c>
      <c r="H45" s="3">
        <v>2077</v>
      </c>
      <c r="I45">
        <v>-1E-3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63</v>
      </c>
      <c r="Q45" s="2">
        <v>44700.180104166669</v>
      </c>
      <c r="R45">
        <v>151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63</v>
      </c>
      <c r="AE45" s="2">
        <v>44700.180104166669</v>
      </c>
      <c r="AF45">
        <v>151</v>
      </c>
      <c r="AG45" t="s">
        <v>13</v>
      </c>
      <c r="AH45">
        <v>0</v>
      </c>
      <c r="AI45">
        <v>12.212999999999999</v>
      </c>
      <c r="AJ45" s="3">
        <v>2167</v>
      </c>
      <c r="AK45">
        <v>0.38300000000000001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0"/>
        <v>1.3389559912499998</v>
      </c>
      <c r="AU45" s="7">
        <f t="shared" si="1"/>
        <v>436.29703904746998</v>
      </c>
      <c r="AW45" s="8">
        <f t="shared" si="2"/>
        <v>0.97537881444999996</v>
      </c>
      <c r="AX45" s="9">
        <f t="shared" si="3"/>
        <v>410.39604484486</v>
      </c>
      <c r="AZ45" s="10">
        <f t="shared" si="4"/>
        <v>0.55590118369999986</v>
      </c>
      <c r="BA45" s="11">
        <f t="shared" si="5"/>
        <v>344.09906091272001</v>
      </c>
    </row>
    <row r="46" spans="1:53" x14ac:dyDescent="0.35">
      <c r="A46">
        <v>86</v>
      </c>
      <c r="B46" t="s">
        <v>64</v>
      </c>
      <c r="C46" s="2">
        <v>44700.201342592591</v>
      </c>
      <c r="D46">
        <v>161</v>
      </c>
      <c r="E46" t="s">
        <v>13</v>
      </c>
      <c r="F46">
        <v>0</v>
      </c>
      <c r="G46">
        <v>6.0579999999999998</v>
      </c>
      <c r="H46" s="3">
        <v>2165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64</v>
      </c>
      <c r="Q46" s="2">
        <v>44700.201342592591</v>
      </c>
      <c r="R46">
        <v>161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64</v>
      </c>
      <c r="AE46" s="2">
        <v>44700.201342592591</v>
      </c>
      <c r="AF46">
        <v>161</v>
      </c>
      <c r="AG46" t="s">
        <v>13</v>
      </c>
      <c r="AH46">
        <v>0</v>
      </c>
      <c r="AI46">
        <v>12.212</v>
      </c>
      <c r="AJ46" s="3">
        <v>1900</v>
      </c>
      <c r="AK46">
        <v>0.32600000000000001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0"/>
        <v>1.5849285312499992</v>
      </c>
      <c r="AU46" s="7">
        <f t="shared" si="1"/>
        <v>386.86340029999997</v>
      </c>
      <c r="AW46" s="8">
        <f t="shared" si="2"/>
        <v>1.2901703112499998</v>
      </c>
      <c r="AX46" s="9">
        <f t="shared" si="3"/>
        <v>359.36330140000001</v>
      </c>
      <c r="AZ46" s="10">
        <f t="shared" si="4"/>
        <v>0.68361229250000011</v>
      </c>
      <c r="BA46" s="11">
        <f t="shared" si="5"/>
        <v>288.93787280000004</v>
      </c>
    </row>
    <row r="47" spans="1:53" x14ac:dyDescent="0.35">
      <c r="A47">
        <v>87</v>
      </c>
      <c r="B47" t="s">
        <v>65</v>
      </c>
      <c r="C47" s="2">
        <v>44700.222546296296</v>
      </c>
      <c r="D47">
        <v>88</v>
      </c>
      <c r="E47" t="s">
        <v>13</v>
      </c>
      <c r="F47">
        <v>0</v>
      </c>
      <c r="G47">
        <v>6.0659999999999998</v>
      </c>
      <c r="H47" s="3">
        <v>2491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65</v>
      </c>
      <c r="Q47" s="2">
        <v>44700.222546296296</v>
      </c>
      <c r="R47">
        <v>88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65</v>
      </c>
      <c r="AE47" s="2">
        <v>44700.222546296296</v>
      </c>
      <c r="AF47">
        <v>88</v>
      </c>
      <c r="AG47" t="s">
        <v>13</v>
      </c>
      <c r="AH47">
        <v>0</v>
      </c>
      <c r="AI47">
        <v>12.205</v>
      </c>
      <c r="AJ47" s="3">
        <v>1944</v>
      </c>
      <c r="AK47">
        <v>0.33600000000000002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0"/>
        <v>2.4990129712499991</v>
      </c>
      <c r="AU47" s="7">
        <f t="shared" si="1"/>
        <v>395.01038363327996</v>
      </c>
      <c r="AW47" s="8">
        <f t="shared" si="2"/>
        <v>2.4485085560499993</v>
      </c>
      <c r="AX47" s="9">
        <f t="shared" si="3"/>
        <v>367.77335124864004</v>
      </c>
      <c r="AZ47" s="10">
        <f t="shared" si="4"/>
        <v>1.1763341692999998</v>
      </c>
      <c r="BA47" s="11">
        <f t="shared" si="5"/>
        <v>298.02835644928001</v>
      </c>
    </row>
    <row r="48" spans="1:53" x14ac:dyDescent="0.35">
      <c r="A48">
        <v>88</v>
      </c>
      <c r="B48" t="s">
        <v>66</v>
      </c>
      <c r="C48" s="2">
        <v>44700.243796296294</v>
      </c>
      <c r="D48">
        <v>90</v>
      </c>
      <c r="E48" t="s">
        <v>13</v>
      </c>
      <c r="F48">
        <v>0</v>
      </c>
      <c r="G48">
        <v>6.0670000000000002</v>
      </c>
      <c r="H48" s="3">
        <v>2508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66</v>
      </c>
      <c r="Q48" s="2">
        <v>44700.243796296294</v>
      </c>
      <c r="R48">
        <v>90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66</v>
      </c>
      <c r="AE48" s="2">
        <v>44700.243796296294</v>
      </c>
      <c r="AF48">
        <v>90</v>
      </c>
      <c r="AG48" t="s">
        <v>13</v>
      </c>
      <c r="AH48">
        <v>0</v>
      </c>
      <c r="AI48">
        <v>12.205</v>
      </c>
      <c r="AJ48" s="3">
        <v>1926</v>
      </c>
      <c r="AK48">
        <v>0.33200000000000002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0"/>
        <v>2.5468038599999998</v>
      </c>
      <c r="AU48" s="7">
        <f t="shared" si="1"/>
        <v>391.67755619147999</v>
      </c>
      <c r="AW48" s="8">
        <f t="shared" si="2"/>
        <v>2.5085747912000009</v>
      </c>
      <c r="AX48" s="9">
        <f t="shared" si="3"/>
        <v>364.33288392024002</v>
      </c>
      <c r="AZ48" s="10">
        <f t="shared" si="4"/>
        <v>1.2028754991999999</v>
      </c>
      <c r="BA48" s="11">
        <f t="shared" si="5"/>
        <v>294.30953417248003</v>
      </c>
    </row>
    <row r="49" spans="1:53" x14ac:dyDescent="0.35">
      <c r="A49">
        <v>89</v>
      </c>
      <c r="B49" t="s">
        <v>67</v>
      </c>
      <c r="C49" s="2">
        <v>44700.265011574076</v>
      </c>
      <c r="D49">
        <v>192</v>
      </c>
      <c r="E49" t="s">
        <v>13</v>
      </c>
      <c r="F49">
        <v>0</v>
      </c>
      <c r="G49">
        <v>6.0709999999999997</v>
      </c>
      <c r="H49" s="3">
        <v>2255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67</v>
      </c>
      <c r="Q49" s="2">
        <v>44700.265011574076</v>
      </c>
      <c r="R49">
        <v>192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67</v>
      </c>
      <c r="AE49" s="2">
        <v>44700.265011574076</v>
      </c>
      <c r="AF49">
        <v>192</v>
      </c>
      <c r="AG49" t="s">
        <v>13</v>
      </c>
      <c r="AH49">
        <v>0</v>
      </c>
      <c r="AI49">
        <v>12.205</v>
      </c>
      <c r="AJ49" s="3">
        <v>2211</v>
      </c>
      <c r="AK49">
        <v>0.39200000000000002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0"/>
        <v>1.8368317812499999</v>
      </c>
      <c r="AU49" s="7">
        <f t="shared" si="1"/>
        <v>444.44254753682998</v>
      </c>
      <c r="AW49" s="8">
        <f t="shared" si="2"/>
        <v>1.6111878012500007</v>
      </c>
      <c r="AX49" s="9">
        <f t="shared" si="3"/>
        <v>418.80571264854001</v>
      </c>
      <c r="AZ49" s="10">
        <f t="shared" si="4"/>
        <v>0.81655363250000002</v>
      </c>
      <c r="BA49" s="11">
        <f t="shared" si="5"/>
        <v>353.18894494407999</v>
      </c>
    </row>
    <row r="50" spans="1:53" x14ac:dyDescent="0.35">
      <c r="A50">
        <v>90</v>
      </c>
      <c r="B50" t="s">
        <v>68</v>
      </c>
      <c r="C50" s="2">
        <v>44700.286249999997</v>
      </c>
      <c r="D50">
        <v>148</v>
      </c>
      <c r="E50" t="s">
        <v>13</v>
      </c>
      <c r="F50">
        <v>0</v>
      </c>
      <c r="G50">
        <v>6.0449999999999999</v>
      </c>
      <c r="H50" s="3">
        <v>2054</v>
      </c>
      <c r="I50">
        <v>-1E-3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68</v>
      </c>
      <c r="Q50" s="2">
        <v>44700.286249999997</v>
      </c>
      <c r="R50">
        <v>148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68</v>
      </c>
      <c r="AE50" s="2">
        <v>44700.286249999997</v>
      </c>
      <c r="AF50">
        <v>148</v>
      </c>
      <c r="AG50" t="s">
        <v>13</v>
      </c>
      <c r="AH50">
        <v>0</v>
      </c>
      <c r="AI50">
        <v>12.212</v>
      </c>
      <c r="AJ50" s="3">
        <v>2889</v>
      </c>
      <c r="AK50">
        <v>0.53700000000000003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0"/>
        <v>1.2747219649999995</v>
      </c>
      <c r="AU50" s="7">
        <f t="shared" si="1"/>
        <v>569.92670143083012</v>
      </c>
      <c r="AW50" s="8">
        <f t="shared" si="2"/>
        <v>0.89295581779999988</v>
      </c>
      <c r="AX50" s="9">
        <f t="shared" si="3"/>
        <v>548.38308882054002</v>
      </c>
      <c r="AZ50" s="10">
        <f t="shared" si="4"/>
        <v>0.52289309480000035</v>
      </c>
      <c r="BA50" s="11">
        <f t="shared" si="5"/>
        <v>493.24330188808</v>
      </c>
    </row>
    <row r="51" spans="1:53" x14ac:dyDescent="0.35">
      <c r="A51">
        <v>91</v>
      </c>
      <c r="B51" t="s">
        <v>69</v>
      </c>
      <c r="C51" s="2">
        <v>44700.307476851849</v>
      </c>
      <c r="D51">
        <v>160</v>
      </c>
      <c r="E51" t="s">
        <v>13</v>
      </c>
      <c r="F51">
        <v>0</v>
      </c>
      <c r="G51">
        <v>6.0650000000000004</v>
      </c>
      <c r="H51" s="3">
        <v>2464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69</v>
      </c>
      <c r="Q51" s="2">
        <v>44700.307476851849</v>
      </c>
      <c r="R51">
        <v>160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69</v>
      </c>
      <c r="AE51" s="2">
        <v>44700.307476851849</v>
      </c>
      <c r="AF51">
        <v>160</v>
      </c>
      <c r="AG51" t="s">
        <v>13</v>
      </c>
      <c r="AH51">
        <v>0</v>
      </c>
      <c r="AI51">
        <v>12.21</v>
      </c>
      <c r="AJ51" s="3">
        <v>2116</v>
      </c>
      <c r="AK51">
        <v>0.372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0"/>
        <v>2.4231350399999991</v>
      </c>
      <c r="AU51" s="7">
        <f t="shared" si="1"/>
        <v>426.85535008687998</v>
      </c>
      <c r="AW51" s="8">
        <f t="shared" si="2"/>
        <v>2.3530403967999991</v>
      </c>
      <c r="AX51" s="9">
        <f t="shared" si="3"/>
        <v>400.64839656544001</v>
      </c>
      <c r="AZ51" s="10">
        <f t="shared" si="4"/>
        <v>1.1343529087999997</v>
      </c>
      <c r="BA51" s="11">
        <f t="shared" si="5"/>
        <v>333.56293532288004</v>
      </c>
    </row>
    <row r="52" spans="1:53" x14ac:dyDescent="0.35">
      <c r="A52">
        <v>92</v>
      </c>
      <c r="B52" t="s">
        <v>70</v>
      </c>
      <c r="C52" s="2">
        <v>44700.328692129631</v>
      </c>
      <c r="D52">
        <v>118</v>
      </c>
      <c r="E52" t="s">
        <v>13</v>
      </c>
      <c r="F52">
        <v>0</v>
      </c>
      <c r="G52">
        <v>6.069</v>
      </c>
      <c r="H52" s="3">
        <v>2511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70</v>
      </c>
      <c r="Q52" s="2">
        <v>44700.328692129631</v>
      </c>
      <c r="R52">
        <v>118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70</v>
      </c>
      <c r="AE52" s="2">
        <v>44700.328692129631</v>
      </c>
      <c r="AF52">
        <v>118</v>
      </c>
      <c r="AG52" t="s">
        <v>13</v>
      </c>
      <c r="AH52">
        <v>0</v>
      </c>
      <c r="AI52">
        <v>12.199</v>
      </c>
      <c r="AJ52" s="3">
        <v>1654</v>
      </c>
      <c r="AK52">
        <v>0.27400000000000002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0"/>
        <v>2.5552388212499997</v>
      </c>
      <c r="AU52" s="7">
        <f t="shared" si="1"/>
        <v>341.30987910668</v>
      </c>
      <c r="AW52" s="8">
        <f t="shared" si="2"/>
        <v>2.5191712380500011</v>
      </c>
      <c r="AX52" s="9">
        <f t="shared" si="3"/>
        <v>312.34231725783997</v>
      </c>
      <c r="AZ52" s="10">
        <f t="shared" si="4"/>
        <v>1.2075679813000002</v>
      </c>
      <c r="BA52" s="11">
        <f t="shared" si="5"/>
        <v>238.11198452768002</v>
      </c>
    </row>
    <row r="53" spans="1:53" x14ac:dyDescent="0.35">
      <c r="A53">
        <v>93</v>
      </c>
      <c r="B53" t="s">
        <v>71</v>
      </c>
      <c r="C53" s="2">
        <v>44700.349907407406</v>
      </c>
      <c r="D53">
        <v>169</v>
      </c>
      <c r="E53" t="s">
        <v>13</v>
      </c>
      <c r="F53">
        <v>0</v>
      </c>
      <c r="G53">
        <v>6.0670000000000002</v>
      </c>
      <c r="H53" s="3">
        <v>2678</v>
      </c>
      <c r="I53">
        <v>1E-3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71</v>
      </c>
      <c r="Q53" s="2">
        <v>44700.349907407406</v>
      </c>
      <c r="R53">
        <v>169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71</v>
      </c>
      <c r="AE53" s="2">
        <v>44700.349907407406</v>
      </c>
      <c r="AF53">
        <v>169</v>
      </c>
      <c r="AG53" t="s">
        <v>13</v>
      </c>
      <c r="AH53">
        <v>0</v>
      </c>
      <c r="AI53">
        <v>12.191000000000001</v>
      </c>
      <c r="AJ53" s="3">
        <v>1614</v>
      </c>
      <c r="AK53">
        <v>0.26500000000000001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0"/>
        <v>3.025388285</v>
      </c>
      <c r="AU53" s="7">
        <f t="shared" si="1"/>
        <v>333.90208440108</v>
      </c>
      <c r="AW53" s="8">
        <f t="shared" si="2"/>
        <v>3.1073949122000002</v>
      </c>
      <c r="AX53" s="9">
        <f t="shared" si="3"/>
        <v>304.69644276504005</v>
      </c>
      <c r="AZ53" s="10">
        <f t="shared" si="4"/>
        <v>1.4729078851999999</v>
      </c>
      <c r="BA53" s="11">
        <f t="shared" si="5"/>
        <v>229.84732050207998</v>
      </c>
    </row>
    <row r="54" spans="1:53" x14ac:dyDescent="0.35">
      <c r="A54">
        <v>94</v>
      </c>
      <c r="B54" t="s">
        <v>72</v>
      </c>
      <c r="C54" s="2">
        <v>44700.371145833335</v>
      </c>
      <c r="D54">
        <v>217</v>
      </c>
      <c r="E54" t="s">
        <v>13</v>
      </c>
      <c r="F54">
        <v>0</v>
      </c>
      <c r="G54">
        <v>6.056</v>
      </c>
      <c r="H54" s="3">
        <v>2777</v>
      </c>
      <c r="I54">
        <v>1E-3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72</v>
      </c>
      <c r="Q54" s="2">
        <v>44700.371145833335</v>
      </c>
      <c r="R54">
        <v>217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72</v>
      </c>
      <c r="AE54" s="2">
        <v>44700.371145833335</v>
      </c>
      <c r="AF54">
        <v>217</v>
      </c>
      <c r="AG54" t="s">
        <v>13</v>
      </c>
      <c r="AH54">
        <v>0</v>
      </c>
      <c r="AI54">
        <v>12.196</v>
      </c>
      <c r="AJ54" s="3">
        <v>2700</v>
      </c>
      <c r="AK54">
        <v>0.497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0"/>
        <v>3.3046592412499995</v>
      </c>
      <c r="AU54" s="7">
        <f t="shared" si="1"/>
        <v>534.9524067000001</v>
      </c>
      <c r="AW54" s="8">
        <f t="shared" si="2"/>
        <v>3.4545763044500006</v>
      </c>
      <c r="AX54" s="9">
        <f t="shared" si="3"/>
        <v>512.26346460000002</v>
      </c>
      <c r="AZ54" s="10">
        <f t="shared" si="4"/>
        <v>1.6340315236999998</v>
      </c>
      <c r="BA54" s="11">
        <f t="shared" si="5"/>
        <v>454.20395920000004</v>
      </c>
    </row>
    <row r="55" spans="1:53" x14ac:dyDescent="0.35">
      <c r="A55">
        <v>95</v>
      </c>
      <c r="B55" t="s">
        <v>73</v>
      </c>
      <c r="C55" s="2">
        <v>44700.392372685186</v>
      </c>
      <c r="D55">
        <v>138</v>
      </c>
      <c r="E55" t="s">
        <v>13</v>
      </c>
      <c r="F55">
        <v>0</v>
      </c>
      <c r="G55">
        <v>6.0629999999999997</v>
      </c>
      <c r="H55" s="3">
        <v>2637</v>
      </c>
      <c r="I55">
        <v>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73</v>
      </c>
      <c r="Q55" s="2">
        <v>44700.392372685186</v>
      </c>
      <c r="R55">
        <v>138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73</v>
      </c>
      <c r="AE55" s="2">
        <v>44700.392372685186</v>
      </c>
      <c r="AF55">
        <v>138</v>
      </c>
      <c r="AG55" t="s">
        <v>13</v>
      </c>
      <c r="AH55">
        <v>0</v>
      </c>
      <c r="AI55">
        <v>12.202999999999999</v>
      </c>
      <c r="AJ55" s="3">
        <v>3085</v>
      </c>
      <c r="AK55">
        <v>0.57799999999999996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0"/>
        <v>2.9098525912499991</v>
      </c>
      <c r="AU55" s="7">
        <f t="shared" si="1"/>
        <v>606.19160378675008</v>
      </c>
      <c r="AW55" s="8">
        <f t="shared" si="2"/>
        <v>2.9632800864500002</v>
      </c>
      <c r="AX55" s="9">
        <f t="shared" si="3"/>
        <v>585.83924992150003</v>
      </c>
      <c r="AZ55" s="10">
        <f t="shared" si="4"/>
        <v>1.4070139357</v>
      </c>
      <c r="BA55" s="11">
        <f t="shared" si="5"/>
        <v>533.72662041799992</v>
      </c>
    </row>
    <row r="56" spans="1:53" x14ac:dyDescent="0.35">
      <c r="A56">
        <v>96</v>
      </c>
      <c r="B56" t="s">
        <v>74</v>
      </c>
      <c r="C56" s="2">
        <v>44700.413599537038</v>
      </c>
      <c r="D56">
        <v>71</v>
      </c>
      <c r="E56" t="s">
        <v>13</v>
      </c>
      <c r="F56">
        <v>0</v>
      </c>
      <c r="G56">
        <v>6.069</v>
      </c>
      <c r="H56" s="3">
        <v>2478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74</v>
      </c>
      <c r="Q56" s="2">
        <v>44700.413599537038</v>
      </c>
      <c r="R56">
        <v>71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74</v>
      </c>
      <c r="AE56" s="2">
        <v>44700.413599537038</v>
      </c>
      <c r="AF56">
        <v>71</v>
      </c>
      <c r="AG56" t="s">
        <v>13</v>
      </c>
      <c r="AH56">
        <v>0</v>
      </c>
      <c r="AI56">
        <v>12.208</v>
      </c>
      <c r="AJ56" s="3">
        <v>2559</v>
      </c>
      <c r="AK56">
        <v>0.46700000000000003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0"/>
        <v>2.4624752849999991</v>
      </c>
      <c r="AU56" s="7">
        <f t="shared" si="1"/>
        <v>508.85755184763002</v>
      </c>
      <c r="AW56" s="8">
        <f t="shared" si="2"/>
        <v>2.4025529522000006</v>
      </c>
      <c r="AX56" s="9">
        <f t="shared" si="3"/>
        <v>485.31632169893999</v>
      </c>
      <c r="AZ56" s="10">
        <f t="shared" si="4"/>
        <v>1.1560945252000001</v>
      </c>
      <c r="BA56" s="11">
        <f t="shared" si="5"/>
        <v>425.07818276487995</v>
      </c>
    </row>
    <row r="57" spans="1:53" x14ac:dyDescent="0.35">
      <c r="A57">
        <v>97</v>
      </c>
      <c r="B57" t="s">
        <v>75</v>
      </c>
      <c r="C57" s="2">
        <v>44700.43482638889</v>
      </c>
      <c r="D57">
        <v>68</v>
      </c>
      <c r="E57" t="s">
        <v>13</v>
      </c>
      <c r="F57">
        <v>0</v>
      </c>
      <c r="G57">
        <v>6.0730000000000004</v>
      </c>
      <c r="H57" s="3">
        <v>2362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75</v>
      </c>
      <c r="Q57" s="2">
        <v>44700.43482638889</v>
      </c>
      <c r="R57">
        <v>68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75</v>
      </c>
      <c r="AE57" s="2">
        <v>44700.43482638889</v>
      </c>
      <c r="AF57">
        <v>68</v>
      </c>
      <c r="AG57" t="s">
        <v>13</v>
      </c>
      <c r="AH57">
        <v>0</v>
      </c>
      <c r="AI57">
        <v>12.205</v>
      </c>
      <c r="AJ57" s="3">
        <v>2309</v>
      </c>
      <c r="AK57">
        <v>0.41299999999999998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0"/>
        <v>2.1367646850000002</v>
      </c>
      <c r="AU57" s="7">
        <f t="shared" si="1"/>
        <v>462.58394293763001</v>
      </c>
      <c r="AW57" s="8">
        <f t="shared" si="2"/>
        <v>1.9916204002000004</v>
      </c>
      <c r="AX57" s="9">
        <f t="shared" si="3"/>
        <v>437.53611011894003</v>
      </c>
      <c r="AZ57" s="10">
        <f t="shared" si="4"/>
        <v>0.97766889319999994</v>
      </c>
      <c r="BA57" s="11">
        <f t="shared" si="5"/>
        <v>373.43424060487996</v>
      </c>
    </row>
    <row r="58" spans="1:53" x14ac:dyDescent="0.35">
      <c r="A58">
        <v>98</v>
      </c>
      <c r="B58" t="s">
        <v>76</v>
      </c>
      <c r="C58" s="2">
        <v>44700.456041666665</v>
      </c>
      <c r="D58">
        <v>179</v>
      </c>
      <c r="E58" t="s">
        <v>13</v>
      </c>
      <c r="F58">
        <v>0</v>
      </c>
      <c r="G58">
        <v>6.0629999999999997</v>
      </c>
      <c r="H58" s="3">
        <v>2271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76</v>
      </c>
      <c r="Q58" s="2">
        <v>44700.456041666665</v>
      </c>
      <c r="R58">
        <v>179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76</v>
      </c>
      <c r="AE58" s="2">
        <v>44700.456041666665</v>
      </c>
      <c r="AF58">
        <v>179</v>
      </c>
      <c r="AG58" t="s">
        <v>13</v>
      </c>
      <c r="AH58">
        <v>0</v>
      </c>
      <c r="AI58">
        <v>12.204000000000001</v>
      </c>
      <c r="AJ58" s="3">
        <v>2277</v>
      </c>
      <c r="AK58">
        <v>0.40699999999999997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0"/>
        <v>1.8816506212499995</v>
      </c>
      <c r="AU58" s="7">
        <f t="shared" si="1"/>
        <v>456.66035456066999</v>
      </c>
      <c r="AW58" s="8">
        <f t="shared" si="2"/>
        <v>1.6681592940500014</v>
      </c>
      <c r="AX58" s="9">
        <f t="shared" si="3"/>
        <v>431.42009630646004</v>
      </c>
      <c r="AZ58" s="10">
        <f t="shared" si="4"/>
        <v>0.84043407730000008</v>
      </c>
      <c r="BA58" s="11">
        <f t="shared" si="5"/>
        <v>366.82358571591999</v>
      </c>
    </row>
    <row r="59" spans="1:53" x14ac:dyDescent="0.35">
      <c r="A59">
        <v>99</v>
      </c>
      <c r="B59" t="s">
        <v>77</v>
      </c>
      <c r="C59" s="2">
        <v>44700.477280092593</v>
      </c>
      <c r="D59">
        <v>59</v>
      </c>
      <c r="E59" t="s">
        <v>13</v>
      </c>
      <c r="F59">
        <v>0</v>
      </c>
      <c r="G59">
        <v>6.0549999999999997</v>
      </c>
      <c r="H59" s="3">
        <v>2602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77</v>
      </c>
      <c r="Q59" s="2">
        <v>44700.477280092593</v>
      </c>
      <c r="R59">
        <v>59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77</v>
      </c>
      <c r="AE59" s="2">
        <v>44700.477280092593</v>
      </c>
      <c r="AF59">
        <v>59</v>
      </c>
      <c r="AG59" t="s">
        <v>13</v>
      </c>
      <c r="AH59">
        <v>0</v>
      </c>
      <c r="AI59">
        <v>12.201000000000001</v>
      </c>
      <c r="AJ59" s="3">
        <v>1625</v>
      </c>
      <c r="AK59">
        <v>0.26800000000000002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0"/>
        <v>2.8112810849999992</v>
      </c>
      <c r="AU59" s="7">
        <f t="shared" si="1"/>
        <v>335.93924796875001</v>
      </c>
      <c r="AW59" s="8">
        <f t="shared" si="2"/>
        <v>2.8401010881999991</v>
      </c>
      <c r="AX59" s="9">
        <f t="shared" si="3"/>
        <v>306.79906343749997</v>
      </c>
      <c r="AZ59" s="10">
        <f t="shared" si="4"/>
        <v>1.3511495012000003</v>
      </c>
      <c r="BA59" s="11">
        <f t="shared" si="5"/>
        <v>232.12011124999998</v>
      </c>
    </row>
    <row r="60" spans="1:53" x14ac:dyDescent="0.35">
      <c r="A60">
        <v>100</v>
      </c>
      <c r="B60" t="s">
        <v>78</v>
      </c>
      <c r="C60" s="2">
        <v>44700.498506944445</v>
      </c>
      <c r="D60">
        <v>193</v>
      </c>
      <c r="E60" t="s">
        <v>13</v>
      </c>
      <c r="F60">
        <v>0</v>
      </c>
      <c r="G60">
        <v>6.0609999999999999</v>
      </c>
      <c r="H60" s="3">
        <v>2285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78</v>
      </c>
      <c r="Q60" s="2">
        <v>44700.498506944445</v>
      </c>
      <c r="R60">
        <v>193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78</v>
      </c>
      <c r="AE60" s="2">
        <v>44700.498506944445</v>
      </c>
      <c r="AF60">
        <v>193</v>
      </c>
      <c r="AG60" t="s">
        <v>13</v>
      </c>
      <c r="AH60">
        <v>0</v>
      </c>
      <c r="AI60">
        <v>12.202</v>
      </c>
      <c r="AJ60" s="3">
        <v>2887</v>
      </c>
      <c r="AK60">
        <v>0.53600000000000003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0"/>
        <v>1.9208760312499997</v>
      </c>
      <c r="AU60" s="7">
        <f t="shared" si="1"/>
        <v>569.55662654987009</v>
      </c>
      <c r="AW60" s="8">
        <f t="shared" si="2"/>
        <v>1.7179850112500006</v>
      </c>
      <c r="AX60" s="9">
        <f t="shared" si="3"/>
        <v>548.00087665606009</v>
      </c>
      <c r="AZ60" s="10">
        <f t="shared" si="4"/>
        <v>0.86139049250000022</v>
      </c>
      <c r="BA60" s="11">
        <f t="shared" si="5"/>
        <v>492.83019669511992</v>
      </c>
    </row>
    <row r="61" spans="1:53" x14ac:dyDescent="0.35">
      <c r="A61">
        <v>101</v>
      </c>
      <c r="B61" t="s">
        <v>79</v>
      </c>
      <c r="C61" s="2">
        <v>44700.519756944443</v>
      </c>
      <c r="D61">
        <v>87</v>
      </c>
      <c r="E61" t="s">
        <v>13</v>
      </c>
      <c r="F61">
        <v>0</v>
      </c>
      <c r="G61">
        <v>6.0650000000000004</v>
      </c>
      <c r="H61" s="3">
        <v>2303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79</v>
      </c>
      <c r="Q61" s="2">
        <v>44700.519756944443</v>
      </c>
      <c r="R61">
        <v>87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79</v>
      </c>
      <c r="AE61" s="2">
        <v>44700.519756944443</v>
      </c>
      <c r="AF61">
        <v>87</v>
      </c>
      <c r="AG61" t="s">
        <v>13</v>
      </c>
      <c r="AH61">
        <v>0</v>
      </c>
      <c r="AI61">
        <v>12.218999999999999</v>
      </c>
      <c r="AJ61" s="3">
        <v>2625</v>
      </c>
      <c r="AK61">
        <v>0.48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0"/>
        <v>1.9713209412499992</v>
      </c>
      <c r="AU61" s="7">
        <f t="shared" si="1"/>
        <v>521.07247546874999</v>
      </c>
      <c r="AW61" s="8">
        <f t="shared" si="2"/>
        <v>1.7820132684499992</v>
      </c>
      <c r="AX61" s="9">
        <f t="shared" si="3"/>
        <v>497.92995843750003</v>
      </c>
      <c r="AZ61" s="10">
        <f t="shared" si="4"/>
        <v>0.88841814770000016</v>
      </c>
      <c r="BA61" s="11">
        <f t="shared" si="5"/>
        <v>438.71165124999999</v>
      </c>
    </row>
    <row r="62" spans="1:53" x14ac:dyDescent="0.35">
      <c r="A62">
        <v>102</v>
      </c>
      <c r="B62" t="s">
        <v>80</v>
      </c>
      <c r="C62" s="2">
        <v>44700.540995370371</v>
      </c>
      <c r="D62">
        <v>135</v>
      </c>
      <c r="E62" t="s">
        <v>13</v>
      </c>
      <c r="F62">
        <v>0</v>
      </c>
      <c r="G62">
        <v>6.0720000000000001</v>
      </c>
      <c r="H62" s="3">
        <v>1949</v>
      </c>
      <c r="I62">
        <v>-1E-3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80</v>
      </c>
      <c r="Q62" s="2">
        <v>44700.540995370371</v>
      </c>
      <c r="R62">
        <v>135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80</v>
      </c>
      <c r="AE62" s="2">
        <v>44700.540995370371</v>
      </c>
      <c r="AF62">
        <v>135</v>
      </c>
      <c r="AG62" t="s">
        <v>13</v>
      </c>
      <c r="AH62">
        <v>0</v>
      </c>
      <c r="AI62">
        <v>12.19</v>
      </c>
      <c r="AJ62" s="3">
        <v>2028</v>
      </c>
      <c r="AK62">
        <v>0.35299999999999998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ref="AT62:AT66" si="6">IF(H62&lt;15000,((0.00000002125*H62^2)+(0.002705*H62)+(-4.371)),(IF(H62&lt;700000,((-0.0000000008162*H62^2)+(0.003141*H62)+(0.4702)), ((0.000000003285*V62^2)+(0.1899*V62)+(559.5)))))</f>
        <v>0.98176527124999957</v>
      </c>
      <c r="AU62" s="7">
        <f t="shared" ref="AU62:AU66" si="7">((-0.00000006277*AJ62^2)+(0.1854*AJ62)+(34.83))</f>
        <v>410.56304054831998</v>
      </c>
      <c r="AW62" s="8">
        <f t="shared" ref="AW62:AW66" si="8">IF(H62&lt;10000,((-0.00000005795*H62^2)+(0.003823*H62)+(-6.715)),(IF(H62&lt;700000,((-0.0000000001209*H62^2)+(0.002635*H62)+(-0.4111)), ((-0.00000002007*V62^2)+(0.2564*V62)+(286.1)))))</f>
        <v>0.51589807204999971</v>
      </c>
      <c r="AX62" s="9">
        <f t="shared" ref="AX62:AX66" si="9">(-0.00000001626*AJ62^2)+(0.1912*AJ62)+(-3.858)</f>
        <v>383.82872613216</v>
      </c>
      <c r="AZ62" s="10">
        <f t="shared" ref="AZ62:AZ66" si="10">IF(H62&lt;10000,((0.0000001453*H62^2)+(0.0008349*H62)+(-1.805)),(IF(H62&lt;700000,((-0.00000000008054*H62^2)+(0.002348*H62)+(-2.47)), ((-0.00000001938*V62^2)+(0.2471*V62)+(226.8)))))</f>
        <v>0.37415682529999983</v>
      </c>
      <c r="BA62" s="11">
        <f t="shared" ref="BA62:BA66" si="11">(-0.00000002552*AJ62^2)+(0.2067*AJ62)+(-103.7)</f>
        <v>315.38264175232001</v>
      </c>
    </row>
    <row r="63" spans="1:53" x14ac:dyDescent="0.35">
      <c r="A63">
        <v>103</v>
      </c>
      <c r="B63" t="s">
        <v>81</v>
      </c>
      <c r="C63" s="2">
        <v>44700.562210648146</v>
      </c>
      <c r="D63">
        <v>174</v>
      </c>
      <c r="E63" t="s">
        <v>13</v>
      </c>
      <c r="F63">
        <v>0</v>
      </c>
      <c r="G63">
        <v>6.06</v>
      </c>
      <c r="H63" s="3">
        <v>1706</v>
      </c>
      <c r="I63">
        <v>-1E-3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81</v>
      </c>
      <c r="Q63" s="2">
        <v>44700.562210648146</v>
      </c>
      <c r="R63">
        <v>174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81</v>
      </c>
      <c r="AE63" s="2">
        <v>44700.562210648146</v>
      </c>
      <c r="AF63">
        <v>174</v>
      </c>
      <c r="AG63" t="s">
        <v>13</v>
      </c>
      <c r="AH63">
        <v>0</v>
      </c>
      <c r="AI63">
        <v>12.204000000000001</v>
      </c>
      <c r="AJ63" s="3">
        <v>2330</v>
      </c>
      <c r="AK63">
        <v>0.41799999999999998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6"/>
        <v>0.30557676499999964</v>
      </c>
      <c r="AU63" s="7">
        <f t="shared" si="7"/>
        <v>466.47122794699999</v>
      </c>
      <c r="AW63" s="8">
        <f t="shared" si="8"/>
        <v>-0.36162176619999986</v>
      </c>
      <c r="AX63" s="9">
        <f t="shared" si="9"/>
        <v>441.54972608600002</v>
      </c>
      <c r="AZ63" s="10">
        <f t="shared" si="10"/>
        <v>4.2225750800000128E-2</v>
      </c>
      <c r="BA63" s="11">
        <f t="shared" si="11"/>
        <v>377.77245447199999</v>
      </c>
    </row>
    <row r="64" spans="1:53" x14ac:dyDescent="0.35">
      <c r="A64">
        <v>104</v>
      </c>
      <c r="B64" t="s">
        <v>82</v>
      </c>
      <c r="C64" s="2">
        <v>44700.583437499998</v>
      </c>
      <c r="D64">
        <v>104</v>
      </c>
      <c r="E64" t="s">
        <v>13</v>
      </c>
      <c r="F64">
        <v>0</v>
      </c>
      <c r="G64">
        <v>6.07</v>
      </c>
      <c r="H64" s="3">
        <v>2102</v>
      </c>
      <c r="I64">
        <v>-1E-3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82</v>
      </c>
      <c r="Q64" s="2">
        <v>44700.583437499998</v>
      </c>
      <c r="R64">
        <v>104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82</v>
      </c>
      <c r="AE64" s="2">
        <v>44700.583437499998</v>
      </c>
      <c r="AF64">
        <v>104</v>
      </c>
      <c r="AG64" t="s">
        <v>13</v>
      </c>
      <c r="AH64">
        <v>0</v>
      </c>
      <c r="AI64">
        <v>12.196</v>
      </c>
      <c r="AJ64" s="3">
        <v>2039</v>
      </c>
      <c r="AK64">
        <v>0.35599999999999998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6"/>
        <v>1.4088010849999995</v>
      </c>
      <c r="AU64" s="7">
        <f t="shared" si="7"/>
        <v>412.59963240682998</v>
      </c>
      <c r="AW64" s="8">
        <f t="shared" si="8"/>
        <v>1.0648994881999991</v>
      </c>
      <c r="AX64" s="9">
        <f t="shared" si="9"/>
        <v>385.93119870854002</v>
      </c>
      <c r="AZ64" s="10">
        <f t="shared" si="10"/>
        <v>0.59195390119999991</v>
      </c>
      <c r="BA64" s="11">
        <f t="shared" si="11"/>
        <v>317.65520006408002</v>
      </c>
    </row>
    <row r="65" spans="1:53" x14ac:dyDescent="0.35">
      <c r="A65">
        <v>105</v>
      </c>
      <c r="B65" t="s">
        <v>84</v>
      </c>
      <c r="C65" s="2">
        <v>44700.604687500003</v>
      </c>
      <c r="D65">
        <v>81</v>
      </c>
      <c r="E65" t="s">
        <v>13</v>
      </c>
      <c r="F65">
        <v>0</v>
      </c>
      <c r="G65">
        <v>6.06</v>
      </c>
      <c r="H65" s="3">
        <v>1875</v>
      </c>
      <c r="I65">
        <v>-1E-3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84</v>
      </c>
      <c r="Q65" s="2">
        <v>44700.604687500003</v>
      </c>
      <c r="R65">
        <v>81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84</v>
      </c>
      <c r="AE65" s="2">
        <v>44700.604687500003</v>
      </c>
      <c r="AF65">
        <v>81</v>
      </c>
      <c r="AG65" t="s">
        <v>13</v>
      </c>
      <c r="AH65">
        <v>0</v>
      </c>
      <c r="AI65">
        <v>12.217000000000001</v>
      </c>
      <c r="AJ65" s="3">
        <v>1770</v>
      </c>
      <c r="AK65">
        <v>0.29899999999999999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6"/>
        <v>0.77558203124999903</v>
      </c>
      <c r="AU65" s="7">
        <f t="shared" si="7"/>
        <v>362.79134786700001</v>
      </c>
      <c r="AW65" s="8">
        <f t="shared" si="8"/>
        <v>0.24939453125000011</v>
      </c>
      <c r="AX65" s="9">
        <f t="shared" si="9"/>
        <v>334.51505904600003</v>
      </c>
      <c r="AZ65" s="10">
        <f t="shared" si="10"/>
        <v>0.27125781250000025</v>
      </c>
      <c r="BA65" s="11">
        <f t="shared" si="11"/>
        <v>262.079048392</v>
      </c>
    </row>
    <row r="66" spans="1:53" x14ac:dyDescent="0.35">
      <c r="A66">
        <v>106</v>
      </c>
      <c r="B66" t="s">
        <v>85</v>
      </c>
      <c r="C66" s="2">
        <v>44700.625960648147</v>
      </c>
      <c r="D66">
        <v>127</v>
      </c>
      <c r="E66" t="s">
        <v>13</v>
      </c>
      <c r="F66">
        <v>0</v>
      </c>
      <c r="G66">
        <v>6.0129999999999999</v>
      </c>
      <c r="H66" s="3">
        <v>1695133</v>
      </c>
      <c r="I66">
        <v>3.427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85</v>
      </c>
      <c r="Q66" s="2">
        <v>44700.625960648147</v>
      </c>
      <c r="R66">
        <v>127</v>
      </c>
      <c r="S66" t="s">
        <v>13</v>
      </c>
      <c r="T66">
        <v>0</v>
      </c>
      <c r="U66">
        <v>5.9649999999999999</v>
      </c>
      <c r="V66" s="3">
        <v>14188</v>
      </c>
      <c r="W66">
        <v>3.629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85</v>
      </c>
      <c r="AE66" s="2">
        <v>44700.625960648147</v>
      </c>
      <c r="AF66">
        <v>127</v>
      </c>
      <c r="AG66" t="s">
        <v>13</v>
      </c>
      <c r="AH66">
        <v>0</v>
      </c>
      <c r="AI66">
        <v>12.103999999999999</v>
      </c>
      <c r="AJ66" s="3">
        <v>83464</v>
      </c>
      <c r="AK66">
        <v>17.338999999999999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6"/>
        <v>3254.4624683450402</v>
      </c>
      <c r="AU66" s="7">
        <f t="shared" si="7"/>
        <v>15071.784759390082</v>
      </c>
      <c r="AW66" s="8">
        <f t="shared" si="8"/>
        <v>3919.8631221659202</v>
      </c>
      <c r="AX66" s="9">
        <f t="shared" si="9"/>
        <v>15841.18774904704</v>
      </c>
      <c r="AZ66" s="10">
        <f t="shared" si="10"/>
        <v>3728.7536187132796</v>
      </c>
      <c r="BA66" s="11">
        <f t="shared" si="11"/>
        <v>16970.530373166079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2022-05-20T17:12:36Z</dcterms:modified>
</cp:coreProperties>
</file>