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DF9F72E7-8C36-4C9A-8B1F-95924A7B0AA6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</calcChain>
</file>

<file path=xl/sharedStrings.xml><?xml version="1.0" encoding="utf-8"?>
<sst xmlns="http://schemas.openxmlformats.org/spreadsheetml/2006/main" count="552" uniqueCount="53">
  <si>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</si>
  <si>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</si>
  <si>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</si>
  <si>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</si>
  <si>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</si>
  <si>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</si>
  <si>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</si>
  <si>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</si>
  <si>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</si>
  <si>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</si>
  <si>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</si>
  <si>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</si>
  <si>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</si>
  <si>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</si>
  <si>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</si>
  <si>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</si>
  <si>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</si>
  <si>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</si>
  <si>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</si>
  <si>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</si>
  <si>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</si>
  <si>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</si>
  <si>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</si>
  <si>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</si>
  <si>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</si>
  <si>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</si>
  <si>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</si>
  <si>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</si>
  <si>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CO2 peak is shouldered on water plateau</t>
  </si>
  <si>
    <t>BRN23mar22_021.gcd</t>
  </si>
  <si>
    <t>BRN23mar22_022.gcd</t>
  </si>
  <si>
    <t>BRN23mar22_023.gcd</t>
  </si>
  <si>
    <t>BRN23mar22_024.gcd</t>
  </si>
  <si>
    <t>BRN30mar22_001.gcd</t>
  </si>
  <si>
    <t>BRN30mar22_002.gcd</t>
  </si>
  <si>
    <t>BRN30mar22_003.gcd</t>
  </si>
  <si>
    <t>BRN30mar22_004.gcd</t>
  </si>
  <si>
    <t>BRN30mar22_005.gcd</t>
  </si>
  <si>
    <t>BRN30mar22_006.gcd</t>
  </si>
  <si>
    <t>BRN30mar22_007.gcd</t>
  </si>
  <si>
    <t>BRN30mar22_008.gcd</t>
  </si>
  <si>
    <t>BRN30mar22_009.gcd</t>
  </si>
  <si>
    <t>BRN30mar22_010.gcd</t>
  </si>
  <si>
    <t>BRN30mar22_011.gcd</t>
  </si>
  <si>
    <t>BRN30mar22_012.gcd</t>
  </si>
  <si>
    <t>BRN30mar22_013.gcd</t>
  </si>
  <si>
    <t>BRN30mar22_014.gcd</t>
  </si>
  <si>
    <t>BRN30mar22_015.gcd</t>
  </si>
  <si>
    <t>BRN30mar22_016.gcd</t>
  </si>
  <si>
    <t>BRN30mar22_017.gcd</t>
  </si>
  <si>
    <t>BRN30mar22_018.gcd</t>
  </si>
  <si>
    <t>BRN30mar22_019.gcd</t>
  </si>
  <si>
    <t>BRN30mar22_020.gcd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</si>
</sst>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32"/>
  <sheetViews>
    <sheetView tabSelected="1" workbookViewId="0">
      <selection activeCell="AO42" sqref="AO4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33</v>
      </c>
      <c r="C9" s="2">
        <v>44650.556574074071</v>
      </c>
      <c r="D9" t="s">
        <v>24</v>
      </c>
      <c r="E9" t="s">
        <v>13</v>
      </c>
      <c r="F9">
        <v>0</v>
      </c>
      <c r="G9">
        <v>6.0789999999999997</v>
      </c>
      <c r="H9" s="3">
        <v>2129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33</v>
      </c>
      <c r="Q9" s="2">
        <v>44650.556574074071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33</v>
      </c>
      <c r="AE9" s="2">
        <v>44650.556574074071</v>
      </c>
      <c r="AF9" t="s">
        <v>24</v>
      </c>
      <c r="AG9" t="s">
        <v>13</v>
      </c>
      <c r="AH9">
        <v>0</v>
      </c>
      <c r="AI9">
        <v>12.271000000000001</v>
      </c>
      <c r="AJ9" s="3">
        <v>2173</v>
      </c>
      <c r="AK9">
        <v>0.38400000000000001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2" si="0">IF(H9&lt;15000,((0.00000002125*H9^2)+(0.002705*H9)+(-4.371)),(IF(H9&lt;700000,((-0.0000000008162*H9^2)+(0.003141*H9)+(0.4702)), ((0.000000003285*V9^2)+(0.1899*V9)+(559.5)))))</f>
        <v>1.4842636212499993</v>
      </c>
      <c r="AU9" s="7">
        <f t="shared" ref="AU9:AU32" si="1">((-0.00000006277*AJ9^2)+(0.1854*AJ9)+(34.83))</f>
        <v>437.40780451667001</v>
      </c>
      <c r="AW9" s="8">
        <f t="shared" ref="AW9:AW32" si="2">IF(H9&lt;10000,((-0.00000005795*H9^2)+(0.003823*H9)+(-6.715)),(IF(H9&lt;700000,((-0.0000000001209*H9^2)+(0.002635*H9)+(-0.4111)), ((-0.00000002007*V9^2)+(0.2564*V9)+(286.1)))))</f>
        <v>1.1615004540500005</v>
      </c>
      <c r="AX9" s="9">
        <f t="shared" ref="AX9:AX32" si="3">(-0.00000001626*AJ9^2)+(0.1912*AJ9)+(-3.858)</f>
        <v>411.54282143446</v>
      </c>
      <c r="AZ9" s="10">
        <f t="shared" ref="AZ9:AZ32" si="4">IF(H9&lt;10000,((0.0000001453*H9^2)+(0.0008349*H9)+(-1.805)),(IF(H9&lt;700000,((-0.00000000008054*H9^2)+(0.002348*H9)+(-2.47)), ((-0.00000001938*V9^2)+(0.2471*V9)+(226.8)))))</f>
        <v>0.63109483729999982</v>
      </c>
      <c r="BA9" s="11">
        <f t="shared" ref="BA9:BA32" si="5">(-0.00000002552*AJ9^2)+(0.2067*AJ9)+(-103.7)</f>
        <v>345.33859637192</v>
      </c>
    </row>
    <row r="10" spans="1:53" x14ac:dyDescent="0.35">
      <c r="A10">
        <v>50</v>
      </c>
      <c r="B10" t="s">
        <v>34</v>
      </c>
      <c r="C10" s="2">
        <v>44650.577743055554</v>
      </c>
      <c r="D10" t="s">
        <v>25</v>
      </c>
      <c r="E10" t="s">
        <v>13</v>
      </c>
      <c r="F10">
        <v>0</v>
      </c>
      <c r="G10">
        <v>6.0250000000000004</v>
      </c>
      <c r="H10" s="3">
        <v>888007</v>
      </c>
      <c r="I10">
        <v>1.7909999999999999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44650.577743055554</v>
      </c>
      <c r="R10" t="s">
        <v>25</v>
      </c>
      <c r="S10" t="s">
        <v>13</v>
      </c>
      <c r="T10">
        <v>0</v>
      </c>
      <c r="U10">
        <v>5.9779999999999998</v>
      </c>
      <c r="V10" s="3">
        <v>7645</v>
      </c>
      <c r="W10">
        <v>2.0259999999999998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44650.577743055554</v>
      </c>
      <c r="AF10" t="s">
        <v>25</v>
      </c>
      <c r="AG10" t="s">
        <v>13</v>
      </c>
      <c r="AH10">
        <v>0</v>
      </c>
      <c r="AI10">
        <v>12.223000000000001</v>
      </c>
      <c r="AJ10" s="3">
        <v>6322</v>
      </c>
      <c r="AK10">
        <v>1.2669999999999999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2011.4774951921252</v>
      </c>
      <c r="AU10" s="7">
        <f t="shared" si="1"/>
        <v>1204.4200284753199</v>
      </c>
      <c r="AW10" s="8">
        <f t="shared" si="2"/>
        <v>2245.1049882782499</v>
      </c>
      <c r="AX10" s="9">
        <f t="shared" si="3"/>
        <v>1204.25852545816</v>
      </c>
      <c r="AZ10" s="10">
        <f t="shared" si="4"/>
        <v>2114.7468160354997</v>
      </c>
      <c r="BA10" s="11">
        <f t="shared" si="5"/>
        <v>1202.0374247043198</v>
      </c>
    </row>
    <row r="11" spans="1:53" x14ac:dyDescent="0.35">
      <c r="A11">
        <v>51</v>
      </c>
      <c r="B11" t="s">
        <v>35</v>
      </c>
      <c r="C11" s="2">
        <v>44650.598935185182</v>
      </c>
      <c r="D11">
        <v>141</v>
      </c>
      <c r="E11" t="s">
        <v>13</v>
      </c>
      <c r="F11">
        <v>0</v>
      </c>
      <c r="G11">
        <v>6.0350000000000001</v>
      </c>
      <c r="H11" s="3">
        <v>6361</v>
      </c>
      <c r="I11">
        <v>8.0000000000000002E-3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35</v>
      </c>
      <c r="Q11" s="2">
        <v>44650.598935185182</v>
      </c>
      <c r="R11">
        <v>141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35</v>
      </c>
      <c r="AE11" s="2">
        <v>44650.598935185182</v>
      </c>
      <c r="AF11">
        <v>141</v>
      </c>
      <c r="AG11" t="s">
        <v>13</v>
      </c>
      <c r="AH11">
        <v>0</v>
      </c>
      <c r="AI11">
        <v>12.185</v>
      </c>
      <c r="AJ11" s="3">
        <v>29036</v>
      </c>
      <c r="AK11">
        <v>6.0640000000000001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13.695329321249998</v>
      </c>
      <c r="AU11" s="7">
        <f t="shared" si="1"/>
        <v>5365.1836848900803</v>
      </c>
      <c r="AW11" s="8">
        <f t="shared" si="2"/>
        <v>15.258311498050002</v>
      </c>
      <c r="AX11" s="9">
        <f t="shared" si="3"/>
        <v>5534.1165680470403</v>
      </c>
      <c r="AZ11" s="10">
        <f t="shared" si="4"/>
        <v>9.3849741413000007</v>
      </c>
      <c r="BA11" s="11">
        <f t="shared" si="5"/>
        <v>5876.5255611660796</v>
      </c>
    </row>
    <row r="12" spans="1:53" x14ac:dyDescent="0.35">
      <c r="A12">
        <v>52</v>
      </c>
      <c r="B12" t="s">
        <v>36</v>
      </c>
      <c r="C12" s="2">
        <v>44650.620104166665</v>
      </c>
      <c r="D12">
        <v>71</v>
      </c>
      <c r="E12" t="s">
        <v>13</v>
      </c>
      <c r="F12">
        <v>0</v>
      </c>
      <c r="G12">
        <v>6.0369999999999999</v>
      </c>
      <c r="H12" s="3">
        <v>14539</v>
      </c>
      <c r="I12">
        <v>2.5000000000000001E-2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36</v>
      </c>
      <c r="Q12" s="2">
        <v>44650.620104166665</v>
      </c>
      <c r="R12">
        <v>71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36</v>
      </c>
      <c r="AE12" s="2">
        <v>44650.620104166665</v>
      </c>
      <c r="AF12">
        <v>71</v>
      </c>
      <c r="AG12" t="s">
        <v>13</v>
      </c>
      <c r="AH12">
        <v>0</v>
      </c>
      <c r="AI12">
        <v>12.212</v>
      </c>
      <c r="AJ12" s="3">
        <v>7622</v>
      </c>
      <c r="AK12">
        <v>1.5429999999999999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39.448873571249997</v>
      </c>
      <c r="AU12" s="7">
        <f t="shared" si="1"/>
        <v>1444.3021841313198</v>
      </c>
      <c r="AW12" s="8">
        <f t="shared" si="2"/>
        <v>37.873608853211103</v>
      </c>
      <c r="AX12" s="9">
        <f t="shared" si="3"/>
        <v>1452.5237771861603</v>
      </c>
      <c r="AZ12" s="10">
        <f t="shared" si="4"/>
        <v>31.65054725175866</v>
      </c>
      <c r="BA12" s="11">
        <f t="shared" si="5"/>
        <v>1470.28481856032</v>
      </c>
    </row>
    <row r="13" spans="1:53" x14ac:dyDescent="0.35">
      <c r="A13">
        <v>53</v>
      </c>
      <c r="B13" t="s">
        <v>37</v>
      </c>
      <c r="C13" s="2">
        <v>44650.641273148147</v>
      </c>
      <c r="D13">
        <v>46</v>
      </c>
      <c r="E13" t="s">
        <v>13</v>
      </c>
      <c r="F13">
        <v>0</v>
      </c>
      <c r="G13">
        <v>6.0490000000000004</v>
      </c>
      <c r="H13" s="3">
        <v>3897</v>
      </c>
      <c r="I13">
        <v>3.0000000000000001E-3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37</v>
      </c>
      <c r="Q13" s="2">
        <v>44650.641273148147</v>
      </c>
      <c r="R13">
        <v>46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37</v>
      </c>
      <c r="AE13" s="2">
        <v>44650.641273148147</v>
      </c>
      <c r="AF13">
        <v>46</v>
      </c>
      <c r="AG13" t="s">
        <v>13</v>
      </c>
      <c r="AH13">
        <v>0</v>
      </c>
      <c r="AI13">
        <v>12.192</v>
      </c>
      <c r="AJ13" s="3">
        <v>27204</v>
      </c>
      <c r="AK13">
        <v>5.6790000000000003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6.4931004412500002</v>
      </c>
      <c r="AU13" s="7">
        <f t="shared" si="1"/>
        <v>5031.9981834436803</v>
      </c>
      <c r="AW13" s="8">
        <f t="shared" si="2"/>
        <v>7.3031670084500018</v>
      </c>
      <c r="AX13" s="9">
        <f t="shared" si="3"/>
        <v>5185.5134631638402</v>
      </c>
      <c r="AZ13" s="10">
        <f t="shared" si="4"/>
        <v>3.6552195877000004</v>
      </c>
      <c r="BA13" s="11">
        <f t="shared" si="5"/>
        <v>5500.4805296396798</v>
      </c>
    </row>
    <row r="14" spans="1:53" x14ac:dyDescent="0.35">
      <c r="A14">
        <v>54</v>
      </c>
      <c r="B14" t="s">
        <v>38</v>
      </c>
      <c r="C14" s="2">
        <v>44650.662488425929</v>
      </c>
      <c r="D14">
        <v>62</v>
      </c>
      <c r="E14" t="s">
        <v>13</v>
      </c>
      <c r="F14">
        <v>0</v>
      </c>
      <c r="G14">
        <v>6.03</v>
      </c>
      <c r="H14" s="3">
        <v>15520</v>
      </c>
      <c r="I14">
        <v>2.7E-2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38</v>
      </c>
      <c r="Q14" s="2">
        <v>44650.662488425929</v>
      </c>
      <c r="R14">
        <v>62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38</v>
      </c>
      <c r="AE14" s="2">
        <v>44650.662488425929</v>
      </c>
      <c r="AF14">
        <v>62</v>
      </c>
      <c r="AG14" t="s">
        <v>13</v>
      </c>
      <c r="AH14">
        <v>0</v>
      </c>
      <c r="AI14">
        <v>12.2</v>
      </c>
      <c r="AJ14" s="3">
        <v>7589</v>
      </c>
      <c r="AK14">
        <v>1.536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49.021921579519997</v>
      </c>
      <c r="AU14" s="7">
        <f t="shared" si="1"/>
        <v>1438.2154923488299</v>
      </c>
      <c r="AW14" s="8">
        <f t="shared" si="2"/>
        <v>40.454978768640004</v>
      </c>
      <c r="AX14" s="9">
        <f t="shared" si="3"/>
        <v>1446.2223391045402</v>
      </c>
      <c r="AZ14" s="10">
        <f t="shared" si="4"/>
        <v>33.951560297983995</v>
      </c>
      <c r="BA14" s="11">
        <f t="shared" si="5"/>
        <v>1463.4765286560798</v>
      </c>
    </row>
    <row r="15" spans="1:53" x14ac:dyDescent="0.35">
      <c r="A15">
        <v>55</v>
      </c>
      <c r="B15" t="s">
        <v>39</v>
      </c>
      <c r="C15" s="2">
        <v>44650.683657407404</v>
      </c>
      <c r="D15">
        <v>217</v>
      </c>
      <c r="E15" t="s">
        <v>13</v>
      </c>
      <c r="F15">
        <v>0</v>
      </c>
      <c r="G15">
        <v>6.0350000000000001</v>
      </c>
      <c r="H15" s="3">
        <v>15445</v>
      </c>
      <c r="I15">
        <v>2.5999999999999999E-2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39</v>
      </c>
      <c r="Q15" s="2">
        <v>44650.683657407404</v>
      </c>
      <c r="R15">
        <v>217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39</v>
      </c>
      <c r="AE15" s="2">
        <v>44650.683657407404</v>
      </c>
      <c r="AF15">
        <v>217</v>
      </c>
      <c r="AG15" t="s">
        <v>13</v>
      </c>
      <c r="AH15">
        <v>0</v>
      </c>
      <c r="AI15">
        <v>12.22</v>
      </c>
      <c r="AJ15" s="3">
        <v>6889</v>
      </c>
      <c r="AK15">
        <v>1.387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48.788242101995003</v>
      </c>
      <c r="AU15" s="7">
        <f t="shared" si="1"/>
        <v>1309.07164119083</v>
      </c>
      <c r="AW15" s="8">
        <f t="shared" si="2"/>
        <v>40.257634543777506</v>
      </c>
      <c r="AX15" s="9">
        <f t="shared" si="3"/>
        <v>1312.5471277005399</v>
      </c>
      <c r="AZ15" s="10">
        <f t="shared" si="4"/>
        <v>33.775647342066499</v>
      </c>
      <c r="BA15" s="11">
        <f t="shared" si="5"/>
        <v>1319.04516364808</v>
      </c>
    </row>
    <row r="16" spans="1:53" x14ac:dyDescent="0.35">
      <c r="A16">
        <v>56</v>
      </c>
      <c r="B16" t="s">
        <v>40</v>
      </c>
      <c r="C16" s="2">
        <v>44650.70484953704</v>
      </c>
      <c r="D16">
        <v>81</v>
      </c>
      <c r="E16" t="s">
        <v>13</v>
      </c>
      <c r="F16">
        <v>0</v>
      </c>
      <c r="G16">
        <v>6.0339999999999998</v>
      </c>
      <c r="H16" s="3">
        <v>16205</v>
      </c>
      <c r="I16">
        <v>2.8000000000000001E-2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40</v>
      </c>
      <c r="Q16" s="2">
        <v>44650.70484953704</v>
      </c>
      <c r="R16">
        <v>81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40</v>
      </c>
      <c r="AE16" s="2">
        <v>44650.70484953704</v>
      </c>
      <c r="AF16">
        <v>81</v>
      </c>
      <c r="AG16" t="s">
        <v>13</v>
      </c>
      <c r="AH16">
        <v>0</v>
      </c>
      <c r="AI16">
        <v>12.205</v>
      </c>
      <c r="AJ16" s="3">
        <v>7048</v>
      </c>
      <c r="AK16">
        <v>1.421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51.155769227195002</v>
      </c>
      <c r="AU16" s="7">
        <f t="shared" si="1"/>
        <v>1338.4111439379199</v>
      </c>
      <c r="AW16" s="8">
        <f t="shared" si="2"/>
        <v>42.257326415177502</v>
      </c>
      <c r="AX16" s="9">
        <f t="shared" si="3"/>
        <v>1342.9118958169602</v>
      </c>
      <c r="AZ16" s="10">
        <f t="shared" si="4"/>
        <v>35.558190032906495</v>
      </c>
      <c r="BA16" s="11">
        <f t="shared" si="5"/>
        <v>1351.85391176192</v>
      </c>
    </row>
    <row r="17" spans="1:53" x14ac:dyDescent="0.35">
      <c r="A17">
        <v>57</v>
      </c>
      <c r="B17" t="s">
        <v>41</v>
      </c>
      <c r="C17" s="2">
        <v>44650.726030092592</v>
      </c>
      <c r="D17">
        <v>68</v>
      </c>
      <c r="E17" t="s">
        <v>13</v>
      </c>
      <c r="F17">
        <v>0</v>
      </c>
      <c r="G17">
        <v>6.0430000000000001</v>
      </c>
      <c r="H17" s="3">
        <v>4260</v>
      </c>
      <c r="I17">
        <v>4.0000000000000001E-3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41</v>
      </c>
      <c r="Q17" s="2">
        <v>44650.726030092592</v>
      </c>
      <c r="R17">
        <v>68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41</v>
      </c>
      <c r="AE17" s="2">
        <v>44650.726030092592</v>
      </c>
      <c r="AF17">
        <v>68</v>
      </c>
      <c r="AG17" t="s">
        <v>13</v>
      </c>
      <c r="AH17">
        <v>0</v>
      </c>
      <c r="AI17">
        <v>12.170999999999999</v>
      </c>
      <c r="AJ17" s="3">
        <v>26783</v>
      </c>
      <c r="AK17">
        <v>5.59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7.5379364999999989</v>
      </c>
      <c r="AU17" s="7">
        <f t="shared" si="1"/>
        <v>4955.3714530834704</v>
      </c>
      <c r="AW17" s="8">
        <f t="shared" si="2"/>
        <v>8.5193265799999978</v>
      </c>
      <c r="AX17" s="9">
        <f t="shared" si="3"/>
        <v>5105.3878290128596</v>
      </c>
      <c r="AZ17" s="10">
        <f t="shared" si="4"/>
        <v>4.3885202799999998</v>
      </c>
      <c r="BA17" s="11">
        <f t="shared" si="5"/>
        <v>5414.03986164872</v>
      </c>
    </row>
    <row r="18" spans="1:53" x14ac:dyDescent="0.35">
      <c r="A18">
        <v>58</v>
      </c>
      <c r="B18" t="s">
        <v>42</v>
      </c>
      <c r="C18" s="2">
        <v>44650.74722222222</v>
      </c>
      <c r="D18">
        <v>194</v>
      </c>
      <c r="E18" t="s">
        <v>13</v>
      </c>
      <c r="F18">
        <v>0</v>
      </c>
      <c r="G18">
        <v>6.03</v>
      </c>
      <c r="H18" s="3">
        <v>10373</v>
      </c>
      <c r="I18">
        <v>1.6E-2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42</v>
      </c>
      <c r="Q18" s="2">
        <v>44650.74722222222</v>
      </c>
      <c r="R18">
        <v>194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42</v>
      </c>
      <c r="AE18" s="2">
        <v>44650.74722222222</v>
      </c>
      <c r="AF18">
        <v>194</v>
      </c>
      <c r="AG18" t="s">
        <v>13</v>
      </c>
      <c r="AH18">
        <v>0</v>
      </c>
      <c r="AI18">
        <v>12.178000000000001</v>
      </c>
      <c r="AJ18" s="3">
        <v>18621</v>
      </c>
      <c r="AK18">
        <v>3.871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25.974446491249999</v>
      </c>
      <c r="AU18" s="7">
        <f t="shared" si="1"/>
        <v>3465.39842719443</v>
      </c>
      <c r="AW18" s="8">
        <f t="shared" si="2"/>
        <v>26.9087462653039</v>
      </c>
      <c r="AX18" s="9">
        <f t="shared" si="3"/>
        <v>3550.8391809173399</v>
      </c>
      <c r="AZ18" s="10">
        <f t="shared" si="4"/>
        <v>21.87713796615034</v>
      </c>
      <c r="BA18" s="11">
        <f t="shared" si="5"/>
        <v>3736.4118533216802</v>
      </c>
    </row>
    <row r="19" spans="1:53" x14ac:dyDescent="0.35">
      <c r="A19">
        <v>59</v>
      </c>
      <c r="B19" t="s">
        <v>43</v>
      </c>
      <c r="C19" s="2">
        <v>44650.76840277778</v>
      </c>
      <c r="D19">
        <v>174</v>
      </c>
      <c r="E19" t="s">
        <v>13</v>
      </c>
      <c r="F19">
        <v>0</v>
      </c>
      <c r="G19">
        <v>6.0339999999999998</v>
      </c>
      <c r="H19" s="3">
        <v>16942</v>
      </c>
      <c r="I19">
        <v>2.9000000000000001E-2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43</v>
      </c>
      <c r="Q19" s="2">
        <v>44650.76840277778</v>
      </c>
      <c r="R19">
        <v>174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43</v>
      </c>
      <c r="AE19" s="2">
        <v>44650.76840277778</v>
      </c>
      <c r="AF19">
        <v>174</v>
      </c>
      <c r="AG19" t="s">
        <v>13</v>
      </c>
      <c r="AH19">
        <v>0</v>
      </c>
      <c r="AI19">
        <v>12.205</v>
      </c>
      <c r="AJ19" s="3">
        <v>7411</v>
      </c>
      <c r="AK19">
        <v>1.498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53.450747000703203</v>
      </c>
      <c r="AU19" s="7">
        <f t="shared" si="1"/>
        <v>1405.3818882488301</v>
      </c>
      <c r="AW19" s="8">
        <f t="shared" si="2"/>
        <v>44.196367908092405</v>
      </c>
      <c r="AX19" s="9">
        <f t="shared" si="3"/>
        <v>1412.2321533045401</v>
      </c>
      <c r="AZ19" s="10">
        <f t="shared" si="4"/>
        <v>37.28669849394344</v>
      </c>
      <c r="BA19" s="11">
        <f t="shared" si="5"/>
        <v>1426.7520670560798</v>
      </c>
    </row>
    <row r="20" spans="1:53" x14ac:dyDescent="0.35">
      <c r="A20">
        <v>60</v>
      </c>
      <c r="B20" t="s">
        <v>44</v>
      </c>
      <c r="C20" s="2">
        <v>44650.789583333331</v>
      </c>
      <c r="D20">
        <v>122</v>
      </c>
      <c r="E20" t="s">
        <v>13</v>
      </c>
      <c r="F20">
        <v>0</v>
      </c>
      <c r="G20">
        <v>6.0439999999999996</v>
      </c>
      <c r="H20" s="3">
        <v>4107</v>
      </c>
      <c r="I20">
        <v>3.0000000000000001E-3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44</v>
      </c>
      <c r="Q20" s="2">
        <v>44650.789583333331</v>
      </c>
      <c r="R20">
        <v>122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44</v>
      </c>
      <c r="AE20" s="2">
        <v>44650.789583333331</v>
      </c>
      <c r="AF20">
        <v>122</v>
      </c>
      <c r="AG20" t="s">
        <v>13</v>
      </c>
      <c r="AH20">
        <v>0</v>
      </c>
      <c r="AI20">
        <v>12.145</v>
      </c>
      <c r="AJ20" s="3">
        <v>25876</v>
      </c>
      <c r="AK20">
        <v>5.4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7.096868291249999</v>
      </c>
      <c r="AU20" s="7">
        <f t="shared" si="1"/>
        <v>4790.2116558084808</v>
      </c>
      <c r="AW20" s="8">
        <f t="shared" si="2"/>
        <v>8.00859233045</v>
      </c>
      <c r="AX20" s="9">
        <f t="shared" si="3"/>
        <v>4932.7460344662404</v>
      </c>
      <c r="AZ20" s="10">
        <f t="shared" si="4"/>
        <v>4.0747746397000002</v>
      </c>
      <c r="BA20" s="11">
        <f t="shared" si="5"/>
        <v>5227.7818405644803</v>
      </c>
    </row>
    <row r="21" spans="1:53" x14ac:dyDescent="0.35">
      <c r="A21">
        <v>61</v>
      </c>
      <c r="B21" t="s">
        <v>45</v>
      </c>
      <c r="C21" s="2">
        <v>44650.810787037037</v>
      </c>
      <c r="D21">
        <v>140</v>
      </c>
      <c r="E21" t="s">
        <v>13</v>
      </c>
      <c r="F21">
        <v>0</v>
      </c>
      <c r="G21">
        <v>6.02</v>
      </c>
      <c r="H21" s="3">
        <v>181817</v>
      </c>
      <c r="I21">
        <v>0.36199999999999999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45</v>
      </c>
      <c r="Q21" s="2">
        <v>44650.810787037037</v>
      </c>
      <c r="R21">
        <v>140</v>
      </c>
      <c r="S21" t="s">
        <v>13</v>
      </c>
      <c r="T21">
        <v>0</v>
      </c>
      <c r="U21">
        <v>5.97</v>
      </c>
      <c r="V21" s="3">
        <v>1635</v>
      </c>
      <c r="W21">
        <v>0.55100000000000005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45</v>
      </c>
      <c r="AE21" s="2">
        <v>44650.810787037037</v>
      </c>
      <c r="AF21">
        <v>140</v>
      </c>
      <c r="AG21" t="s">
        <v>13</v>
      </c>
      <c r="AH21">
        <v>0</v>
      </c>
      <c r="AI21">
        <v>12.176</v>
      </c>
      <c r="AJ21" s="3">
        <v>17203</v>
      </c>
      <c r="AK21">
        <v>3.5720000000000001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544.57592958067823</v>
      </c>
      <c r="AU21" s="7">
        <f t="shared" si="1"/>
        <v>3205.6898447710701</v>
      </c>
      <c r="AW21" s="8">
        <f t="shared" si="2"/>
        <v>474.68005274197998</v>
      </c>
      <c r="AX21" s="9">
        <f t="shared" si="3"/>
        <v>3280.5435634216597</v>
      </c>
      <c r="AZ21" s="10">
        <f t="shared" si="4"/>
        <v>421.77387127327586</v>
      </c>
      <c r="BA21" s="11">
        <f t="shared" si="5"/>
        <v>3444.6076293063202</v>
      </c>
    </row>
    <row r="22" spans="1:53" x14ac:dyDescent="0.35">
      <c r="A22">
        <v>62</v>
      </c>
      <c r="B22" t="s">
        <v>46</v>
      </c>
      <c r="C22" s="2">
        <v>44650.831979166665</v>
      </c>
      <c r="D22">
        <v>160</v>
      </c>
      <c r="E22" t="s">
        <v>13</v>
      </c>
      <c r="F22">
        <v>0</v>
      </c>
      <c r="G22">
        <v>6.0419999999999998</v>
      </c>
      <c r="H22" s="3">
        <v>4094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46</v>
      </c>
      <c r="Q22" s="2">
        <v>44650.831979166665</v>
      </c>
      <c r="R22">
        <v>160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46</v>
      </c>
      <c r="AE22" s="2">
        <v>44650.831979166665</v>
      </c>
      <c r="AF22">
        <v>160</v>
      </c>
      <c r="AG22" t="s">
        <v>13</v>
      </c>
      <c r="AH22">
        <v>0</v>
      </c>
      <c r="AI22">
        <v>11.653</v>
      </c>
      <c r="AJ22" s="3">
        <v>9021</v>
      </c>
      <c r="AK22">
        <v>1.84</v>
      </c>
      <c r="AL22" t="s">
        <v>14</v>
      </c>
      <c r="AM22" t="s">
        <v>14</v>
      </c>
      <c r="AN22" t="s">
        <v>14</v>
      </c>
      <c r="AO22" t="s">
        <v>14</v>
      </c>
      <c r="AQ22">
        <v>3</v>
      </c>
      <c r="AR22" t="s">
        <v>28</v>
      </c>
      <c r="AT22" s="6">
        <f t="shared" si="0"/>
        <v>7.0594377650000002</v>
      </c>
      <c r="AU22" s="7">
        <f t="shared" si="1"/>
        <v>1702.21527525843</v>
      </c>
      <c r="AW22" s="8">
        <f t="shared" si="2"/>
        <v>7.9650715538000014</v>
      </c>
      <c r="AX22" s="9">
        <f t="shared" si="3"/>
        <v>1719.6339865493401</v>
      </c>
      <c r="AZ22" s="10">
        <f t="shared" si="4"/>
        <v>4.0484300708000003</v>
      </c>
      <c r="BA22" s="11">
        <f t="shared" si="5"/>
        <v>1758.8639221856799</v>
      </c>
    </row>
    <row r="23" spans="1:53" x14ac:dyDescent="0.35">
      <c r="A23">
        <v>63</v>
      </c>
      <c r="B23" t="s">
        <v>47</v>
      </c>
      <c r="C23" s="2">
        <v>44650.853182870371</v>
      </c>
      <c r="D23">
        <v>98</v>
      </c>
      <c r="E23" t="s">
        <v>13</v>
      </c>
      <c r="F23">
        <v>0</v>
      </c>
      <c r="G23">
        <v>6.0250000000000004</v>
      </c>
      <c r="H23" s="3">
        <v>171046</v>
      </c>
      <c r="I23">
        <v>0.34100000000000003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47</v>
      </c>
      <c r="Q23" s="2">
        <v>44650.853182870371</v>
      </c>
      <c r="R23">
        <v>98</v>
      </c>
      <c r="S23" t="s">
        <v>13</v>
      </c>
      <c r="T23">
        <v>0</v>
      </c>
      <c r="U23">
        <v>5.992</v>
      </c>
      <c r="V23" s="3">
        <v>1542</v>
      </c>
      <c r="W23">
        <v>0.52800000000000002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47</v>
      </c>
      <c r="AE23" s="2">
        <v>44650.853182870371</v>
      </c>
      <c r="AF23">
        <v>98</v>
      </c>
      <c r="AG23" t="s">
        <v>13</v>
      </c>
      <c r="AH23">
        <v>0</v>
      </c>
      <c r="AI23">
        <v>12.183999999999999</v>
      </c>
      <c r="AJ23" s="3">
        <v>13876</v>
      </c>
      <c r="AK23">
        <v>2.8679999999999999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513.84633961452084</v>
      </c>
      <c r="AU23" s="7">
        <f t="shared" si="1"/>
        <v>2595.3544522884799</v>
      </c>
      <c r="AW23" s="8">
        <f t="shared" si="2"/>
        <v>446.75797084537567</v>
      </c>
      <c r="AX23" s="9">
        <f t="shared" si="3"/>
        <v>2646.10244470624</v>
      </c>
      <c r="AZ23" s="10">
        <f t="shared" si="4"/>
        <v>396.78967063429729</v>
      </c>
      <c r="BA23" s="11">
        <f t="shared" si="5"/>
        <v>2759.55549304448</v>
      </c>
    </row>
    <row r="24" spans="1:53" x14ac:dyDescent="0.35">
      <c r="A24">
        <v>64</v>
      </c>
      <c r="B24" t="s">
        <v>48</v>
      </c>
      <c r="C24" s="2">
        <v>44650.874351851853</v>
      </c>
      <c r="D24">
        <v>193</v>
      </c>
      <c r="E24" t="s">
        <v>13</v>
      </c>
      <c r="F24">
        <v>0</v>
      </c>
      <c r="G24">
        <v>6.0679999999999996</v>
      </c>
      <c r="H24" s="3">
        <v>1926</v>
      </c>
      <c r="I24">
        <v>-1E-3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48</v>
      </c>
      <c r="Q24" s="2">
        <v>44650.874351851853</v>
      </c>
      <c r="R24">
        <v>193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48</v>
      </c>
      <c r="AE24" s="2">
        <v>44650.874351851853</v>
      </c>
      <c r="AF24">
        <v>193</v>
      </c>
      <c r="AG24" t="s">
        <v>13</v>
      </c>
      <c r="AH24">
        <v>0</v>
      </c>
      <c r="AI24">
        <v>12.191000000000001</v>
      </c>
      <c r="AJ24" s="3">
        <v>8756</v>
      </c>
      <c r="AK24">
        <v>1.7829999999999999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0.91765636500000003</v>
      </c>
      <c r="AU24" s="7">
        <f t="shared" si="1"/>
        <v>1653.3799787652799</v>
      </c>
      <c r="AW24" s="8">
        <f t="shared" si="2"/>
        <v>0.43313386580000035</v>
      </c>
      <c r="AX24" s="9">
        <f t="shared" si="3"/>
        <v>1669.0425858646402</v>
      </c>
      <c r="AZ24" s="10">
        <f t="shared" si="4"/>
        <v>0.3420042628000004</v>
      </c>
      <c r="BA24" s="11">
        <f t="shared" si="5"/>
        <v>1704.2086444812799</v>
      </c>
    </row>
    <row r="25" spans="1:53" x14ac:dyDescent="0.35">
      <c r="A25">
        <v>65</v>
      </c>
      <c r="B25" t="s">
        <v>49</v>
      </c>
      <c r="C25" s="2">
        <v>44650.895555555559</v>
      </c>
      <c r="D25">
        <v>76</v>
      </c>
      <c r="E25" t="s">
        <v>13</v>
      </c>
      <c r="F25">
        <v>0</v>
      </c>
      <c r="G25">
        <v>6.024</v>
      </c>
      <c r="H25" s="3">
        <v>18245</v>
      </c>
      <c r="I25">
        <v>3.2000000000000001E-2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49</v>
      </c>
      <c r="Q25" s="2">
        <v>44650.895555555559</v>
      </c>
      <c r="R25">
        <v>76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49</v>
      </c>
      <c r="AE25" s="2">
        <v>44650.895555555559</v>
      </c>
      <c r="AF25">
        <v>76</v>
      </c>
      <c r="AG25" t="s">
        <v>13</v>
      </c>
      <c r="AH25">
        <v>0</v>
      </c>
      <c r="AI25">
        <v>12.182</v>
      </c>
      <c r="AJ25" s="3">
        <v>8499</v>
      </c>
      <c r="AK25">
        <v>1.7290000000000001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57.506048323595003</v>
      </c>
      <c r="AU25" s="7">
        <f t="shared" si="1"/>
        <v>1606.01053452723</v>
      </c>
      <c r="AW25" s="8">
        <f t="shared" si="2"/>
        <v>47.624229804977503</v>
      </c>
      <c r="AX25" s="9">
        <f t="shared" si="3"/>
        <v>1619.9762914037401</v>
      </c>
      <c r="AZ25" s="10">
        <f t="shared" si="4"/>
        <v>40.3424498427865</v>
      </c>
      <c r="BA25" s="11">
        <f t="shared" si="5"/>
        <v>1651.1999138144797</v>
      </c>
    </row>
    <row r="26" spans="1:53" x14ac:dyDescent="0.35">
      <c r="A26">
        <v>66</v>
      </c>
      <c r="B26" t="s">
        <v>50</v>
      </c>
      <c r="C26" s="2">
        <v>44650.91673611111</v>
      </c>
      <c r="D26">
        <v>182</v>
      </c>
      <c r="E26" t="s">
        <v>13</v>
      </c>
      <c r="F26">
        <v>0</v>
      </c>
      <c r="G26">
        <v>6.03</v>
      </c>
      <c r="H26" s="3">
        <v>7533</v>
      </c>
      <c r="I26">
        <v>0.01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50</v>
      </c>
      <c r="Q26" s="2">
        <v>44650.91673611111</v>
      </c>
      <c r="R26">
        <v>182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50</v>
      </c>
      <c r="AE26" s="2">
        <v>44650.91673611111</v>
      </c>
      <c r="AF26">
        <v>182</v>
      </c>
      <c r="AG26" t="s">
        <v>13</v>
      </c>
      <c r="AH26">
        <v>0</v>
      </c>
      <c r="AI26">
        <v>12.164999999999999</v>
      </c>
      <c r="AJ26" s="3">
        <v>26972</v>
      </c>
      <c r="AK26">
        <v>5.63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17.211619391249997</v>
      </c>
      <c r="AU26" s="7">
        <f t="shared" si="1"/>
        <v>4989.7743290283197</v>
      </c>
      <c r="AW26" s="8">
        <f t="shared" si="2"/>
        <v>18.795223142450002</v>
      </c>
      <c r="AX26" s="9">
        <f t="shared" si="3"/>
        <v>5141.35943237216</v>
      </c>
      <c r="AZ26" s="10">
        <f t="shared" si="4"/>
        <v>12.729508431699999</v>
      </c>
      <c r="BA26" s="11">
        <f t="shared" si="5"/>
        <v>5452.8468862323198</v>
      </c>
    </row>
    <row r="27" spans="1:53" x14ac:dyDescent="0.35">
      <c r="A27">
        <v>67</v>
      </c>
      <c r="B27" t="s">
        <v>51</v>
      </c>
      <c r="C27" s="2">
        <v>44650.937962962962</v>
      </c>
      <c r="D27">
        <v>118</v>
      </c>
      <c r="E27" t="s">
        <v>13</v>
      </c>
      <c r="F27">
        <v>0</v>
      </c>
      <c r="G27">
        <v>6.0640000000000001</v>
      </c>
      <c r="H27" s="3">
        <v>2152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51</v>
      </c>
      <c r="Q27" s="2">
        <v>44650.937962962962</v>
      </c>
      <c r="R27">
        <v>118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51</v>
      </c>
      <c r="AE27" s="2">
        <v>44650.937962962962</v>
      </c>
      <c r="AF27">
        <v>118</v>
      </c>
      <c r="AG27" t="s">
        <v>13</v>
      </c>
      <c r="AH27">
        <v>0</v>
      </c>
      <c r="AI27">
        <v>12.180999999999999</v>
      </c>
      <c r="AJ27" s="3">
        <v>7974</v>
      </c>
      <c r="AK27">
        <v>1.617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1.5485709599999993</v>
      </c>
      <c r="AU27" s="7">
        <f t="shared" si="1"/>
        <v>1509.2183898874798</v>
      </c>
      <c r="AW27" s="8">
        <f t="shared" si="2"/>
        <v>1.2437235231999999</v>
      </c>
      <c r="AX27" s="9">
        <f t="shared" si="3"/>
        <v>1519.7369131682403</v>
      </c>
      <c r="AZ27" s="10">
        <f t="shared" si="4"/>
        <v>0.66460421120000013</v>
      </c>
      <c r="BA27" s="11">
        <f t="shared" si="5"/>
        <v>1542.9031190684798</v>
      </c>
    </row>
    <row r="28" spans="1:53" x14ac:dyDescent="0.35">
      <c r="A28">
        <v>68</v>
      </c>
      <c r="B28" t="s">
        <v>52</v>
      </c>
      <c r="C28" s="2">
        <v>44650.959155092591</v>
      </c>
      <c r="D28">
        <v>112</v>
      </c>
      <c r="E28" t="s">
        <v>13</v>
      </c>
      <c r="F28">
        <v>0</v>
      </c>
      <c r="G28">
        <v>6.032</v>
      </c>
      <c r="H28" s="3">
        <v>11103</v>
      </c>
      <c r="I28">
        <v>1.7999999999999999E-2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52</v>
      </c>
      <c r="Q28" s="2">
        <v>44650.959155092591</v>
      </c>
      <c r="R28">
        <v>112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52</v>
      </c>
      <c r="AE28" s="2">
        <v>44650.959155092591</v>
      </c>
      <c r="AF28">
        <v>112</v>
      </c>
      <c r="AG28" t="s">
        <v>13</v>
      </c>
      <c r="AH28">
        <v>0</v>
      </c>
      <c r="AI28">
        <v>12.179</v>
      </c>
      <c r="AJ28" s="3">
        <v>16898</v>
      </c>
      <c r="AK28">
        <v>3.5070000000000001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28.282242941249997</v>
      </c>
      <c r="AU28" s="7">
        <f t="shared" si="1"/>
        <v>3149.7957033009202</v>
      </c>
      <c r="AW28" s="8">
        <f t="shared" si="2"/>
        <v>28.830400857971899</v>
      </c>
      <c r="AX28" s="9">
        <f t="shared" si="3"/>
        <v>3222.3966805109599</v>
      </c>
      <c r="AZ28" s="10">
        <f t="shared" si="4"/>
        <v>23.589915301911141</v>
      </c>
      <c r="BA28" s="11">
        <f t="shared" si="5"/>
        <v>3381.8295578499201</v>
      </c>
    </row>
    <row r="29" spans="1:53" x14ac:dyDescent="0.35">
      <c r="A29">
        <v>69</v>
      </c>
      <c r="B29" t="s">
        <v>29</v>
      </c>
      <c r="C29" s="2">
        <v>44643.843692129631</v>
      </c>
      <c r="D29">
        <v>163</v>
      </c>
      <c r="E29" t="s">
        <v>13</v>
      </c>
      <c r="F29">
        <v>0</v>
      </c>
      <c r="G29">
        <v>6.024</v>
      </c>
      <c r="H29" s="3">
        <v>4888</v>
      </c>
      <c r="I29">
        <v>5.0000000000000001E-3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29</v>
      </c>
      <c r="Q29" s="2">
        <v>44643.843692129631</v>
      </c>
      <c r="R29">
        <v>163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29</v>
      </c>
      <c r="AE29" s="2">
        <v>44643.843692129631</v>
      </c>
      <c r="AF29">
        <v>163</v>
      </c>
      <c r="AG29" t="s">
        <v>13</v>
      </c>
      <c r="AH29">
        <v>0</v>
      </c>
      <c r="AI29">
        <v>12.2</v>
      </c>
      <c r="AJ29" s="3">
        <v>60429</v>
      </c>
      <c r="AK29">
        <v>12.603999999999999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9.3587565599999998</v>
      </c>
      <c r="AU29" s="7">
        <f t="shared" si="1"/>
        <v>11009.151648146431</v>
      </c>
      <c r="AW29" s="8">
        <f t="shared" si="2"/>
        <v>10.587251075200001</v>
      </c>
      <c r="AX29" s="9">
        <f t="shared" si="3"/>
        <v>11490.790742693342</v>
      </c>
      <c r="AZ29" s="10">
        <f t="shared" si="4"/>
        <v>5.7475778432000002</v>
      </c>
      <c r="BA29" s="11">
        <f t="shared" si="5"/>
        <v>12293.78383367368</v>
      </c>
    </row>
    <row r="30" spans="1:53" x14ac:dyDescent="0.35">
      <c r="A30">
        <v>70</v>
      </c>
      <c r="B30" t="s">
        <v>30</v>
      </c>
      <c r="C30" s="2">
        <v>44643.864918981482</v>
      </c>
      <c r="D30">
        <v>129</v>
      </c>
      <c r="E30" t="s">
        <v>13</v>
      </c>
      <c r="F30">
        <v>0</v>
      </c>
      <c r="G30">
        <v>6.0279999999999996</v>
      </c>
      <c r="H30" s="3">
        <v>4635</v>
      </c>
      <c r="I30">
        <v>5.0000000000000001E-3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30</v>
      </c>
      <c r="Q30" s="2">
        <v>44643.864918981482</v>
      </c>
      <c r="R30">
        <v>129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30</v>
      </c>
      <c r="AE30" s="2">
        <v>44643.864918981482</v>
      </c>
      <c r="AF30">
        <v>129</v>
      </c>
      <c r="AG30" t="s">
        <v>13</v>
      </c>
      <c r="AH30">
        <v>0</v>
      </c>
      <c r="AI30">
        <v>12.153</v>
      </c>
      <c r="AJ30" s="3">
        <v>3675</v>
      </c>
      <c r="AK30">
        <v>0.70399999999999996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8.6231935312499992</v>
      </c>
      <c r="AU30" s="7">
        <f t="shared" si="1"/>
        <v>715.32725191875011</v>
      </c>
      <c r="AW30" s="8">
        <f t="shared" si="2"/>
        <v>9.7596521112500021</v>
      </c>
      <c r="AX30" s="9">
        <f t="shared" si="3"/>
        <v>698.58239853750013</v>
      </c>
      <c r="AZ30" s="10">
        <f t="shared" si="4"/>
        <v>5.1862740924999997</v>
      </c>
      <c r="BA30" s="11">
        <f t="shared" si="5"/>
        <v>655.57783644999995</v>
      </c>
    </row>
    <row r="31" spans="1:53" x14ac:dyDescent="0.35">
      <c r="A31">
        <v>71</v>
      </c>
      <c r="B31" t="s">
        <v>31</v>
      </c>
      <c r="C31" s="2">
        <v>44643.886122685188</v>
      </c>
      <c r="D31">
        <v>148</v>
      </c>
      <c r="E31" t="s">
        <v>13</v>
      </c>
      <c r="F31">
        <v>0</v>
      </c>
      <c r="G31">
        <v>6.0129999999999999</v>
      </c>
      <c r="H31" s="3">
        <v>9307</v>
      </c>
      <c r="I31">
        <v>1.4E-2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31</v>
      </c>
      <c r="Q31" s="2">
        <v>44643.886122685188</v>
      </c>
      <c r="R31">
        <v>148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31</v>
      </c>
      <c r="AE31" s="2">
        <v>44643.886122685188</v>
      </c>
      <c r="AF31">
        <v>148</v>
      </c>
      <c r="AG31" t="s">
        <v>13</v>
      </c>
      <c r="AH31">
        <v>0</v>
      </c>
      <c r="AI31">
        <v>12.159000000000001</v>
      </c>
      <c r="AJ31" s="3">
        <v>7452</v>
      </c>
      <c r="AK31">
        <v>1.5069999999999999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22.645115291250001</v>
      </c>
      <c r="AU31" s="7">
        <f t="shared" si="1"/>
        <v>1412.9450372779202</v>
      </c>
      <c r="AW31" s="8">
        <f t="shared" si="2"/>
        <v>23.846017570449998</v>
      </c>
      <c r="AX31" s="9">
        <f t="shared" si="3"/>
        <v>1420.0614447369601</v>
      </c>
      <c r="AZ31" s="10">
        <f t="shared" si="4"/>
        <v>18.551336479700002</v>
      </c>
      <c r="BA31" s="11">
        <f t="shared" si="5"/>
        <v>1435.2112156019198</v>
      </c>
    </row>
    <row r="32" spans="1:53" x14ac:dyDescent="0.35">
      <c r="A32">
        <v>72</v>
      </c>
      <c r="B32" t="s">
        <v>32</v>
      </c>
      <c r="C32" s="2">
        <v>44643.907326388886</v>
      </c>
      <c r="D32">
        <v>24</v>
      </c>
      <c r="E32" t="s">
        <v>13</v>
      </c>
      <c r="F32">
        <v>0</v>
      </c>
      <c r="G32">
        <v>6.0220000000000002</v>
      </c>
      <c r="H32" s="3">
        <v>8806</v>
      </c>
      <c r="I32">
        <v>1.2999999999999999E-2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32</v>
      </c>
      <c r="Q32" s="2">
        <v>44643.907326388886</v>
      </c>
      <c r="R32">
        <v>24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32</v>
      </c>
      <c r="AE32" s="2">
        <v>44643.907326388886</v>
      </c>
      <c r="AF32">
        <v>24</v>
      </c>
      <c r="AG32" t="s">
        <v>13</v>
      </c>
      <c r="AH32">
        <v>0</v>
      </c>
      <c r="AI32">
        <v>12.163</v>
      </c>
      <c r="AJ32" s="3">
        <v>11101</v>
      </c>
      <c r="AK32">
        <v>2.2810000000000001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21.097074764999995</v>
      </c>
      <c r="AU32" s="7">
        <f t="shared" si="1"/>
        <v>2085.2201147432297</v>
      </c>
      <c r="AW32" s="8">
        <f t="shared" si="2"/>
        <v>22.456568393799998</v>
      </c>
      <c r="AX32" s="9">
        <f t="shared" si="3"/>
        <v>2116.6494444117398</v>
      </c>
      <c r="AZ32" s="10">
        <f t="shared" si="4"/>
        <v>16.814510310799999</v>
      </c>
      <c r="BA32" s="11">
        <f t="shared" si="5"/>
        <v>2187.7318142304803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2022-03-31T13:10:28Z</dcterms:modified>
</cp:coreProperties>
</file>