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29" i="1" l="1"/>
  <c r="AU29" i="1"/>
  <c r="AW29" i="1"/>
  <c r="AX29" i="1"/>
  <c r="AT30" i="1"/>
  <c r="AU30" i="1"/>
  <c r="AW30" i="1"/>
  <c r="AX30" i="1"/>
  <c r="AT31" i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<sst xmlns="http://schemas.openxmlformats.org/spreadsheetml/2006/main" count="576" uniqueCount="52">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</sst>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4"/>
  <sheetViews>
    <sheetView tabSelected="1" topLeftCell="Q6" workbookViewId="0">
      <selection activeCell="AT47" sqref="AT47"/>
    </sheetView>
  </sheetViews>
  <sheetFormatPr defaultRowHeight="14.5" x14ac:dyDescent="0.35"/>
  <cols>
    <col min="2" max="2" width="23.54296875" customWidth="1"/>
    <col min="3" max="3" width="17.81640625" customWidth="1"/>
    <col min="46" max="46" width="9.7265625" customWidth="1"/>
    <col min="49" max="49" width="11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44461.441782407404</v>
      </c>
      <c r="D9" t="s">
        <v>13</v>
      </c>
      <c r="E9" t="s">
        <v>14</v>
      </c>
      <c r="F9">
        <v>0</v>
      </c>
      <c r="G9">
        <v>6.07</v>
      </c>
      <c r="H9" s="3">
        <v>2852</v>
      </c>
      <c r="I9">
        <v>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44461.441782407404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44461.441782407404</v>
      </c>
      <c r="AF9" t="s">
        <v>13</v>
      </c>
      <c r="AG9" t="s">
        <v>14</v>
      </c>
      <c r="AH9">
        <v>0</v>
      </c>
      <c r="AI9">
        <v>12.202999999999999</v>
      </c>
      <c r="AJ9" s="3">
        <v>2856</v>
      </c>
      <c r="AK9">
        <v>0.57999999999999996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3.5165054599999985</v>
      </c>
      <c r="AU9" s="7">
        <f t="shared" ref="AU9:AU23" si="1">((-0.00000006277*AJ9^2)+(0.1854*AJ9)+(34.83))</f>
        <v>563.82040168128015</v>
      </c>
      <c r="AW9" s="8">
        <f t="shared" ref="AW9:AW23" si="2">IF(H9&lt;10000,((-0.00000005795*H9^2)+(0.003823*H9)+(-6.715)),(IF(H9&lt;700000,((-0.0000000001209*H9^2)+(0.002635*H9)+(-0.4111)), ((-0.00000002007*V9^2)+(0.2564*V9)+(286.1)))))</f>
        <v>3.7168362631999994</v>
      </c>
      <c r="AX9" s="9">
        <f t="shared" ref="AX9:AX23" si="3">(-0.00000001626*AJ9^2)+(0.1912*AJ9)+(-3.858)</f>
        <v>542.07657147264013</v>
      </c>
    </row>
    <row r="10" spans="1:50" x14ac:dyDescent="0.35">
      <c r="A10">
        <v>40</v>
      </c>
      <c r="B10" t="s">
        <v>27</v>
      </c>
      <c r="C10" s="2">
        <v>44461.463009259256</v>
      </c>
      <c r="D10" t="s">
        <v>16</v>
      </c>
      <c r="E10" t="s">
        <v>14</v>
      </c>
      <c r="F10">
        <v>0</v>
      </c>
      <c r="G10">
        <v>6.0010000000000003</v>
      </c>
      <c r="H10" s="3">
        <v>829023</v>
      </c>
      <c r="I10">
        <v>1.7250000000000001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44461.463009259256</v>
      </c>
      <c r="R10" t="s">
        <v>16</v>
      </c>
      <c r="S10" t="s">
        <v>14</v>
      </c>
      <c r="T10">
        <v>0</v>
      </c>
      <c r="U10">
        <v>5.9539999999999997</v>
      </c>
      <c r="V10" s="3">
        <v>6407</v>
      </c>
      <c r="W10">
        <v>1.835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44461.463009259256</v>
      </c>
      <c r="AF10" t="s">
        <v>16</v>
      </c>
      <c r="AG10" t="s">
        <v>14</v>
      </c>
      <c r="AH10">
        <v>0</v>
      </c>
      <c r="AI10">
        <v>12.159000000000001</v>
      </c>
      <c r="AJ10" s="3">
        <v>8396</v>
      </c>
      <c r="AK10">
        <v>1.6850000000000001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1776.324148096965</v>
      </c>
      <c r="AU10" s="7">
        <f t="shared" si="1"/>
        <v>1587.0235659396799</v>
      </c>
      <c r="AW10" s="8">
        <f t="shared" si="2"/>
        <v>1928.03093354457</v>
      </c>
      <c r="AX10" s="9">
        <f t="shared" si="3"/>
        <v>1600.3109868118402</v>
      </c>
    </row>
    <row r="11" spans="1:50" x14ac:dyDescent="0.35">
      <c r="A11">
        <v>41</v>
      </c>
      <c r="B11" t="s">
        <v>28</v>
      </c>
      <c r="C11" s="2">
        <v>44461.484247685185</v>
      </c>
      <c r="D11">
        <v>18</v>
      </c>
      <c r="E11" t="s">
        <v>14</v>
      </c>
      <c r="F11">
        <v>0</v>
      </c>
      <c r="G11">
        <v>6.0289999999999999</v>
      </c>
      <c r="H11" s="3">
        <v>3749</v>
      </c>
      <c r="I11">
        <v>3.0000000000000001E-3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44461.484247685185</v>
      </c>
      <c r="R11">
        <v>18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44461.484247685185</v>
      </c>
      <c r="AF11">
        <v>18</v>
      </c>
      <c r="AG11" t="s">
        <v>14</v>
      </c>
      <c r="AH11">
        <v>0</v>
      </c>
      <c r="AI11">
        <v>11.999000000000001</v>
      </c>
      <c r="AJ11" s="3">
        <v>147666</v>
      </c>
      <c r="AK11">
        <v>28.849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6.0687137712499997</v>
      </c>
      <c r="AU11" s="7">
        <f t="shared" si="1"/>
        <v>26043.391010909883</v>
      </c>
      <c r="AW11" s="8">
        <f t="shared" si="2"/>
        <v>6.8029396920500016</v>
      </c>
      <c r="AX11" s="9">
        <f t="shared" si="3"/>
        <v>27875.32787473944</v>
      </c>
    </row>
    <row r="12" spans="1:50" x14ac:dyDescent="0.35">
      <c r="A12">
        <v>42</v>
      </c>
      <c r="B12" t="s">
        <v>29</v>
      </c>
      <c r="C12" s="2">
        <v>44461.50545138889</v>
      </c>
      <c r="D12">
        <v>26</v>
      </c>
      <c r="E12" t="s">
        <v>14</v>
      </c>
      <c r="F12">
        <v>0</v>
      </c>
      <c r="G12">
        <v>5.9820000000000002</v>
      </c>
      <c r="H12" s="3">
        <v>9095347</v>
      </c>
      <c r="I12">
        <v>19.163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44461.50545138889</v>
      </c>
      <c r="R12">
        <v>26</v>
      </c>
      <c r="S12" t="s">
        <v>14</v>
      </c>
      <c r="T12">
        <v>0</v>
      </c>
      <c r="U12">
        <v>5.9359999999999999</v>
      </c>
      <c r="V12" s="3">
        <v>67843</v>
      </c>
      <c r="W12">
        <v>18.170000000000002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44461.50545138889</v>
      </c>
      <c r="AF12">
        <v>26</v>
      </c>
      <c r="AG12" t="s">
        <v>14</v>
      </c>
      <c r="AH12">
        <v>0</v>
      </c>
      <c r="AI12">
        <v>12.064</v>
      </c>
      <c r="AJ12" s="3">
        <v>95626</v>
      </c>
      <c r="AK12">
        <v>18.837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13458.005479651965</v>
      </c>
      <c r="AU12" s="7">
        <f t="shared" si="1"/>
        <v>17189.900688143483</v>
      </c>
      <c r="AW12" s="8">
        <f t="shared" si="2"/>
        <v>17588.669559934569</v>
      </c>
      <c r="AX12" s="9">
        <f t="shared" si="3"/>
        <v>18131.14636369624</v>
      </c>
    </row>
    <row r="13" spans="1:50" x14ac:dyDescent="0.35">
      <c r="A13">
        <v>43</v>
      </c>
      <c r="B13" t="s">
        <v>30</v>
      </c>
      <c r="C13" s="2">
        <v>44461.526666666665</v>
      </c>
      <c r="D13">
        <v>110</v>
      </c>
      <c r="E13" t="s">
        <v>14</v>
      </c>
      <c r="F13">
        <v>0</v>
      </c>
      <c r="G13">
        <v>5.8570000000000002</v>
      </c>
      <c r="H13" s="3">
        <v>51244723</v>
      </c>
      <c r="I13">
        <v>114.355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44461.526666666665</v>
      </c>
      <c r="R13">
        <v>110</v>
      </c>
      <c r="S13" t="s">
        <v>14</v>
      </c>
      <c r="T13">
        <v>0</v>
      </c>
      <c r="U13">
        <v>5.8220000000000001</v>
      </c>
      <c r="V13" s="3">
        <v>461383</v>
      </c>
      <c r="W13">
        <v>116.53400000000001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44461.526666666665</v>
      </c>
      <c r="AF13">
        <v>110</v>
      </c>
      <c r="AG13" t="s">
        <v>14</v>
      </c>
      <c r="AH13">
        <v>0</v>
      </c>
      <c r="AI13">
        <v>12.047000000000001</v>
      </c>
      <c r="AJ13" s="3">
        <v>105799</v>
      </c>
      <c r="AK13">
        <v>20.806999999999999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88875.423685783375</v>
      </c>
      <c r="AU13" s="7">
        <f t="shared" si="1"/>
        <v>18947.353099269232</v>
      </c>
      <c r="AW13" s="8">
        <f t="shared" si="2"/>
        <v>114312.31454713178</v>
      </c>
      <c r="AX13" s="9">
        <f t="shared" si="3"/>
        <v>20042.905654199742</v>
      </c>
    </row>
    <row r="14" spans="1:50" x14ac:dyDescent="0.35">
      <c r="A14">
        <v>44</v>
      </c>
      <c r="B14" t="s">
        <v>31</v>
      </c>
      <c r="C14" s="2">
        <v>44461.54787037037</v>
      </c>
      <c r="D14">
        <v>148</v>
      </c>
      <c r="E14" t="s">
        <v>14</v>
      </c>
      <c r="F14">
        <v>0</v>
      </c>
      <c r="G14">
        <v>6.0129999999999999</v>
      </c>
      <c r="H14" s="3">
        <v>21975</v>
      </c>
      <c r="I14">
        <v>4.1000000000000002E-2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44461.54787037037</v>
      </c>
      <c r="R14">
        <v>148</v>
      </c>
      <c r="S14" t="s">
        <v>14</v>
      </c>
      <c r="T14">
        <v>0</v>
      </c>
      <c r="U14" t="s">
        <v>15</v>
      </c>
      <c r="V14" s="3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44461.54787037037</v>
      </c>
      <c r="AF14">
        <v>148</v>
      </c>
      <c r="AG14" t="s">
        <v>14</v>
      </c>
      <c r="AH14">
        <v>0</v>
      </c>
      <c r="AI14">
        <v>12.169</v>
      </c>
      <c r="AJ14" s="3">
        <v>4644</v>
      </c>
      <c r="AK14">
        <v>0.93700000000000006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69.099531509875007</v>
      </c>
      <c r="AU14" s="7">
        <f t="shared" si="1"/>
        <v>894.47385598128005</v>
      </c>
      <c r="AW14" s="8">
        <f t="shared" si="2"/>
        <v>57.434642314437511</v>
      </c>
      <c r="AX14" s="9">
        <f t="shared" si="3"/>
        <v>883.72412487264012</v>
      </c>
    </row>
    <row r="15" spans="1:50" x14ac:dyDescent="0.35">
      <c r="A15">
        <v>45</v>
      </c>
      <c r="B15" t="s">
        <v>32</v>
      </c>
      <c r="C15" s="2">
        <v>44461.569097222222</v>
      </c>
      <c r="D15">
        <v>12</v>
      </c>
      <c r="E15" t="s">
        <v>14</v>
      </c>
      <c r="F15">
        <v>0</v>
      </c>
      <c r="G15">
        <v>6.0060000000000002</v>
      </c>
      <c r="H15" s="3">
        <v>30981</v>
      </c>
      <c r="I15">
        <v>0.06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44461.569097222222</v>
      </c>
      <c r="R15">
        <v>12</v>
      </c>
      <c r="S15" t="s">
        <v>14</v>
      </c>
      <c r="T15">
        <v>0</v>
      </c>
      <c r="U15" t="s">
        <v>15</v>
      </c>
      <c r="V15" s="3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44461.569097222222</v>
      </c>
      <c r="AF15">
        <v>12</v>
      </c>
      <c r="AG15" t="s">
        <v>14</v>
      </c>
      <c r="AH15">
        <v>0</v>
      </c>
      <c r="AI15">
        <v>11.974</v>
      </c>
      <c r="AJ15" s="3">
        <v>187206</v>
      </c>
      <c r="AK15">
        <v>36.353000000000002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96.998113988951815</v>
      </c>
      <c r="AU15" s="7">
        <f t="shared" si="1"/>
        <v>32542.979554412283</v>
      </c>
      <c r="AW15" s="8">
        <f t="shared" si="2"/>
        <v>81.107792476555105</v>
      </c>
      <c r="AX15" s="9">
        <f t="shared" si="3"/>
        <v>35220.079834550641</v>
      </c>
    </row>
    <row r="16" spans="1:50" x14ac:dyDescent="0.35">
      <c r="A16">
        <v>46</v>
      </c>
      <c r="B16" t="s">
        <v>33</v>
      </c>
      <c r="C16" s="2">
        <v>44461.59033564815</v>
      </c>
      <c r="D16">
        <v>98</v>
      </c>
      <c r="E16" t="s">
        <v>14</v>
      </c>
      <c r="F16">
        <v>0</v>
      </c>
      <c r="G16">
        <v>5.899</v>
      </c>
      <c r="H16" s="3">
        <v>39197468</v>
      </c>
      <c r="I16">
        <v>85.959000000000003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44461.59033564815</v>
      </c>
      <c r="R16">
        <v>98</v>
      </c>
      <c r="S16" t="s">
        <v>14</v>
      </c>
      <c r="T16">
        <v>0</v>
      </c>
      <c r="U16">
        <v>5.8609999999999998</v>
      </c>
      <c r="V16" s="3">
        <v>330714</v>
      </c>
      <c r="W16">
        <v>84.975999999999999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44461.59033564815</v>
      </c>
      <c r="AF16">
        <v>98</v>
      </c>
      <c r="AG16" t="s">
        <v>14</v>
      </c>
      <c r="AH16">
        <v>0</v>
      </c>
      <c r="AI16">
        <v>12.069000000000001</v>
      </c>
      <c r="AJ16" s="3">
        <v>103287</v>
      </c>
      <c r="AK16">
        <v>20.321000000000002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63721.374798079865</v>
      </c>
      <c r="AU16" s="7">
        <f t="shared" si="1"/>
        <v>18514.596611757872</v>
      </c>
      <c r="AW16" s="8">
        <f t="shared" si="2"/>
        <v>82886.078581594295</v>
      </c>
      <c r="AX16" s="9">
        <f t="shared" si="3"/>
        <v>19571.15139696006</v>
      </c>
    </row>
    <row r="17" spans="1:50" x14ac:dyDescent="0.35">
      <c r="A17">
        <v>47</v>
      </c>
      <c r="B17" t="s">
        <v>34</v>
      </c>
      <c r="C17" s="2">
        <v>44461.611562500002</v>
      </c>
      <c r="D17">
        <v>41</v>
      </c>
      <c r="E17" t="s">
        <v>14</v>
      </c>
      <c r="F17">
        <v>0</v>
      </c>
      <c r="G17">
        <v>6.0069999999999997</v>
      </c>
      <c r="H17" s="3">
        <v>31720</v>
      </c>
      <c r="I17">
        <v>6.0999999999999999E-2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44461.611562500002</v>
      </c>
      <c r="R17">
        <v>41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44461.611562500002</v>
      </c>
      <c r="AF17">
        <v>41</v>
      </c>
      <c r="AG17" t="s">
        <v>14</v>
      </c>
      <c r="AH17">
        <v>0</v>
      </c>
      <c r="AI17">
        <v>12.01</v>
      </c>
      <c r="AJ17" s="3">
        <v>157610</v>
      </c>
      <c r="AK17">
        <v>30.745000000000001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99.281493513920012</v>
      </c>
      <c r="AU17" s="7">
        <f t="shared" si="1"/>
        <v>27696.459947483003</v>
      </c>
      <c r="AW17" s="8">
        <f t="shared" si="2"/>
        <v>83.049455449439989</v>
      </c>
      <c r="AX17" s="9">
        <f t="shared" si="3"/>
        <v>29727.260769254004</v>
      </c>
    </row>
    <row r="18" spans="1:50" x14ac:dyDescent="0.35">
      <c r="A18">
        <v>48</v>
      </c>
      <c r="B18" t="s">
        <v>35</v>
      </c>
      <c r="C18" s="2">
        <v>44461.632777777777</v>
      </c>
      <c r="D18">
        <v>69</v>
      </c>
      <c r="E18" t="s">
        <v>14</v>
      </c>
      <c r="F18">
        <v>0</v>
      </c>
      <c r="G18">
        <v>6.008</v>
      </c>
      <c r="H18" s="3">
        <v>22826</v>
      </c>
      <c r="I18">
        <v>4.2999999999999997E-2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44461.632777777777</v>
      </c>
      <c r="R18">
        <v>69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44461.632777777777</v>
      </c>
      <c r="AF18">
        <v>69</v>
      </c>
      <c r="AG18" t="s">
        <v>14</v>
      </c>
      <c r="AH18">
        <v>0</v>
      </c>
      <c r="AI18">
        <v>12.157999999999999</v>
      </c>
      <c r="AJ18" s="3">
        <v>5202</v>
      </c>
      <c r="AK18">
        <v>1.048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71.741404353528807</v>
      </c>
      <c r="AU18" s="7">
        <f t="shared" si="1"/>
        <v>997.58219333292016</v>
      </c>
      <c r="AW18" s="8">
        <f t="shared" si="2"/>
        <v>59.672417923231606</v>
      </c>
      <c r="AX18" s="9">
        <f t="shared" si="3"/>
        <v>990.32439132696015</v>
      </c>
    </row>
    <row r="19" spans="1:50" x14ac:dyDescent="0.35">
      <c r="A19">
        <v>49</v>
      </c>
      <c r="B19" t="s">
        <v>36</v>
      </c>
      <c r="C19" s="2">
        <v>44461.654004629629</v>
      </c>
      <c r="D19">
        <v>62</v>
      </c>
      <c r="E19" t="s">
        <v>14</v>
      </c>
      <c r="F19">
        <v>0</v>
      </c>
      <c r="G19">
        <v>6.0330000000000004</v>
      </c>
      <c r="H19" s="3">
        <v>4452</v>
      </c>
      <c r="I19">
        <v>4.0000000000000001E-3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44461.654004629629</v>
      </c>
      <c r="R19">
        <v>62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44461.654004629629</v>
      </c>
      <c r="AF19">
        <v>62</v>
      </c>
      <c r="AG19" t="s">
        <v>14</v>
      </c>
      <c r="AH19">
        <v>0</v>
      </c>
      <c r="AI19">
        <v>11.988</v>
      </c>
      <c r="AJ19" s="3">
        <v>177759</v>
      </c>
      <c r="AK19">
        <v>34.567999999999998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8.0928414599999989</v>
      </c>
      <c r="AU19" s="7">
        <f t="shared" si="1"/>
        <v>31007.925689175634</v>
      </c>
      <c r="AW19" s="8">
        <f t="shared" si="2"/>
        <v>9.1564093831999998</v>
      </c>
      <c r="AX19" s="9">
        <f t="shared" si="3"/>
        <v>33469.875058562939</v>
      </c>
    </row>
    <row r="20" spans="1:50" x14ac:dyDescent="0.35">
      <c r="A20">
        <v>50</v>
      </c>
      <c r="B20" t="s">
        <v>37</v>
      </c>
      <c r="C20" s="2">
        <v>44461.675243055557</v>
      </c>
      <c r="D20">
        <v>37</v>
      </c>
      <c r="E20" t="s">
        <v>14</v>
      </c>
      <c r="F20">
        <v>0</v>
      </c>
      <c r="G20">
        <v>6.0129999999999999</v>
      </c>
      <c r="H20" s="3">
        <v>12856</v>
      </c>
      <c r="I20">
        <v>2.1999999999999999E-2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44461.675243055557</v>
      </c>
      <c r="R20">
        <v>37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44461.675243055557</v>
      </c>
      <c r="AF20">
        <v>37</v>
      </c>
      <c r="AG20" t="s">
        <v>14</v>
      </c>
      <c r="AH20">
        <v>0</v>
      </c>
      <c r="AI20">
        <v>12.146000000000001</v>
      </c>
      <c r="AJ20" s="3">
        <v>10212</v>
      </c>
      <c r="AK20">
        <v>2.0470000000000002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33.916610640000002</v>
      </c>
      <c r="AU20" s="7">
        <f t="shared" si="1"/>
        <v>1921.58883406512</v>
      </c>
      <c r="AW20" s="8">
        <f t="shared" si="2"/>
        <v>33.444478042617604</v>
      </c>
      <c r="AX20" s="9">
        <f t="shared" si="3"/>
        <v>1946.9807268105601</v>
      </c>
    </row>
    <row r="21" spans="1:50" x14ac:dyDescent="0.35">
      <c r="A21">
        <v>51</v>
      </c>
      <c r="B21" t="s">
        <v>38</v>
      </c>
      <c r="C21" s="2">
        <v>44461.696469907409</v>
      </c>
      <c r="D21">
        <v>91</v>
      </c>
      <c r="E21" t="s">
        <v>14</v>
      </c>
      <c r="F21">
        <v>0</v>
      </c>
      <c r="G21">
        <v>6.016</v>
      </c>
      <c r="H21" s="3">
        <v>16648</v>
      </c>
      <c r="I21">
        <v>0.03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44461.696469907409</v>
      </c>
      <c r="R21">
        <v>91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44461.696469907409</v>
      </c>
      <c r="AF21">
        <v>91</v>
      </c>
      <c r="AG21" t="s">
        <v>14</v>
      </c>
      <c r="AH21">
        <v>0</v>
      </c>
      <c r="AI21">
        <v>11.997</v>
      </c>
      <c r="AJ21" s="3">
        <v>172258</v>
      </c>
      <c r="AK21">
        <v>33.526000000000003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52.535353351155202</v>
      </c>
      <c r="AU21" s="7">
        <f t="shared" si="1"/>
        <v>30108.900378737722</v>
      </c>
      <c r="AW21" s="8">
        <f t="shared" si="2"/>
        <v>43.422871851206402</v>
      </c>
      <c r="AX21" s="9">
        <f t="shared" si="3"/>
        <v>32449.391570149357</v>
      </c>
    </row>
    <row r="22" spans="1:50" x14ac:dyDescent="0.35">
      <c r="A22">
        <v>52</v>
      </c>
      <c r="B22" t="s">
        <v>39</v>
      </c>
      <c r="C22" s="2">
        <v>44461.717662037037</v>
      </c>
      <c r="D22">
        <v>188</v>
      </c>
      <c r="E22" t="s">
        <v>14</v>
      </c>
      <c r="F22">
        <v>0</v>
      </c>
      <c r="G22">
        <v>5.8330000000000002</v>
      </c>
      <c r="H22" s="3">
        <v>57973227</v>
      </c>
      <c r="I22">
        <v>130.69200000000001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44461.717662037037</v>
      </c>
      <c r="R22">
        <v>188</v>
      </c>
      <c r="S22" t="s">
        <v>14</v>
      </c>
      <c r="T22">
        <v>0</v>
      </c>
      <c r="U22">
        <v>5.8</v>
      </c>
      <c r="V22" s="3">
        <v>536008</v>
      </c>
      <c r="W22">
        <v>134.12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44461.717662037037</v>
      </c>
      <c r="AF22">
        <v>188</v>
      </c>
      <c r="AG22" t="s">
        <v>14</v>
      </c>
      <c r="AH22">
        <v>0</v>
      </c>
      <c r="AI22">
        <v>12.023</v>
      </c>
      <c r="AJ22" s="3">
        <v>124130</v>
      </c>
      <c r="AK22">
        <v>24.341000000000001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103291.21473237024</v>
      </c>
      <c r="AU22" s="7">
        <f t="shared" si="1"/>
        <v>22081.355714387002</v>
      </c>
      <c r="AW22" s="8">
        <f t="shared" si="2"/>
        <v>131952.34835839554</v>
      </c>
      <c r="AX22" s="9">
        <f t="shared" si="3"/>
        <v>23479.259742806003</v>
      </c>
    </row>
    <row r="23" spans="1:50" x14ac:dyDescent="0.35">
      <c r="A23">
        <v>53</v>
      </c>
      <c r="B23" t="s">
        <v>40</v>
      </c>
      <c r="C23" s="2">
        <v>44461.738865740743</v>
      </c>
      <c r="D23">
        <v>174</v>
      </c>
      <c r="E23" t="s">
        <v>14</v>
      </c>
      <c r="F23">
        <v>0</v>
      </c>
      <c r="G23">
        <v>6.0140000000000002</v>
      </c>
      <c r="H23" s="3">
        <v>27646</v>
      </c>
      <c r="I23">
        <v>5.2999999999999999E-2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44461.738865740743</v>
      </c>
      <c r="R23">
        <v>174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44461.738865740743</v>
      </c>
      <c r="AF23">
        <v>174</v>
      </c>
      <c r="AG23" t="s">
        <v>14</v>
      </c>
      <c r="AH23">
        <v>0</v>
      </c>
      <c r="AI23">
        <v>12.163</v>
      </c>
      <c r="AJ23" s="3">
        <v>6639</v>
      </c>
      <c r="AK23">
        <v>1.335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86.682463265880813</v>
      </c>
      <c r="AU23" s="7">
        <f t="shared" si="1"/>
        <v>1262.9339293308299</v>
      </c>
      <c r="AW23" s="8">
        <f t="shared" si="2"/>
        <v>72.343705970895599</v>
      </c>
      <c r="AX23" s="9">
        <f t="shared" si="3"/>
        <v>1264.80211902054</v>
      </c>
    </row>
    <row r="24" spans="1:50" x14ac:dyDescent="0.35">
      <c r="A24">
        <v>54</v>
      </c>
      <c r="B24" t="s">
        <v>41</v>
      </c>
      <c r="C24" s="2">
        <v>44461.760057870371</v>
      </c>
      <c r="D24">
        <v>192</v>
      </c>
      <c r="E24" t="s">
        <v>14</v>
      </c>
      <c r="F24">
        <v>0</v>
      </c>
      <c r="G24">
        <v>5.9729999999999999</v>
      </c>
      <c r="H24" s="3">
        <v>11313264</v>
      </c>
      <c r="I24">
        <v>23.904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44461.760057870371</v>
      </c>
      <c r="R24">
        <v>192</v>
      </c>
      <c r="S24" t="s">
        <v>14</v>
      </c>
      <c r="T24">
        <v>0</v>
      </c>
      <c r="U24">
        <v>5.9260000000000002</v>
      </c>
      <c r="V24" s="3">
        <v>84326</v>
      </c>
      <c r="W24">
        <v>22.503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44461.760057870371</v>
      </c>
      <c r="AF24">
        <v>192</v>
      </c>
      <c r="AG24" t="s">
        <v>14</v>
      </c>
      <c r="AH24">
        <v>0</v>
      </c>
      <c r="AI24">
        <v>12.06</v>
      </c>
      <c r="AJ24" s="3">
        <v>89964</v>
      </c>
      <c r="AK24">
        <v>17.738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29" si="4">IF(H24&lt;15000,((0.00000002125*H24^2)+(0.002705*H24)+(-4.371)),(IF(H24&lt;700000,((-0.0000000008162*H24^2)+(0.003141*H24)+(0.4702)), ((0.000000003285*V24^2)+(0.1899*V24)+(559.5)))))</f>
        <v>16596.366621996662</v>
      </c>
      <c r="AU24" s="7">
        <f t="shared" ref="AU24:AU29" si="5">((-0.00000006277*AJ24^2)+(0.1854*AJ24)+(34.83))</f>
        <v>16206.12526825008</v>
      </c>
      <c r="AW24" s="8">
        <f t="shared" ref="AW24:AW29" si="6">IF(H24&lt;10000,((-0.00000005795*H24^2)+(0.003823*H24)+(-6.715)),(IF(H24&lt;700000,((-0.0000000001209*H24^2)+(0.002635*H24)+(-0.4111)), ((-0.00000002007*V24^2)+(0.2564*V24)+(286.1)))))</f>
        <v>21764.571153280682</v>
      </c>
      <c r="AX24" s="9">
        <f t="shared" ref="AX24:AX29" si="7">(-0.00000001626*AJ24^2)+(0.1912*AJ24)+(-3.858)</f>
        <v>17065.65814372704</v>
      </c>
    </row>
    <row r="25" spans="1:50" x14ac:dyDescent="0.35">
      <c r="A25">
        <v>55</v>
      </c>
      <c r="B25" t="s">
        <v>42</v>
      </c>
      <c r="C25" s="2">
        <v>44461.781307870369</v>
      </c>
      <c r="D25">
        <v>128</v>
      </c>
      <c r="E25" t="s">
        <v>14</v>
      </c>
      <c r="F25">
        <v>0</v>
      </c>
      <c r="G25">
        <v>6.0339999999999998</v>
      </c>
      <c r="H25" s="3">
        <v>4187</v>
      </c>
      <c r="I25">
        <v>4.0000000000000001E-3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44461.781307870369</v>
      </c>
      <c r="R25">
        <v>128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44461.781307870369</v>
      </c>
      <c r="AF25">
        <v>128</v>
      </c>
      <c r="AG25" t="s">
        <v>14</v>
      </c>
      <c r="AH25">
        <v>0</v>
      </c>
      <c r="AI25">
        <v>12.007999999999999</v>
      </c>
      <c r="AJ25" s="3">
        <v>151173</v>
      </c>
      <c r="AK25">
        <v>29.518000000000001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7.3273680912499994</v>
      </c>
      <c r="AU25" s="7">
        <f t="shared" si="5"/>
        <v>26627.804069936672</v>
      </c>
      <c r="AW25" s="8">
        <f t="shared" si="6"/>
        <v>8.2759813464499992</v>
      </c>
      <c r="AX25" s="9">
        <f t="shared" si="7"/>
        <v>28528.825333394459</v>
      </c>
    </row>
    <row r="26" spans="1:50" x14ac:dyDescent="0.35">
      <c r="A26">
        <v>56</v>
      </c>
      <c r="B26" t="s">
        <v>43</v>
      </c>
      <c r="C26" s="2">
        <v>44461.802523148152</v>
      </c>
      <c r="D26">
        <v>96</v>
      </c>
      <c r="E26" t="s">
        <v>14</v>
      </c>
      <c r="F26">
        <v>0</v>
      </c>
      <c r="G26">
        <v>6.016</v>
      </c>
      <c r="H26" s="3">
        <v>13000</v>
      </c>
      <c r="I26">
        <v>2.1999999999999999E-2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44461.802523148152</v>
      </c>
      <c r="R26">
        <v>96</v>
      </c>
      <c r="S26" t="s">
        <v>14</v>
      </c>
      <c r="T26">
        <v>0</v>
      </c>
      <c r="U26" t="s">
        <v>15</v>
      </c>
      <c r="V26" s="3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44461.802523148152</v>
      </c>
      <c r="AF26">
        <v>96</v>
      </c>
      <c r="AG26" t="s">
        <v>14</v>
      </c>
      <c r="AH26">
        <v>0</v>
      </c>
      <c r="AI26">
        <v>12.151</v>
      </c>
      <c r="AJ26" s="3">
        <v>9391</v>
      </c>
      <c r="AK26">
        <v>1.8839999999999999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34.385249999999999</v>
      </c>
      <c r="AU26" s="7">
        <f t="shared" si="5"/>
        <v>1770.3856583996298</v>
      </c>
      <c r="AW26" s="8">
        <f t="shared" si="6"/>
        <v>33.823467900000004</v>
      </c>
      <c r="AX26" s="9">
        <f t="shared" si="7"/>
        <v>1790.2672162749402</v>
      </c>
    </row>
    <row r="27" spans="1:50" x14ac:dyDescent="0.35">
      <c r="A27">
        <v>57</v>
      </c>
      <c r="B27" t="s">
        <v>44</v>
      </c>
      <c r="C27" s="2">
        <v>44461.823750000003</v>
      </c>
      <c r="D27">
        <v>132</v>
      </c>
      <c r="E27" t="s">
        <v>14</v>
      </c>
      <c r="F27">
        <v>0</v>
      </c>
      <c r="G27">
        <v>6.0030000000000001</v>
      </c>
      <c r="H27" s="3">
        <v>150407</v>
      </c>
      <c r="I27">
        <v>0.309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44461.823750000003</v>
      </c>
      <c r="R27">
        <v>132</v>
      </c>
      <c r="S27" t="s">
        <v>14</v>
      </c>
      <c r="T27">
        <v>0</v>
      </c>
      <c r="U27">
        <v>5.9429999999999996</v>
      </c>
      <c r="V27" s="3">
        <v>1410</v>
      </c>
      <c r="W27">
        <v>0.49299999999999999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44461.823750000003</v>
      </c>
      <c r="AF27">
        <v>132</v>
      </c>
      <c r="AG27" t="s">
        <v>14</v>
      </c>
      <c r="AH27">
        <v>0</v>
      </c>
      <c r="AI27">
        <v>11.972</v>
      </c>
      <c r="AJ27" s="3">
        <v>185499</v>
      </c>
      <c r="AK27">
        <v>36.03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454.4342937772862</v>
      </c>
      <c r="AU27" s="7">
        <f t="shared" si="5"/>
        <v>32266.436495107235</v>
      </c>
      <c r="AW27" s="8">
        <f t="shared" si="6"/>
        <v>393.17631308303595</v>
      </c>
      <c r="AX27" s="9">
        <f t="shared" si="7"/>
        <v>34904.046167443747</v>
      </c>
    </row>
    <row r="28" spans="1:50" x14ac:dyDescent="0.35">
      <c r="A28">
        <v>58</v>
      </c>
      <c r="B28" t="s">
        <v>45</v>
      </c>
      <c r="C28" s="2">
        <v>44461.844965277778</v>
      </c>
      <c r="D28">
        <v>216</v>
      </c>
      <c r="E28" t="s">
        <v>14</v>
      </c>
      <c r="F28">
        <v>0</v>
      </c>
      <c r="G28">
        <v>6.02</v>
      </c>
      <c r="H28" s="3">
        <v>11614</v>
      </c>
      <c r="I28">
        <v>1.9E-2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44461.844965277778</v>
      </c>
      <c r="R28">
        <v>216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44461.844965277778</v>
      </c>
      <c r="AF28">
        <v>216</v>
      </c>
      <c r="AG28" t="s">
        <v>14</v>
      </c>
      <c r="AH28">
        <v>0</v>
      </c>
      <c r="AI28">
        <v>12.11</v>
      </c>
      <c r="AJ28" s="3">
        <v>52635</v>
      </c>
      <c r="AK28">
        <v>10.443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29.911176164999993</v>
      </c>
      <c r="AU28" s="7">
        <f t="shared" si="5"/>
        <v>9619.4582787667496</v>
      </c>
      <c r="AW28" s="8">
        <f t="shared" si="6"/>
        <v>30.175482403983601</v>
      </c>
      <c r="AX28" s="9">
        <f t="shared" si="7"/>
        <v>10014.9065931615</v>
      </c>
    </row>
    <row r="29" spans="1:50" x14ac:dyDescent="0.35">
      <c r="A29">
        <v>59</v>
      </c>
      <c r="B29" t="s">
        <v>46</v>
      </c>
      <c r="C29" s="2">
        <v>44461.866168981483</v>
      </c>
      <c r="D29">
        <v>199</v>
      </c>
      <c r="E29" t="s">
        <v>14</v>
      </c>
      <c r="F29">
        <v>0</v>
      </c>
      <c r="G29">
        <v>6.0270000000000001</v>
      </c>
      <c r="H29" s="3">
        <v>5719</v>
      </c>
      <c r="I29">
        <v>7.0000000000000001E-3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44461.866168981483</v>
      </c>
      <c r="R29">
        <v>199</v>
      </c>
      <c r="S29" t="s">
        <v>14</v>
      </c>
      <c r="T29">
        <v>0</v>
      </c>
      <c r="U29" t="s">
        <v>15</v>
      </c>
      <c r="V29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44461.866168981483</v>
      </c>
      <c r="AF29">
        <v>199</v>
      </c>
      <c r="AG29" t="s">
        <v>14</v>
      </c>
      <c r="AH29">
        <v>0</v>
      </c>
      <c r="AI29">
        <v>12.007</v>
      </c>
      <c r="AJ29" s="3">
        <v>160472</v>
      </c>
      <c r="AK29">
        <v>31.289000000000001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11.793917921249998</v>
      </c>
      <c r="AU29" s="7">
        <f t="shared" si="5"/>
        <v>28169.932035048325</v>
      </c>
      <c r="AW29" s="8">
        <f t="shared" si="6"/>
        <v>13.25336861005</v>
      </c>
      <c r="AX29" s="9">
        <f t="shared" si="7"/>
        <v>30259.672867132162</v>
      </c>
    </row>
    <row r="30" spans="1:50" x14ac:dyDescent="0.35">
      <c r="A30">
        <v>60</v>
      </c>
      <c r="B30" t="s">
        <v>47</v>
      </c>
      <c r="C30" s="2">
        <v>44461.887384259258</v>
      </c>
      <c r="D30">
        <v>33</v>
      </c>
      <c r="E30" t="s">
        <v>14</v>
      </c>
      <c r="F30">
        <v>0</v>
      </c>
      <c r="G30">
        <v>6.0090000000000003</v>
      </c>
      <c r="H30" s="3">
        <v>34816</v>
      </c>
      <c r="I30">
        <v>6.8000000000000005E-2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44461.887384259258</v>
      </c>
      <c r="R30">
        <v>33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44461.887384259258</v>
      </c>
      <c r="AF30">
        <v>33</v>
      </c>
      <c r="AG30" t="s">
        <v>14</v>
      </c>
      <c r="AH30">
        <v>0</v>
      </c>
      <c r="AI30">
        <v>12.148</v>
      </c>
      <c r="AJ30" s="3">
        <v>5952</v>
      </c>
      <c r="AK30">
        <v>1.198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ref="AT30:AT34" si="8">IF(H30&lt;15000,((0.00000002125*H30^2)+(0.002705*H30)+(-4.371)),(IF(H30&lt;700000,((-0.0000000008162*H30^2)+(0.003141*H30)+(0.4702)), ((0.000000003285*V30^2)+(0.1899*V30)+(559.5)))))</f>
        <v>108.83789602273281</v>
      </c>
      <c r="AU30" s="7">
        <f t="shared" ref="AU30:AU34" si="9">((-0.00000006277*AJ30^2)+(0.1854*AJ30)+(34.83))</f>
        <v>1136.10709089792</v>
      </c>
      <c r="AW30" s="8">
        <f t="shared" ref="AW30:AW34" si="10">IF(H30&lt;10000,((-0.00000005795*H30^2)+(0.003823*H30)+(-6.715)),(IF(H30&lt;700000,((-0.0000000001209*H30^2)+(0.002635*H30)+(-0.4111)), ((-0.00000002007*V30^2)+(0.2564*V30)+(286.1)))))</f>
        <v>91.1825105988096</v>
      </c>
      <c r="AX30" s="9">
        <f t="shared" ref="AX30:AX34" si="11">(-0.00000001626*AJ30^2)+(0.1912*AJ30)+(-3.858)</f>
        <v>1133.5883682969602</v>
      </c>
    </row>
    <row r="31" spans="1:50" x14ac:dyDescent="0.35">
      <c r="A31">
        <v>61</v>
      </c>
      <c r="B31" t="s">
        <v>48</v>
      </c>
      <c r="C31" s="2">
        <v>44461.908587962964</v>
      </c>
      <c r="D31">
        <v>190</v>
      </c>
      <c r="E31" t="s">
        <v>14</v>
      </c>
      <c r="F31">
        <v>0</v>
      </c>
      <c r="G31">
        <v>5.8789999999999996</v>
      </c>
      <c r="H31" s="3">
        <v>43860520</v>
      </c>
      <c r="I31">
        <v>96.825000000000003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48</v>
      </c>
      <c r="Q31" s="2">
        <v>44461.908587962964</v>
      </c>
      <c r="R31">
        <v>190</v>
      </c>
      <c r="S31" t="s">
        <v>14</v>
      </c>
      <c r="T31">
        <v>0</v>
      </c>
      <c r="U31">
        <v>5.8410000000000002</v>
      </c>
      <c r="V31" s="3">
        <v>373785</v>
      </c>
      <c r="W31">
        <v>95.49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48</v>
      </c>
      <c r="AE31" s="2">
        <v>44461.908587962964</v>
      </c>
      <c r="AF31">
        <v>190</v>
      </c>
      <c r="AG31" t="s">
        <v>14</v>
      </c>
      <c r="AH31">
        <v>0</v>
      </c>
      <c r="AI31">
        <v>12.007</v>
      </c>
      <c r="AJ31" s="3">
        <v>142519</v>
      </c>
      <c r="AK31">
        <v>27.866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si="8"/>
        <v>72000.236018149124</v>
      </c>
      <c r="AU31" s="7">
        <f t="shared" si="9"/>
        <v>25182.889365290033</v>
      </c>
      <c r="AW31" s="8">
        <f t="shared" si="10"/>
        <v>93320.489409664253</v>
      </c>
      <c r="AX31" s="9">
        <f t="shared" si="11"/>
        <v>26915.507121230145</v>
      </c>
    </row>
    <row r="32" spans="1:50" x14ac:dyDescent="0.35">
      <c r="A32">
        <v>62</v>
      </c>
      <c r="B32" t="s">
        <v>49</v>
      </c>
      <c r="C32" s="2">
        <v>44461.929826388892</v>
      </c>
      <c r="D32">
        <v>112</v>
      </c>
      <c r="E32" t="s">
        <v>14</v>
      </c>
      <c r="F32">
        <v>0</v>
      </c>
      <c r="G32">
        <v>6.0129999999999999</v>
      </c>
      <c r="H32" s="3">
        <v>13454</v>
      </c>
      <c r="I32">
        <v>2.3E-2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49</v>
      </c>
      <c r="Q32" s="2">
        <v>44461.929826388892</v>
      </c>
      <c r="R32">
        <v>112</v>
      </c>
      <c r="S32" t="s">
        <v>14</v>
      </c>
      <c r="T32">
        <v>0</v>
      </c>
      <c r="U32" t="s">
        <v>15</v>
      </c>
      <c r="V32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49</v>
      </c>
      <c r="AE32" s="2">
        <v>44461.929826388892</v>
      </c>
      <c r="AF32">
        <v>112</v>
      </c>
      <c r="AG32" t="s">
        <v>14</v>
      </c>
      <c r="AH32">
        <v>0</v>
      </c>
      <c r="AI32">
        <v>12.147</v>
      </c>
      <c r="AJ32" s="3">
        <v>12490</v>
      </c>
      <c r="AK32">
        <v>2.5009999999999999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35.868534965000002</v>
      </c>
      <c r="AU32" s="7">
        <f t="shared" si="9"/>
        <v>2340.683873723</v>
      </c>
      <c r="AW32" s="8">
        <f t="shared" si="10"/>
        <v>35.018305876975603</v>
      </c>
      <c r="AX32" s="9">
        <f t="shared" si="11"/>
        <v>2381.6934383739999</v>
      </c>
    </row>
    <row r="33" spans="1:50" x14ac:dyDescent="0.35">
      <c r="A33">
        <v>63</v>
      </c>
      <c r="B33" t="s">
        <v>50</v>
      </c>
      <c r="C33" s="2">
        <v>44461.951053240744</v>
      </c>
      <c r="D33">
        <v>151</v>
      </c>
      <c r="E33" t="s">
        <v>14</v>
      </c>
      <c r="F33">
        <v>0</v>
      </c>
      <c r="G33">
        <v>6.0170000000000003</v>
      </c>
      <c r="H33" s="3">
        <v>20316</v>
      </c>
      <c r="I33">
        <v>3.7999999999999999E-2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50</v>
      </c>
      <c r="Q33" s="2">
        <v>44461.951053240744</v>
      </c>
      <c r="R33">
        <v>151</v>
      </c>
      <c r="S33" t="s">
        <v>14</v>
      </c>
      <c r="T33">
        <v>0</v>
      </c>
      <c r="U33" t="s">
        <v>15</v>
      </c>
      <c r="V33" t="s">
        <v>15</v>
      </c>
      <c r="W33" t="s">
        <v>15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50</v>
      </c>
      <c r="AE33" s="2">
        <v>44461.951053240744</v>
      </c>
      <c r="AF33">
        <v>151</v>
      </c>
      <c r="AG33" t="s">
        <v>14</v>
      </c>
      <c r="AH33">
        <v>0</v>
      </c>
      <c r="AI33">
        <v>12.161</v>
      </c>
      <c r="AJ33" s="3">
        <v>9368</v>
      </c>
      <c r="AK33">
        <v>1.879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63.945877729532796</v>
      </c>
      <c r="AU33" s="7">
        <f t="shared" si="9"/>
        <v>1766.14854095552</v>
      </c>
      <c r="AW33" s="8">
        <f t="shared" si="10"/>
        <v>53.071659751409612</v>
      </c>
      <c r="AX33" s="9">
        <f t="shared" si="11"/>
        <v>1785.8766317657603</v>
      </c>
    </row>
    <row r="34" spans="1:50" x14ac:dyDescent="0.35">
      <c r="A34">
        <v>64</v>
      </c>
      <c r="B34" t="s">
        <v>51</v>
      </c>
      <c r="C34" s="2">
        <v>44461.972268518519</v>
      </c>
      <c r="D34">
        <v>138</v>
      </c>
      <c r="E34" t="s">
        <v>14</v>
      </c>
      <c r="F34">
        <v>0</v>
      </c>
      <c r="G34">
        <v>6.016</v>
      </c>
      <c r="H34" s="3">
        <v>11523</v>
      </c>
      <c r="I34">
        <v>1.9E-2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51</v>
      </c>
      <c r="Q34" s="2">
        <v>44461.972268518519</v>
      </c>
      <c r="R34">
        <v>138</v>
      </c>
      <c r="S34" t="s">
        <v>14</v>
      </c>
      <c r="T34">
        <v>0</v>
      </c>
      <c r="U34" t="s">
        <v>15</v>
      </c>
      <c r="V34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51</v>
      </c>
      <c r="AE34" s="2">
        <v>44461.972268518519</v>
      </c>
      <c r="AF34">
        <v>138</v>
      </c>
      <c r="AG34" t="s">
        <v>14</v>
      </c>
      <c r="AH34">
        <v>0</v>
      </c>
      <c r="AI34">
        <v>12.064</v>
      </c>
      <c r="AJ34" s="3">
        <v>59736</v>
      </c>
      <c r="AK34">
        <v>11.837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29.620279991249994</v>
      </c>
      <c r="AU34" s="7">
        <f t="shared" si="9"/>
        <v>10885.896578782082</v>
      </c>
      <c r="AW34" s="8">
        <f t="shared" si="10"/>
        <v>29.935951954943899</v>
      </c>
      <c r="AX34" s="9">
        <f t="shared" si="11"/>
        <v>11359.643183543039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2021-09-23T14:34:23Z</dcterms:modified>
</cp:coreProperties>
</file>