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<sst xmlns="http://schemas.openxmlformats.org/spreadsheetml/2006/main" uniqueCount="584">
  <si>
    <t>Initials</t>
  </si>
  <si>
    <t>DateFiltered</t>
  </si>
  <si>
    <t>FilterID</t>
  </si>
  <si>
    <t>PanMass_g</t>
  </si>
  <si>
    <t>FilterMassPre_g</t>
  </si>
  <si>
    <t>FilterMassPost_g</t>
  </si>
  <si>
    <t>FilterVol_L</t>
  </si>
  <si>
    <t>VolDiscarded_L</t>
  </si>
  <si>
    <t>SedMass_g</t>
  </si>
  <si>
    <t>Duration_days</t>
  </si>
  <si>
    <t>Notes</t>
  </si>
  <si>
    <t>CEW</t>
  </si>
  <si>
    <t>B_sed_4m_R1_F1_24Apr23</t>
  </si>
  <si>
    <t>large chunks of rust in bottle</t>
  </si>
  <si>
    <t>B_sed_4m_R1_F2_24Apr23</t>
  </si>
  <si>
    <t>B_sed_4m_R1_F3_24Apr23</t>
  </si>
  <si>
    <t>B_sed_4m_R1_F4_24Apr23</t>
  </si>
  <si>
    <t>B_sed_4m_R2_F1_24Apr23</t>
  </si>
  <si>
    <t>B_sed_4m_R2_F2_24Apr23</t>
  </si>
  <si>
    <t>B_sed_4m_R2_F3_24Apr23</t>
  </si>
  <si>
    <t>B_sed_4m_R2_F4_24Apr23</t>
  </si>
  <si>
    <t>B_sed_8m_R1_F1_24Apr23</t>
  </si>
  <si>
    <t>B_sed_8m_R1_F2_24Apr23</t>
  </si>
  <si>
    <t>B_sed_8m_R1_F3_24Apr23</t>
  </si>
  <si>
    <t>B_sed_8m_R1_F4_24Apr23</t>
  </si>
  <si>
    <t>B_sed_8m_R2_F1_24Apr23</t>
  </si>
  <si>
    <t>B_sed_8m_R2_F2_24Apr23</t>
  </si>
  <si>
    <t>B_sed_8m_R2_F3_24Apr23</t>
  </si>
  <si>
    <t>B_sed_8m_R2_F4_24Apr23</t>
  </si>
  <si>
    <t>F_sed_4m_R1_F1_01May23</t>
  </si>
  <si>
    <t>F_sed_4m_R1_F2_01May23</t>
  </si>
  <si>
    <t>F_sed_4m_R1_F3_01May23</t>
  </si>
  <si>
    <t>F_sed_4m_R1_F4_01May23</t>
  </si>
  <si>
    <t>F_sed_4m_R2_F1_01May23</t>
  </si>
  <si>
    <t>F_sed_4m_R2_F2_01May23</t>
  </si>
  <si>
    <t>F_sed_4m_R2_F3_01May23</t>
  </si>
  <si>
    <t>F_sed_4m_R2_F4_01May23</t>
  </si>
  <si>
    <t>F_sed_8m_R1_F1_01May23</t>
  </si>
  <si>
    <t>F_sed_8m_R1_F2_01May23</t>
  </si>
  <si>
    <t>F_sed_8m_R1_F3_01May23</t>
  </si>
  <si>
    <t>F_sed_8m_R1_F4_01May23</t>
  </si>
  <si>
    <t>F_sed_8m_R2_F1_01May23</t>
  </si>
  <si>
    <t>F_sed_8m_R2_F2_01May23</t>
  </si>
  <si>
    <t>F_sed_8m_R2_F3_01May23</t>
  </si>
  <si>
    <t>F_sed_8m_R2_F4_01May23</t>
  </si>
  <si>
    <t>F_sed_4m_R1_F1_08May23</t>
  </si>
  <si>
    <t>filtered a week late because CEW was out of town, some ice in bottle</t>
  </si>
  <si>
    <t>F_sed_4m_R1_F2_08May23</t>
  </si>
  <si>
    <t>filtered a week late because CEW was out of town</t>
  </si>
  <si>
    <t>F_sed_4m_R1_F3_08May23</t>
  </si>
  <si>
    <t>F_sed_4m_R1_F4_08May23</t>
  </si>
  <si>
    <t>F_sed_4m_R2_F1_08May23</t>
  </si>
  <si>
    <t>F_sed_4m_R2_F2_08May23</t>
  </si>
  <si>
    <t>F_sed_4m_R2_F3_08May23</t>
  </si>
  <si>
    <t>F_sed_4m_R2_F4_08May23</t>
  </si>
  <si>
    <t>F_sed_8m_R1_F1_08May23</t>
  </si>
  <si>
    <t>F_sed_8m_R1_F2_08May23</t>
  </si>
  <si>
    <t>F_sed_8m_R1_F3_08May23</t>
  </si>
  <si>
    <t>F_sed_8m_R1_F4_08May23</t>
  </si>
  <si>
    <t>F_sed_8m_R2_F1_08May23</t>
  </si>
  <si>
    <t>F_sed_8m_R2_F2_08May23</t>
  </si>
  <si>
    <t>F_sed_8m_R2_F3_08May23</t>
  </si>
  <si>
    <t>F_sed_8m_R2_F4_08May23</t>
  </si>
  <si>
    <t>B_sed_4m_R1_F1_08May22</t>
  </si>
  <si>
    <t>filtered a week late because CEW was out of town, some ice in bottle, large rust chunks in bottle</t>
  </si>
  <si>
    <t>B_sed_4m_R1_F2_08May23</t>
  </si>
  <si>
    <t>B_sed_4m_R1_F3_08May23</t>
  </si>
  <si>
    <t>B_sed_4m_R1_F4_08May23</t>
  </si>
  <si>
    <t>B_sed_4m_R2_F1_08May23</t>
  </si>
  <si>
    <t>B_sed_4m_R2_F2_08May23</t>
  </si>
  <si>
    <t>B_sed_4m_R2_F3_08May23</t>
  </si>
  <si>
    <t>B_sed_4m_R2_F4_08May23</t>
  </si>
  <si>
    <t>B_sed_8m_R1_F1_08May23</t>
  </si>
  <si>
    <t>B_sed_8m_R1_F2_08May23</t>
  </si>
  <si>
    <t>B_sed_8m_R1_F3_08May23</t>
  </si>
  <si>
    <t>B_sed_8m_R1_F4_08May23</t>
  </si>
  <si>
    <t>B_sed_8m_R2_F1_08May23</t>
  </si>
  <si>
    <t>B_sed_8m_R2_F2_08May23</t>
  </si>
  <si>
    <t>B_sed_8m_R2_F3_08May23</t>
  </si>
  <si>
    <t>B_sed_8m_R2_F4_08May23</t>
  </si>
  <si>
    <t>CEW &amp; AGL</t>
  </si>
  <si>
    <t>F_sed_4m_R1_F1_22May23</t>
  </si>
  <si>
    <t>F_sed_4m_R1_F2_22May23</t>
  </si>
  <si>
    <t>F_sed_4m_R1_F3_22May23</t>
  </si>
  <si>
    <t>F_sed_4m_R1_F4_22May23</t>
  </si>
  <si>
    <t>F_sed_4m_R2_F1_22May23</t>
  </si>
  <si>
    <t>F_sed_4m_R2_F2_22May23</t>
  </si>
  <si>
    <t>F_sed_4m_R2_F3_22May23</t>
  </si>
  <si>
    <t>F_sed_4m_R2_F4_22May23</t>
  </si>
  <si>
    <t>F_sed_8m_R1_F1_22May23</t>
  </si>
  <si>
    <t>F_sed_8m_R1_F2_22May23</t>
  </si>
  <si>
    <t>F_sed_8m_R1_F3_22May23</t>
  </si>
  <si>
    <t>F_sed_8m_R1_F4_22May23</t>
  </si>
  <si>
    <t>F_sed_8m_R2_F1_22May23</t>
  </si>
  <si>
    <t>F_sed_8m_R2_F2_22May23</t>
  </si>
  <si>
    <t>F_sed_8m_R2_F3_22May23</t>
  </si>
  <si>
    <t>F_sed_8m_R2_F4_22May23</t>
  </si>
  <si>
    <t>B_sed_4m_R1_F1_22May23</t>
  </si>
  <si>
    <t>B_sed_4m_R1_F2_22May23</t>
  </si>
  <si>
    <t>B_sed_4m_R1_F3_22May23</t>
  </si>
  <si>
    <t>B_sed_4m_R1_F4_22May23</t>
  </si>
  <si>
    <t>B_sed_4m_R2_F1_22May23</t>
  </si>
  <si>
    <t>B_sed_4m_R2_F2_22May23</t>
  </si>
  <si>
    <t>B_sed_4m_R2_F3_22May23</t>
  </si>
  <si>
    <t>B_sed_4m_R2_F4_22May23</t>
  </si>
  <si>
    <t>B_sed_8m_R1_F1_22May23</t>
  </si>
  <si>
    <t>B_sed_8m_R1_F2_22May23</t>
  </si>
  <si>
    <t>B_sed_8m_R1_F3_22May23</t>
  </si>
  <si>
    <t>B_sed_8m_R1_F4_22May23</t>
  </si>
  <si>
    <t>B_sed_8m_R2_F1_22May23</t>
  </si>
  <si>
    <t>B_sed_8m_R2_F2_22May23</t>
  </si>
  <si>
    <t>B_sed_8m_R2_F3_22May23</t>
  </si>
  <si>
    <t>B_sed_8m_R2_F4_22May23</t>
  </si>
  <si>
    <t>AGL</t>
  </si>
  <si>
    <t>F_sed_4m_R1_F1_05Jun23</t>
  </si>
  <si>
    <t>F_sed_4m_R1_F2_05Jun23</t>
  </si>
  <si>
    <t>F_sed_4m_R1_F3_05Jun23</t>
  </si>
  <si>
    <t>F_sed_4m_R1_F4_05Jun23</t>
  </si>
  <si>
    <t>F_sed_4m_R2_F1_05Jun23</t>
  </si>
  <si>
    <t>F_sed_4m_R2_F2_05Jun23</t>
  </si>
  <si>
    <t>F_sed_4m_R2_F3_05Jun23</t>
  </si>
  <si>
    <t>F_sed_4m_R2_F4_05Jun23</t>
  </si>
  <si>
    <t>F_sed_8m_R1_F1_05Jun23</t>
  </si>
  <si>
    <t>F_sed_8m_R1_F2_05Jun23</t>
  </si>
  <si>
    <t>F_sed_8m_R1_F3_05Jun23</t>
  </si>
  <si>
    <t>F_sed_8m_R1_F4_05Jun23</t>
  </si>
  <si>
    <t>F_sed_8m_R2_F1_05Jun23</t>
  </si>
  <si>
    <t>F_sed_8m_R2_F2_05Jun23</t>
  </si>
  <si>
    <t>F_sed_8m_R2_F3_05Jun23</t>
  </si>
  <si>
    <t>F_sed_8m_R2_F4_05Jun23</t>
  </si>
  <si>
    <t>B_sed_4m_R1_F1_05Jun23</t>
  </si>
  <si>
    <t>B_sed_4m_R1_F2_05Jun23</t>
  </si>
  <si>
    <t>B_sed_4m_R1_F3_05Jun23</t>
  </si>
  <si>
    <t>B_sed_4m_R1_F4_05Jun23</t>
  </si>
  <si>
    <t>B_sed_4m_R2_F1_05Jun23</t>
  </si>
  <si>
    <t>B_sed_4m_R2_F2_05Jun23</t>
  </si>
  <si>
    <t>B_sed_4m_R2_F3_05Jun23</t>
  </si>
  <si>
    <t>B_sed_4m_R2_F4_05Jun23</t>
  </si>
  <si>
    <t>B_sed_8m_R1_F1_05Jun23</t>
  </si>
  <si>
    <t>B_sed_8m_R1_F2_05Jun23</t>
  </si>
  <si>
    <t>B_sed_8m_R1_F3_05Jun23</t>
  </si>
  <si>
    <t>B_sed_8m_R1_F4_05Jun23</t>
  </si>
  <si>
    <t>B_sed_8m_R2_F1_05Jun23</t>
  </si>
  <si>
    <t>B_sed_8m_R2_F2_05Jun23</t>
  </si>
  <si>
    <t>B_sed_8m_R2_F3_05Jun23</t>
  </si>
  <si>
    <t>B_sed_8m_R2_F4_05Jun23</t>
  </si>
  <si>
    <t>F_sed_4m_R1_F1_19Jun23</t>
  </si>
  <si>
    <t>F_sed_4m_R1_F2_19Jun23</t>
  </si>
  <si>
    <t>F_sed_4m_R1_F3_19Jun23</t>
  </si>
  <si>
    <t>F_sed_4m_R1_F4_19Jun23</t>
  </si>
  <si>
    <t>F_sed_4m_R2_F1_19Jun23</t>
  </si>
  <si>
    <t>F_sed_4m_R2_F2_19Jun23</t>
  </si>
  <si>
    <t>F_sed_4m_R2_F3_19Jun23</t>
  </si>
  <si>
    <t>F_sed_4m_R2_F4_19Jun23</t>
  </si>
  <si>
    <t>F_sed_8m_R1_F1_19Jun23</t>
  </si>
  <si>
    <t>F_sed_8m_R1_F2_19Jun23</t>
  </si>
  <si>
    <t>F_sed_8m_R1_F3_19Jun23</t>
  </si>
  <si>
    <t>F_sed_8m_R1_F4_19Jun23</t>
  </si>
  <si>
    <t>F_sed_8m_R2_F1_19Jun23</t>
  </si>
  <si>
    <t>F_sed_8m_R2_F2_19Jun23</t>
  </si>
  <si>
    <t>F_sed_8m_R2_F3_19Jun23</t>
  </si>
  <si>
    <t>F_sed_8m_R2_F4_19Jun23</t>
  </si>
  <si>
    <t>B_sed_4m_R1_F1_19Jun23</t>
  </si>
  <si>
    <t>accidentally poured into filter manifold without filter, recovered most of the volume but some sediment loss likely</t>
  </si>
  <si>
    <t>B_sed_4m_R1_F2_19Jun23</t>
  </si>
  <si>
    <t>B_sed_4m_R1_F3_19Jun23</t>
  </si>
  <si>
    <t>accidentally poured into filter manifold without filter, recovered most of the volume but some sediment loss likely; 5mL spilled</t>
  </si>
  <si>
    <t>B_sed_4m_R1_F4_19Jun23</t>
  </si>
  <si>
    <t>B_sed_4m_R2_F1_19Jun23</t>
  </si>
  <si>
    <t>B_sed_4m_R2_F2_19Jun23</t>
  </si>
  <si>
    <t>B_sed_4m_R2_F3_19Jun23</t>
  </si>
  <si>
    <t>spilled about 5 mL</t>
  </si>
  <si>
    <t>B_sed_4m_R2_F4_19Jun23</t>
  </si>
  <si>
    <t>B_sed_8m_R1_F1_19Jun23</t>
  </si>
  <si>
    <t>B_sed_8m_R1_F2_19Jun23</t>
  </si>
  <si>
    <t>B_sed_8m_R1_F3_19Jun23</t>
  </si>
  <si>
    <t>B_sed_8m_R1_F4_19Jun23</t>
  </si>
  <si>
    <t>B_sed_8m_R2_F1_19Jun23</t>
  </si>
  <si>
    <t>B_sed_8m_R2_F2_19Jun23</t>
  </si>
  <si>
    <t>B_sed_8m_R2_F3_19Jun23</t>
  </si>
  <si>
    <t>B_sed_8m_R2_F4_19Jun23</t>
  </si>
  <si>
    <t>F_sed_4m_R1_F1_03Jul23</t>
  </si>
  <si>
    <t>water was slightly frozen and small ice chunks were in the bottle, tried to not get any ice in filter sample</t>
  </si>
  <si>
    <t>F_sed_4m_R1_F2_03Jul23</t>
  </si>
  <si>
    <t>F_sed_4m_R1_F3_03Jul23</t>
  </si>
  <si>
    <t>F_sed_4m_R1_F4_03Jul23</t>
  </si>
  <si>
    <t>F_sed_4m_R2_F1_03Jul23</t>
  </si>
  <si>
    <t>F_sed_4m_R2_F2_03Jul23</t>
  </si>
  <si>
    <t>F_sed_4m_R2_F3_03Jul23</t>
  </si>
  <si>
    <t>large chunks of something</t>
  </si>
  <si>
    <t>F_sed_4m_R2_F4_03Jul23</t>
  </si>
  <si>
    <t>F_sed_8m_R1_F1_03Jul23</t>
  </si>
  <si>
    <t>F_sed_8m_R1_F2_03Jul23</t>
  </si>
  <si>
    <t>F_sed_8m_R1_F3_03Jul23</t>
  </si>
  <si>
    <t>F_sed_8m_R1_F4_03Jul23</t>
  </si>
  <si>
    <t>F_sed_8m_R2_F1_03Jul23</t>
  </si>
  <si>
    <t>F_sed_8m_R2_F2_03Jul23</t>
  </si>
  <si>
    <t>F_sed_8m_R2_F3_03Jul23</t>
  </si>
  <si>
    <t>F_sed_8m_R2_F4_03Jul23</t>
  </si>
  <si>
    <t>B_sed_4m_R1_F1_03Jul23</t>
  </si>
  <si>
    <t>B_sed_4m_R1_F2_03Jul23</t>
  </si>
  <si>
    <t>B_sed_4m_R1_F3_03Jul23</t>
  </si>
  <si>
    <t>B_sed_4m_R1_F4_03Jul23</t>
  </si>
  <si>
    <t>B_sed_4m_R2_F1_03Jul23</t>
  </si>
  <si>
    <t>B_sed_4m_R2_F2_03Jul23</t>
  </si>
  <si>
    <t>B_sed_4m_R2_F3_03Jul23</t>
  </si>
  <si>
    <t>B_sed_4m_R2_F4_03Jul23</t>
  </si>
  <si>
    <t>B_sed_8m_R1_F1_03Jul23</t>
  </si>
  <si>
    <t>B_sed_8m_R1_F2_03Jul23</t>
  </si>
  <si>
    <t>B_sed_8m_R1_F3_03Jul23</t>
  </si>
  <si>
    <t>B_sed_8m_R1_F4_03Jul23</t>
  </si>
  <si>
    <t>B_sed_8m_R2_F1_03Jul23</t>
  </si>
  <si>
    <t>B_sed_8m_R2_F2_03Jul23</t>
  </si>
  <si>
    <t>B_sed_8m_R2_F3_03Jul23</t>
  </si>
  <si>
    <t>B_sed_8m_R2_F4_03Jul23</t>
  </si>
  <si>
    <t>F_sed_4m_R1_F1_17Jul23</t>
  </si>
  <si>
    <t>F_sed_4m_R1_F2_17Jul23</t>
  </si>
  <si>
    <t>F_sed_4m_R1_F3_17Jul23</t>
  </si>
  <si>
    <t>F_sed_4m_R1_F4_17Jul23</t>
  </si>
  <si>
    <t>F_sed_4m_R2_F1_17Jul23</t>
  </si>
  <si>
    <t>F_sed_4m_R2_F2_17Jul23</t>
  </si>
  <si>
    <t>F_sed_4m_R2_F3_17Jul23</t>
  </si>
  <si>
    <t>F_sed_4m_R2_F4_17Jul23</t>
  </si>
  <si>
    <t>F_sed_8m_R1_F1_17Jul23</t>
  </si>
  <si>
    <t>F_sed_8m_R1_F2_17Jul23</t>
  </si>
  <si>
    <t>F_sed_8m_R1_F3_17Jul23</t>
  </si>
  <si>
    <t>F_sed_8m_R1_F4_17Jul23</t>
  </si>
  <si>
    <t>F_sed_8m_R2_F1_17Jul23</t>
  </si>
  <si>
    <t>F_sed_8m_R2_F2_17Jul23</t>
  </si>
  <si>
    <t>F_sed_8m_R2_F3_17Jul23</t>
  </si>
  <si>
    <t>F_sed_8m_R2_F4_17Jul23</t>
  </si>
  <si>
    <t>B_sed_4m_R1_F1_17Jul23</t>
  </si>
  <si>
    <t>B_sed_4m_R1_F2_17Jul23</t>
  </si>
  <si>
    <t>B_sed_4m_R1_F3_17Jul23</t>
  </si>
  <si>
    <t>B_sed_4m_R1_F4_17Jul23</t>
  </si>
  <si>
    <t>B_sed_4m_R2_F1_17Jul23</t>
  </si>
  <si>
    <t>B_sed_4m_R2_F2_17Jul23</t>
  </si>
  <si>
    <t>B_sed_4m_R2_F3_17Jul23</t>
  </si>
  <si>
    <t>originally labelled as 8m_R2_F3; now corrected</t>
  </si>
  <si>
    <t>B_sed_4m_R2_F4_17Jul23</t>
  </si>
  <si>
    <t>B_sed_8m_R1_F1_17Jul23</t>
  </si>
  <si>
    <t>B_sed_8m_R1_F2_17Jul23</t>
  </si>
  <si>
    <t>B_sed_8m_R1_F3_17Jul23</t>
  </si>
  <si>
    <t>B_sed_8m_R1_F4_17Jul23</t>
  </si>
  <si>
    <t>B_sed_8m_R2_F1_17Jul23</t>
  </si>
  <si>
    <t>B_sed_8m_R2_F2_17Jul23</t>
  </si>
  <si>
    <t>B_sed_8m_R2_F3_17Jul23</t>
  </si>
  <si>
    <t>corrected pan and post mass on 29Jan24, pan mass was accidentally switched with 4m_R2_F3</t>
  </si>
  <si>
    <t>B_sed_8m_R2_F4_17Jul23</t>
  </si>
  <si>
    <t>F_sed_4m_R1_F1_31Jul23</t>
  </si>
  <si>
    <t>F_sed_4m_R1_F2_31Jul23</t>
  </si>
  <si>
    <t>F_sed_4m_R1_F3_31Jul23</t>
  </si>
  <si>
    <t>F_sed_4m_R1_F4_31Jul23</t>
  </si>
  <si>
    <t>F_sed_4m_R2_F1_31Jul23</t>
  </si>
  <si>
    <t>F_sed_4m_R2_F2_31Jul23</t>
  </si>
  <si>
    <t>F_sed_4m_R2_F3_31Jul23</t>
  </si>
  <si>
    <t>F_sed_4m_R2_F4_31Jul23</t>
  </si>
  <si>
    <t>small amount of water spilled out of filter</t>
  </si>
  <si>
    <t>F_sed_8m_R1_F1_31Jul23</t>
  </si>
  <si>
    <t>F_sed_8m_R1_F2_31Jul23</t>
  </si>
  <si>
    <t>F_sed_8m_R1_F3_31Jul23</t>
  </si>
  <si>
    <t>F_sed_8m_R1_F4_31Jul23</t>
  </si>
  <si>
    <t>F_sed_8m_R2_F1_31Jul23</t>
  </si>
  <si>
    <t>F_sed_8m_R2_F2_31Jul23</t>
  </si>
  <si>
    <t>F_sed_8m_R2_F3_31Jul23</t>
  </si>
  <si>
    <t>F_sed_8m_R2_F4_31Jul23</t>
  </si>
  <si>
    <t>B_sed_4m_R1_F1_31Jul23</t>
  </si>
  <si>
    <t>B_sed_4m_R1_F2_31Jul23</t>
  </si>
  <si>
    <t>B_sed_4m_R1_F3_31Jul23</t>
  </si>
  <si>
    <t>B_sed_4m_R1_F4_31Jul23</t>
  </si>
  <si>
    <t>B_sed_4m_R2_F1_31Jul23</t>
  </si>
  <si>
    <t>B_sed_4m_R2_F2_31Jul23</t>
  </si>
  <si>
    <t>B_sed_4m_R2_F3_31Jul23</t>
  </si>
  <si>
    <t>B_sed_4m_R2_F4_31Jul23</t>
  </si>
  <si>
    <t>B_sed_8m_R1_F1_31Jul23</t>
  </si>
  <si>
    <t>B_sed_8m_R1_F2_31Jul23</t>
  </si>
  <si>
    <t>B_sed_8m_R1_F3_31Jul23</t>
  </si>
  <si>
    <t>B_sed_8m_R1_F4_31Jul23</t>
  </si>
  <si>
    <t>B_sed_8m_R2_F1_31Jul23</t>
  </si>
  <si>
    <t>B_sed_8m_R2_F2_31Jul23</t>
  </si>
  <si>
    <t>B_sed_8m_R2_F3_31Jul23</t>
  </si>
  <si>
    <t>B_sed_8m_R2_F4_31Jul23</t>
  </si>
  <si>
    <t>F_sed_4m_R1_F1_14Aug23</t>
  </si>
  <si>
    <t>F_sed_4m_R1_F2_14Aug23</t>
  </si>
  <si>
    <t>F_sed_4m_R1_F3_14Aug23</t>
  </si>
  <si>
    <t>F_sed_4m_R1_F4_14Aug23</t>
  </si>
  <si>
    <t>F_sed_4m_R2_F1_14Aug23</t>
  </si>
  <si>
    <t>F_sed_4m_R2_F2_14Aug23</t>
  </si>
  <si>
    <t>F_sed_4m_R2_F3_14Aug23</t>
  </si>
  <si>
    <t>F_sed_4m_R2_F4_14Aug23</t>
  </si>
  <si>
    <t>F_sed_8m_R1_F1_14Aug23</t>
  </si>
  <si>
    <t>F_sed_8m_R1_F2_14Aug23</t>
  </si>
  <si>
    <t>F_sed_8m_R1_F3_14Aug23</t>
  </si>
  <si>
    <t>F_sed_8m_R1_F4_14Aug23</t>
  </si>
  <si>
    <t>F_sed_8m_R2_F1_14Aug23</t>
  </si>
  <si>
    <t>F_sed_8m_R2_F2_14Aug23</t>
  </si>
  <si>
    <t>F_sed_8m_R2_F3_14Aug23</t>
  </si>
  <si>
    <t>F_sed_8m_R2_F4_14Aug23</t>
  </si>
  <si>
    <t>B_sed_4m_R1_F1_14Aug23</t>
  </si>
  <si>
    <t>B_sed_4m_R1_F2_14Aug23</t>
  </si>
  <si>
    <t>B_sed_4m_R1_F3_14Aug23</t>
  </si>
  <si>
    <t>B_sed_4m_R1_F4_14Aug23</t>
  </si>
  <si>
    <t>B_sed_4m_R2_F1_14Aug23</t>
  </si>
  <si>
    <t>B_sed_4m_R2_F2_14Aug23</t>
  </si>
  <si>
    <t>B_sed_4m_R2_F3_14Aug23</t>
  </si>
  <si>
    <t>B_sed_4m_R2_F4_14Aug23</t>
  </si>
  <si>
    <t>B_sed_8m_R1_F1_14Aug23</t>
  </si>
  <si>
    <t>B_sed_8m_R1_F2_14Aug23</t>
  </si>
  <si>
    <t>B_sed_8m_R1_F3_14Aug23</t>
  </si>
  <si>
    <t>B_sed_8m_R1_F4_14Aug23</t>
  </si>
  <si>
    <t>B_sed_8m_R2_F1_14Aug23</t>
  </si>
  <si>
    <t>B_sed_8m_R2_F2_14Aug23</t>
  </si>
  <si>
    <t>B_sed_8m_R2_F3_14Aug23</t>
  </si>
  <si>
    <t>B_sed_8m_R2_F4_14Aug23</t>
  </si>
  <si>
    <t>CEW, EMT, GKH</t>
  </si>
  <si>
    <t>F_sed_4m_R1_F1_29Aug23</t>
  </si>
  <si>
    <t>F_sed_4m_R1_F2_29Aug23</t>
  </si>
  <si>
    <t>F_sed_4m_R1_F3_29Aug23</t>
  </si>
  <si>
    <t>F_sed_4m_R1_F4_29Aug23</t>
  </si>
  <si>
    <t>F_sed_4m_R2_F1_29Aug23</t>
  </si>
  <si>
    <t>bottle is a little icy</t>
  </si>
  <si>
    <t>F_sed_4m_R2_F2_29Aug23</t>
  </si>
  <si>
    <t>F_sed_4m_R2_F3_29Aug23</t>
  </si>
  <si>
    <t>F_sed_4m_R2_F4_29Aug23</t>
  </si>
  <si>
    <t>F_sed_8m_R1_F1_29Aug23</t>
  </si>
  <si>
    <t>F_sed_8m_R1_F2_29Aug23</t>
  </si>
  <si>
    <t>F_sed_8m_R1_F3_29Aug23</t>
  </si>
  <si>
    <t>F_sed_8m_R1_F4_29Aug23</t>
  </si>
  <si>
    <t>F_sed_8m_R2_F1_29Aug23</t>
  </si>
  <si>
    <t>F_sed_8m_R2_F2_29Aug23</t>
  </si>
  <si>
    <t>F_sed_8m_R2_F3_29Aug23</t>
  </si>
  <si>
    <t>F_sed_8m_R2_F4_29Aug23</t>
  </si>
  <si>
    <t>B_sed_4m_R1_F1_29Aug23</t>
  </si>
  <si>
    <t>pieces of plant debris in sediment filtered</t>
  </si>
  <si>
    <t>B_sed_4m_R1_F2_29Aug23</t>
  </si>
  <si>
    <t>B_sed_4m_R1_F3_29Aug23</t>
  </si>
  <si>
    <t>B_sed_4m_R1_F4_29Aug23</t>
  </si>
  <si>
    <t>B_sed_4m_R2_F1_29Aug23</t>
  </si>
  <si>
    <t>B_sed_4m_R2_F2_29Aug23</t>
  </si>
  <si>
    <t>B_sed_4m_R2_F3_29Aug23</t>
  </si>
  <si>
    <t>B_sed_4m_R2_F4_29Aug23</t>
  </si>
  <si>
    <t>B_sed_8m_R1_F1_29Aug23</t>
  </si>
  <si>
    <t>ice inside the bottle</t>
  </si>
  <si>
    <t>B_sed_8m_R1_F2_29Aug23</t>
  </si>
  <si>
    <t>B_sed_8m_R1_F3_29Aug23</t>
  </si>
  <si>
    <t>B_sed_8m_R1_F4_29Aug23</t>
  </si>
  <si>
    <t>B_sed_8m_R2_F1_29Aug23</t>
  </si>
  <si>
    <t>B_sed_8m_R2_F2_29Aug23</t>
  </si>
  <si>
    <t>B_sed_8m_R2_F3_29Aug23</t>
  </si>
  <si>
    <t>B_sed_8m_R2_F4_29Aug23</t>
  </si>
  <si>
    <t>F_sed_4m_R1_F1_12Sep23</t>
  </si>
  <si>
    <t>F_sed_4m_R1_F2_12Sep23</t>
  </si>
  <si>
    <t>F_sed_4m_R1_F3_12Sep23</t>
  </si>
  <si>
    <t>F_sed_4m_R1_F4_12Sep23</t>
  </si>
  <si>
    <t>F_sed_4m_R2_F1_12Sep23</t>
  </si>
  <si>
    <t>F_sed_4m_R2_F2_12Sep23</t>
  </si>
  <si>
    <t>F_sed_4m_R2_F3_12Sep23</t>
  </si>
  <si>
    <t>F_sed_4m_R2_F4_12Sep23</t>
  </si>
  <si>
    <t>F_sed_8m_R1_F1_12Sep23</t>
  </si>
  <si>
    <t>F_sed_8m_R1_F2_12Sep23</t>
  </si>
  <si>
    <t>F_sed_8m_R1_F3_12Sep23</t>
  </si>
  <si>
    <t>F_sed_8m_R1_F4_12Sep23</t>
  </si>
  <si>
    <t>F_sed_8m_R2_F1_12Sep23</t>
  </si>
  <si>
    <t>F_sed_8m_R2_F2_12Sep23</t>
  </si>
  <si>
    <t>F_sed_8m_R2_F3_12Sep23</t>
  </si>
  <si>
    <t>F_sed_8m_R2_F4_12Sep23</t>
  </si>
  <si>
    <t>B_sed_4m_R1_F1_12Sep23</t>
  </si>
  <si>
    <t>B_sed_4m_R1_F2_12Sep23</t>
  </si>
  <si>
    <t>B_sed_4m_R1_F3_12Sep23</t>
  </si>
  <si>
    <t>B_sed_4m_R1_F4_12Sep23</t>
  </si>
  <si>
    <t>B_sed_4m_R2_F1_12Sep23</t>
  </si>
  <si>
    <t>B_sed_4m_R2_F2_12Sep23</t>
  </si>
  <si>
    <t>B_sed_4m_R2_F3_12Sep23</t>
  </si>
  <si>
    <t>B_sed_4m_R2_F4_12Sep23</t>
  </si>
  <si>
    <t>B_sed_8m_R1_F1_12Sep23</t>
  </si>
  <si>
    <t>B_sed_8m_R1_F2_12Sep23</t>
  </si>
  <si>
    <t>B_sed_8m_R1_F3_12Sep23</t>
  </si>
  <si>
    <t>B_sed_8m_R1_F4_12Sep23</t>
  </si>
  <si>
    <t>B_sed_8m_R2_F1_12Sep23</t>
  </si>
  <si>
    <t>B_sed_8m_R2_F2_12Sep23</t>
  </si>
  <si>
    <t>B_sed_8m_R2_F3_12Sep23</t>
  </si>
  <si>
    <t>B_sed_8m_R2_F4_12Sep23</t>
  </si>
  <si>
    <t>F_sed_4m_R1_F1_25Sep23</t>
  </si>
  <si>
    <t>F_sed_4m_R1_F2_25Sep23</t>
  </si>
  <si>
    <t>F_sed_4m_R1_F3_25Sep23</t>
  </si>
  <si>
    <t>F_sed_4m_R1_F4_25Sep23</t>
  </si>
  <si>
    <t>F_sed_4m_R2_F1_25Sep23</t>
  </si>
  <si>
    <t>F_sed_4m_R2_F2_25Sep23</t>
  </si>
  <si>
    <t>F_sed_4m_R2_F3_25Sep23</t>
  </si>
  <si>
    <t>F_sed_4m_R2_F4_25Sep23</t>
  </si>
  <si>
    <t>F_sed_8m_R1_F1_25Sep23</t>
  </si>
  <si>
    <t>F_sed_8m_R1_F2_25Sep23</t>
  </si>
  <si>
    <t>F_sed_8m_R1_F3_25Sep23</t>
  </si>
  <si>
    <t>F_sed_8m_R1_F4_25Sep23</t>
  </si>
  <si>
    <t>ready to use filters</t>
  </si>
  <si>
    <t>F_sed_8m_R2_F1_25Sep23</t>
  </si>
  <si>
    <t>F_sed_8m_R2_F2_25Sep23</t>
  </si>
  <si>
    <t>F_sed_8m_R2_F3_25Sep23</t>
  </si>
  <si>
    <t>F_sed_8m_R2_F4_25Sep23</t>
  </si>
  <si>
    <t>B_sed_4m_R1_F1_26Sep23</t>
  </si>
  <si>
    <t>B_sed_4m_R1_F2_26Sep23</t>
  </si>
  <si>
    <t>B_sed_4m_R1_F3_26Sep23</t>
  </si>
  <si>
    <t>B_sed_4m_R1_F4_26Sep23</t>
  </si>
  <si>
    <t>B_sed_4m_R2_F1_26Sep23</t>
  </si>
  <si>
    <t>B_sed_4m_R2_F2_26Sep23</t>
  </si>
  <si>
    <t>B_sed_4m_R2_F3_26Sep23</t>
  </si>
  <si>
    <t>B_sed_4m_R2_F4_26Sep23</t>
  </si>
  <si>
    <t>B_sed_8m_R1_F1_26Sep23</t>
  </si>
  <si>
    <t>Water looks super orange! Almost looks like orange gatorade</t>
  </si>
  <si>
    <t>B_sed_8m_R1_F2_26Sep23</t>
  </si>
  <si>
    <t>B_sed_8m_R1_F3_26Sep23</t>
  </si>
  <si>
    <t>B_sed_8m_R1_F4_26Sep23</t>
  </si>
  <si>
    <t>B_sed_8m_R2_F1_26Sep23</t>
  </si>
  <si>
    <t>B_sed_8m_R2_F2_26Sep23</t>
  </si>
  <si>
    <t>B_sed_8m_R2_F3_26Sep23</t>
  </si>
  <si>
    <t>B_sed_8m_R2_F4_26Sep23</t>
  </si>
  <si>
    <t>F_sed_4m_R1_F1_09Oct23</t>
  </si>
  <si>
    <t>F_sed_4m_R1_F2_09Oct23</t>
  </si>
  <si>
    <t>F_sed_4m_R1_F3_09Oct23</t>
  </si>
  <si>
    <t>F_sed_4m_R1_F4_09Oct23</t>
  </si>
  <si>
    <t>F_sed_4m_R2_F1_09Oct23</t>
  </si>
  <si>
    <t>Color looks off from 4m R2, looks more orange/lighter</t>
  </si>
  <si>
    <t>F_sed_4m_R2_F2_09Oct23</t>
  </si>
  <si>
    <t>F_sed_4m_R2_F3_09Oct23</t>
  </si>
  <si>
    <t>F_sed_4m_R2_F4_09Oct23</t>
  </si>
  <si>
    <t>F_sed_8m_R1_F1_09Oct23</t>
  </si>
  <si>
    <t>F_sed_8m_R1_F2_09Oct23</t>
  </si>
  <si>
    <t>F_sed_8m_R1_F3_09Oct23</t>
  </si>
  <si>
    <t>F_sed_8m_R1_F4_09Oct23</t>
  </si>
  <si>
    <t>F_sed_8m_R2_F1_09Oct23</t>
  </si>
  <si>
    <t xml:space="preserve">lots of larger sediment peices </t>
  </si>
  <si>
    <t>F_sed_8m_R2_F2_09Oct23</t>
  </si>
  <si>
    <t>F_sed_8m_R2_F3_09Oct23</t>
  </si>
  <si>
    <t>F_sed_8m_R2_F4_09Oct23</t>
  </si>
  <si>
    <t>B_sed_4m_R1_F1_09Oct23</t>
  </si>
  <si>
    <t>B_sed_4m_R1_F2_09Oct23</t>
  </si>
  <si>
    <t>B_sed_4m_R1_F3_09Oct23</t>
  </si>
  <si>
    <t>B_sed_4m_R1_F4_09Oct23</t>
  </si>
  <si>
    <t>B_sed_4m_R2_F1_09Oct23</t>
  </si>
  <si>
    <t>B_sed_4m_R2_F2_09Oct23</t>
  </si>
  <si>
    <t>B_sed_4m_R2_F3_09Oct23</t>
  </si>
  <si>
    <t>B_sed_4m_R2_F4_09Oct23</t>
  </si>
  <si>
    <t>B_sed_8m_R1_F1_09Oct23</t>
  </si>
  <si>
    <t>extremely orange water</t>
  </si>
  <si>
    <t>B_sed_8m_R1_F2_09Oct23</t>
  </si>
  <si>
    <t>B_sed_8m_R1_F3_09Oct23</t>
  </si>
  <si>
    <t>B_sed_8m_R1_F4_09Oct23</t>
  </si>
  <si>
    <t>B_sed_8m_R2_F1_09Oct23</t>
  </si>
  <si>
    <t>B_sed_8m_R2_F2_09Oct23</t>
  </si>
  <si>
    <t>B_sed_8m_R2_F3_09Oct23</t>
  </si>
  <si>
    <t>B_sed_8m_R2_F4_09Oct23</t>
  </si>
  <si>
    <t>F_sed_4m_R1_F1_24Oct23</t>
  </si>
  <si>
    <t>F_sed_4m_R1_F2_24Oct23</t>
  </si>
  <si>
    <t>F_sed_4m_R1_F3_24Oct23</t>
  </si>
  <si>
    <t>F_sed_4m_R1_F4_24Oct23</t>
  </si>
  <si>
    <t>F_sed_4m_R2_F1_24Oct23</t>
  </si>
  <si>
    <t>F_sed_4m_R2_F2_24Oct23</t>
  </si>
  <si>
    <t>F_sed_4m_R2_F3_24Oct23</t>
  </si>
  <si>
    <t>F_sed_4m_R2_F4_24Oct23</t>
  </si>
  <si>
    <t>F_sed_8m_R1_F1_24Oct23</t>
  </si>
  <si>
    <t>extra heavy</t>
  </si>
  <si>
    <t>F_sed_8m_R1_F2_24Oct23</t>
  </si>
  <si>
    <t>F_sed_8m_R1_F3_24Oct23</t>
  </si>
  <si>
    <t>F_sed_8m_R1_F4_24Oct23</t>
  </si>
  <si>
    <t>F_sed_8m_R2_F1_24Oct23</t>
  </si>
  <si>
    <t>F_sed_8m_R2_F2_24Oct23</t>
  </si>
  <si>
    <t>F_sed_8m_R2_F3_24Oct23</t>
  </si>
  <si>
    <t>F_sed_8m_R2_F4_24Oct23</t>
  </si>
  <si>
    <t>B_sed_4m_R1_F1_24Oct23</t>
  </si>
  <si>
    <t>B_sed_4m_R1_F2_24Oct23</t>
  </si>
  <si>
    <t>B_sed_4m_R1_F3_24Oct23</t>
  </si>
  <si>
    <t>B_sed_4m_R1_F4_24Oct23</t>
  </si>
  <si>
    <t>B_sed_4m_R2_F1_24Oct23</t>
  </si>
  <si>
    <t>B_sed_4m_R2_F2_24Oct23</t>
  </si>
  <si>
    <t>B_sed_4m_R2_F3_24Oct23</t>
  </si>
  <si>
    <t>B_sed_4m_R2_F4_24Oct23</t>
  </si>
  <si>
    <t>B_sed_8m_R1_F1_24Oct23</t>
  </si>
  <si>
    <t>B_sed_8m_R1_F2_24Oct23</t>
  </si>
  <si>
    <t>B_sed_8m_R1_F3_24Oct23</t>
  </si>
  <si>
    <t>B_sed_8m_R1_F4_24Oct23</t>
  </si>
  <si>
    <t>B_sed_8m_R2_F1_24Oct23</t>
  </si>
  <si>
    <t>B_sed_8m_R2_F2_24Oct23</t>
  </si>
  <si>
    <t>B_sed_8m_R2_F3_24Oct23</t>
  </si>
  <si>
    <t>B_sed_8m_R2_F4_24Oct23</t>
  </si>
  <si>
    <t>F_sed_4m_R1_F1_06Nov23</t>
  </si>
  <si>
    <t>Unsure why there wasn't a lot of discarded volume, could be because I filtered 200mL per filter</t>
  </si>
  <si>
    <t>F_sed_4m_R1_F2_06Nov23</t>
  </si>
  <si>
    <t>F_sed_4m_R1_F3_06Nov23</t>
  </si>
  <si>
    <t>F_sed_4m_R1_F4_06Nov23</t>
  </si>
  <si>
    <t>F_sed_4m_R2_F1_06Nov23</t>
  </si>
  <si>
    <t>F_sed_4m_R2_F2_06Nov23</t>
  </si>
  <si>
    <t>F_sed_4m_R2_F3_06Nov23</t>
  </si>
  <si>
    <t>F_sed_4m_R2_F4_06Nov23</t>
  </si>
  <si>
    <t>F_sed_8m_R1_F1_06Nov23</t>
  </si>
  <si>
    <t>F_sed_8m_R1_F2_06Nov23</t>
  </si>
  <si>
    <t>F_sed_8m_R1_F3_06Nov23</t>
  </si>
  <si>
    <t>F_sed_8m_R1_F4_06Nov23</t>
  </si>
  <si>
    <t>F_sed_8m_R2_F1_06Nov23</t>
  </si>
  <si>
    <t>F_sed_8m_R2_F2_06Nov23</t>
  </si>
  <si>
    <t>F_sed_8m_R2_F3_06Nov23</t>
  </si>
  <si>
    <t>F_sed_8m_R2_F4_06Nov23</t>
  </si>
  <si>
    <t>B_sed_4m_R1_F1_06Nov23</t>
  </si>
  <si>
    <t>B_sed_4m_R1_F2_06Nov23</t>
  </si>
  <si>
    <t>B_sed_4m_R1_F3_06Nov23</t>
  </si>
  <si>
    <t>negative sed mass</t>
  </si>
  <si>
    <t>B_sed_4m_R1_F4_06Nov23</t>
  </si>
  <si>
    <t>B_sed_4m_R2_F1_06Nov23</t>
  </si>
  <si>
    <t>B_sed_4m_R2_F2_06Nov23</t>
  </si>
  <si>
    <t>B_sed_4m_R2_F3_06Nov23</t>
  </si>
  <si>
    <t>B_sed_4m_R2_F4_06Nov23</t>
  </si>
  <si>
    <t>B_sed_8m_R1_F1_06Nov23</t>
  </si>
  <si>
    <t>B_sed_8m_R1_F2_06Nov23</t>
  </si>
  <si>
    <t>B_sed_8m_R1_F3_06Nov23</t>
  </si>
  <si>
    <t>B_sed_8m_R1_F4_06Nov23</t>
  </si>
  <si>
    <t>B_sed_8m_R2_F1_06Nov23</t>
  </si>
  <si>
    <t>B_sed_8m_R2_F2_06Nov23</t>
  </si>
  <si>
    <t>B_sed_8m_R2_F3_06Nov23</t>
  </si>
  <si>
    <t>B_sed_8m_R2_F4_06Nov23</t>
  </si>
  <si>
    <t>F_sed_4m_R1_F1_17Nov23</t>
  </si>
  <si>
    <t>F_sed_4m_R1_F2_17Nov23</t>
  </si>
  <si>
    <t>F_sed_4m_R1_F3_17Nov23</t>
  </si>
  <si>
    <t>F_sed_4m_R1_F4_17Nov23</t>
  </si>
  <si>
    <t>F_sed_4m_R2_F1_17Nov23</t>
  </si>
  <si>
    <t>F_sed_4m_R2_F2_17Nov23</t>
  </si>
  <si>
    <t>F_sed_4m_R2_F3_17Nov23</t>
  </si>
  <si>
    <t>F_sed_4m_R2_F4_17Nov23</t>
  </si>
  <si>
    <t>F_sed_8m_R1_F1_17Nov23</t>
  </si>
  <si>
    <t>F_sed_8m_R1_F2_17Nov23</t>
  </si>
  <si>
    <t>F_sed_8m_R1_F3_17Nov23</t>
  </si>
  <si>
    <t>F_sed_8m_R1_F4_17Nov23</t>
  </si>
  <si>
    <t>F_sed_8m_R2_F1_17Nov23</t>
  </si>
  <si>
    <t>F_sed_8m_R2_F2_17Nov23</t>
  </si>
  <si>
    <t>F_sed_8m_R2_F3_17Nov23</t>
  </si>
  <si>
    <t>F_sed_8m_R2_F4_17Nov23</t>
  </si>
  <si>
    <t>B_sed_4m_R1_F1_17Nov23</t>
  </si>
  <si>
    <t>B_sed_4m_R1_F2_17Nov23</t>
  </si>
  <si>
    <t>B_sed_4m_R1_F3_17Nov23</t>
  </si>
  <si>
    <t>B_sed_4m_R1_F4_17Nov23</t>
  </si>
  <si>
    <t>B_sed_4m_R2_F1_17Nov23</t>
  </si>
  <si>
    <t>B_sed_4m_R2_F2_17Nov23</t>
  </si>
  <si>
    <t>B_sed_4m_R2_F3_17Nov23</t>
  </si>
  <si>
    <t>B_sed_4m_R2_F4_17Nov23</t>
  </si>
  <si>
    <t>B_sed_8m_R1_F1_17Nov23</t>
  </si>
  <si>
    <t>B_sed_8m_R1_F2_17Nov23</t>
  </si>
  <si>
    <t>B_sed_8m_R1_F3_17Nov23</t>
  </si>
  <si>
    <t>B_sed_8m_R1_F4_17Nov23</t>
  </si>
  <si>
    <t>B_sed_8m_R2_F1_17Nov23</t>
  </si>
  <si>
    <t>B_sed_8m_R2_F2_17Nov23</t>
  </si>
  <si>
    <t>B_sed_8m_R2_F3_17Nov23</t>
  </si>
  <si>
    <t>B_sed_8m_R2_F4_17Nov23</t>
  </si>
  <si>
    <t>EMT</t>
  </si>
  <si>
    <t>B_sed_4m_R1_F1_04Dec23</t>
  </si>
  <si>
    <t>B_sed_4m_R1_F2_04Dec23</t>
  </si>
  <si>
    <t>B_sed_4m_R1_F3_04Dec23</t>
  </si>
  <si>
    <t>B_sed_4m_R1_F4_04Dec23</t>
  </si>
  <si>
    <t>B_sed_4m_R2_F1_04Dec23</t>
  </si>
  <si>
    <t>B_sed_4m_R2_F2_04Dec23</t>
  </si>
  <si>
    <t>B_sed_4m_R2_F3_04Dec23</t>
  </si>
  <si>
    <t>B_sed_4m_R2_F4_04Dec23</t>
  </si>
  <si>
    <t>B_sed_8m_R1_F1_04Dec23</t>
  </si>
  <si>
    <t>B_sed_8m_R1_F2_04Dec23</t>
  </si>
  <si>
    <t>B_sed_8m_R1_F3_04Dec23</t>
  </si>
  <si>
    <t>B_sed_8m_R1_F4_04Dec23</t>
  </si>
  <si>
    <t>B_sed_8m_R2_F1_04Dec23</t>
  </si>
  <si>
    <t>B_sed_8m_R2_F2_04Dec23</t>
  </si>
  <si>
    <t>B_sed_8m_R2_F3_04Dec23</t>
  </si>
  <si>
    <t>B_sed_8m_R2_F4_04Dec23</t>
  </si>
  <si>
    <t>GKH</t>
  </si>
  <si>
    <t>F_sed_4m_R1_F1_04Dec23</t>
  </si>
  <si>
    <t>F_sed_4m_R1_F2_04Dec23</t>
  </si>
  <si>
    <t>F_sed_4m_R1_F3_04Dec23</t>
  </si>
  <si>
    <t>F_sed_4m_R1_F4_04Dec23</t>
  </si>
  <si>
    <t>F_sed_4m_R2_F1_04Dec23</t>
  </si>
  <si>
    <t>F_sed_4m_R2_F2_04Dec23</t>
  </si>
  <si>
    <t>F_sed_4m_R2_F3_04Dec23</t>
  </si>
  <si>
    <t>F_sed_4m_R2_F4_04Dec23</t>
  </si>
  <si>
    <t>F_sed_8m_R1_F1_04Dec23</t>
  </si>
  <si>
    <t>F_sed_8m_R1_F2_04Dec23</t>
  </si>
  <si>
    <t>F_sed_8m_R1_F3_04Dec23</t>
  </si>
  <si>
    <t>F_sed_8m_R1_F4_04Dec23</t>
  </si>
  <si>
    <t>F_sed_8m_R2_F1_04Dec23</t>
  </si>
  <si>
    <t>F_sed_8m_R2_F2_04Dec23</t>
  </si>
  <si>
    <t>F_sed_8m_R2_F3_04Dec23</t>
  </si>
  <si>
    <t>F_sed_8m_R2_F4_04Dec23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</si>
</sst>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dmmmyy"/>
    <numFmt numFmtId="60" formatCode="0.000"/>
    <numFmt numFmtId="61" formatCode="ddmmmmyy"/>
    <numFmt numFmtId="62" formatCode="dmmmmyy"/>
    <numFmt numFmtId="63" formatCode="ddmmmyy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 wrapText="1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59" fontId="0" fillId="2" borderId="4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60" fontId="0" fillId="2" borderId="4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59" fontId="0" fillId="2" borderId="3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60" fontId="0" fillId="2" borderId="3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59" fontId="0" fillId="2" borderId="5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60" fontId="0" fillId="2" borderId="5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61" fontId="0" fillId="2" borderId="4" applyNumberFormat="1" applyFont="1" applyFill="1" applyBorder="1" applyAlignment="1" applyProtection="0">
      <alignment vertical="bottom"/>
    </xf>
    <xf numFmtId="61" fontId="0" fillId="2" borderId="3" applyNumberFormat="1" applyFont="1" applyFill="1" applyBorder="1" applyAlignment="1" applyProtection="0">
      <alignment vertical="bottom"/>
    </xf>
    <xf numFmtId="61" fontId="0" fillId="2" borderId="5" applyNumberFormat="1" applyFont="1" applyFill="1" applyBorder="1" applyAlignment="1" applyProtection="0">
      <alignment vertical="bottom"/>
    </xf>
    <xf numFmtId="62" fontId="0" fillId="2" borderId="4" applyNumberFormat="1" applyFont="1" applyFill="1" applyBorder="1" applyAlignment="1" applyProtection="0">
      <alignment vertical="bottom"/>
    </xf>
    <xf numFmtId="62" fontId="0" fillId="2" borderId="3" applyNumberFormat="1" applyFont="1" applyFill="1" applyBorder="1" applyAlignment="1" applyProtection="0">
      <alignment vertical="bottom"/>
    </xf>
    <xf numFmtId="62" fontId="0" fillId="2" borderId="5" applyNumberFormat="1" applyFont="1" applyFill="1" applyBorder="1" applyAlignment="1" applyProtection="0">
      <alignment vertical="bottom"/>
    </xf>
    <xf numFmtId="63" fontId="0" fillId="2" borderId="4" applyNumberFormat="1" applyFont="1" applyFill="1" applyBorder="1" applyAlignment="1" applyProtection="0">
      <alignment vertical="bottom"/>
    </xf>
    <xf numFmtId="63" fontId="0" fillId="2" borderId="3" applyNumberFormat="1" applyFont="1" applyFill="1" applyBorder="1" applyAlignment="1" applyProtection="0">
      <alignment vertical="bottom"/>
    </xf>
    <xf numFmtId="63" fontId="0" fillId="2" borderId="5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59" fontId="0" fillId="2" borderId="6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A968"/>
  <sheetViews>
    <sheetView workbookViewId="0" showGridLines="0" defaultGridColor="1"/>
  </sheetViews>
  <sheetFormatPr defaultColWidth="12.6667" defaultRowHeight="15.75" customHeight="1" outlineLevelRow="0" outlineLevelCol="0"/>
  <cols>
    <col min="1" max="1" width="12.1719" style="1" customWidth="1"/>
    <col min="2" max="2" width="10.6719" style="1" customWidth="1"/>
    <col min="3" max="3" width="23" style="1" customWidth="1"/>
    <col min="4" max="27" width="12.6719" style="1" customWidth="1"/>
    <col min="28" max="16384" width="12.6719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t="s" s="5">
        <v>11</v>
      </c>
      <c r="B2" s="6">
        <v>45041</v>
      </c>
      <c r="C2" t="s" s="5">
        <v>12</v>
      </c>
      <c r="D2" s="7">
        <v>1.019</v>
      </c>
      <c r="E2" s="7">
        <v>0.112</v>
      </c>
      <c r="F2" s="7">
        <v>0.128</v>
      </c>
      <c r="G2" s="7">
        <v>0.162</v>
      </c>
      <c r="H2" s="8">
        <v>1.12</v>
      </c>
      <c r="I2" s="7">
        <f>F2-E2</f>
        <v>0.016</v>
      </c>
      <c r="J2" s="7">
        <v>14</v>
      </c>
      <c r="K2" t="s" s="5">
        <v>13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t="s" s="9">
        <v>11</v>
      </c>
      <c r="B3" s="10">
        <v>45041</v>
      </c>
      <c r="C3" t="s" s="9">
        <v>14</v>
      </c>
      <c r="D3" s="11">
        <v>1.024</v>
      </c>
      <c r="E3" s="11">
        <v>0.112</v>
      </c>
      <c r="F3" s="11">
        <v>0.132</v>
      </c>
      <c r="G3" s="11">
        <v>0.16</v>
      </c>
      <c r="H3" s="12">
        <v>1.12</v>
      </c>
      <c r="I3" s="11">
        <f>F3-E3</f>
        <v>0.02</v>
      </c>
      <c r="J3" s="11">
        <v>14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t="s" s="9">
        <v>11</v>
      </c>
      <c r="B4" s="10">
        <v>45041</v>
      </c>
      <c r="C4" t="s" s="9">
        <v>15</v>
      </c>
      <c r="D4" s="11">
        <v>1.019</v>
      </c>
      <c r="E4" s="11">
        <v>0.112</v>
      </c>
      <c r="F4" s="11">
        <v>0.131</v>
      </c>
      <c r="G4" s="11">
        <v>0.142</v>
      </c>
      <c r="H4" s="12">
        <v>1.12</v>
      </c>
      <c r="I4" s="11">
        <f>F4-E4</f>
        <v>0.019</v>
      </c>
      <c r="J4" s="11">
        <v>14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.75" customHeight="1">
      <c r="A5" t="s" s="13">
        <v>11</v>
      </c>
      <c r="B5" s="14">
        <v>45041</v>
      </c>
      <c r="C5" t="s" s="13">
        <v>16</v>
      </c>
      <c r="D5" s="15">
        <v>1.034</v>
      </c>
      <c r="E5" s="15">
        <v>0.111</v>
      </c>
      <c r="F5" s="15">
        <v>0.128</v>
      </c>
      <c r="G5" s="15">
        <v>0.14</v>
      </c>
      <c r="H5" s="16">
        <v>1.12</v>
      </c>
      <c r="I5" s="11">
        <f>F5-E5</f>
        <v>0.017</v>
      </c>
      <c r="J5" s="15">
        <v>14</v>
      </c>
      <c r="K5" s="17"/>
      <c r="L5" s="4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ht="15.75" customHeight="1">
      <c r="A6" t="s" s="5">
        <v>11</v>
      </c>
      <c r="B6" s="6">
        <v>45041</v>
      </c>
      <c r="C6" t="s" s="5">
        <v>17</v>
      </c>
      <c r="D6" s="7">
        <v>1.005</v>
      </c>
      <c r="E6" s="7">
        <v>0.112</v>
      </c>
      <c r="F6" s="7">
        <v>0.122</v>
      </c>
      <c r="G6" s="7">
        <v>0.302</v>
      </c>
      <c r="H6" s="8">
        <v>0.84</v>
      </c>
      <c r="I6" s="11">
        <f>F6-E6</f>
        <v>0.01</v>
      </c>
      <c r="J6" s="7">
        <v>14</v>
      </c>
      <c r="K6" s="18"/>
      <c r="L6" s="4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ht="15.75" customHeight="1">
      <c r="A7" t="s" s="9">
        <v>11</v>
      </c>
      <c r="B7" s="10">
        <v>45041</v>
      </c>
      <c r="C7" t="s" s="9">
        <v>18</v>
      </c>
      <c r="D7" s="11">
        <v>1.008</v>
      </c>
      <c r="E7" s="11">
        <v>0.112</v>
      </c>
      <c r="F7" s="11">
        <v>0.121</v>
      </c>
      <c r="G7" s="11">
        <v>0.198</v>
      </c>
      <c r="H7" s="12">
        <v>0.84</v>
      </c>
      <c r="I7" s="11">
        <f>F7-E7</f>
        <v>0.008999999999999999</v>
      </c>
      <c r="J7" s="11">
        <v>14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.75" customHeight="1">
      <c r="A8" t="s" s="9">
        <v>11</v>
      </c>
      <c r="B8" s="10">
        <v>45041</v>
      </c>
      <c r="C8" t="s" s="9">
        <v>19</v>
      </c>
      <c r="D8" s="11">
        <v>1.003</v>
      </c>
      <c r="E8" s="11">
        <v>0.111</v>
      </c>
      <c r="F8" s="12">
        <v>0.12</v>
      </c>
      <c r="G8" s="11">
        <v>0.2</v>
      </c>
      <c r="H8" s="12">
        <v>0.84</v>
      </c>
      <c r="I8" s="12">
        <f>F8-E8</f>
        <v>0.008999999999999999</v>
      </c>
      <c r="J8" s="11">
        <v>14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75" customHeight="1">
      <c r="A9" t="s" s="13">
        <v>11</v>
      </c>
      <c r="B9" s="14">
        <v>45041</v>
      </c>
      <c r="C9" t="s" s="13">
        <v>20</v>
      </c>
      <c r="D9" s="15">
        <v>0.988</v>
      </c>
      <c r="E9" s="15">
        <v>0.112</v>
      </c>
      <c r="F9" s="15">
        <v>0.143</v>
      </c>
      <c r="G9" s="15">
        <v>0.2</v>
      </c>
      <c r="H9" s="16">
        <v>0.84</v>
      </c>
      <c r="I9" s="11">
        <f>F9-E9</f>
        <v>0.031</v>
      </c>
      <c r="J9" s="15">
        <v>14</v>
      </c>
      <c r="K9" s="17"/>
      <c r="L9" s="4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ht="15.75" customHeight="1">
      <c r="A10" t="s" s="5">
        <v>11</v>
      </c>
      <c r="B10" s="6">
        <v>45041</v>
      </c>
      <c r="C10" t="s" s="5">
        <v>21</v>
      </c>
      <c r="D10" s="7">
        <v>0.995</v>
      </c>
      <c r="E10" s="7">
        <v>0.112</v>
      </c>
      <c r="F10" s="7">
        <v>0.126</v>
      </c>
      <c r="G10" s="7">
        <v>0.1</v>
      </c>
      <c r="H10" s="8">
        <v>1.31</v>
      </c>
      <c r="I10" s="11">
        <f>F10-E10</f>
        <v>0.014</v>
      </c>
      <c r="J10" s="7">
        <v>14</v>
      </c>
      <c r="K10" t="s" s="5">
        <v>13</v>
      </c>
      <c r="L10" s="4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ht="15.75" customHeight="1">
      <c r="A11" t="s" s="9">
        <v>11</v>
      </c>
      <c r="B11" s="10">
        <v>45041</v>
      </c>
      <c r="C11" t="s" s="9">
        <v>22</v>
      </c>
      <c r="D11" s="11">
        <v>0.985</v>
      </c>
      <c r="E11" s="11">
        <v>0.111</v>
      </c>
      <c r="F11" s="11">
        <v>0.126</v>
      </c>
      <c r="G11" s="11">
        <v>0.102</v>
      </c>
      <c r="H11" s="12">
        <v>1.31</v>
      </c>
      <c r="I11" s="11">
        <f>F11-E11</f>
        <v>0.015</v>
      </c>
      <c r="J11" s="11">
        <v>14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t="s" s="9">
        <v>11</v>
      </c>
      <c r="B12" s="10">
        <v>45041</v>
      </c>
      <c r="C12" t="s" s="9">
        <v>23</v>
      </c>
      <c r="D12" s="11">
        <v>0.995</v>
      </c>
      <c r="E12" s="11">
        <v>0.112</v>
      </c>
      <c r="F12" s="11">
        <v>0.125</v>
      </c>
      <c r="G12" s="11">
        <v>0.1</v>
      </c>
      <c r="H12" s="12">
        <v>1.31</v>
      </c>
      <c r="I12" s="11">
        <f>F12-E12</f>
        <v>0.013</v>
      </c>
      <c r="J12" s="11">
        <v>14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t="s" s="13">
        <v>11</v>
      </c>
      <c r="B13" s="14">
        <v>45041</v>
      </c>
      <c r="C13" t="s" s="13">
        <v>24</v>
      </c>
      <c r="D13" s="15">
        <v>1.022</v>
      </c>
      <c r="E13" s="15">
        <v>0.112</v>
      </c>
      <c r="F13" s="15">
        <v>0.126</v>
      </c>
      <c r="G13" s="15">
        <v>0.102</v>
      </c>
      <c r="H13" s="16">
        <v>1.31</v>
      </c>
      <c r="I13" s="11">
        <f>F13-E13</f>
        <v>0.014</v>
      </c>
      <c r="J13" s="15">
        <v>14</v>
      </c>
      <c r="K13" s="17"/>
      <c r="L13" s="4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ht="15.75" customHeight="1">
      <c r="A14" t="s" s="5">
        <v>11</v>
      </c>
      <c r="B14" s="6">
        <v>45041</v>
      </c>
      <c r="C14" t="s" s="5">
        <v>25</v>
      </c>
      <c r="D14" s="7">
        <v>1.017</v>
      </c>
      <c r="E14" s="7">
        <v>0.112</v>
      </c>
      <c r="F14" s="7">
        <v>0.118</v>
      </c>
      <c r="G14" s="7">
        <v>0.1</v>
      </c>
      <c r="H14" s="8">
        <v>1.29</v>
      </c>
      <c r="I14" s="11">
        <f>F14-E14</f>
        <v>0.006</v>
      </c>
      <c r="J14" s="7">
        <v>14</v>
      </c>
      <c r="K14" s="18"/>
      <c r="L14" s="4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ht="15.75" customHeight="1">
      <c r="A15" t="s" s="9">
        <v>11</v>
      </c>
      <c r="B15" s="10">
        <v>45041</v>
      </c>
      <c r="C15" t="s" s="9">
        <v>26</v>
      </c>
      <c r="D15" s="11">
        <v>0.986</v>
      </c>
      <c r="E15" s="11">
        <v>0.112</v>
      </c>
      <c r="F15" s="11">
        <v>0.119</v>
      </c>
      <c r="G15" s="11">
        <v>0.1</v>
      </c>
      <c r="H15" s="12">
        <v>1.29</v>
      </c>
      <c r="I15" s="11">
        <f>F15-E15</f>
        <v>0.007</v>
      </c>
      <c r="J15" s="11">
        <v>14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t="s" s="9">
        <v>11</v>
      </c>
      <c r="B16" s="10">
        <v>45041</v>
      </c>
      <c r="C16" t="s" s="9">
        <v>27</v>
      </c>
      <c r="D16" s="11">
        <v>1.009</v>
      </c>
      <c r="E16" s="11">
        <v>0.112</v>
      </c>
      <c r="F16" s="11">
        <v>0.119</v>
      </c>
      <c r="G16" s="11">
        <v>0.1</v>
      </c>
      <c r="H16" s="12">
        <v>1.29</v>
      </c>
      <c r="I16" s="11">
        <f>F16-E16</f>
        <v>0.007</v>
      </c>
      <c r="J16" s="11">
        <v>14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t="s" s="13">
        <v>11</v>
      </c>
      <c r="B17" s="14">
        <v>45041</v>
      </c>
      <c r="C17" t="s" s="13">
        <v>28</v>
      </c>
      <c r="D17" s="15">
        <v>1.02</v>
      </c>
      <c r="E17" s="15">
        <v>0.113</v>
      </c>
      <c r="F17" s="16">
        <v>0.12</v>
      </c>
      <c r="G17" s="15">
        <v>0.1</v>
      </c>
      <c r="H17" s="16">
        <v>1.29</v>
      </c>
      <c r="I17" s="12">
        <f>F17-E17</f>
        <v>0.007</v>
      </c>
      <c r="J17" s="15">
        <v>14</v>
      </c>
      <c r="K17" s="17"/>
      <c r="L17" s="4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ht="15.75" customHeight="1">
      <c r="A18" t="s" s="5">
        <v>11</v>
      </c>
      <c r="B18" s="19">
        <v>45050</v>
      </c>
      <c r="C18" t="s" s="5">
        <v>29</v>
      </c>
      <c r="D18" s="7">
        <v>1.015</v>
      </c>
      <c r="E18" s="7">
        <v>0.112</v>
      </c>
      <c r="F18" s="7">
        <v>0.121</v>
      </c>
      <c r="G18" s="7">
        <v>0.2</v>
      </c>
      <c r="H18" s="8">
        <v>1.06</v>
      </c>
      <c r="I18" s="11">
        <f>F18-E18</f>
        <v>0.008999999999999999</v>
      </c>
      <c r="J18" s="7">
        <v>21</v>
      </c>
      <c r="K18" s="18"/>
      <c r="L18" s="4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ht="15.75" customHeight="1">
      <c r="A19" t="s" s="9">
        <v>11</v>
      </c>
      <c r="B19" s="20">
        <v>45050</v>
      </c>
      <c r="C19" t="s" s="9">
        <v>30</v>
      </c>
      <c r="D19" s="11">
        <v>1.032</v>
      </c>
      <c r="E19" s="11">
        <v>0.112</v>
      </c>
      <c r="F19" s="11">
        <v>0.121</v>
      </c>
      <c r="G19" s="11">
        <v>0.2</v>
      </c>
      <c r="H19" s="12">
        <v>1.06</v>
      </c>
      <c r="I19" s="11">
        <f>F19-E19</f>
        <v>0.008999999999999999</v>
      </c>
      <c r="J19" s="11">
        <v>21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t="s" s="9">
        <v>11</v>
      </c>
      <c r="B20" s="20">
        <v>45050</v>
      </c>
      <c r="C20" t="s" s="9">
        <v>31</v>
      </c>
      <c r="D20" s="11">
        <v>1.028</v>
      </c>
      <c r="E20" s="11">
        <v>0.112</v>
      </c>
      <c r="F20" s="11">
        <v>0.12</v>
      </c>
      <c r="G20" s="11">
        <v>0.182</v>
      </c>
      <c r="H20" s="12">
        <v>1.06</v>
      </c>
      <c r="I20" s="11">
        <f>F20-E20</f>
        <v>0.008</v>
      </c>
      <c r="J20" s="11">
        <v>21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t="s" s="13">
        <v>11</v>
      </c>
      <c r="B21" s="21">
        <v>45050</v>
      </c>
      <c r="C21" t="s" s="13">
        <v>32</v>
      </c>
      <c r="D21" s="15">
        <v>1.029</v>
      </c>
      <c r="E21" s="15">
        <v>0.113</v>
      </c>
      <c r="F21" s="15">
        <v>0.12</v>
      </c>
      <c r="G21" s="15">
        <v>0.18</v>
      </c>
      <c r="H21" s="16">
        <v>1.06</v>
      </c>
      <c r="I21" s="11">
        <f>F21-E21</f>
        <v>0.007</v>
      </c>
      <c r="J21" s="15">
        <v>21</v>
      </c>
      <c r="K21" s="17"/>
      <c r="L21" s="4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ht="15.75" customHeight="1">
      <c r="A22" t="s" s="5">
        <v>11</v>
      </c>
      <c r="B22" s="19">
        <v>45050</v>
      </c>
      <c r="C22" t="s" s="5">
        <v>33</v>
      </c>
      <c r="D22" s="7">
        <v>1.027</v>
      </c>
      <c r="E22" s="7">
        <v>0.112</v>
      </c>
      <c r="F22" s="7">
        <v>0.121</v>
      </c>
      <c r="G22" s="7">
        <v>0.182</v>
      </c>
      <c r="H22" s="8">
        <v>1.09</v>
      </c>
      <c r="I22" s="11">
        <f>F22-E22</f>
        <v>0.008999999999999999</v>
      </c>
      <c r="J22" s="7">
        <v>21</v>
      </c>
      <c r="K22" s="18"/>
      <c r="L22" s="4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ht="15.75" customHeight="1">
      <c r="A23" t="s" s="9">
        <v>11</v>
      </c>
      <c r="B23" s="20">
        <v>45050</v>
      </c>
      <c r="C23" t="s" s="9">
        <v>34</v>
      </c>
      <c r="D23" s="11">
        <v>1</v>
      </c>
      <c r="E23" s="11">
        <v>0.112</v>
      </c>
      <c r="F23" s="11">
        <v>0.12</v>
      </c>
      <c r="G23" s="11">
        <v>0.178</v>
      </c>
      <c r="H23" s="12">
        <v>1.09</v>
      </c>
      <c r="I23" s="11">
        <f>F23-E23</f>
        <v>0.008</v>
      </c>
      <c r="J23" s="11">
        <v>21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t="s" s="9">
        <v>11</v>
      </c>
      <c r="B24" s="20">
        <v>45050</v>
      </c>
      <c r="C24" t="s" s="9">
        <v>35</v>
      </c>
      <c r="D24" s="11">
        <v>1.007</v>
      </c>
      <c r="E24" s="11">
        <v>0.113</v>
      </c>
      <c r="F24" s="11">
        <v>0.123</v>
      </c>
      <c r="G24" s="11">
        <v>0.182</v>
      </c>
      <c r="H24" s="12">
        <v>1.09</v>
      </c>
      <c r="I24" s="11">
        <f>F24-E24</f>
        <v>0.01</v>
      </c>
      <c r="J24" s="11">
        <v>21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t="s" s="13">
        <v>11</v>
      </c>
      <c r="B25" s="21">
        <v>45050</v>
      </c>
      <c r="C25" t="s" s="13">
        <v>36</v>
      </c>
      <c r="D25" s="15">
        <v>0.991</v>
      </c>
      <c r="E25" s="15">
        <v>0.112</v>
      </c>
      <c r="F25" s="15">
        <v>0.12</v>
      </c>
      <c r="G25" s="15">
        <v>0.184</v>
      </c>
      <c r="H25" s="16">
        <v>1.09</v>
      </c>
      <c r="I25" s="11">
        <f>F25-E25</f>
        <v>0.008</v>
      </c>
      <c r="J25" s="15">
        <v>21</v>
      </c>
      <c r="K25" s="17"/>
      <c r="L25" s="4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ht="15.75" customHeight="1">
      <c r="A26" t="s" s="5">
        <v>11</v>
      </c>
      <c r="B26" s="19">
        <v>45050</v>
      </c>
      <c r="C26" t="s" s="5">
        <v>37</v>
      </c>
      <c r="D26" s="7">
        <v>1.009</v>
      </c>
      <c r="E26" s="7">
        <v>0.111</v>
      </c>
      <c r="F26" s="7">
        <v>0.118</v>
      </c>
      <c r="G26" s="7">
        <v>0.1</v>
      </c>
      <c r="H26" s="8">
        <v>1.39</v>
      </c>
      <c r="I26" s="11">
        <f>F26-E26</f>
        <v>0.007</v>
      </c>
      <c r="J26" s="7">
        <v>21</v>
      </c>
      <c r="K26" s="18"/>
      <c r="L26" s="4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ht="15.75" customHeight="1">
      <c r="A27" t="s" s="9">
        <v>11</v>
      </c>
      <c r="B27" s="20">
        <v>45050</v>
      </c>
      <c r="C27" t="s" s="9">
        <v>38</v>
      </c>
      <c r="D27" s="11">
        <v>1.011</v>
      </c>
      <c r="E27" s="11">
        <v>0.111</v>
      </c>
      <c r="F27" s="11">
        <v>0.12</v>
      </c>
      <c r="G27" s="11">
        <v>0.102</v>
      </c>
      <c r="H27" s="12">
        <v>1.39</v>
      </c>
      <c r="I27" s="11">
        <f>F27-E27</f>
        <v>0.008999999999999999</v>
      </c>
      <c r="J27" s="11">
        <v>21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t="s" s="9">
        <v>11</v>
      </c>
      <c r="B28" s="20">
        <v>45050</v>
      </c>
      <c r="C28" t="s" s="9">
        <v>39</v>
      </c>
      <c r="D28" s="11">
        <v>1.013</v>
      </c>
      <c r="E28" s="11">
        <v>0.111</v>
      </c>
      <c r="F28" s="11">
        <v>0.118</v>
      </c>
      <c r="G28" s="11">
        <v>0.106</v>
      </c>
      <c r="H28" s="12">
        <v>1.39</v>
      </c>
      <c r="I28" s="11">
        <f>F28-E28</f>
        <v>0.007</v>
      </c>
      <c r="J28" s="11">
        <v>21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t="s" s="13">
        <v>11</v>
      </c>
      <c r="B29" s="21">
        <v>45050</v>
      </c>
      <c r="C29" t="s" s="13">
        <v>40</v>
      </c>
      <c r="D29" s="15">
        <v>1.013</v>
      </c>
      <c r="E29" s="15">
        <v>0.112</v>
      </c>
      <c r="F29" s="15">
        <v>0.12</v>
      </c>
      <c r="G29" s="15">
        <v>0.1</v>
      </c>
      <c r="H29" s="16">
        <v>1.39</v>
      </c>
      <c r="I29" s="11">
        <f>F29-E29</f>
        <v>0.008</v>
      </c>
      <c r="J29" s="15">
        <v>21</v>
      </c>
      <c r="K29" s="17"/>
      <c r="L29" s="4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ht="15.75" customHeight="1">
      <c r="A30" t="s" s="5">
        <v>11</v>
      </c>
      <c r="B30" s="19">
        <v>45050</v>
      </c>
      <c r="C30" t="s" s="5">
        <v>41</v>
      </c>
      <c r="D30" s="7">
        <v>1.009</v>
      </c>
      <c r="E30" s="7">
        <v>0.111</v>
      </c>
      <c r="F30" s="7">
        <v>0.118</v>
      </c>
      <c r="G30" s="7">
        <v>0.1</v>
      </c>
      <c r="H30" s="8">
        <v>1.35</v>
      </c>
      <c r="I30" s="11">
        <f>F30-E30</f>
        <v>0.007</v>
      </c>
      <c r="J30" s="7">
        <v>21</v>
      </c>
      <c r="K30" s="18"/>
      <c r="L30" s="4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ht="15.75" customHeight="1">
      <c r="A31" t="s" s="9">
        <v>11</v>
      </c>
      <c r="B31" s="20">
        <v>45050</v>
      </c>
      <c r="C31" t="s" s="9">
        <v>42</v>
      </c>
      <c r="D31" s="11">
        <v>1.015</v>
      </c>
      <c r="E31" s="11">
        <v>0.113</v>
      </c>
      <c r="F31" s="11">
        <v>0.12</v>
      </c>
      <c r="G31" s="11">
        <v>0.1</v>
      </c>
      <c r="H31" s="12">
        <v>1.35</v>
      </c>
      <c r="I31" s="11">
        <f>F31-E31</f>
        <v>0.007</v>
      </c>
      <c r="J31" s="11">
        <v>21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t="s" s="9">
        <v>11</v>
      </c>
      <c r="B32" s="20">
        <v>45050</v>
      </c>
      <c r="C32" t="s" s="9">
        <v>43</v>
      </c>
      <c r="D32" s="11">
        <v>0.973</v>
      </c>
      <c r="E32" s="11">
        <v>0.112</v>
      </c>
      <c r="F32" s="11">
        <v>0.12</v>
      </c>
      <c r="G32" s="11">
        <v>0.102</v>
      </c>
      <c r="H32" s="12">
        <v>1.35</v>
      </c>
      <c r="I32" s="11">
        <f>F32-E32</f>
        <v>0.008</v>
      </c>
      <c r="J32" s="11">
        <v>21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t="s" s="13">
        <v>11</v>
      </c>
      <c r="B33" s="21">
        <v>45050</v>
      </c>
      <c r="C33" t="s" s="13">
        <v>44</v>
      </c>
      <c r="D33" s="15">
        <v>0.974</v>
      </c>
      <c r="E33" s="15">
        <v>0.111</v>
      </c>
      <c r="F33" s="15">
        <v>0.117</v>
      </c>
      <c r="G33" s="15">
        <v>0.1</v>
      </c>
      <c r="H33" s="16">
        <v>1.35</v>
      </c>
      <c r="I33" s="11">
        <f>F33-E33</f>
        <v>0.006</v>
      </c>
      <c r="J33" s="15">
        <v>21</v>
      </c>
      <c r="K33" s="17"/>
      <c r="L33" s="4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ht="15.75" customHeight="1">
      <c r="A34" t="s" s="5">
        <v>11</v>
      </c>
      <c r="B34" s="22">
        <v>45064</v>
      </c>
      <c r="C34" t="s" s="5">
        <v>45</v>
      </c>
      <c r="D34" s="7">
        <v>0.989</v>
      </c>
      <c r="E34" s="7">
        <v>0.112</v>
      </c>
      <c r="F34" s="7">
        <v>0.118</v>
      </c>
      <c r="G34" s="7">
        <v>0.15</v>
      </c>
      <c r="H34" s="8">
        <v>0.89</v>
      </c>
      <c r="I34" s="11">
        <f>F34-E34</f>
        <v>0.006</v>
      </c>
      <c r="J34" s="7">
        <v>7</v>
      </c>
      <c r="K34" t="s" s="5">
        <v>46</v>
      </c>
      <c r="L34" s="4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ht="15.75" customHeight="1">
      <c r="A35" t="s" s="9">
        <v>11</v>
      </c>
      <c r="B35" s="23">
        <v>45064</v>
      </c>
      <c r="C35" t="s" s="9">
        <v>47</v>
      </c>
      <c r="D35" s="11">
        <v>0.985</v>
      </c>
      <c r="E35" s="11">
        <v>0.112</v>
      </c>
      <c r="F35" s="11">
        <v>0.118</v>
      </c>
      <c r="G35" s="11">
        <v>0.18</v>
      </c>
      <c r="H35" s="12">
        <v>0.89</v>
      </c>
      <c r="I35" s="11">
        <f>F35-E35</f>
        <v>0.006</v>
      </c>
      <c r="J35" s="11">
        <v>7</v>
      </c>
      <c r="K35" t="s" s="9">
        <v>48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t="s" s="9">
        <v>11</v>
      </c>
      <c r="B36" s="23">
        <v>45064</v>
      </c>
      <c r="C36" t="s" s="9">
        <v>49</v>
      </c>
      <c r="D36" s="11">
        <v>1.018</v>
      </c>
      <c r="E36" s="11">
        <v>0.112</v>
      </c>
      <c r="F36" s="11">
        <v>0.117</v>
      </c>
      <c r="G36" s="11">
        <v>0.2</v>
      </c>
      <c r="H36" s="12">
        <v>0.89</v>
      </c>
      <c r="I36" s="11">
        <f>F36-E36</f>
        <v>0.005</v>
      </c>
      <c r="J36" s="11">
        <v>7</v>
      </c>
      <c r="K36" t="s" s="9">
        <v>48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t="s" s="13">
        <v>11</v>
      </c>
      <c r="B37" s="24">
        <v>45064</v>
      </c>
      <c r="C37" t="s" s="13">
        <v>50</v>
      </c>
      <c r="D37" s="15">
        <v>1.011</v>
      </c>
      <c r="E37" s="15">
        <v>0.113</v>
      </c>
      <c r="F37" s="15">
        <v>0.12</v>
      </c>
      <c r="G37" s="15">
        <v>0.198</v>
      </c>
      <c r="H37" s="16">
        <v>0.89</v>
      </c>
      <c r="I37" s="11">
        <f>F37-E37</f>
        <v>0.007</v>
      </c>
      <c r="J37" s="15">
        <v>7</v>
      </c>
      <c r="K37" t="s" s="13">
        <v>48</v>
      </c>
      <c r="L37" s="4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ht="15.75" customHeight="1">
      <c r="A38" t="s" s="5">
        <v>11</v>
      </c>
      <c r="B38" s="22">
        <v>45064</v>
      </c>
      <c r="C38" t="s" s="5">
        <v>51</v>
      </c>
      <c r="D38" s="7">
        <v>1.018</v>
      </c>
      <c r="E38" s="7">
        <v>0.112</v>
      </c>
      <c r="F38" s="7">
        <v>0.117</v>
      </c>
      <c r="G38" s="7">
        <v>0.2</v>
      </c>
      <c r="H38" s="7">
        <v>0.905</v>
      </c>
      <c r="I38" s="11">
        <f>F38-E38</f>
        <v>0.005</v>
      </c>
      <c r="J38" s="7">
        <v>7</v>
      </c>
      <c r="K38" t="s" s="5">
        <v>48</v>
      </c>
      <c r="L38" s="4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ht="15.75" customHeight="1">
      <c r="A39" t="s" s="9">
        <v>11</v>
      </c>
      <c r="B39" s="23">
        <v>45064</v>
      </c>
      <c r="C39" t="s" s="9">
        <v>52</v>
      </c>
      <c r="D39" s="11">
        <v>1.022</v>
      </c>
      <c r="E39" s="11">
        <v>0.111</v>
      </c>
      <c r="F39" s="11">
        <v>0.118</v>
      </c>
      <c r="G39" s="11">
        <v>0.204</v>
      </c>
      <c r="H39" s="11">
        <v>0.905</v>
      </c>
      <c r="I39" s="11">
        <f>F39-E39</f>
        <v>0.007</v>
      </c>
      <c r="J39" s="11">
        <v>7</v>
      </c>
      <c r="K39" t="s" s="9">
        <v>48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t="s" s="9">
        <v>11</v>
      </c>
      <c r="B40" s="23">
        <v>45064</v>
      </c>
      <c r="C40" t="s" s="9">
        <v>53</v>
      </c>
      <c r="D40" s="11">
        <v>1.022</v>
      </c>
      <c r="E40" s="11">
        <v>0.113</v>
      </c>
      <c r="F40" s="11">
        <v>0.121</v>
      </c>
      <c r="G40" s="11">
        <v>0.202</v>
      </c>
      <c r="H40" s="11">
        <v>0.905</v>
      </c>
      <c r="I40" s="11">
        <f>F40-E40</f>
        <v>0.008</v>
      </c>
      <c r="J40" s="11">
        <v>7</v>
      </c>
      <c r="K40" t="s" s="9">
        <v>48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t="s" s="13">
        <v>11</v>
      </c>
      <c r="B41" s="24">
        <v>45064</v>
      </c>
      <c r="C41" t="s" s="13">
        <v>54</v>
      </c>
      <c r="D41" s="15">
        <v>1.024</v>
      </c>
      <c r="E41" s="15">
        <v>0.111</v>
      </c>
      <c r="F41" s="15">
        <v>0.12</v>
      </c>
      <c r="G41" s="15">
        <v>0.204</v>
      </c>
      <c r="H41" s="15">
        <v>0.905</v>
      </c>
      <c r="I41" s="11">
        <f>F41-E41</f>
        <v>0.008999999999999999</v>
      </c>
      <c r="J41" s="15">
        <v>7</v>
      </c>
      <c r="K41" t="s" s="13">
        <v>48</v>
      </c>
      <c r="L41" s="4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ht="15.75" customHeight="1">
      <c r="A42" t="s" s="5">
        <v>11</v>
      </c>
      <c r="B42" s="22">
        <v>45064</v>
      </c>
      <c r="C42" t="s" s="5">
        <v>55</v>
      </c>
      <c r="D42" s="7">
        <v>1.025</v>
      </c>
      <c r="E42" s="7">
        <v>0.111</v>
      </c>
      <c r="F42" s="7">
        <v>0.118</v>
      </c>
      <c r="G42" s="7">
        <v>0.15</v>
      </c>
      <c r="H42" s="8">
        <v>1.09</v>
      </c>
      <c r="I42" s="11">
        <f>F42-E42</f>
        <v>0.007</v>
      </c>
      <c r="J42" s="7">
        <v>7</v>
      </c>
      <c r="K42" t="s" s="5">
        <v>48</v>
      </c>
      <c r="L42" s="4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ht="15.75" customHeight="1">
      <c r="A43" t="s" s="9">
        <v>11</v>
      </c>
      <c r="B43" s="23">
        <v>45064</v>
      </c>
      <c r="C43" t="s" s="9">
        <v>56</v>
      </c>
      <c r="D43" s="11">
        <v>1.008</v>
      </c>
      <c r="E43" s="11">
        <v>0.112</v>
      </c>
      <c r="F43" s="11">
        <v>0.121</v>
      </c>
      <c r="G43" s="11">
        <v>0.15</v>
      </c>
      <c r="H43" s="12">
        <v>1.09</v>
      </c>
      <c r="I43" s="11">
        <f>F43-E43</f>
        <v>0.008999999999999999</v>
      </c>
      <c r="J43" s="11">
        <v>7</v>
      </c>
      <c r="K43" t="s" s="9">
        <v>48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t="s" s="9">
        <v>11</v>
      </c>
      <c r="B44" s="23">
        <v>45064</v>
      </c>
      <c r="C44" t="s" s="9">
        <v>57</v>
      </c>
      <c r="D44" s="11">
        <v>1.018</v>
      </c>
      <c r="E44" s="11">
        <v>0.113</v>
      </c>
      <c r="F44" s="11">
        <v>0.118</v>
      </c>
      <c r="G44" s="11">
        <v>0.148</v>
      </c>
      <c r="H44" s="12">
        <v>1.09</v>
      </c>
      <c r="I44" s="11">
        <f>F44-E44</f>
        <v>0.005</v>
      </c>
      <c r="J44" s="11">
        <v>7</v>
      </c>
      <c r="K44" t="s" s="9">
        <v>48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t="s" s="13">
        <v>11</v>
      </c>
      <c r="B45" s="24">
        <v>45064</v>
      </c>
      <c r="C45" t="s" s="13">
        <v>58</v>
      </c>
      <c r="D45" s="15">
        <v>1.012</v>
      </c>
      <c r="E45" s="15">
        <v>0.113</v>
      </c>
      <c r="F45" s="15">
        <v>0.12</v>
      </c>
      <c r="G45" s="15">
        <v>0.148</v>
      </c>
      <c r="H45" s="16">
        <v>1.09</v>
      </c>
      <c r="I45" s="11">
        <f>F45-E45</f>
        <v>0.007</v>
      </c>
      <c r="J45" s="15">
        <v>7</v>
      </c>
      <c r="K45" t="s" s="13">
        <v>48</v>
      </c>
      <c r="L45" s="4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ht="15.75" customHeight="1">
      <c r="A46" t="s" s="5">
        <v>11</v>
      </c>
      <c r="B46" s="22">
        <v>45064</v>
      </c>
      <c r="C46" t="s" s="5">
        <v>59</v>
      </c>
      <c r="D46" s="7">
        <v>1.006</v>
      </c>
      <c r="E46" s="7">
        <v>0.113</v>
      </c>
      <c r="F46" s="7">
        <v>0.12</v>
      </c>
      <c r="G46" s="7">
        <v>0.16</v>
      </c>
      <c r="H46" s="8">
        <v>1.03</v>
      </c>
      <c r="I46" s="11">
        <f>F46-E46</f>
        <v>0.007</v>
      </c>
      <c r="J46" s="7">
        <v>7</v>
      </c>
      <c r="K46" t="s" s="5">
        <v>48</v>
      </c>
      <c r="L46" s="4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ht="15.75" customHeight="1">
      <c r="A47" t="s" s="9">
        <v>11</v>
      </c>
      <c r="B47" s="23">
        <v>45064</v>
      </c>
      <c r="C47" t="s" s="9">
        <v>60</v>
      </c>
      <c r="D47" s="11">
        <v>1.012</v>
      </c>
      <c r="E47" s="11">
        <v>0.111</v>
      </c>
      <c r="F47" s="11">
        <v>0.12</v>
      </c>
      <c r="G47" s="11">
        <v>0.162</v>
      </c>
      <c r="H47" s="12">
        <v>1.03</v>
      </c>
      <c r="I47" s="11">
        <f>F47-E47</f>
        <v>0.008999999999999999</v>
      </c>
      <c r="J47" s="11">
        <v>7</v>
      </c>
      <c r="K47" t="s" s="9">
        <v>48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3" customHeight="1">
      <c r="A48" t="s" s="9">
        <v>11</v>
      </c>
      <c r="B48" s="23">
        <v>45064</v>
      </c>
      <c r="C48" t="s" s="9">
        <v>61</v>
      </c>
      <c r="D48" s="11">
        <v>1.015</v>
      </c>
      <c r="E48" s="11">
        <v>0.111</v>
      </c>
      <c r="F48" s="11">
        <v>0.121</v>
      </c>
      <c r="G48" s="11">
        <v>0.16</v>
      </c>
      <c r="H48" s="12">
        <v>1.03</v>
      </c>
      <c r="I48" s="11">
        <f>F48-E48</f>
        <v>0.01</v>
      </c>
      <c r="J48" s="11">
        <v>7</v>
      </c>
      <c r="K48" t="s" s="9">
        <v>48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3" customHeight="1">
      <c r="A49" t="s" s="13">
        <v>11</v>
      </c>
      <c r="B49" s="24">
        <v>45064</v>
      </c>
      <c r="C49" t="s" s="13">
        <v>62</v>
      </c>
      <c r="D49" s="15">
        <v>1.008</v>
      </c>
      <c r="E49" s="15">
        <v>0.111</v>
      </c>
      <c r="F49" s="15">
        <v>0.119</v>
      </c>
      <c r="G49" s="15">
        <v>0.158</v>
      </c>
      <c r="H49" s="16">
        <v>1.03</v>
      </c>
      <c r="I49" s="11">
        <f>F49-E49</f>
        <v>0.008</v>
      </c>
      <c r="J49" s="15">
        <v>7</v>
      </c>
      <c r="K49" t="s" s="13">
        <v>48</v>
      </c>
      <c r="L49" s="4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ht="13" customHeight="1">
      <c r="A50" t="s" s="5">
        <v>11</v>
      </c>
      <c r="B50" s="22">
        <v>45064</v>
      </c>
      <c r="C50" t="s" s="5">
        <v>63</v>
      </c>
      <c r="D50" s="7">
        <v>1.022</v>
      </c>
      <c r="E50" s="7">
        <v>0.111</v>
      </c>
      <c r="F50" s="7">
        <v>0.121</v>
      </c>
      <c r="G50" s="7">
        <v>0.25</v>
      </c>
      <c r="H50" s="7">
        <v>0.785</v>
      </c>
      <c r="I50" s="11">
        <f>F50-E50</f>
        <v>0.01</v>
      </c>
      <c r="J50" s="7">
        <v>14</v>
      </c>
      <c r="K50" t="s" s="5">
        <v>64</v>
      </c>
      <c r="L50" s="4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ht="13" customHeight="1">
      <c r="A51" t="s" s="9">
        <v>11</v>
      </c>
      <c r="B51" s="23">
        <v>45064</v>
      </c>
      <c r="C51" t="s" s="9">
        <v>65</v>
      </c>
      <c r="D51" s="11">
        <v>1.018</v>
      </c>
      <c r="E51" s="11">
        <v>0.112</v>
      </c>
      <c r="F51" s="11">
        <v>0.125</v>
      </c>
      <c r="G51" s="11">
        <v>0.252</v>
      </c>
      <c r="H51" s="11">
        <v>0.785</v>
      </c>
      <c r="I51" s="11">
        <f>F51-E51</f>
        <v>0.013</v>
      </c>
      <c r="J51" s="11">
        <v>14</v>
      </c>
      <c r="K51" t="s" s="9">
        <v>48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3" customHeight="1">
      <c r="A52" t="s" s="9">
        <v>11</v>
      </c>
      <c r="B52" s="23">
        <v>45064</v>
      </c>
      <c r="C52" t="s" s="9">
        <v>66</v>
      </c>
      <c r="D52" s="11">
        <v>1.01</v>
      </c>
      <c r="E52" s="11">
        <v>0.111</v>
      </c>
      <c r="F52" s="11">
        <v>0.127</v>
      </c>
      <c r="G52" s="11">
        <v>0.25</v>
      </c>
      <c r="H52" s="11">
        <v>0.785</v>
      </c>
      <c r="I52" s="11">
        <f>F52-E52</f>
        <v>0.016</v>
      </c>
      <c r="J52" s="11">
        <v>14</v>
      </c>
      <c r="K52" t="s" s="9">
        <v>48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3" customHeight="1">
      <c r="A53" t="s" s="13">
        <v>11</v>
      </c>
      <c r="B53" s="24">
        <v>45064</v>
      </c>
      <c r="C53" t="s" s="13">
        <v>67</v>
      </c>
      <c r="D53" s="15">
        <v>1.023</v>
      </c>
      <c r="E53" s="15">
        <v>0.112</v>
      </c>
      <c r="F53" s="15">
        <v>0.128</v>
      </c>
      <c r="G53" s="15">
        <v>0.25</v>
      </c>
      <c r="H53" s="15">
        <v>0.785</v>
      </c>
      <c r="I53" s="11">
        <f>F53-E53</f>
        <v>0.016</v>
      </c>
      <c r="J53" s="15">
        <v>14</v>
      </c>
      <c r="K53" t="s" s="13">
        <v>48</v>
      </c>
      <c r="L53" s="4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ht="13" customHeight="1">
      <c r="A54" t="s" s="5">
        <v>11</v>
      </c>
      <c r="B54" s="22">
        <v>45064</v>
      </c>
      <c r="C54" t="s" s="5">
        <v>68</v>
      </c>
      <c r="D54" s="7">
        <v>1.006</v>
      </c>
      <c r="E54" s="7">
        <v>0.112</v>
      </c>
      <c r="F54" s="7">
        <v>0.121</v>
      </c>
      <c r="G54" s="7">
        <v>0.252</v>
      </c>
      <c r="H54" s="8">
        <v>0.8</v>
      </c>
      <c r="I54" s="11">
        <f>F54-E54</f>
        <v>0.008999999999999999</v>
      </c>
      <c r="J54" s="7">
        <v>14</v>
      </c>
      <c r="K54" t="s" s="5">
        <v>48</v>
      </c>
      <c r="L54" s="4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ht="13" customHeight="1">
      <c r="A55" t="s" s="9">
        <v>11</v>
      </c>
      <c r="B55" s="23">
        <v>45064</v>
      </c>
      <c r="C55" t="s" s="9">
        <v>69</v>
      </c>
      <c r="D55" s="11">
        <v>1.005</v>
      </c>
      <c r="E55" s="11">
        <v>0.112</v>
      </c>
      <c r="F55" s="11">
        <v>0.121</v>
      </c>
      <c r="G55" s="11">
        <v>0.25</v>
      </c>
      <c r="H55" s="12">
        <v>0.8</v>
      </c>
      <c r="I55" s="11">
        <f>F55-E55</f>
        <v>0.008999999999999999</v>
      </c>
      <c r="J55" s="11">
        <v>14</v>
      </c>
      <c r="K55" t="s" s="9">
        <v>48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3" customHeight="1">
      <c r="A56" t="s" s="9">
        <v>11</v>
      </c>
      <c r="B56" s="23">
        <v>45064</v>
      </c>
      <c r="C56" t="s" s="9">
        <v>70</v>
      </c>
      <c r="D56" s="11">
        <v>1.008</v>
      </c>
      <c r="E56" s="11">
        <v>0.112</v>
      </c>
      <c r="F56" s="11">
        <v>0.125</v>
      </c>
      <c r="G56" s="11">
        <v>0.248</v>
      </c>
      <c r="H56" s="12">
        <v>0.8</v>
      </c>
      <c r="I56" s="11">
        <f>F56-E56</f>
        <v>0.013</v>
      </c>
      <c r="J56" s="11">
        <v>14</v>
      </c>
      <c r="K56" t="s" s="9">
        <v>48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3" customHeight="1">
      <c r="A57" t="s" s="13">
        <v>11</v>
      </c>
      <c r="B57" s="24">
        <v>45064</v>
      </c>
      <c r="C57" t="s" s="13">
        <v>71</v>
      </c>
      <c r="D57" s="15">
        <v>1.009</v>
      </c>
      <c r="E57" s="15">
        <v>0.113</v>
      </c>
      <c r="F57" s="15">
        <v>0.123</v>
      </c>
      <c r="G57" s="15">
        <v>0.25</v>
      </c>
      <c r="H57" s="16">
        <v>0.8</v>
      </c>
      <c r="I57" s="11">
        <f>F57-E57</f>
        <v>0.01</v>
      </c>
      <c r="J57" s="15">
        <v>14</v>
      </c>
      <c r="K57" t="s" s="13">
        <v>48</v>
      </c>
      <c r="L57" s="4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ht="13" customHeight="1">
      <c r="A58" t="s" s="5">
        <v>11</v>
      </c>
      <c r="B58" s="22">
        <v>45064</v>
      </c>
      <c r="C58" t="s" s="5">
        <v>72</v>
      </c>
      <c r="D58" s="7">
        <v>1.006</v>
      </c>
      <c r="E58" s="7">
        <v>0.113</v>
      </c>
      <c r="F58" s="7">
        <v>0.121</v>
      </c>
      <c r="G58" s="7">
        <v>0.1</v>
      </c>
      <c r="H58" s="8">
        <v>1.37</v>
      </c>
      <c r="I58" s="11">
        <f>F58-E58</f>
        <v>0.008</v>
      </c>
      <c r="J58" s="7">
        <v>14</v>
      </c>
      <c r="K58" t="s" s="5">
        <v>48</v>
      </c>
      <c r="L58" s="4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ht="13" customHeight="1">
      <c r="A59" t="s" s="9">
        <v>11</v>
      </c>
      <c r="B59" s="23">
        <v>45064</v>
      </c>
      <c r="C59" t="s" s="9">
        <v>73</v>
      </c>
      <c r="D59" s="11">
        <v>0.991</v>
      </c>
      <c r="E59" s="11">
        <v>0.113</v>
      </c>
      <c r="F59" s="11">
        <v>0.124</v>
      </c>
      <c r="G59" s="11">
        <v>0.104</v>
      </c>
      <c r="H59" s="12">
        <v>1.37</v>
      </c>
      <c r="I59" s="11">
        <f>F59-E59</f>
        <v>0.011</v>
      </c>
      <c r="J59" s="11">
        <v>14</v>
      </c>
      <c r="K59" t="s" s="9">
        <v>48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3" customHeight="1">
      <c r="A60" t="s" s="9">
        <v>11</v>
      </c>
      <c r="B60" s="23">
        <v>45064</v>
      </c>
      <c r="C60" t="s" s="9">
        <v>74</v>
      </c>
      <c r="D60" s="11">
        <v>0.985</v>
      </c>
      <c r="E60" s="11">
        <v>0.111</v>
      </c>
      <c r="F60" s="11">
        <v>0.12</v>
      </c>
      <c r="G60" s="11">
        <v>0.098</v>
      </c>
      <c r="H60" s="12">
        <v>1.37</v>
      </c>
      <c r="I60" s="11">
        <f>F60-E60</f>
        <v>0.008999999999999999</v>
      </c>
      <c r="J60" s="11">
        <v>14</v>
      </c>
      <c r="K60" t="s" s="9">
        <v>48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3" customHeight="1">
      <c r="A61" t="s" s="13">
        <v>11</v>
      </c>
      <c r="B61" s="24">
        <v>45064</v>
      </c>
      <c r="C61" t="s" s="13">
        <v>75</v>
      </c>
      <c r="D61" s="15">
        <v>1.018</v>
      </c>
      <c r="E61" s="15">
        <v>0.11</v>
      </c>
      <c r="F61" s="15">
        <v>0.12</v>
      </c>
      <c r="G61" s="15">
        <v>0.1</v>
      </c>
      <c r="H61" s="16">
        <v>1.37</v>
      </c>
      <c r="I61" s="11">
        <f>F61-E61</f>
        <v>0.01</v>
      </c>
      <c r="J61" s="15">
        <v>14</v>
      </c>
      <c r="K61" t="s" s="13">
        <v>48</v>
      </c>
      <c r="L61" s="4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ht="13" customHeight="1">
      <c r="A62" t="s" s="5">
        <v>11</v>
      </c>
      <c r="B62" s="22">
        <v>45064</v>
      </c>
      <c r="C62" t="s" s="5">
        <v>76</v>
      </c>
      <c r="D62" s="7">
        <v>0.999</v>
      </c>
      <c r="E62" s="7">
        <v>0.111</v>
      </c>
      <c r="F62" s="7">
        <v>0.12</v>
      </c>
      <c r="G62" s="7">
        <v>0.102</v>
      </c>
      <c r="H62" s="8">
        <v>1.33</v>
      </c>
      <c r="I62" s="11">
        <f>F62-E62</f>
        <v>0.008999999999999999</v>
      </c>
      <c r="J62" s="7">
        <v>14</v>
      </c>
      <c r="K62" t="s" s="5">
        <v>48</v>
      </c>
      <c r="L62" s="4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ht="13" customHeight="1">
      <c r="A63" t="s" s="9">
        <v>11</v>
      </c>
      <c r="B63" s="23">
        <v>45064</v>
      </c>
      <c r="C63" t="s" s="9">
        <v>77</v>
      </c>
      <c r="D63" s="11">
        <v>1.015</v>
      </c>
      <c r="E63" s="11">
        <v>0.111</v>
      </c>
      <c r="F63" s="11">
        <v>0.122</v>
      </c>
      <c r="G63" s="11">
        <v>0.102</v>
      </c>
      <c r="H63" s="12">
        <v>1.33</v>
      </c>
      <c r="I63" s="11">
        <f>F63-E63</f>
        <v>0.011</v>
      </c>
      <c r="J63" s="11">
        <v>14</v>
      </c>
      <c r="K63" t="s" s="9">
        <v>48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3" customHeight="1">
      <c r="A64" t="s" s="9">
        <v>11</v>
      </c>
      <c r="B64" s="23">
        <v>45064</v>
      </c>
      <c r="C64" t="s" s="9">
        <v>78</v>
      </c>
      <c r="D64" s="11">
        <v>0.988</v>
      </c>
      <c r="E64" s="11">
        <v>0.112</v>
      </c>
      <c r="F64" s="11">
        <v>0.122</v>
      </c>
      <c r="G64" s="11">
        <v>0.098</v>
      </c>
      <c r="H64" s="12">
        <v>1.33</v>
      </c>
      <c r="I64" s="11">
        <f>F64-E64</f>
        <v>0.01</v>
      </c>
      <c r="J64" s="11">
        <v>14</v>
      </c>
      <c r="K64" t="s" s="9">
        <v>48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3" customHeight="1">
      <c r="A65" t="s" s="13">
        <v>11</v>
      </c>
      <c r="B65" s="24">
        <v>45064</v>
      </c>
      <c r="C65" t="s" s="13">
        <v>79</v>
      </c>
      <c r="D65" s="15">
        <v>1.004</v>
      </c>
      <c r="E65" s="15">
        <v>0.113</v>
      </c>
      <c r="F65" s="15">
        <v>0.124</v>
      </c>
      <c r="G65" s="15">
        <v>0.1</v>
      </c>
      <c r="H65" s="16">
        <v>1.33</v>
      </c>
      <c r="I65" s="11">
        <f>F65-E65</f>
        <v>0.011</v>
      </c>
      <c r="J65" s="15">
        <v>14</v>
      </c>
      <c r="K65" t="s" s="13">
        <v>48</v>
      </c>
      <c r="L65" s="4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ht="13" customHeight="1">
      <c r="A66" t="s" s="5">
        <v>80</v>
      </c>
      <c r="B66" s="22">
        <v>45069</v>
      </c>
      <c r="C66" t="s" s="5">
        <v>81</v>
      </c>
      <c r="D66" s="7">
        <v>0.982</v>
      </c>
      <c r="E66" s="7">
        <v>0.112</v>
      </c>
      <c r="F66" s="7">
        <v>0.119</v>
      </c>
      <c r="G66" s="7">
        <v>0.198</v>
      </c>
      <c r="H66" s="8">
        <v>1</v>
      </c>
      <c r="I66" s="11">
        <f>F66-E66</f>
        <v>0.007</v>
      </c>
      <c r="J66" s="7">
        <v>14</v>
      </c>
      <c r="K66" s="18"/>
      <c r="L66" s="4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ht="13" customHeight="1">
      <c r="A67" t="s" s="9">
        <v>80</v>
      </c>
      <c r="B67" s="23">
        <v>45069</v>
      </c>
      <c r="C67" t="s" s="9">
        <v>82</v>
      </c>
      <c r="D67" s="11">
        <v>1.001</v>
      </c>
      <c r="E67" s="11">
        <v>0.113</v>
      </c>
      <c r="F67" s="11">
        <v>0.12</v>
      </c>
      <c r="G67" s="11">
        <v>0.222</v>
      </c>
      <c r="H67" s="12">
        <v>1</v>
      </c>
      <c r="I67" s="11">
        <f>F67-E67</f>
        <v>0.007</v>
      </c>
      <c r="J67" s="11">
        <v>14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3" customHeight="1">
      <c r="A68" t="s" s="9">
        <v>80</v>
      </c>
      <c r="B68" s="23">
        <v>45069</v>
      </c>
      <c r="C68" t="s" s="9">
        <v>83</v>
      </c>
      <c r="D68" s="11">
        <v>0.978</v>
      </c>
      <c r="E68" s="11">
        <v>0.112</v>
      </c>
      <c r="F68" s="11">
        <v>0.119</v>
      </c>
      <c r="G68" s="11">
        <v>0.198</v>
      </c>
      <c r="H68" s="12">
        <v>1</v>
      </c>
      <c r="I68" s="11">
        <f>F68-E68</f>
        <v>0.007</v>
      </c>
      <c r="J68" s="11">
        <v>14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3" customHeight="1">
      <c r="A69" t="s" s="13">
        <v>80</v>
      </c>
      <c r="B69" s="24">
        <v>45069</v>
      </c>
      <c r="C69" t="s" s="13">
        <v>84</v>
      </c>
      <c r="D69" s="15">
        <v>1.003</v>
      </c>
      <c r="E69" s="15">
        <v>0.11</v>
      </c>
      <c r="F69" s="15">
        <v>0.117</v>
      </c>
      <c r="G69" s="15">
        <v>0.192</v>
      </c>
      <c r="H69" s="16">
        <v>1</v>
      </c>
      <c r="I69" s="11">
        <f>F69-E69</f>
        <v>0.007</v>
      </c>
      <c r="J69" s="15">
        <v>14</v>
      </c>
      <c r="K69" s="17"/>
      <c r="L69" s="4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ht="13" customHeight="1">
      <c r="A70" t="s" s="5">
        <v>80</v>
      </c>
      <c r="B70" s="22">
        <v>45069</v>
      </c>
      <c r="C70" t="s" s="5">
        <v>85</v>
      </c>
      <c r="D70" s="7">
        <v>1.01</v>
      </c>
      <c r="E70" s="7">
        <v>0.111</v>
      </c>
      <c r="F70" s="7">
        <v>0.119</v>
      </c>
      <c r="G70" s="7">
        <v>0.19</v>
      </c>
      <c r="H70" s="8">
        <v>1.03</v>
      </c>
      <c r="I70" s="11">
        <f>F70-E70</f>
        <v>0.008</v>
      </c>
      <c r="J70" s="7">
        <v>14</v>
      </c>
      <c r="K70" s="18"/>
      <c r="L70" s="4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ht="13" customHeight="1">
      <c r="A71" t="s" s="9">
        <v>80</v>
      </c>
      <c r="B71" s="23">
        <v>45069</v>
      </c>
      <c r="C71" t="s" s="9">
        <v>86</v>
      </c>
      <c r="D71" s="11">
        <v>1.004</v>
      </c>
      <c r="E71" s="11">
        <v>0.112</v>
      </c>
      <c r="F71" s="11">
        <v>0.119</v>
      </c>
      <c r="G71" s="11">
        <v>0.192</v>
      </c>
      <c r="H71" s="12">
        <v>1.03</v>
      </c>
      <c r="I71" s="11">
        <f>F71-E71</f>
        <v>0.007</v>
      </c>
      <c r="J71" s="11">
        <v>14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3" customHeight="1">
      <c r="A72" t="s" s="9">
        <v>80</v>
      </c>
      <c r="B72" s="23">
        <v>45069</v>
      </c>
      <c r="C72" t="s" s="9">
        <v>87</v>
      </c>
      <c r="D72" s="11">
        <v>1.006</v>
      </c>
      <c r="E72" s="11">
        <v>0.111</v>
      </c>
      <c r="F72" s="11">
        <v>0.12</v>
      </c>
      <c r="G72" s="11">
        <v>0.202</v>
      </c>
      <c r="H72" s="12">
        <v>1.03</v>
      </c>
      <c r="I72" s="11">
        <f>F72-E72</f>
        <v>0.008999999999999999</v>
      </c>
      <c r="J72" s="11">
        <v>14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3" customHeight="1">
      <c r="A73" t="s" s="13">
        <v>80</v>
      </c>
      <c r="B73" s="24">
        <v>45069</v>
      </c>
      <c r="C73" t="s" s="13">
        <v>88</v>
      </c>
      <c r="D73" s="15">
        <v>0.988</v>
      </c>
      <c r="E73" s="15">
        <v>0.112</v>
      </c>
      <c r="F73" s="15">
        <v>0.119</v>
      </c>
      <c r="G73" s="15">
        <v>0.198</v>
      </c>
      <c r="H73" s="16">
        <v>1.03</v>
      </c>
      <c r="I73" s="11">
        <f>F73-E73</f>
        <v>0.007</v>
      </c>
      <c r="J73" s="15">
        <v>14</v>
      </c>
      <c r="K73" s="17"/>
      <c r="L73" s="4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ht="13" customHeight="1">
      <c r="A74" t="s" s="5">
        <v>80</v>
      </c>
      <c r="B74" s="22">
        <v>45069</v>
      </c>
      <c r="C74" t="s" s="5">
        <v>89</v>
      </c>
      <c r="D74" s="7">
        <v>1.017</v>
      </c>
      <c r="E74" s="7">
        <v>0.112</v>
      </c>
      <c r="F74" s="7">
        <v>0.122</v>
      </c>
      <c r="G74" s="7">
        <v>0.152</v>
      </c>
      <c r="H74" s="8">
        <v>1.21</v>
      </c>
      <c r="I74" s="11">
        <f>F74-E74</f>
        <v>0.01</v>
      </c>
      <c r="J74" s="7">
        <v>14</v>
      </c>
      <c r="K74" s="18"/>
      <c r="L74" s="4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ht="13" customHeight="1">
      <c r="A75" t="s" s="9">
        <v>80</v>
      </c>
      <c r="B75" s="23">
        <v>45069</v>
      </c>
      <c r="C75" t="s" s="9">
        <v>90</v>
      </c>
      <c r="D75" s="11">
        <v>1.01</v>
      </c>
      <c r="E75" s="11">
        <v>0.111</v>
      </c>
      <c r="F75" s="11">
        <v>0.122</v>
      </c>
      <c r="G75" s="11">
        <v>0.15</v>
      </c>
      <c r="H75" s="12">
        <v>1.21</v>
      </c>
      <c r="I75" s="11">
        <f>F75-E75</f>
        <v>0.011</v>
      </c>
      <c r="J75" s="11">
        <v>14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3" customHeight="1">
      <c r="A76" t="s" s="9">
        <v>80</v>
      </c>
      <c r="B76" s="23">
        <v>45069</v>
      </c>
      <c r="C76" t="s" s="9">
        <v>91</v>
      </c>
      <c r="D76" s="11">
        <v>1.014</v>
      </c>
      <c r="E76" s="11">
        <v>0.112</v>
      </c>
      <c r="F76" s="11">
        <v>0.121</v>
      </c>
      <c r="G76" s="11">
        <v>0.154</v>
      </c>
      <c r="H76" s="12">
        <v>1.21</v>
      </c>
      <c r="I76" s="11">
        <f>F76-E76</f>
        <v>0.008999999999999999</v>
      </c>
      <c r="J76" s="11">
        <v>14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3" customHeight="1">
      <c r="A77" t="s" s="13">
        <v>80</v>
      </c>
      <c r="B77" s="24">
        <v>45069</v>
      </c>
      <c r="C77" t="s" s="13">
        <v>92</v>
      </c>
      <c r="D77" s="15">
        <v>1.001</v>
      </c>
      <c r="E77" s="15">
        <v>0.113</v>
      </c>
      <c r="F77" s="15">
        <v>0.122</v>
      </c>
      <c r="G77" s="15">
        <v>0.148</v>
      </c>
      <c r="H77" s="16">
        <v>1.21</v>
      </c>
      <c r="I77" s="11">
        <f>F77-E77</f>
        <v>0.008999999999999999</v>
      </c>
      <c r="J77" s="15">
        <v>14</v>
      </c>
      <c r="K77" s="17"/>
      <c r="L77" s="4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ht="13" customHeight="1">
      <c r="A78" t="s" s="5">
        <v>80</v>
      </c>
      <c r="B78" s="22">
        <v>45069</v>
      </c>
      <c r="C78" t="s" s="5">
        <v>93</v>
      </c>
      <c r="D78" s="7">
        <v>1.005</v>
      </c>
      <c r="E78" s="7">
        <v>0.113</v>
      </c>
      <c r="F78" s="7">
        <v>0.124</v>
      </c>
      <c r="G78" s="7">
        <v>0.146</v>
      </c>
      <c r="H78" s="8">
        <v>1.21</v>
      </c>
      <c r="I78" s="11">
        <f>F78-E78</f>
        <v>0.011</v>
      </c>
      <c r="J78" s="7">
        <v>14</v>
      </c>
      <c r="K78" s="18"/>
      <c r="L78" s="4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ht="13" customHeight="1">
      <c r="A79" t="s" s="9">
        <v>80</v>
      </c>
      <c r="B79" s="23">
        <v>45069</v>
      </c>
      <c r="C79" t="s" s="9">
        <v>94</v>
      </c>
      <c r="D79" s="11">
        <v>1.018</v>
      </c>
      <c r="E79" s="11">
        <v>0.111</v>
      </c>
      <c r="F79" s="11">
        <v>0.121</v>
      </c>
      <c r="G79" s="11">
        <v>0.146</v>
      </c>
      <c r="H79" s="12">
        <v>1.21</v>
      </c>
      <c r="I79" s="11">
        <f>F79-E79</f>
        <v>0.01</v>
      </c>
      <c r="J79" s="11">
        <v>14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3" customHeight="1">
      <c r="A80" t="s" s="9">
        <v>80</v>
      </c>
      <c r="B80" s="23">
        <v>45069</v>
      </c>
      <c r="C80" t="s" s="9">
        <v>95</v>
      </c>
      <c r="D80" s="11">
        <v>1.001</v>
      </c>
      <c r="E80" s="11">
        <v>0.112</v>
      </c>
      <c r="F80" s="11">
        <v>0.121</v>
      </c>
      <c r="G80" s="11">
        <v>0.148</v>
      </c>
      <c r="H80" s="12">
        <v>1.21</v>
      </c>
      <c r="I80" s="11">
        <f>F80-E80</f>
        <v>0.008999999999999999</v>
      </c>
      <c r="J80" s="11">
        <v>14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3" customHeight="1">
      <c r="A81" t="s" s="13">
        <v>80</v>
      </c>
      <c r="B81" s="24">
        <v>45069</v>
      </c>
      <c r="C81" t="s" s="13">
        <v>96</v>
      </c>
      <c r="D81" s="15">
        <v>1.011</v>
      </c>
      <c r="E81" s="15">
        <v>0.112</v>
      </c>
      <c r="F81" s="15">
        <v>0.12</v>
      </c>
      <c r="G81" s="15">
        <v>0.15</v>
      </c>
      <c r="H81" s="16">
        <v>1.21</v>
      </c>
      <c r="I81" s="11">
        <f>F81-E81</f>
        <v>0.008</v>
      </c>
      <c r="J81" s="15">
        <v>14</v>
      </c>
      <c r="K81" s="17"/>
      <c r="L81" s="4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ht="13" customHeight="1">
      <c r="A82" t="s" s="5">
        <v>80</v>
      </c>
      <c r="B82" s="22">
        <v>45069</v>
      </c>
      <c r="C82" t="s" s="5">
        <v>97</v>
      </c>
      <c r="D82" s="7">
        <v>1.016</v>
      </c>
      <c r="E82" s="7">
        <v>0.112</v>
      </c>
      <c r="F82" s="7">
        <v>0.121</v>
      </c>
      <c r="G82" s="7">
        <v>0.248</v>
      </c>
      <c r="H82" s="8">
        <v>0.78</v>
      </c>
      <c r="I82" s="11">
        <f>F82-E82</f>
        <v>0.008999999999999999</v>
      </c>
      <c r="J82" s="7">
        <v>14</v>
      </c>
      <c r="K82" s="18"/>
      <c r="L82" s="4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ht="13" customHeight="1">
      <c r="A83" t="s" s="9">
        <v>80</v>
      </c>
      <c r="B83" s="23">
        <v>45069</v>
      </c>
      <c r="C83" t="s" s="9">
        <v>98</v>
      </c>
      <c r="D83" s="11">
        <v>1.009</v>
      </c>
      <c r="E83" s="11">
        <v>0.112</v>
      </c>
      <c r="F83" s="11">
        <v>0.118</v>
      </c>
      <c r="G83" s="11">
        <v>0.246</v>
      </c>
      <c r="H83" s="12">
        <v>0.78</v>
      </c>
      <c r="I83" s="11">
        <f>F83-E83</f>
        <v>0.006</v>
      </c>
      <c r="J83" s="11">
        <v>14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3" customHeight="1">
      <c r="A84" t="s" s="9">
        <v>80</v>
      </c>
      <c r="B84" s="23">
        <v>45069</v>
      </c>
      <c r="C84" t="s" s="9">
        <v>99</v>
      </c>
      <c r="D84" s="11">
        <v>1.018</v>
      </c>
      <c r="E84" s="11">
        <v>0.11</v>
      </c>
      <c r="F84" s="11">
        <v>0.118</v>
      </c>
      <c r="G84" s="11">
        <v>0.248</v>
      </c>
      <c r="H84" s="12">
        <v>0.78</v>
      </c>
      <c r="I84" s="11">
        <f>F84-E84</f>
        <v>0.008</v>
      </c>
      <c r="J84" s="11">
        <v>14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3" customHeight="1">
      <c r="A85" t="s" s="13">
        <v>80</v>
      </c>
      <c r="B85" s="24">
        <v>45069</v>
      </c>
      <c r="C85" t="s" s="13">
        <v>100</v>
      </c>
      <c r="D85" s="15">
        <v>1.008</v>
      </c>
      <c r="E85" s="15">
        <v>0.113</v>
      </c>
      <c r="F85" s="15">
        <v>0.121</v>
      </c>
      <c r="G85" s="15">
        <v>0.246</v>
      </c>
      <c r="H85" s="16">
        <v>0.78</v>
      </c>
      <c r="I85" s="11">
        <f>F85-E85</f>
        <v>0.008</v>
      </c>
      <c r="J85" s="15">
        <v>14</v>
      </c>
      <c r="K85" s="17"/>
      <c r="L85" s="4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ht="13" customHeight="1">
      <c r="A86" t="s" s="5">
        <v>80</v>
      </c>
      <c r="B86" s="22">
        <v>45069</v>
      </c>
      <c r="C86" t="s" s="5">
        <v>101</v>
      </c>
      <c r="D86" s="7">
        <v>0.999</v>
      </c>
      <c r="E86" s="7">
        <v>0.112</v>
      </c>
      <c r="F86" s="7">
        <v>0.12</v>
      </c>
      <c r="G86" s="7">
        <v>0.246</v>
      </c>
      <c r="H86" s="8">
        <v>0.8</v>
      </c>
      <c r="I86" s="11">
        <f>F86-E86</f>
        <v>0.008</v>
      </c>
      <c r="J86" s="7">
        <v>14</v>
      </c>
      <c r="K86" s="18"/>
      <c r="L86" s="4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ht="13" customHeight="1">
      <c r="A87" t="s" s="9">
        <v>80</v>
      </c>
      <c r="B87" s="23">
        <v>45069</v>
      </c>
      <c r="C87" t="s" s="9">
        <v>102</v>
      </c>
      <c r="D87" s="11">
        <v>1.005</v>
      </c>
      <c r="E87" s="11">
        <v>0.112</v>
      </c>
      <c r="F87" s="11">
        <v>0.12</v>
      </c>
      <c r="G87" s="11">
        <v>0.25</v>
      </c>
      <c r="H87" s="12">
        <v>0.8</v>
      </c>
      <c r="I87" s="11">
        <f>F87-E87</f>
        <v>0.008</v>
      </c>
      <c r="J87" s="11">
        <v>14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3" customHeight="1">
      <c r="A88" t="s" s="9">
        <v>80</v>
      </c>
      <c r="B88" s="23">
        <v>45069</v>
      </c>
      <c r="C88" t="s" s="9">
        <v>103</v>
      </c>
      <c r="D88" s="11">
        <v>1.002</v>
      </c>
      <c r="E88" s="11">
        <v>0.111</v>
      </c>
      <c r="F88" s="11">
        <v>0.12</v>
      </c>
      <c r="G88" s="11">
        <v>0.25</v>
      </c>
      <c r="H88" s="12">
        <v>0.8</v>
      </c>
      <c r="I88" s="11">
        <f>F88-E88</f>
        <v>0.008999999999999999</v>
      </c>
      <c r="J88" s="11">
        <v>14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3" customHeight="1">
      <c r="A89" t="s" s="13">
        <v>80</v>
      </c>
      <c r="B89" s="24">
        <v>45069</v>
      </c>
      <c r="C89" t="s" s="13">
        <v>104</v>
      </c>
      <c r="D89" s="15">
        <v>0.989</v>
      </c>
      <c r="E89" s="15">
        <v>0.112</v>
      </c>
      <c r="F89" s="15">
        <v>0.122</v>
      </c>
      <c r="G89" s="15">
        <v>0.252</v>
      </c>
      <c r="H89" s="16">
        <v>0.8</v>
      </c>
      <c r="I89" s="11">
        <f>F89-E89</f>
        <v>0.01</v>
      </c>
      <c r="J89" s="15">
        <v>14</v>
      </c>
      <c r="K89" s="17"/>
      <c r="L89" s="4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ht="13" customHeight="1">
      <c r="A90" t="s" s="5">
        <v>80</v>
      </c>
      <c r="B90" s="22">
        <v>45069</v>
      </c>
      <c r="C90" t="s" s="5">
        <v>105</v>
      </c>
      <c r="D90" s="7">
        <v>1.004</v>
      </c>
      <c r="E90" s="7">
        <v>0.111</v>
      </c>
      <c r="F90" s="7">
        <v>0.12</v>
      </c>
      <c r="G90" s="7">
        <v>0.2</v>
      </c>
      <c r="H90" s="8">
        <v>0.98</v>
      </c>
      <c r="I90" s="11">
        <f>F90-E90</f>
        <v>0.008999999999999999</v>
      </c>
      <c r="J90" s="7">
        <v>14</v>
      </c>
      <c r="K90" s="18"/>
      <c r="L90" s="4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ht="13" customHeight="1">
      <c r="A91" t="s" s="9">
        <v>80</v>
      </c>
      <c r="B91" s="23">
        <v>45069</v>
      </c>
      <c r="C91" t="s" s="9">
        <v>106</v>
      </c>
      <c r="D91" s="11">
        <v>0.988</v>
      </c>
      <c r="E91" s="11">
        <v>0.112</v>
      </c>
      <c r="F91" s="11">
        <v>0.121</v>
      </c>
      <c r="G91" s="11">
        <v>0.198</v>
      </c>
      <c r="H91" s="12">
        <v>0.98</v>
      </c>
      <c r="I91" s="11">
        <f>F91-E91</f>
        <v>0.008999999999999999</v>
      </c>
      <c r="J91" s="11">
        <v>14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3" customHeight="1">
      <c r="A92" t="s" s="9">
        <v>80</v>
      </c>
      <c r="B92" s="23">
        <v>45069</v>
      </c>
      <c r="C92" t="s" s="9">
        <v>107</v>
      </c>
      <c r="D92" s="11">
        <v>0.999</v>
      </c>
      <c r="E92" s="11">
        <v>0.112</v>
      </c>
      <c r="F92" s="11">
        <v>0.12</v>
      </c>
      <c r="G92" s="11">
        <v>0.196</v>
      </c>
      <c r="H92" s="12">
        <v>0.98</v>
      </c>
      <c r="I92" s="11">
        <f>F92-E92</f>
        <v>0.008</v>
      </c>
      <c r="J92" s="11">
        <v>14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3" customHeight="1">
      <c r="A93" t="s" s="13">
        <v>80</v>
      </c>
      <c r="B93" s="24">
        <v>45069</v>
      </c>
      <c r="C93" t="s" s="13">
        <v>108</v>
      </c>
      <c r="D93" s="15">
        <v>0.982</v>
      </c>
      <c r="E93" s="15">
        <v>0.11</v>
      </c>
      <c r="F93" s="15">
        <v>0.119</v>
      </c>
      <c r="G93" s="15">
        <v>0.194</v>
      </c>
      <c r="H93" s="16">
        <v>0.98</v>
      </c>
      <c r="I93" s="11">
        <f>F93-E93</f>
        <v>0.008999999999999999</v>
      </c>
      <c r="J93" s="15">
        <v>14</v>
      </c>
      <c r="K93" s="17"/>
      <c r="L93" s="4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ht="13" customHeight="1">
      <c r="A94" t="s" s="5">
        <v>80</v>
      </c>
      <c r="B94" s="22">
        <v>45069</v>
      </c>
      <c r="C94" t="s" s="5">
        <v>109</v>
      </c>
      <c r="D94" s="7">
        <v>1.002</v>
      </c>
      <c r="E94" s="7">
        <v>0.111</v>
      </c>
      <c r="F94" s="7">
        <v>0.118</v>
      </c>
      <c r="G94" s="7">
        <v>0.202</v>
      </c>
      <c r="H94" s="8">
        <v>0.95</v>
      </c>
      <c r="I94" s="11">
        <f>F94-E94</f>
        <v>0.007</v>
      </c>
      <c r="J94" s="7">
        <v>14</v>
      </c>
      <c r="K94" s="18"/>
      <c r="L94" s="4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ht="13" customHeight="1">
      <c r="A95" t="s" s="9">
        <v>80</v>
      </c>
      <c r="B95" s="23">
        <v>45069</v>
      </c>
      <c r="C95" t="s" s="9">
        <v>110</v>
      </c>
      <c r="D95" s="11">
        <v>1.008</v>
      </c>
      <c r="E95" s="11">
        <v>0.112</v>
      </c>
      <c r="F95" s="11">
        <v>0.119</v>
      </c>
      <c r="G95" s="11">
        <v>0.196</v>
      </c>
      <c r="H95" s="12">
        <v>0.95</v>
      </c>
      <c r="I95" s="11">
        <f>F95-E95</f>
        <v>0.007</v>
      </c>
      <c r="J95" s="11">
        <v>14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3" customHeight="1">
      <c r="A96" t="s" s="9">
        <v>80</v>
      </c>
      <c r="B96" s="23">
        <v>45069</v>
      </c>
      <c r="C96" t="s" s="9">
        <v>111</v>
      </c>
      <c r="D96" s="11">
        <v>1.022</v>
      </c>
      <c r="E96" s="11">
        <v>0.111</v>
      </c>
      <c r="F96" s="11">
        <v>0.117</v>
      </c>
      <c r="G96" s="11">
        <v>0.198</v>
      </c>
      <c r="H96" s="12">
        <v>0.95</v>
      </c>
      <c r="I96" s="11">
        <f>F96-E96</f>
        <v>0.006</v>
      </c>
      <c r="J96" s="11">
        <v>14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3" customHeight="1">
      <c r="A97" t="s" s="13">
        <v>80</v>
      </c>
      <c r="B97" s="24">
        <v>45069</v>
      </c>
      <c r="C97" t="s" s="13">
        <v>112</v>
      </c>
      <c r="D97" s="15">
        <v>1.017</v>
      </c>
      <c r="E97" s="15">
        <v>0.111</v>
      </c>
      <c r="F97" s="15">
        <v>0.118</v>
      </c>
      <c r="G97" s="15">
        <v>0.194</v>
      </c>
      <c r="H97" s="16">
        <v>0.95</v>
      </c>
      <c r="I97" s="11">
        <f>F97-E97</f>
        <v>0.007</v>
      </c>
      <c r="J97" s="15">
        <v>14</v>
      </c>
      <c r="K97" s="17"/>
      <c r="L97" s="4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ht="13" customHeight="1">
      <c r="A98" t="s" s="5">
        <v>113</v>
      </c>
      <c r="B98" s="25">
        <v>45083</v>
      </c>
      <c r="C98" t="s" s="5">
        <v>114</v>
      </c>
      <c r="D98" s="7">
        <v>1.019</v>
      </c>
      <c r="E98" s="7">
        <v>0.112</v>
      </c>
      <c r="F98" s="7">
        <f>1.137-D98</f>
        <v>0.118</v>
      </c>
      <c r="G98" s="7">
        <v>0.242</v>
      </c>
      <c r="H98" s="7">
        <v>0.835</v>
      </c>
      <c r="I98" s="11">
        <f>F98-E98</f>
        <v>0.006</v>
      </c>
      <c r="J98" s="7">
        <v>14</v>
      </c>
      <c r="K98" s="18"/>
      <c r="L98" s="4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ht="13" customHeight="1">
      <c r="A99" t="s" s="9">
        <v>113</v>
      </c>
      <c r="B99" s="26">
        <v>45083</v>
      </c>
      <c r="C99" t="s" s="9">
        <v>115</v>
      </c>
      <c r="D99" s="11">
        <v>1.016</v>
      </c>
      <c r="E99" s="11">
        <v>0.113</v>
      </c>
      <c r="F99" s="11">
        <f>1.134-D99</f>
        <v>0.118</v>
      </c>
      <c r="G99" s="11">
        <v>0.244</v>
      </c>
      <c r="H99" s="11">
        <v>0.835</v>
      </c>
      <c r="I99" s="11">
        <f>F99-E99</f>
        <v>0.005</v>
      </c>
      <c r="J99" s="11">
        <v>14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3" customHeight="1">
      <c r="A100" t="s" s="9">
        <v>113</v>
      </c>
      <c r="B100" s="26">
        <v>45083</v>
      </c>
      <c r="C100" t="s" s="9">
        <v>116</v>
      </c>
      <c r="D100" s="11">
        <v>1.009</v>
      </c>
      <c r="E100" s="11">
        <v>0.11</v>
      </c>
      <c r="F100" s="11">
        <f>1.124-D100</f>
        <v>0.115</v>
      </c>
      <c r="G100" s="11">
        <v>0.248</v>
      </c>
      <c r="H100" s="11">
        <v>0.835</v>
      </c>
      <c r="I100" s="11">
        <f>F100-E100</f>
        <v>0.005</v>
      </c>
      <c r="J100" s="11">
        <v>14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3" customHeight="1">
      <c r="A101" t="s" s="13">
        <v>113</v>
      </c>
      <c r="B101" s="27">
        <v>45083</v>
      </c>
      <c r="C101" t="s" s="13">
        <v>117</v>
      </c>
      <c r="D101" s="15">
        <v>1.016</v>
      </c>
      <c r="E101" s="15">
        <v>0.112</v>
      </c>
      <c r="F101" s="15">
        <f>1.133-D101</f>
        <v>0.117</v>
      </c>
      <c r="G101" s="15">
        <v>0.246</v>
      </c>
      <c r="H101" s="15">
        <v>0.835</v>
      </c>
      <c r="I101" s="11">
        <f>F101-E101</f>
        <v>0.005</v>
      </c>
      <c r="J101" s="15">
        <v>14</v>
      </c>
      <c r="K101" s="17"/>
      <c r="L101" s="4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ht="13" customHeight="1">
      <c r="A102" t="s" s="5">
        <v>113</v>
      </c>
      <c r="B102" s="25">
        <v>45083</v>
      </c>
      <c r="C102" t="s" s="5">
        <v>118</v>
      </c>
      <c r="D102" s="7">
        <v>1.011</v>
      </c>
      <c r="E102" s="7">
        <v>0.113</v>
      </c>
      <c r="F102" s="7">
        <f>1.131-D102</f>
        <v>0.12</v>
      </c>
      <c r="G102" s="7">
        <v>0.246</v>
      </c>
      <c r="H102" s="7">
        <v>0.82</v>
      </c>
      <c r="I102" s="11">
        <f>F102-E102</f>
        <v>0.007</v>
      </c>
      <c r="J102" s="7">
        <v>14</v>
      </c>
      <c r="K102" s="18"/>
      <c r="L102" s="4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ht="13" customHeight="1">
      <c r="A103" t="s" s="9">
        <v>113</v>
      </c>
      <c r="B103" s="26">
        <v>45083</v>
      </c>
      <c r="C103" t="s" s="9">
        <v>119</v>
      </c>
      <c r="D103" s="11">
        <v>0.997</v>
      </c>
      <c r="E103" s="11">
        <v>0.114</v>
      </c>
      <c r="F103" s="11">
        <f>1.116-D103</f>
        <v>0.119</v>
      </c>
      <c r="G103" s="11">
        <v>0.25</v>
      </c>
      <c r="H103" s="11">
        <v>0.82</v>
      </c>
      <c r="I103" s="11">
        <f>F103-E103</f>
        <v>0.005</v>
      </c>
      <c r="J103" s="11">
        <v>14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3" customHeight="1">
      <c r="A104" t="s" s="9">
        <v>113</v>
      </c>
      <c r="B104" s="26">
        <v>45083</v>
      </c>
      <c r="C104" t="s" s="9">
        <v>120</v>
      </c>
      <c r="D104" s="11">
        <v>0.997</v>
      </c>
      <c r="E104" s="11">
        <v>0.111</v>
      </c>
      <c r="F104" s="11">
        <f>1.114-D104</f>
        <v>0.117</v>
      </c>
      <c r="G104" s="11">
        <v>0.258</v>
      </c>
      <c r="H104" s="11">
        <v>0.82</v>
      </c>
      <c r="I104" s="11">
        <f>F104-E104</f>
        <v>0.006</v>
      </c>
      <c r="J104" s="11">
        <v>14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3" customHeight="1">
      <c r="A105" t="s" s="13">
        <v>113</v>
      </c>
      <c r="B105" s="27">
        <v>45083</v>
      </c>
      <c r="C105" t="s" s="13">
        <v>121</v>
      </c>
      <c r="D105" s="15">
        <v>0.994</v>
      </c>
      <c r="E105" s="15">
        <v>0.11</v>
      </c>
      <c r="F105" s="15">
        <f>1.111-D105</f>
        <v>0.117</v>
      </c>
      <c r="G105" s="15">
        <v>0.25</v>
      </c>
      <c r="H105" s="15">
        <v>0.82</v>
      </c>
      <c r="I105" s="11">
        <f>F105-E105</f>
        <v>0.007</v>
      </c>
      <c r="J105" s="15">
        <v>14</v>
      </c>
      <c r="K105" s="17"/>
      <c r="L105" s="4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ht="13" customHeight="1">
      <c r="A106" t="s" s="5">
        <v>113</v>
      </c>
      <c r="B106" s="25">
        <v>45083</v>
      </c>
      <c r="C106" t="s" s="5">
        <v>122</v>
      </c>
      <c r="D106" s="7">
        <v>0.988</v>
      </c>
      <c r="E106" s="7">
        <v>0.111</v>
      </c>
      <c r="F106" s="7">
        <f>1.109-D106</f>
        <v>0.121</v>
      </c>
      <c r="G106" s="7">
        <v>0.154</v>
      </c>
      <c r="H106" s="7">
        <v>1.162</v>
      </c>
      <c r="I106" s="11">
        <f>F106-E106</f>
        <v>0.01</v>
      </c>
      <c r="J106" s="7">
        <v>14</v>
      </c>
      <c r="K106" s="18"/>
      <c r="L106" s="4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ht="13" customHeight="1">
      <c r="A107" t="s" s="9">
        <v>113</v>
      </c>
      <c r="B107" s="26">
        <v>45083</v>
      </c>
      <c r="C107" t="s" s="9">
        <v>123</v>
      </c>
      <c r="D107" s="11">
        <v>1.004</v>
      </c>
      <c r="E107" s="11">
        <v>0.113</v>
      </c>
      <c r="F107" s="11">
        <f>1.127-D107</f>
        <v>0.123</v>
      </c>
      <c r="G107" s="11">
        <v>0.15</v>
      </c>
      <c r="H107" s="11">
        <v>1.162</v>
      </c>
      <c r="I107" s="11">
        <f>F107-E107</f>
        <v>0.01</v>
      </c>
      <c r="J107" s="11">
        <v>14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3" customHeight="1">
      <c r="A108" t="s" s="9">
        <v>113</v>
      </c>
      <c r="B108" s="26">
        <v>45083</v>
      </c>
      <c r="C108" t="s" s="9">
        <v>124</v>
      </c>
      <c r="D108" s="11">
        <v>1.002</v>
      </c>
      <c r="E108" s="11">
        <v>0.113</v>
      </c>
      <c r="F108" s="11">
        <f>1.123-D108</f>
        <v>0.121</v>
      </c>
      <c r="G108" s="11">
        <v>0.15</v>
      </c>
      <c r="H108" s="11">
        <v>1.162</v>
      </c>
      <c r="I108" s="11">
        <f>F108-E108</f>
        <v>0.008</v>
      </c>
      <c r="J108" s="11">
        <v>14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3" customHeight="1">
      <c r="A109" t="s" s="13">
        <v>113</v>
      </c>
      <c r="B109" s="27">
        <v>45083</v>
      </c>
      <c r="C109" t="s" s="13">
        <v>125</v>
      </c>
      <c r="D109" s="15">
        <v>1.002</v>
      </c>
      <c r="E109" s="15">
        <v>0.112</v>
      </c>
      <c r="F109" s="15">
        <f>1.121-D109</f>
        <v>0.119</v>
      </c>
      <c r="G109" s="15">
        <v>0.148</v>
      </c>
      <c r="H109" s="15">
        <v>1.162</v>
      </c>
      <c r="I109" s="11">
        <f>F109-E109</f>
        <v>0.007</v>
      </c>
      <c r="J109" s="15">
        <v>14</v>
      </c>
      <c r="K109" s="17"/>
      <c r="L109" s="4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ht="13" customHeight="1">
      <c r="A110" t="s" s="5">
        <v>113</v>
      </c>
      <c r="B110" s="25">
        <v>45083</v>
      </c>
      <c r="C110" t="s" s="5">
        <v>126</v>
      </c>
      <c r="D110" s="7">
        <v>0.995</v>
      </c>
      <c r="E110" s="7">
        <v>0.11</v>
      </c>
      <c r="F110" s="7">
        <f>1.112-D110</f>
        <v>0.117</v>
      </c>
      <c r="G110" s="7">
        <v>0.146</v>
      </c>
      <c r="H110" s="7">
        <v>1.175</v>
      </c>
      <c r="I110" s="11">
        <f>F110-E110</f>
        <v>0.007</v>
      </c>
      <c r="J110" s="7">
        <v>14</v>
      </c>
      <c r="K110" s="18"/>
      <c r="L110" s="4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ht="13" customHeight="1">
      <c r="A111" t="s" s="9">
        <v>113</v>
      </c>
      <c r="B111" s="26">
        <v>45083</v>
      </c>
      <c r="C111" t="s" s="9">
        <v>127</v>
      </c>
      <c r="D111" s="11">
        <v>1.003</v>
      </c>
      <c r="E111" s="11">
        <v>0.111</v>
      </c>
      <c r="F111" s="11">
        <f>1.121-D111</f>
        <v>0.118</v>
      </c>
      <c r="G111" s="11">
        <v>0.148</v>
      </c>
      <c r="H111" s="11">
        <v>1.175</v>
      </c>
      <c r="I111" s="11">
        <f>F111-E111</f>
        <v>0.007</v>
      </c>
      <c r="J111" s="11">
        <v>14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3" customHeight="1">
      <c r="A112" t="s" s="9">
        <v>113</v>
      </c>
      <c r="B112" s="26">
        <v>45083</v>
      </c>
      <c r="C112" t="s" s="9">
        <v>128</v>
      </c>
      <c r="D112" s="11">
        <v>0.994</v>
      </c>
      <c r="E112" s="11">
        <v>0.112</v>
      </c>
      <c r="F112" s="11">
        <f>1.113-D112</f>
        <v>0.119</v>
      </c>
      <c r="G112" s="11">
        <v>0.148</v>
      </c>
      <c r="H112" s="11">
        <v>1.175</v>
      </c>
      <c r="I112" s="11">
        <f>F112-E112</f>
        <v>0.007</v>
      </c>
      <c r="J112" s="11">
        <v>14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3" customHeight="1">
      <c r="A113" t="s" s="13">
        <v>113</v>
      </c>
      <c r="B113" s="27">
        <v>45083</v>
      </c>
      <c r="C113" t="s" s="13">
        <v>129</v>
      </c>
      <c r="D113" s="15">
        <v>0.995</v>
      </c>
      <c r="E113" s="15">
        <v>0.11</v>
      </c>
      <c r="F113" s="15">
        <f>1.113-D113</f>
        <v>0.118</v>
      </c>
      <c r="G113" s="15">
        <v>0.148</v>
      </c>
      <c r="H113" s="15">
        <v>1.175</v>
      </c>
      <c r="I113" s="11">
        <f>F113-E113</f>
        <v>0.008</v>
      </c>
      <c r="J113" s="15">
        <v>14</v>
      </c>
      <c r="K113" s="17"/>
      <c r="L113" s="4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ht="13" customHeight="1">
      <c r="A114" t="s" s="5">
        <v>113</v>
      </c>
      <c r="B114" s="25">
        <v>45083</v>
      </c>
      <c r="C114" t="s" s="5">
        <v>130</v>
      </c>
      <c r="D114" s="7">
        <v>1.036</v>
      </c>
      <c r="E114" s="7">
        <v>0.111</v>
      </c>
      <c r="F114" s="7">
        <f>1.154-D114</f>
        <v>0.118</v>
      </c>
      <c r="G114" s="7">
        <v>0.304</v>
      </c>
      <c r="H114" s="7">
        <v>0.595</v>
      </c>
      <c r="I114" s="11">
        <f>F114-E114</f>
        <v>0.007</v>
      </c>
      <c r="J114" s="7">
        <v>14</v>
      </c>
      <c r="K114" s="18"/>
      <c r="L114" s="4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ht="13" customHeight="1">
      <c r="A115" t="s" s="9">
        <v>113</v>
      </c>
      <c r="B115" s="26">
        <v>45083</v>
      </c>
      <c r="C115" t="s" s="9">
        <v>131</v>
      </c>
      <c r="D115" s="11">
        <v>1.021</v>
      </c>
      <c r="E115" s="11">
        <v>0.112</v>
      </c>
      <c r="F115" s="11">
        <f>1.141-D115</f>
        <v>0.12</v>
      </c>
      <c r="G115" s="11">
        <v>0.292</v>
      </c>
      <c r="H115" s="11">
        <v>0.595</v>
      </c>
      <c r="I115" s="11">
        <f>F115-E115</f>
        <v>0.008</v>
      </c>
      <c r="J115" s="11">
        <v>14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3" customHeight="1">
      <c r="A116" t="s" s="9">
        <v>113</v>
      </c>
      <c r="B116" s="26">
        <v>45083</v>
      </c>
      <c r="C116" t="s" s="9">
        <v>132</v>
      </c>
      <c r="D116" s="11">
        <v>1.025</v>
      </c>
      <c r="E116" s="11">
        <v>0.112</v>
      </c>
      <c r="F116" s="11">
        <f>1.145-D116</f>
        <v>0.12</v>
      </c>
      <c r="G116" s="11">
        <v>0.334</v>
      </c>
      <c r="H116" s="11">
        <v>0.595</v>
      </c>
      <c r="I116" s="11">
        <f>F116-E116</f>
        <v>0.008</v>
      </c>
      <c r="J116" s="11">
        <v>14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3" customHeight="1">
      <c r="A117" t="s" s="13">
        <v>113</v>
      </c>
      <c r="B117" s="27">
        <v>45083</v>
      </c>
      <c r="C117" t="s" s="13">
        <v>133</v>
      </c>
      <c r="D117" s="15">
        <v>1.025</v>
      </c>
      <c r="E117" s="15">
        <v>0.112</v>
      </c>
      <c r="F117" s="15">
        <f>1.145-D117</f>
        <v>0.12</v>
      </c>
      <c r="G117" s="15">
        <v>0.292</v>
      </c>
      <c r="H117" s="15">
        <v>0.595</v>
      </c>
      <c r="I117" s="11">
        <f>F117-E117</f>
        <v>0.008</v>
      </c>
      <c r="J117" s="15">
        <v>14</v>
      </c>
      <c r="K117" s="17"/>
      <c r="L117" s="4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ht="13" customHeight="1">
      <c r="A118" t="s" s="5">
        <v>113</v>
      </c>
      <c r="B118" s="25">
        <v>45083</v>
      </c>
      <c r="C118" t="s" s="5">
        <v>134</v>
      </c>
      <c r="D118" s="7">
        <v>1.016</v>
      </c>
      <c r="E118" s="7">
        <v>0.112</v>
      </c>
      <c r="F118" s="7">
        <f>1.138-D118</f>
        <v>0.122</v>
      </c>
      <c r="G118" s="7">
        <v>0.312</v>
      </c>
      <c r="H118" s="7">
        <v>0.59</v>
      </c>
      <c r="I118" s="11">
        <f>F118-E118</f>
        <v>0.01</v>
      </c>
      <c r="J118" s="7">
        <v>14</v>
      </c>
      <c r="K118" s="18"/>
      <c r="L118" s="4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ht="13" customHeight="1">
      <c r="A119" t="s" s="9">
        <v>113</v>
      </c>
      <c r="B119" s="26">
        <v>45083</v>
      </c>
      <c r="C119" t="s" s="9">
        <v>135</v>
      </c>
      <c r="D119" s="11">
        <v>1.035</v>
      </c>
      <c r="E119" s="11">
        <v>0.113</v>
      </c>
      <c r="F119" s="11">
        <f>1.157-D119</f>
        <v>0.122</v>
      </c>
      <c r="G119" s="11">
        <v>0.302</v>
      </c>
      <c r="H119" s="11">
        <v>0.59</v>
      </c>
      <c r="I119" s="11">
        <f>F119-E119</f>
        <v>0.008999999999999999</v>
      </c>
      <c r="J119" s="11">
        <v>14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3" customHeight="1">
      <c r="A120" t="s" s="9">
        <v>113</v>
      </c>
      <c r="B120" s="26">
        <v>45083</v>
      </c>
      <c r="C120" t="s" s="9">
        <v>136</v>
      </c>
      <c r="D120" s="11">
        <v>1.014</v>
      </c>
      <c r="E120" s="11">
        <v>0.112</v>
      </c>
      <c r="F120" s="11">
        <f>1.14-D120</f>
        <v>0.126</v>
      </c>
      <c r="G120" s="11">
        <v>0.322</v>
      </c>
      <c r="H120" s="11">
        <v>0.59</v>
      </c>
      <c r="I120" s="11">
        <f>F120-E120</f>
        <v>0.014</v>
      </c>
      <c r="J120" s="11">
        <v>14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3" customHeight="1">
      <c r="A121" t="s" s="13">
        <v>113</v>
      </c>
      <c r="B121" s="27">
        <v>45083</v>
      </c>
      <c r="C121" t="s" s="13">
        <v>137</v>
      </c>
      <c r="D121" s="15">
        <v>1.028</v>
      </c>
      <c r="E121" s="15">
        <v>0.113</v>
      </c>
      <c r="F121" s="15">
        <f>1.15-D121</f>
        <v>0.122</v>
      </c>
      <c r="G121" s="15">
        <v>0.296</v>
      </c>
      <c r="H121" s="15">
        <v>0.59</v>
      </c>
      <c r="I121" s="11">
        <f>F121-E121</f>
        <v>0.008999999999999999</v>
      </c>
      <c r="J121" s="15">
        <v>14</v>
      </c>
      <c r="K121" s="17"/>
      <c r="L121" s="4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ht="13" customHeight="1">
      <c r="A122" t="s" s="5">
        <v>113</v>
      </c>
      <c r="B122" s="25">
        <v>45083</v>
      </c>
      <c r="C122" t="s" s="5">
        <v>138</v>
      </c>
      <c r="D122" s="7">
        <v>1.023</v>
      </c>
      <c r="E122" s="7">
        <v>0.112</v>
      </c>
      <c r="F122" s="7">
        <f>1.141-D122</f>
        <v>0.118</v>
      </c>
      <c r="G122" s="7">
        <v>0.158</v>
      </c>
      <c r="H122" s="7">
        <v>1.192</v>
      </c>
      <c r="I122" s="11">
        <f>F122-E122</f>
        <v>0.006</v>
      </c>
      <c r="J122" s="7">
        <v>14</v>
      </c>
      <c r="K122" s="18"/>
      <c r="L122" s="4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ht="13" customHeight="1">
      <c r="A123" t="s" s="9">
        <v>113</v>
      </c>
      <c r="B123" s="26">
        <v>45083</v>
      </c>
      <c r="C123" t="s" s="9">
        <v>139</v>
      </c>
      <c r="D123" s="11">
        <v>0.997</v>
      </c>
      <c r="E123" s="11">
        <v>0.111</v>
      </c>
      <c r="F123" s="11">
        <f>1.115-D123</f>
        <v>0.118</v>
      </c>
      <c r="G123" s="11">
        <v>0.15</v>
      </c>
      <c r="H123" s="11">
        <v>1.192</v>
      </c>
      <c r="I123" s="11">
        <f>F123-E123</f>
        <v>0.007</v>
      </c>
      <c r="J123" s="11">
        <v>14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3" customHeight="1">
      <c r="A124" t="s" s="9">
        <v>113</v>
      </c>
      <c r="B124" s="26">
        <v>45083</v>
      </c>
      <c r="C124" t="s" s="9">
        <v>140</v>
      </c>
      <c r="D124" s="11">
        <v>1.021</v>
      </c>
      <c r="E124" s="11">
        <v>0.111</v>
      </c>
      <c r="F124" s="11">
        <f>1.14-D124</f>
        <v>0.119</v>
      </c>
      <c r="G124" s="11">
        <v>0.152</v>
      </c>
      <c r="H124" s="11">
        <v>1.192</v>
      </c>
      <c r="I124" s="11">
        <f>F124-E124</f>
        <v>0.008</v>
      </c>
      <c r="J124" s="11">
        <v>14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3" customHeight="1">
      <c r="A125" t="s" s="13">
        <v>113</v>
      </c>
      <c r="B125" s="27">
        <v>45083</v>
      </c>
      <c r="C125" t="s" s="13">
        <v>141</v>
      </c>
      <c r="D125" s="15">
        <v>1.023</v>
      </c>
      <c r="E125" s="15">
        <v>0.113</v>
      </c>
      <c r="F125" s="15">
        <f>1.142-D125</f>
        <v>0.119</v>
      </c>
      <c r="G125" s="15">
        <v>0.152</v>
      </c>
      <c r="H125" s="15">
        <v>1.192</v>
      </c>
      <c r="I125" s="11">
        <f>F125-E125</f>
        <v>0.006</v>
      </c>
      <c r="J125" s="15">
        <v>14</v>
      </c>
      <c r="K125" s="17"/>
      <c r="L125" s="4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ht="13" customHeight="1">
      <c r="A126" t="s" s="5">
        <v>113</v>
      </c>
      <c r="B126" s="25">
        <v>45083</v>
      </c>
      <c r="C126" t="s" s="5">
        <v>142</v>
      </c>
      <c r="D126" s="7">
        <v>1.022</v>
      </c>
      <c r="E126" s="7">
        <v>0.111</v>
      </c>
      <c r="F126" s="7">
        <f>1.142-D126</f>
        <v>0.12</v>
      </c>
      <c r="G126" s="7">
        <v>0.152</v>
      </c>
      <c r="H126" s="7">
        <v>1.22</v>
      </c>
      <c r="I126" s="11">
        <f>F126-E126</f>
        <v>0.008999999999999999</v>
      </c>
      <c r="J126" s="7">
        <v>14</v>
      </c>
      <c r="K126" s="18"/>
      <c r="L126" s="4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ht="13" customHeight="1">
      <c r="A127" t="s" s="9">
        <v>113</v>
      </c>
      <c r="B127" s="26">
        <v>45083</v>
      </c>
      <c r="C127" t="s" s="9">
        <v>143</v>
      </c>
      <c r="D127" s="11">
        <v>1.023</v>
      </c>
      <c r="E127" s="11">
        <v>0.111</v>
      </c>
      <c r="F127" s="11">
        <f>1.142-D127</f>
        <v>0.119</v>
      </c>
      <c r="G127" s="11">
        <v>0.156</v>
      </c>
      <c r="H127" s="11">
        <v>1.22</v>
      </c>
      <c r="I127" s="11">
        <f>F127-E127</f>
        <v>0.008</v>
      </c>
      <c r="J127" s="11">
        <v>14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3" customHeight="1">
      <c r="A128" t="s" s="9">
        <v>113</v>
      </c>
      <c r="B128" s="26">
        <v>45083</v>
      </c>
      <c r="C128" t="s" s="9">
        <v>144</v>
      </c>
      <c r="D128" s="11">
        <v>1.021</v>
      </c>
      <c r="E128" s="11">
        <v>0.111</v>
      </c>
      <c r="F128" s="11">
        <f>1.14-D128</f>
        <v>0.119</v>
      </c>
      <c r="G128" s="11">
        <v>0.15</v>
      </c>
      <c r="H128" s="11">
        <v>1.22</v>
      </c>
      <c r="I128" s="11">
        <f>F128-E128</f>
        <v>0.008</v>
      </c>
      <c r="J128" s="11">
        <v>14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3" customHeight="1">
      <c r="A129" t="s" s="13">
        <v>113</v>
      </c>
      <c r="B129" s="27">
        <v>45083</v>
      </c>
      <c r="C129" t="s" s="13">
        <v>145</v>
      </c>
      <c r="D129" s="15">
        <v>1.004</v>
      </c>
      <c r="E129" s="15">
        <v>0.111</v>
      </c>
      <c r="F129" s="15">
        <f>1.124-D129</f>
        <v>0.12</v>
      </c>
      <c r="G129" s="15">
        <v>0.154</v>
      </c>
      <c r="H129" s="15">
        <v>1.22</v>
      </c>
      <c r="I129" s="11">
        <f>F129-E129</f>
        <v>0.008999999999999999</v>
      </c>
      <c r="J129" s="15">
        <v>14</v>
      </c>
      <c r="K129" s="17"/>
      <c r="L129" s="4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ht="13" customHeight="1">
      <c r="A130" t="s" s="5">
        <v>11</v>
      </c>
      <c r="B130" s="6">
        <v>45098</v>
      </c>
      <c r="C130" t="s" s="5">
        <v>146</v>
      </c>
      <c r="D130" s="7">
        <v>1.005</v>
      </c>
      <c r="E130" s="7">
        <v>0.111</v>
      </c>
      <c r="F130" s="7">
        <v>0.117</v>
      </c>
      <c r="G130" s="7">
        <v>0.25</v>
      </c>
      <c r="H130" s="7">
        <v>0.905</v>
      </c>
      <c r="I130" s="11">
        <f>F130-E130</f>
        <v>0.006</v>
      </c>
      <c r="J130" s="7">
        <v>14</v>
      </c>
      <c r="K130" s="18"/>
      <c r="L130" s="4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ht="13" customHeight="1">
      <c r="A131" t="s" s="9">
        <v>11</v>
      </c>
      <c r="B131" s="10">
        <v>45098</v>
      </c>
      <c r="C131" t="s" s="9">
        <v>147</v>
      </c>
      <c r="D131" s="11">
        <v>1.011</v>
      </c>
      <c r="E131" s="11">
        <v>0.111</v>
      </c>
      <c r="F131" s="11">
        <v>0.116</v>
      </c>
      <c r="G131" s="11">
        <v>0.2</v>
      </c>
      <c r="H131" s="11">
        <v>0.905</v>
      </c>
      <c r="I131" s="11">
        <f>F131-E131</f>
        <v>0.005</v>
      </c>
      <c r="J131" s="11">
        <v>14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3" customHeight="1">
      <c r="A132" t="s" s="9">
        <v>11</v>
      </c>
      <c r="B132" s="10">
        <v>45098</v>
      </c>
      <c r="C132" t="s" s="9">
        <v>148</v>
      </c>
      <c r="D132" s="11">
        <v>1.006</v>
      </c>
      <c r="E132" s="11">
        <v>0.11</v>
      </c>
      <c r="F132" s="11">
        <v>0.116</v>
      </c>
      <c r="G132" s="11">
        <v>0.2</v>
      </c>
      <c r="H132" s="11">
        <v>0.905</v>
      </c>
      <c r="I132" s="11">
        <f>F132-E132</f>
        <v>0.006</v>
      </c>
      <c r="J132" s="11">
        <v>14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3" customHeight="1">
      <c r="A133" t="s" s="13">
        <v>11</v>
      </c>
      <c r="B133" s="14">
        <v>45098</v>
      </c>
      <c r="C133" t="s" s="13">
        <v>149</v>
      </c>
      <c r="D133" s="15">
        <v>1.008</v>
      </c>
      <c r="E133" s="15">
        <v>0.112</v>
      </c>
      <c r="F133" s="15">
        <v>0.117</v>
      </c>
      <c r="G133" s="15">
        <v>0.2</v>
      </c>
      <c r="H133" s="15">
        <v>0.905</v>
      </c>
      <c r="I133" s="11">
        <f>F133-E133</f>
        <v>0.005</v>
      </c>
      <c r="J133" s="15">
        <v>14</v>
      </c>
      <c r="K133" s="17"/>
      <c r="L133" s="4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ht="13" customHeight="1">
      <c r="A134" t="s" s="5">
        <v>11</v>
      </c>
      <c r="B134" s="6">
        <v>45098</v>
      </c>
      <c r="C134" t="s" s="5">
        <v>150</v>
      </c>
      <c r="D134" s="7">
        <v>1.007</v>
      </c>
      <c r="E134" s="7">
        <v>0.109</v>
      </c>
      <c r="F134" s="7">
        <v>0.119</v>
      </c>
      <c r="G134" s="7">
        <v>0.25</v>
      </c>
      <c r="H134" s="7">
        <v>0.778</v>
      </c>
      <c r="I134" s="11">
        <f>F134-E134</f>
        <v>0.01</v>
      </c>
      <c r="J134" s="7">
        <v>14</v>
      </c>
      <c r="K134" s="18"/>
      <c r="L134" s="4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ht="13" customHeight="1">
      <c r="A135" t="s" s="9">
        <v>11</v>
      </c>
      <c r="B135" s="10">
        <v>45098</v>
      </c>
      <c r="C135" t="s" s="9">
        <v>151</v>
      </c>
      <c r="D135" s="11">
        <v>1.014</v>
      </c>
      <c r="E135" s="11">
        <v>0.111</v>
      </c>
      <c r="F135" s="11">
        <v>0.118</v>
      </c>
      <c r="G135" s="11">
        <v>0.25</v>
      </c>
      <c r="H135" s="11">
        <v>0.778</v>
      </c>
      <c r="I135" s="11">
        <f>F135-E135</f>
        <v>0.007</v>
      </c>
      <c r="J135" s="11">
        <v>14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3" customHeight="1">
      <c r="A136" t="s" s="9">
        <v>11</v>
      </c>
      <c r="B136" s="10">
        <v>45098</v>
      </c>
      <c r="C136" t="s" s="9">
        <v>152</v>
      </c>
      <c r="D136" s="11">
        <v>1.004</v>
      </c>
      <c r="E136" s="11">
        <v>0.111</v>
      </c>
      <c r="F136" s="11">
        <v>0.119</v>
      </c>
      <c r="G136" s="11">
        <v>0.25</v>
      </c>
      <c r="H136" s="11">
        <v>0.778</v>
      </c>
      <c r="I136" s="11">
        <f>F136-E136</f>
        <v>0.008</v>
      </c>
      <c r="J136" s="11">
        <v>14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3" customHeight="1">
      <c r="A137" t="s" s="13">
        <v>11</v>
      </c>
      <c r="B137" s="14">
        <v>45098</v>
      </c>
      <c r="C137" t="s" s="13">
        <v>153</v>
      </c>
      <c r="D137" s="15">
        <v>1.025</v>
      </c>
      <c r="E137" s="15">
        <v>0.111</v>
      </c>
      <c r="F137" s="15">
        <v>0.118</v>
      </c>
      <c r="G137" s="15">
        <v>0.25</v>
      </c>
      <c r="H137" s="15">
        <v>0.778</v>
      </c>
      <c r="I137" s="11">
        <f>F137-E137</f>
        <v>0.007</v>
      </c>
      <c r="J137" s="15">
        <v>14</v>
      </c>
      <c r="K137" s="17"/>
      <c r="L137" s="4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ht="13" customHeight="1">
      <c r="A138" t="s" s="5">
        <v>11</v>
      </c>
      <c r="B138" s="6">
        <v>45098</v>
      </c>
      <c r="C138" t="s" s="5">
        <v>154</v>
      </c>
      <c r="D138" s="7">
        <v>1.024</v>
      </c>
      <c r="E138" s="7">
        <v>0.11</v>
      </c>
      <c r="F138" s="7">
        <v>0.121</v>
      </c>
      <c r="G138" s="7">
        <v>0.25</v>
      </c>
      <c r="H138" s="7">
        <v>0.88</v>
      </c>
      <c r="I138" s="11">
        <f>F138-E138</f>
        <v>0.011</v>
      </c>
      <c r="J138" s="7">
        <v>14</v>
      </c>
      <c r="K138" s="18"/>
      <c r="L138" s="4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ht="13" customHeight="1">
      <c r="A139" t="s" s="9">
        <v>11</v>
      </c>
      <c r="B139" s="10">
        <v>45098</v>
      </c>
      <c r="C139" t="s" s="9">
        <v>155</v>
      </c>
      <c r="D139" s="11">
        <v>1.017</v>
      </c>
      <c r="E139" s="11">
        <v>0.11</v>
      </c>
      <c r="F139" s="11">
        <v>0.122</v>
      </c>
      <c r="G139" s="11">
        <v>0.25</v>
      </c>
      <c r="H139" s="11">
        <v>0.88</v>
      </c>
      <c r="I139" s="11">
        <f>F139-E139</f>
        <v>0.012</v>
      </c>
      <c r="J139" s="11">
        <v>14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3" customHeight="1">
      <c r="A140" t="s" s="9">
        <v>11</v>
      </c>
      <c r="B140" s="10">
        <v>45098</v>
      </c>
      <c r="C140" t="s" s="9">
        <v>156</v>
      </c>
      <c r="D140" s="11">
        <v>1.002</v>
      </c>
      <c r="E140" s="11">
        <v>0.11</v>
      </c>
      <c r="F140" s="11">
        <v>0.119</v>
      </c>
      <c r="G140" s="11">
        <v>0.2</v>
      </c>
      <c r="H140" s="11">
        <v>0.88</v>
      </c>
      <c r="I140" s="11">
        <f>F140-E140</f>
        <v>0.008999999999999999</v>
      </c>
      <c r="J140" s="11">
        <v>14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3" customHeight="1">
      <c r="A141" t="s" s="13">
        <v>11</v>
      </c>
      <c r="B141" s="14">
        <v>45098</v>
      </c>
      <c r="C141" t="s" s="13">
        <v>157</v>
      </c>
      <c r="D141" s="15">
        <v>1.005</v>
      </c>
      <c r="E141" s="15">
        <v>0.11</v>
      </c>
      <c r="F141" s="15">
        <v>0.117</v>
      </c>
      <c r="G141" s="15">
        <v>0.2</v>
      </c>
      <c r="H141" s="15">
        <v>0.88</v>
      </c>
      <c r="I141" s="11">
        <f>F141-E141</f>
        <v>0.007</v>
      </c>
      <c r="J141" s="15">
        <v>14</v>
      </c>
      <c r="K141" s="17"/>
      <c r="L141" s="4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ht="13" customHeight="1">
      <c r="A142" t="s" s="5">
        <v>11</v>
      </c>
      <c r="B142" s="6">
        <v>45098</v>
      </c>
      <c r="C142" t="s" s="5">
        <v>158</v>
      </c>
      <c r="D142" s="7">
        <v>1.026</v>
      </c>
      <c r="E142" s="7">
        <v>0.111</v>
      </c>
      <c r="F142" s="7">
        <v>0.12</v>
      </c>
      <c r="G142" s="7">
        <v>0.2</v>
      </c>
      <c r="H142" s="7">
        <v>0.985</v>
      </c>
      <c r="I142" s="11">
        <f>F142-E142</f>
        <v>0.008999999999999999</v>
      </c>
      <c r="J142" s="7">
        <v>14</v>
      </c>
      <c r="K142" s="18"/>
      <c r="L142" s="4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ht="13" customHeight="1">
      <c r="A143" t="s" s="9">
        <v>11</v>
      </c>
      <c r="B143" s="10">
        <v>45098</v>
      </c>
      <c r="C143" t="s" s="9">
        <v>159</v>
      </c>
      <c r="D143" s="11">
        <v>1.008</v>
      </c>
      <c r="E143" s="11">
        <v>0.112</v>
      </c>
      <c r="F143" s="11">
        <v>0.122</v>
      </c>
      <c r="G143" s="11">
        <v>0.2</v>
      </c>
      <c r="H143" s="11">
        <v>0.985</v>
      </c>
      <c r="I143" s="11">
        <f>F143-E143</f>
        <v>0.01</v>
      </c>
      <c r="J143" s="11">
        <v>14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3" customHeight="1">
      <c r="A144" t="s" s="9">
        <v>11</v>
      </c>
      <c r="B144" s="10">
        <v>45098</v>
      </c>
      <c r="C144" t="s" s="9">
        <v>160</v>
      </c>
      <c r="D144" s="11">
        <v>1.013</v>
      </c>
      <c r="E144" s="11">
        <v>0.11</v>
      </c>
      <c r="F144" s="11">
        <v>0.121</v>
      </c>
      <c r="G144" s="11">
        <v>0.2</v>
      </c>
      <c r="H144" s="11">
        <v>0.985</v>
      </c>
      <c r="I144" s="11">
        <f>F144-E144</f>
        <v>0.011</v>
      </c>
      <c r="J144" s="11">
        <v>14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3" customHeight="1">
      <c r="A145" t="s" s="13">
        <v>11</v>
      </c>
      <c r="B145" s="14">
        <v>45098</v>
      </c>
      <c r="C145" t="s" s="13">
        <v>161</v>
      </c>
      <c r="D145" s="15">
        <v>1.009</v>
      </c>
      <c r="E145" s="15">
        <v>0.111</v>
      </c>
      <c r="F145" s="15">
        <v>0.121</v>
      </c>
      <c r="G145" s="15">
        <v>0.2</v>
      </c>
      <c r="H145" s="15">
        <v>0.985</v>
      </c>
      <c r="I145" s="11">
        <f>F145-E145</f>
        <v>0.01</v>
      </c>
      <c r="J145" s="15">
        <v>14</v>
      </c>
      <c r="K145" s="17"/>
      <c r="L145" s="4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ht="13" customHeight="1">
      <c r="A146" t="s" s="5">
        <v>11</v>
      </c>
      <c r="B146" s="6">
        <v>45098</v>
      </c>
      <c r="C146" t="s" s="5">
        <v>162</v>
      </c>
      <c r="D146" s="7">
        <v>1.006</v>
      </c>
      <c r="E146" s="7">
        <v>0.111</v>
      </c>
      <c r="F146" s="7">
        <v>0.121</v>
      </c>
      <c r="G146" s="7">
        <v>0.3</v>
      </c>
      <c r="H146" s="7">
        <v>0.53</v>
      </c>
      <c r="I146" s="11">
        <f>F146-E146</f>
        <v>0.01</v>
      </c>
      <c r="J146" s="7">
        <v>14</v>
      </c>
      <c r="K146" t="s" s="5">
        <v>163</v>
      </c>
      <c r="L146" s="4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ht="13" customHeight="1">
      <c r="A147" t="s" s="9">
        <v>11</v>
      </c>
      <c r="B147" s="10">
        <v>45098</v>
      </c>
      <c r="C147" t="s" s="9">
        <v>164</v>
      </c>
      <c r="D147" s="11">
        <v>1.002</v>
      </c>
      <c r="E147" s="11">
        <v>0.112</v>
      </c>
      <c r="F147" s="11">
        <v>0.121</v>
      </c>
      <c r="G147" s="11">
        <v>0.3</v>
      </c>
      <c r="H147" s="11">
        <v>0.53</v>
      </c>
      <c r="I147" s="11">
        <f>F147-E147</f>
        <v>0.008999999999999999</v>
      </c>
      <c r="J147" s="11">
        <v>14</v>
      </c>
      <c r="K147" t="s" s="9">
        <v>163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3" customHeight="1">
      <c r="A148" t="s" s="9">
        <v>11</v>
      </c>
      <c r="B148" s="10">
        <v>45098</v>
      </c>
      <c r="C148" t="s" s="9">
        <v>165</v>
      </c>
      <c r="D148" s="11">
        <v>1.007</v>
      </c>
      <c r="E148" s="11">
        <v>0.111</v>
      </c>
      <c r="F148" s="11">
        <v>0.12</v>
      </c>
      <c r="G148" s="11">
        <v>0.3</v>
      </c>
      <c r="H148" s="11">
        <v>0.53</v>
      </c>
      <c r="I148" s="11">
        <f>F148-E148</f>
        <v>0.008999999999999999</v>
      </c>
      <c r="J148" s="11">
        <v>14</v>
      </c>
      <c r="K148" t="s" s="9">
        <v>166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3" customHeight="1">
      <c r="A149" t="s" s="13">
        <v>11</v>
      </c>
      <c r="B149" s="14">
        <v>45098</v>
      </c>
      <c r="C149" t="s" s="13">
        <v>167</v>
      </c>
      <c r="D149" s="15">
        <v>1.006</v>
      </c>
      <c r="E149" s="15">
        <v>0.112</v>
      </c>
      <c r="F149" s="15">
        <v>0.12</v>
      </c>
      <c r="G149" s="15">
        <v>0.3</v>
      </c>
      <c r="H149" s="15">
        <v>0.53</v>
      </c>
      <c r="I149" s="11">
        <f>F149-E149</f>
        <v>0.008</v>
      </c>
      <c r="J149" s="15">
        <v>14</v>
      </c>
      <c r="K149" t="s" s="13">
        <v>163</v>
      </c>
      <c r="L149" s="4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ht="13" customHeight="1">
      <c r="A150" t="s" s="5">
        <v>11</v>
      </c>
      <c r="B150" s="6">
        <v>45098</v>
      </c>
      <c r="C150" t="s" s="5">
        <v>168</v>
      </c>
      <c r="D150" s="7">
        <v>1.026</v>
      </c>
      <c r="E150" s="7">
        <v>0.112</v>
      </c>
      <c r="F150" s="7">
        <v>0.121</v>
      </c>
      <c r="G150" s="7">
        <v>0.3</v>
      </c>
      <c r="H150" s="7">
        <v>0.544</v>
      </c>
      <c r="I150" s="11">
        <f>F150-E150</f>
        <v>0.008999999999999999</v>
      </c>
      <c r="J150" s="7">
        <v>14</v>
      </c>
      <c r="K150" s="18"/>
      <c r="L150" s="4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ht="13" customHeight="1">
      <c r="A151" t="s" s="9">
        <v>11</v>
      </c>
      <c r="B151" s="10">
        <v>45098</v>
      </c>
      <c r="C151" t="s" s="9">
        <v>169</v>
      </c>
      <c r="D151" s="11">
        <v>1.005</v>
      </c>
      <c r="E151" s="11">
        <v>0.112</v>
      </c>
      <c r="F151" s="11">
        <v>0.122</v>
      </c>
      <c r="G151" s="11">
        <v>0.3</v>
      </c>
      <c r="H151" s="11">
        <v>0.544</v>
      </c>
      <c r="I151" s="11">
        <f>F151-E151</f>
        <v>0.01</v>
      </c>
      <c r="J151" s="11">
        <v>14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3" customHeight="1">
      <c r="A152" t="s" s="9">
        <v>11</v>
      </c>
      <c r="B152" s="10">
        <v>45098</v>
      </c>
      <c r="C152" t="s" s="9">
        <v>170</v>
      </c>
      <c r="D152" s="11">
        <v>1</v>
      </c>
      <c r="E152" s="11">
        <v>0.111</v>
      </c>
      <c r="F152" s="11">
        <v>0.121</v>
      </c>
      <c r="G152" s="11">
        <v>0.3</v>
      </c>
      <c r="H152" s="11">
        <v>0.544</v>
      </c>
      <c r="I152" s="11">
        <f>F152-E152</f>
        <v>0.01</v>
      </c>
      <c r="J152" s="11">
        <v>14</v>
      </c>
      <c r="K152" t="s" s="9">
        <v>171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3" customHeight="1">
      <c r="A153" t="s" s="13">
        <v>11</v>
      </c>
      <c r="B153" s="14">
        <v>45098</v>
      </c>
      <c r="C153" t="s" s="13">
        <v>172</v>
      </c>
      <c r="D153" s="15">
        <v>1.014</v>
      </c>
      <c r="E153" s="15">
        <v>0.111</v>
      </c>
      <c r="F153" s="15">
        <v>0.124</v>
      </c>
      <c r="G153" s="15">
        <v>0.3</v>
      </c>
      <c r="H153" s="15">
        <v>0.544</v>
      </c>
      <c r="I153" s="11">
        <f>F153-E153</f>
        <v>0.013</v>
      </c>
      <c r="J153" s="15">
        <v>14</v>
      </c>
      <c r="K153" s="17"/>
      <c r="L153" s="4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ht="13" customHeight="1">
      <c r="A154" t="s" s="5">
        <v>11</v>
      </c>
      <c r="B154" s="6">
        <v>45098</v>
      </c>
      <c r="C154" t="s" s="5">
        <v>173</v>
      </c>
      <c r="D154" s="7">
        <v>1.003</v>
      </c>
      <c r="E154" s="7">
        <v>0.112</v>
      </c>
      <c r="F154" s="7">
        <v>0.132</v>
      </c>
      <c r="G154" s="7">
        <v>0.3</v>
      </c>
      <c r="H154" s="7">
        <v>0.58</v>
      </c>
      <c r="I154" s="11">
        <f>F154-E154</f>
        <v>0.02</v>
      </c>
      <c r="J154" s="7">
        <v>14</v>
      </c>
      <c r="K154" s="18"/>
      <c r="L154" s="4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ht="13" customHeight="1">
      <c r="A155" t="s" s="9">
        <v>11</v>
      </c>
      <c r="B155" s="10">
        <v>45098</v>
      </c>
      <c r="C155" t="s" s="9">
        <v>174</v>
      </c>
      <c r="D155" s="11">
        <v>1.019</v>
      </c>
      <c r="E155" s="11">
        <v>0.112</v>
      </c>
      <c r="F155" s="11">
        <v>0.133</v>
      </c>
      <c r="G155" s="11">
        <v>0.3</v>
      </c>
      <c r="H155" s="11">
        <v>0.58</v>
      </c>
      <c r="I155" s="11">
        <f>F155-E155</f>
        <v>0.021</v>
      </c>
      <c r="J155" s="11">
        <v>14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3" customHeight="1">
      <c r="A156" t="s" s="9">
        <v>11</v>
      </c>
      <c r="B156" s="10">
        <v>45098</v>
      </c>
      <c r="C156" t="s" s="9">
        <v>175</v>
      </c>
      <c r="D156" s="11">
        <v>1.012</v>
      </c>
      <c r="E156" s="11">
        <v>0.112</v>
      </c>
      <c r="F156" s="11">
        <v>0.136</v>
      </c>
      <c r="G156" s="11">
        <v>0.3</v>
      </c>
      <c r="H156" s="11">
        <v>0.58</v>
      </c>
      <c r="I156" s="11">
        <f>F156-E156</f>
        <v>0.024</v>
      </c>
      <c r="J156" s="11">
        <v>14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3" customHeight="1">
      <c r="A157" t="s" s="13">
        <v>11</v>
      </c>
      <c r="B157" s="14">
        <v>45098</v>
      </c>
      <c r="C157" t="s" s="13">
        <v>176</v>
      </c>
      <c r="D157" s="15">
        <v>1.016</v>
      </c>
      <c r="E157" s="15">
        <v>0.11</v>
      </c>
      <c r="F157" s="15">
        <v>0.135</v>
      </c>
      <c r="G157" s="15">
        <v>0.3</v>
      </c>
      <c r="H157" s="15">
        <v>0.58</v>
      </c>
      <c r="I157" s="11">
        <f>F157-E157</f>
        <v>0.025</v>
      </c>
      <c r="J157" s="15">
        <v>14</v>
      </c>
      <c r="K157" s="17"/>
      <c r="L157" s="4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ht="13" customHeight="1">
      <c r="A158" t="s" s="5">
        <v>11</v>
      </c>
      <c r="B158" s="6">
        <v>45098</v>
      </c>
      <c r="C158" t="s" s="5">
        <v>177</v>
      </c>
      <c r="D158" s="7">
        <v>1.016</v>
      </c>
      <c r="E158" s="7">
        <v>0.111</v>
      </c>
      <c r="F158" s="7">
        <v>0.131</v>
      </c>
      <c r="G158" s="7">
        <v>0.15</v>
      </c>
      <c r="H158" s="7">
        <v>1.188</v>
      </c>
      <c r="I158" s="11">
        <f>F158-E158</f>
        <v>0.02</v>
      </c>
      <c r="J158" s="7">
        <v>14</v>
      </c>
      <c r="K158" s="18"/>
      <c r="L158" s="4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ht="13" customHeight="1">
      <c r="A159" t="s" s="9">
        <v>11</v>
      </c>
      <c r="B159" s="10">
        <v>45098</v>
      </c>
      <c r="C159" t="s" s="9">
        <v>178</v>
      </c>
      <c r="D159" s="11">
        <v>1.016</v>
      </c>
      <c r="E159" s="11">
        <v>0.111</v>
      </c>
      <c r="F159" s="11">
        <v>0.127</v>
      </c>
      <c r="G159" s="11">
        <v>0.15</v>
      </c>
      <c r="H159" s="11">
        <v>1.188</v>
      </c>
      <c r="I159" s="11">
        <f>F159-E159</f>
        <v>0.016</v>
      </c>
      <c r="J159" s="11">
        <v>14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3" customHeight="1">
      <c r="A160" t="s" s="9">
        <v>11</v>
      </c>
      <c r="B160" s="10">
        <v>45098</v>
      </c>
      <c r="C160" t="s" s="9">
        <v>179</v>
      </c>
      <c r="D160" s="11">
        <v>1.022</v>
      </c>
      <c r="E160" s="11">
        <v>0.112</v>
      </c>
      <c r="F160" s="11">
        <v>0.124</v>
      </c>
      <c r="G160" s="11">
        <v>0.15</v>
      </c>
      <c r="H160" s="11">
        <v>1.188</v>
      </c>
      <c r="I160" s="11">
        <f>F160-E160</f>
        <v>0.012</v>
      </c>
      <c r="J160" s="11">
        <v>14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3" customHeight="1">
      <c r="A161" t="s" s="13">
        <v>11</v>
      </c>
      <c r="B161" s="14">
        <v>45098</v>
      </c>
      <c r="C161" t="s" s="13">
        <v>180</v>
      </c>
      <c r="D161" s="15">
        <v>0.979</v>
      </c>
      <c r="E161" s="15">
        <v>0.111</v>
      </c>
      <c r="F161" s="15">
        <v>0.127</v>
      </c>
      <c r="G161" s="15">
        <v>0.15</v>
      </c>
      <c r="H161" s="15">
        <v>1.188</v>
      </c>
      <c r="I161" s="11">
        <f>F161-E161</f>
        <v>0.016</v>
      </c>
      <c r="J161" s="15">
        <v>14</v>
      </c>
      <c r="K161" s="17"/>
      <c r="L161" s="4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ht="13" customHeight="1">
      <c r="A162" t="s" s="5">
        <v>113</v>
      </c>
      <c r="B162" s="25">
        <v>45112</v>
      </c>
      <c r="C162" t="s" s="5">
        <v>181</v>
      </c>
      <c r="D162" s="7">
        <v>0.986</v>
      </c>
      <c r="E162" s="7">
        <v>0.111</v>
      </c>
      <c r="F162" s="7">
        <v>0.118</v>
      </c>
      <c r="G162" s="7">
        <v>0.202</v>
      </c>
      <c r="H162" s="7">
        <v>0.9</v>
      </c>
      <c r="I162" s="11">
        <f>F162-E162</f>
        <v>0.007</v>
      </c>
      <c r="J162" s="7">
        <v>14</v>
      </c>
      <c r="K162" t="s" s="5">
        <v>182</v>
      </c>
      <c r="L162" s="4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ht="13" customHeight="1">
      <c r="A163" t="s" s="9">
        <v>113</v>
      </c>
      <c r="B163" s="26">
        <v>45112</v>
      </c>
      <c r="C163" t="s" s="9">
        <v>183</v>
      </c>
      <c r="D163" s="11">
        <v>1.011</v>
      </c>
      <c r="E163" s="11">
        <v>0.112</v>
      </c>
      <c r="F163" s="11">
        <v>0.121</v>
      </c>
      <c r="G163" s="11">
        <v>0.198</v>
      </c>
      <c r="H163" s="11">
        <v>0.9</v>
      </c>
      <c r="I163" s="11">
        <f>F163-E163</f>
        <v>0.008999999999999999</v>
      </c>
      <c r="J163" s="11">
        <v>14</v>
      </c>
      <c r="K163" t="s" s="9">
        <v>182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3" customHeight="1">
      <c r="A164" t="s" s="9">
        <v>113</v>
      </c>
      <c r="B164" s="26">
        <v>45112</v>
      </c>
      <c r="C164" t="s" s="9">
        <v>184</v>
      </c>
      <c r="D164" s="11">
        <v>1.021</v>
      </c>
      <c r="E164" s="11">
        <v>0.114</v>
      </c>
      <c r="F164" s="11">
        <v>0.12</v>
      </c>
      <c r="G164" s="11">
        <v>0.204</v>
      </c>
      <c r="H164" s="11">
        <v>0.9</v>
      </c>
      <c r="I164" s="11">
        <f>F164-E164</f>
        <v>0.006</v>
      </c>
      <c r="J164" s="11">
        <v>14</v>
      </c>
      <c r="K164" t="s" s="9">
        <v>182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3" customHeight="1">
      <c r="A165" t="s" s="13">
        <v>113</v>
      </c>
      <c r="B165" s="27">
        <v>45112</v>
      </c>
      <c r="C165" t="s" s="13">
        <v>185</v>
      </c>
      <c r="D165" s="15">
        <v>1.011</v>
      </c>
      <c r="E165" s="15">
        <v>0.112</v>
      </c>
      <c r="F165" s="15">
        <v>0.119</v>
      </c>
      <c r="G165" s="15">
        <v>0.2</v>
      </c>
      <c r="H165" s="15">
        <v>0.9</v>
      </c>
      <c r="I165" s="11">
        <f>F165-E165</f>
        <v>0.007</v>
      </c>
      <c r="J165" s="15">
        <v>14</v>
      </c>
      <c r="K165" t="s" s="13">
        <v>182</v>
      </c>
      <c r="L165" s="4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ht="13" customHeight="1">
      <c r="A166" t="s" s="5">
        <v>113</v>
      </c>
      <c r="B166" s="25">
        <v>45112</v>
      </c>
      <c r="C166" t="s" s="5">
        <v>186</v>
      </c>
      <c r="D166" s="7">
        <v>0.976</v>
      </c>
      <c r="E166" s="7">
        <v>0.111</v>
      </c>
      <c r="F166" s="7">
        <v>0.12</v>
      </c>
      <c r="G166" s="7">
        <v>0.2</v>
      </c>
      <c r="H166" s="7">
        <v>1.03</v>
      </c>
      <c r="I166" s="11">
        <f>F166-E166</f>
        <v>0.008999999999999999</v>
      </c>
      <c r="J166" s="7">
        <v>14</v>
      </c>
      <c r="K166" s="18"/>
      <c r="L166" s="4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ht="13" customHeight="1">
      <c r="A167" t="s" s="9">
        <v>113</v>
      </c>
      <c r="B167" s="26">
        <v>45112</v>
      </c>
      <c r="C167" t="s" s="9">
        <v>187</v>
      </c>
      <c r="D167" s="11">
        <v>1.007</v>
      </c>
      <c r="E167" s="11">
        <v>0.111</v>
      </c>
      <c r="F167" s="11">
        <v>0.118</v>
      </c>
      <c r="G167" s="11">
        <v>0.196</v>
      </c>
      <c r="H167" s="11">
        <v>1.03</v>
      </c>
      <c r="I167" s="11">
        <f>F167-E167</f>
        <v>0.007</v>
      </c>
      <c r="J167" s="11">
        <v>14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3" customHeight="1">
      <c r="A168" t="s" s="9">
        <v>113</v>
      </c>
      <c r="B168" s="26">
        <v>45112</v>
      </c>
      <c r="C168" t="s" s="9">
        <v>188</v>
      </c>
      <c r="D168" s="11">
        <v>1.013</v>
      </c>
      <c r="E168" s="11">
        <v>0.109</v>
      </c>
      <c r="F168" s="11">
        <v>0.097</v>
      </c>
      <c r="G168" s="11">
        <v>0.2</v>
      </c>
      <c r="H168" s="11">
        <v>1.03</v>
      </c>
      <c r="I168" s="11">
        <f>F168-E168</f>
        <v>-0.012</v>
      </c>
      <c r="J168" s="11">
        <v>14</v>
      </c>
      <c r="K168" t="s" s="9">
        <v>189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3" customHeight="1">
      <c r="A169" t="s" s="13">
        <v>113</v>
      </c>
      <c r="B169" s="27">
        <v>45112</v>
      </c>
      <c r="C169" t="s" s="13">
        <v>190</v>
      </c>
      <c r="D169" s="15">
        <v>0.998</v>
      </c>
      <c r="E169" s="15">
        <v>0.107</v>
      </c>
      <c r="F169" s="15">
        <v>0.118</v>
      </c>
      <c r="G169" s="15">
        <v>0.196</v>
      </c>
      <c r="H169" s="15">
        <v>1.03</v>
      </c>
      <c r="I169" s="11">
        <f>F169-E169</f>
        <v>0.011</v>
      </c>
      <c r="J169" s="15">
        <v>14</v>
      </c>
      <c r="K169" t="s" s="13">
        <v>189</v>
      </c>
      <c r="L169" s="4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ht="13" customHeight="1">
      <c r="A170" t="s" s="5">
        <v>113</v>
      </c>
      <c r="B170" s="25">
        <v>45112</v>
      </c>
      <c r="C170" t="s" s="5">
        <v>191</v>
      </c>
      <c r="D170" s="7">
        <v>0.983</v>
      </c>
      <c r="E170" s="7">
        <v>0.109</v>
      </c>
      <c r="F170" s="7">
        <v>0.119</v>
      </c>
      <c r="G170" s="7">
        <v>0.9399999999999999</v>
      </c>
      <c r="H170" s="7">
        <v>1.39</v>
      </c>
      <c r="I170" s="11">
        <f>F170-E170</f>
        <v>0.01</v>
      </c>
      <c r="J170" s="7">
        <v>14</v>
      </c>
      <c r="K170" s="18"/>
      <c r="L170" s="4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ht="13" customHeight="1">
      <c r="A171" t="s" s="9">
        <v>113</v>
      </c>
      <c r="B171" s="26">
        <v>45112</v>
      </c>
      <c r="C171" t="s" s="9">
        <v>192</v>
      </c>
      <c r="D171" s="11">
        <v>0.981</v>
      </c>
      <c r="E171" s="11">
        <v>0.111</v>
      </c>
      <c r="F171" s="11">
        <v>0.117</v>
      </c>
      <c r="G171" s="11">
        <v>0.96</v>
      </c>
      <c r="H171" s="11">
        <v>1.39</v>
      </c>
      <c r="I171" s="11">
        <f>F171-E171</f>
        <v>0.006</v>
      </c>
      <c r="J171" s="11">
        <v>14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3" customHeight="1">
      <c r="A172" t="s" s="9">
        <v>113</v>
      </c>
      <c r="B172" s="26">
        <v>45112</v>
      </c>
      <c r="C172" t="s" s="9">
        <v>193</v>
      </c>
      <c r="D172" s="11">
        <v>0.994</v>
      </c>
      <c r="E172" s="11">
        <v>0.111</v>
      </c>
      <c r="F172" s="11">
        <v>0.117</v>
      </c>
      <c r="G172" s="11">
        <v>0.98</v>
      </c>
      <c r="H172" s="11">
        <v>1.39</v>
      </c>
      <c r="I172" s="11">
        <f>F172-E172</f>
        <v>0.006</v>
      </c>
      <c r="J172" s="11">
        <v>14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3" customHeight="1">
      <c r="A173" t="s" s="13">
        <v>113</v>
      </c>
      <c r="B173" s="27">
        <v>45112</v>
      </c>
      <c r="C173" t="s" s="13">
        <v>194</v>
      </c>
      <c r="D173" s="15">
        <v>1.001</v>
      </c>
      <c r="E173" s="15">
        <v>0.111</v>
      </c>
      <c r="F173" s="15">
        <v>0.116</v>
      </c>
      <c r="G173" s="15">
        <v>0.1</v>
      </c>
      <c r="H173" s="15">
        <v>1.39</v>
      </c>
      <c r="I173" s="11">
        <f>F173-E173</f>
        <v>0.005</v>
      </c>
      <c r="J173" s="15">
        <v>14</v>
      </c>
      <c r="K173" s="17"/>
      <c r="L173" s="4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ht="13" customHeight="1">
      <c r="A174" t="s" s="5">
        <v>113</v>
      </c>
      <c r="B174" s="25">
        <v>45112</v>
      </c>
      <c r="C174" t="s" s="5">
        <v>195</v>
      </c>
      <c r="D174" s="7">
        <v>1</v>
      </c>
      <c r="E174" s="7">
        <v>0.111</v>
      </c>
      <c r="F174" s="7">
        <v>0.119</v>
      </c>
      <c r="G174" s="7">
        <v>0.102</v>
      </c>
      <c r="H174" s="7">
        <v>1.388</v>
      </c>
      <c r="I174" s="11">
        <f>F174-E174</f>
        <v>0.008</v>
      </c>
      <c r="J174" s="7">
        <v>14</v>
      </c>
      <c r="K174" s="18"/>
      <c r="L174" s="4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ht="13" customHeight="1">
      <c r="A175" t="s" s="9">
        <v>113</v>
      </c>
      <c r="B175" s="26">
        <v>45112</v>
      </c>
      <c r="C175" t="s" s="9">
        <v>196</v>
      </c>
      <c r="D175" s="11">
        <v>1.006</v>
      </c>
      <c r="E175" s="11">
        <v>0.11</v>
      </c>
      <c r="F175" s="11">
        <v>0.119</v>
      </c>
      <c r="G175" s="11">
        <v>0.112</v>
      </c>
      <c r="H175" s="11">
        <v>1.388</v>
      </c>
      <c r="I175" s="11">
        <f>F175-E175</f>
        <v>0.008999999999999999</v>
      </c>
      <c r="J175" s="11">
        <v>14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3" customHeight="1">
      <c r="A176" t="s" s="9">
        <v>113</v>
      </c>
      <c r="B176" s="26">
        <v>45112</v>
      </c>
      <c r="C176" t="s" s="9">
        <v>197</v>
      </c>
      <c r="D176" s="11">
        <v>0.992</v>
      </c>
      <c r="E176" s="11">
        <v>0.11</v>
      </c>
      <c r="F176" s="11">
        <v>0.14</v>
      </c>
      <c r="G176" s="11">
        <v>0.1</v>
      </c>
      <c r="H176" s="11">
        <v>1.388</v>
      </c>
      <c r="I176" s="11">
        <f>F176-E176</f>
        <v>0.03</v>
      </c>
      <c r="J176" s="11">
        <v>14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3" customHeight="1">
      <c r="A177" t="s" s="13">
        <v>113</v>
      </c>
      <c r="B177" s="27">
        <v>45112</v>
      </c>
      <c r="C177" t="s" s="13">
        <v>198</v>
      </c>
      <c r="D177" s="15">
        <v>0.994</v>
      </c>
      <c r="E177" s="15">
        <v>0.11</v>
      </c>
      <c r="F177" s="15">
        <v>0.118</v>
      </c>
      <c r="G177" s="15">
        <v>0.106</v>
      </c>
      <c r="H177" s="15">
        <v>1.388</v>
      </c>
      <c r="I177" s="11">
        <f>F177-E177</f>
        <v>0.008</v>
      </c>
      <c r="J177" s="15">
        <v>14</v>
      </c>
      <c r="K177" s="17"/>
      <c r="L177" s="4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ht="13" customHeight="1">
      <c r="A178" t="s" s="5">
        <v>113</v>
      </c>
      <c r="B178" s="25">
        <v>45112</v>
      </c>
      <c r="C178" t="s" s="5">
        <v>199</v>
      </c>
      <c r="D178" s="7">
        <v>0.993</v>
      </c>
      <c r="E178" s="7">
        <v>0.11</v>
      </c>
      <c r="F178" s="7">
        <v>0.122</v>
      </c>
      <c r="G178" s="7">
        <v>0.246</v>
      </c>
      <c r="H178" s="7">
        <v>0.8149999999999999</v>
      </c>
      <c r="I178" s="11">
        <f>F178-E178</f>
        <v>0.012</v>
      </c>
      <c r="J178" s="7">
        <v>14</v>
      </c>
      <c r="K178" t="s" s="5">
        <v>189</v>
      </c>
      <c r="L178" s="4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ht="13" customHeight="1">
      <c r="A179" t="s" s="9">
        <v>113</v>
      </c>
      <c r="B179" s="26">
        <v>45112</v>
      </c>
      <c r="C179" t="s" s="9">
        <v>200</v>
      </c>
      <c r="D179" s="11">
        <v>0.999</v>
      </c>
      <c r="E179" s="11">
        <v>0.112</v>
      </c>
      <c r="F179" s="11">
        <v>0.121</v>
      </c>
      <c r="G179" s="11">
        <v>0.252</v>
      </c>
      <c r="H179" s="11">
        <v>0.8149999999999999</v>
      </c>
      <c r="I179" s="11">
        <f>F179-E179</f>
        <v>0.008999999999999999</v>
      </c>
      <c r="J179" s="11">
        <v>14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3" customHeight="1">
      <c r="A180" t="s" s="9">
        <v>113</v>
      </c>
      <c r="B180" s="26">
        <v>45112</v>
      </c>
      <c r="C180" t="s" s="9">
        <v>201</v>
      </c>
      <c r="D180" s="11">
        <v>1.02</v>
      </c>
      <c r="E180" s="11">
        <v>0.111</v>
      </c>
      <c r="F180" s="11">
        <v>0.121</v>
      </c>
      <c r="G180" s="11">
        <v>0.252</v>
      </c>
      <c r="H180" s="11">
        <v>0.8149999999999999</v>
      </c>
      <c r="I180" s="11">
        <f>F180-E180</f>
        <v>0.01</v>
      </c>
      <c r="J180" s="11">
        <v>14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3" customHeight="1">
      <c r="A181" t="s" s="13">
        <v>113</v>
      </c>
      <c r="B181" s="27">
        <v>45112</v>
      </c>
      <c r="C181" t="s" s="13">
        <v>202</v>
      </c>
      <c r="D181" s="15">
        <v>1.027</v>
      </c>
      <c r="E181" s="15">
        <v>0.111</v>
      </c>
      <c r="F181" s="15">
        <v>0.122</v>
      </c>
      <c r="G181" s="15">
        <v>0.246</v>
      </c>
      <c r="H181" s="15">
        <v>0.8149999999999999</v>
      </c>
      <c r="I181" s="11">
        <f>F181-E181</f>
        <v>0.011</v>
      </c>
      <c r="J181" s="15">
        <v>14</v>
      </c>
      <c r="K181" s="17"/>
      <c r="L181" s="4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ht="13" customHeight="1">
      <c r="A182" t="s" s="5">
        <v>113</v>
      </c>
      <c r="B182" s="25">
        <v>45112</v>
      </c>
      <c r="C182" t="s" s="5">
        <v>203</v>
      </c>
      <c r="D182" s="7">
        <v>1.026</v>
      </c>
      <c r="E182" s="7">
        <v>0.11</v>
      </c>
      <c r="F182" s="7">
        <v>0.124</v>
      </c>
      <c r="G182" s="7">
        <v>0.248</v>
      </c>
      <c r="H182" s="7">
        <v>0.79</v>
      </c>
      <c r="I182" s="11">
        <f>F182-E182</f>
        <v>0.014</v>
      </c>
      <c r="J182" s="7">
        <v>14</v>
      </c>
      <c r="K182" s="18"/>
      <c r="L182" s="4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ht="13" customHeight="1">
      <c r="A183" t="s" s="9">
        <v>113</v>
      </c>
      <c r="B183" s="26">
        <v>45112</v>
      </c>
      <c r="C183" t="s" s="9">
        <v>204</v>
      </c>
      <c r="D183" s="11">
        <v>1.022</v>
      </c>
      <c r="E183" s="11">
        <v>0.109</v>
      </c>
      <c r="F183" s="11">
        <v>0.126</v>
      </c>
      <c r="G183" s="11">
        <v>0.25</v>
      </c>
      <c r="H183" s="11">
        <v>0.79</v>
      </c>
      <c r="I183" s="11">
        <f>F183-E183</f>
        <v>0.017</v>
      </c>
      <c r="J183" s="11">
        <v>14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3" customHeight="1">
      <c r="A184" t="s" s="9">
        <v>113</v>
      </c>
      <c r="B184" s="26">
        <v>45112</v>
      </c>
      <c r="C184" t="s" s="9">
        <v>205</v>
      </c>
      <c r="D184" s="11">
        <v>1.016</v>
      </c>
      <c r="E184" s="11">
        <v>0.112</v>
      </c>
      <c r="F184" s="11">
        <v>0.127</v>
      </c>
      <c r="G184" s="11">
        <v>0.248</v>
      </c>
      <c r="H184" s="11">
        <v>0.79</v>
      </c>
      <c r="I184" s="11">
        <f>F184-E184</f>
        <v>0.015</v>
      </c>
      <c r="J184" s="11">
        <v>14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3" customHeight="1">
      <c r="A185" t="s" s="13">
        <v>113</v>
      </c>
      <c r="B185" s="27">
        <v>45112</v>
      </c>
      <c r="C185" t="s" s="13">
        <v>206</v>
      </c>
      <c r="D185" s="15">
        <v>1.008</v>
      </c>
      <c r="E185" s="15">
        <v>0.11</v>
      </c>
      <c r="F185" s="15">
        <v>0.125</v>
      </c>
      <c r="G185" s="15">
        <v>0.25</v>
      </c>
      <c r="H185" s="15">
        <v>0.79</v>
      </c>
      <c r="I185" s="11">
        <f>F185-E185</f>
        <v>0.015</v>
      </c>
      <c r="J185" s="15">
        <v>14</v>
      </c>
      <c r="K185" s="17"/>
      <c r="L185" s="4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ht="13" customHeight="1">
      <c r="A186" t="s" s="5">
        <v>113</v>
      </c>
      <c r="B186" s="25">
        <v>45112</v>
      </c>
      <c r="C186" t="s" s="5">
        <v>207</v>
      </c>
      <c r="D186" s="7">
        <v>1.01</v>
      </c>
      <c r="E186" s="7">
        <v>0.11</v>
      </c>
      <c r="F186" s="7">
        <v>0.122</v>
      </c>
      <c r="G186" s="7">
        <v>0.12</v>
      </c>
      <c r="H186" s="7">
        <v>1.37</v>
      </c>
      <c r="I186" s="11">
        <f>F186-E186</f>
        <v>0.012</v>
      </c>
      <c r="J186" s="7">
        <v>14</v>
      </c>
      <c r="K186" s="18"/>
      <c r="L186" s="4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ht="13" customHeight="1">
      <c r="A187" t="s" s="9">
        <v>113</v>
      </c>
      <c r="B187" s="26">
        <v>45112</v>
      </c>
      <c r="C187" t="s" s="9">
        <v>208</v>
      </c>
      <c r="D187" s="11">
        <v>1.011</v>
      </c>
      <c r="E187" s="11">
        <v>0.11</v>
      </c>
      <c r="F187" s="11">
        <v>0.119</v>
      </c>
      <c r="G187" s="11">
        <v>0.096</v>
      </c>
      <c r="H187" s="11">
        <v>1.37</v>
      </c>
      <c r="I187" s="11">
        <f>F187-E187</f>
        <v>0.008999999999999999</v>
      </c>
      <c r="J187" s="11">
        <v>14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3" customHeight="1">
      <c r="A188" t="s" s="9">
        <v>113</v>
      </c>
      <c r="B188" s="26">
        <v>45112</v>
      </c>
      <c r="C188" t="s" s="9">
        <v>209</v>
      </c>
      <c r="D188" s="11">
        <v>1.008</v>
      </c>
      <c r="E188" s="11">
        <v>0.113</v>
      </c>
      <c r="F188" s="11">
        <v>0.124</v>
      </c>
      <c r="G188" s="11">
        <v>0.102</v>
      </c>
      <c r="H188" s="11">
        <v>1.37</v>
      </c>
      <c r="I188" s="11">
        <f>F188-E188</f>
        <v>0.011</v>
      </c>
      <c r="J188" s="11">
        <v>14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3" customHeight="1">
      <c r="A189" t="s" s="13">
        <v>113</v>
      </c>
      <c r="B189" s="27">
        <v>45112</v>
      </c>
      <c r="C189" t="s" s="13">
        <v>210</v>
      </c>
      <c r="D189" s="15">
        <v>1.007</v>
      </c>
      <c r="E189" s="15">
        <v>0.109</v>
      </c>
      <c r="F189" s="15">
        <v>0.12</v>
      </c>
      <c r="G189" s="15">
        <v>0.112</v>
      </c>
      <c r="H189" s="15">
        <v>1.37</v>
      </c>
      <c r="I189" s="11">
        <f>F189-E189</f>
        <v>0.011</v>
      </c>
      <c r="J189" s="15">
        <v>14</v>
      </c>
      <c r="K189" s="17"/>
      <c r="L189" s="4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ht="13" customHeight="1">
      <c r="A190" t="s" s="5">
        <v>113</v>
      </c>
      <c r="B190" s="25">
        <v>45112</v>
      </c>
      <c r="C190" t="s" s="5">
        <v>211</v>
      </c>
      <c r="D190" s="7">
        <v>1.001</v>
      </c>
      <c r="E190" s="7">
        <v>0.11</v>
      </c>
      <c r="F190" s="7">
        <v>0.123</v>
      </c>
      <c r="G190" s="7">
        <v>0.11</v>
      </c>
      <c r="H190" s="7">
        <v>1.33</v>
      </c>
      <c r="I190" s="11">
        <f>F190-E190</f>
        <v>0.013</v>
      </c>
      <c r="J190" s="7">
        <v>14</v>
      </c>
      <c r="K190" s="18"/>
      <c r="L190" s="4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ht="13" customHeight="1">
      <c r="A191" t="s" s="9">
        <v>113</v>
      </c>
      <c r="B191" s="26">
        <v>45112</v>
      </c>
      <c r="C191" t="s" s="9">
        <v>212</v>
      </c>
      <c r="D191" s="11">
        <v>1.008</v>
      </c>
      <c r="E191" s="11">
        <v>0.11</v>
      </c>
      <c r="F191" s="11">
        <v>0.124</v>
      </c>
      <c r="G191" s="11">
        <v>0.098</v>
      </c>
      <c r="H191" s="11">
        <v>1.33</v>
      </c>
      <c r="I191" s="11">
        <f>F191-E191</f>
        <v>0.014</v>
      </c>
      <c r="J191" s="11">
        <v>14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3" customHeight="1">
      <c r="A192" t="s" s="9">
        <v>113</v>
      </c>
      <c r="B192" s="26">
        <v>45112</v>
      </c>
      <c r="C192" t="s" s="9">
        <v>213</v>
      </c>
      <c r="D192" s="11">
        <v>1.01</v>
      </c>
      <c r="E192" s="11">
        <v>0.116</v>
      </c>
      <c r="F192" s="11">
        <v>0.125</v>
      </c>
      <c r="G192" s="11">
        <v>0.104</v>
      </c>
      <c r="H192" s="11">
        <v>1.33</v>
      </c>
      <c r="I192" s="11">
        <f>F192-E192</f>
        <v>0.008999999999999999</v>
      </c>
      <c r="J192" s="11">
        <v>14</v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3" customHeight="1">
      <c r="A193" t="s" s="13">
        <v>113</v>
      </c>
      <c r="B193" s="27">
        <v>45112</v>
      </c>
      <c r="C193" t="s" s="13">
        <v>214</v>
      </c>
      <c r="D193" s="15">
        <v>1.014</v>
      </c>
      <c r="E193" s="15">
        <v>0.112</v>
      </c>
      <c r="F193" s="15">
        <v>0.126</v>
      </c>
      <c r="G193" s="15">
        <v>0.098</v>
      </c>
      <c r="H193" s="15">
        <v>1.33</v>
      </c>
      <c r="I193" s="11">
        <f>F193-E193</f>
        <v>0.014</v>
      </c>
      <c r="J193" s="15">
        <v>14</v>
      </c>
      <c r="K193" s="17"/>
      <c r="L193" s="4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ht="13" customHeight="1">
      <c r="A194" t="s" s="5">
        <v>113</v>
      </c>
      <c r="B194" s="6">
        <v>45125</v>
      </c>
      <c r="C194" t="s" s="5">
        <v>215</v>
      </c>
      <c r="D194" s="7">
        <v>1.016</v>
      </c>
      <c r="E194" s="7">
        <v>0.114</v>
      </c>
      <c r="F194" s="7">
        <v>0.121</v>
      </c>
      <c r="G194" s="7">
        <v>0.208</v>
      </c>
      <c r="H194" s="7">
        <v>0.985</v>
      </c>
      <c r="I194" s="11">
        <f>F194-E194</f>
        <v>0.007</v>
      </c>
      <c r="J194" s="7">
        <v>14</v>
      </c>
      <c r="K194" s="18"/>
      <c r="L194" s="4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ht="13" customHeight="1">
      <c r="A195" t="s" s="9">
        <v>113</v>
      </c>
      <c r="B195" s="10">
        <v>45125</v>
      </c>
      <c r="C195" t="s" s="9">
        <v>216</v>
      </c>
      <c r="D195" s="11">
        <v>1.02</v>
      </c>
      <c r="E195" s="11">
        <v>0.113</v>
      </c>
      <c r="F195" s="11">
        <v>0.12</v>
      </c>
      <c r="G195" s="11">
        <v>0.202</v>
      </c>
      <c r="H195" s="11">
        <v>0.985</v>
      </c>
      <c r="I195" s="11">
        <f>F195-E195</f>
        <v>0.007</v>
      </c>
      <c r="J195" s="11">
        <v>14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3" customHeight="1">
      <c r="A196" t="s" s="9">
        <v>113</v>
      </c>
      <c r="B196" s="10">
        <v>45125</v>
      </c>
      <c r="C196" t="s" s="9">
        <v>217</v>
      </c>
      <c r="D196" s="11">
        <v>1.004</v>
      </c>
      <c r="E196" s="11">
        <v>0.111</v>
      </c>
      <c r="F196" s="11">
        <v>0.117</v>
      </c>
      <c r="G196" s="11">
        <v>0.204</v>
      </c>
      <c r="H196" s="11">
        <v>0.985</v>
      </c>
      <c r="I196" s="11">
        <f>F196-E196</f>
        <v>0.006</v>
      </c>
      <c r="J196" s="11">
        <v>14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3" customHeight="1">
      <c r="A197" t="s" s="13">
        <v>113</v>
      </c>
      <c r="B197" s="14">
        <v>45125</v>
      </c>
      <c r="C197" t="s" s="13">
        <v>218</v>
      </c>
      <c r="D197" s="15">
        <v>1.01</v>
      </c>
      <c r="E197" s="15">
        <v>0.111</v>
      </c>
      <c r="F197" s="15">
        <v>0.118</v>
      </c>
      <c r="G197" s="15">
        <v>0.198</v>
      </c>
      <c r="H197" s="15">
        <v>0.985</v>
      </c>
      <c r="I197" s="11">
        <f>F197-E197</f>
        <v>0.007</v>
      </c>
      <c r="J197" s="15">
        <v>14</v>
      </c>
      <c r="K197" s="17"/>
      <c r="L197" s="4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ht="13" customHeight="1">
      <c r="A198" t="s" s="5">
        <v>113</v>
      </c>
      <c r="B198" s="6">
        <v>45125</v>
      </c>
      <c r="C198" t="s" s="5">
        <v>219</v>
      </c>
      <c r="D198" s="7">
        <v>1.012</v>
      </c>
      <c r="E198" s="7">
        <v>0.112</v>
      </c>
      <c r="F198" s="7">
        <v>0.116</v>
      </c>
      <c r="G198" s="7">
        <v>0.202</v>
      </c>
      <c r="H198" s="7">
        <v>1</v>
      </c>
      <c r="I198" s="11">
        <f>F198-E198</f>
        <v>0.004</v>
      </c>
      <c r="J198" s="7">
        <v>14</v>
      </c>
      <c r="K198" s="18"/>
      <c r="L198" s="4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ht="13" customHeight="1">
      <c r="A199" t="s" s="9">
        <v>113</v>
      </c>
      <c r="B199" s="10">
        <v>45125</v>
      </c>
      <c r="C199" t="s" s="9">
        <v>220</v>
      </c>
      <c r="D199" s="11">
        <v>0.988</v>
      </c>
      <c r="E199" s="11">
        <v>0.112</v>
      </c>
      <c r="F199" s="11">
        <v>0.118</v>
      </c>
      <c r="G199" s="11">
        <v>0.202</v>
      </c>
      <c r="H199" s="11">
        <v>1</v>
      </c>
      <c r="I199" s="11">
        <f>F199-E199</f>
        <v>0.006</v>
      </c>
      <c r="J199" s="11">
        <v>14</v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3" customHeight="1">
      <c r="A200" t="s" s="9">
        <v>113</v>
      </c>
      <c r="B200" s="10">
        <v>45125</v>
      </c>
      <c r="C200" t="s" s="9">
        <v>221</v>
      </c>
      <c r="D200" s="11">
        <v>1.019</v>
      </c>
      <c r="E200" s="11">
        <v>0.111</v>
      </c>
      <c r="F200" s="11">
        <v>0.119</v>
      </c>
      <c r="G200" s="11">
        <v>0.204</v>
      </c>
      <c r="H200" s="11">
        <v>1</v>
      </c>
      <c r="I200" s="11">
        <f>F200-E200</f>
        <v>0.008</v>
      </c>
      <c r="J200" s="11">
        <v>14</v>
      </c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3" customHeight="1">
      <c r="A201" t="s" s="13">
        <v>113</v>
      </c>
      <c r="B201" s="14">
        <v>45125</v>
      </c>
      <c r="C201" t="s" s="13">
        <v>222</v>
      </c>
      <c r="D201" s="15">
        <v>1.018</v>
      </c>
      <c r="E201" s="15">
        <v>0.112</v>
      </c>
      <c r="F201" s="15">
        <v>0.119</v>
      </c>
      <c r="G201" s="15">
        <v>0.204</v>
      </c>
      <c r="H201" s="15">
        <v>1</v>
      </c>
      <c r="I201" s="11">
        <f>F201-E201</f>
        <v>0.007</v>
      </c>
      <c r="J201" s="15">
        <v>14</v>
      </c>
      <c r="K201" s="17"/>
      <c r="L201" s="4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ht="13" customHeight="1">
      <c r="A202" t="s" s="5">
        <v>113</v>
      </c>
      <c r="B202" s="6">
        <v>45125</v>
      </c>
      <c r="C202" t="s" s="5">
        <v>223</v>
      </c>
      <c r="D202" s="7">
        <v>1.022</v>
      </c>
      <c r="E202" s="7">
        <v>0.112</v>
      </c>
      <c r="F202" s="7">
        <v>0.119</v>
      </c>
      <c r="G202" s="7">
        <v>0.116</v>
      </c>
      <c r="H202" s="7">
        <v>1.41</v>
      </c>
      <c r="I202" s="11">
        <f>F202-E202</f>
        <v>0.007</v>
      </c>
      <c r="J202" s="7">
        <v>14</v>
      </c>
      <c r="K202" s="18"/>
      <c r="L202" s="4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ht="13" customHeight="1">
      <c r="A203" t="s" s="9">
        <v>113</v>
      </c>
      <c r="B203" s="10">
        <v>45125</v>
      </c>
      <c r="C203" t="s" s="9">
        <v>224</v>
      </c>
      <c r="D203" s="11">
        <v>1.017</v>
      </c>
      <c r="E203" s="11">
        <v>0.111</v>
      </c>
      <c r="F203" s="11">
        <v>0.118</v>
      </c>
      <c r="G203" s="11">
        <v>0.106</v>
      </c>
      <c r="H203" s="11">
        <v>1.41</v>
      </c>
      <c r="I203" s="11">
        <f>F203-E203</f>
        <v>0.007</v>
      </c>
      <c r="J203" s="11">
        <v>14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3" customHeight="1">
      <c r="A204" t="s" s="9">
        <v>113</v>
      </c>
      <c r="B204" s="10">
        <v>45125</v>
      </c>
      <c r="C204" t="s" s="9">
        <v>225</v>
      </c>
      <c r="D204" s="11">
        <v>1.017</v>
      </c>
      <c r="E204" s="11">
        <v>0.112</v>
      </c>
      <c r="F204" s="11">
        <v>0.12</v>
      </c>
      <c r="G204" s="11">
        <v>0.98</v>
      </c>
      <c r="H204" s="11">
        <v>1.41</v>
      </c>
      <c r="I204" s="11">
        <f>F204-E204</f>
        <v>0.008</v>
      </c>
      <c r="J204" s="11">
        <v>14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3" customHeight="1">
      <c r="A205" t="s" s="13">
        <v>113</v>
      </c>
      <c r="B205" s="14">
        <v>45125</v>
      </c>
      <c r="C205" t="s" s="13">
        <v>226</v>
      </c>
      <c r="D205" s="15">
        <v>1.017</v>
      </c>
      <c r="E205" s="15">
        <v>0.112</v>
      </c>
      <c r="F205" s="15">
        <v>0.119</v>
      </c>
      <c r="G205" s="15">
        <v>0.1</v>
      </c>
      <c r="H205" s="15">
        <v>1.41</v>
      </c>
      <c r="I205" s="11">
        <f>F205-E205</f>
        <v>0.007</v>
      </c>
      <c r="J205" s="15">
        <v>14</v>
      </c>
      <c r="K205" s="17"/>
      <c r="L205" s="4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ht="13" customHeight="1">
      <c r="A206" t="s" s="5">
        <v>113</v>
      </c>
      <c r="B206" s="6">
        <v>45125</v>
      </c>
      <c r="C206" t="s" s="5">
        <v>227</v>
      </c>
      <c r="D206" s="7">
        <v>1.013</v>
      </c>
      <c r="E206" s="7">
        <v>0.112</v>
      </c>
      <c r="F206" s="7">
        <v>0.117</v>
      </c>
      <c r="G206" s="7">
        <v>0.104</v>
      </c>
      <c r="H206" s="7">
        <v>1.39</v>
      </c>
      <c r="I206" s="11">
        <f>F206-E206</f>
        <v>0.005</v>
      </c>
      <c r="J206" s="7">
        <v>14</v>
      </c>
      <c r="K206" s="18"/>
      <c r="L206" s="4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ht="13" customHeight="1">
      <c r="A207" t="s" s="9">
        <v>113</v>
      </c>
      <c r="B207" s="10">
        <v>45125</v>
      </c>
      <c r="C207" t="s" s="9">
        <v>228</v>
      </c>
      <c r="D207" s="11">
        <v>1.01</v>
      </c>
      <c r="E207" s="11">
        <v>0.113</v>
      </c>
      <c r="F207" s="11">
        <v>0.118</v>
      </c>
      <c r="G207" s="11">
        <v>0.98</v>
      </c>
      <c r="H207" s="11">
        <v>1.39</v>
      </c>
      <c r="I207" s="11">
        <f>F207-E207</f>
        <v>0.005</v>
      </c>
      <c r="J207" s="11">
        <v>14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3" customHeight="1">
      <c r="A208" t="s" s="9">
        <v>113</v>
      </c>
      <c r="B208" s="10">
        <v>45125</v>
      </c>
      <c r="C208" t="s" s="9">
        <v>229</v>
      </c>
      <c r="D208" s="11">
        <v>1.011</v>
      </c>
      <c r="E208" s="11">
        <v>0.11</v>
      </c>
      <c r="F208" s="11">
        <v>0.119</v>
      </c>
      <c r="G208" s="11">
        <v>0.102</v>
      </c>
      <c r="H208" s="11">
        <v>1.39</v>
      </c>
      <c r="I208" s="11">
        <f>F208-E208</f>
        <v>0.008999999999999999</v>
      </c>
      <c r="J208" s="11">
        <v>14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3" customHeight="1">
      <c r="A209" t="s" s="13">
        <v>113</v>
      </c>
      <c r="B209" s="14">
        <v>45125</v>
      </c>
      <c r="C209" t="s" s="13">
        <v>230</v>
      </c>
      <c r="D209" s="15">
        <v>1.008</v>
      </c>
      <c r="E209" s="15">
        <v>0.111</v>
      </c>
      <c r="F209" s="15">
        <v>0.12</v>
      </c>
      <c r="G209" s="15">
        <v>0.106</v>
      </c>
      <c r="H209" s="15">
        <v>1.39</v>
      </c>
      <c r="I209" s="11">
        <f>F209-E209</f>
        <v>0.008999999999999999</v>
      </c>
      <c r="J209" s="15">
        <v>14</v>
      </c>
      <c r="K209" s="17"/>
      <c r="L209" s="4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ht="13" customHeight="1">
      <c r="A210" t="s" s="5">
        <v>113</v>
      </c>
      <c r="B210" s="6">
        <v>45125</v>
      </c>
      <c r="C210" t="s" s="5">
        <v>231</v>
      </c>
      <c r="D210" s="7">
        <v>1.023</v>
      </c>
      <c r="E210" s="7">
        <v>0.111</v>
      </c>
      <c r="F210" s="7">
        <v>0.116</v>
      </c>
      <c r="G210" s="7">
        <v>0.22</v>
      </c>
      <c r="H210" s="7">
        <v>0.84</v>
      </c>
      <c r="I210" s="11">
        <f>F210-E210</f>
        <v>0.005</v>
      </c>
      <c r="J210" s="7">
        <v>14</v>
      </c>
      <c r="K210" s="18"/>
      <c r="L210" s="4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ht="13" customHeight="1">
      <c r="A211" t="s" s="9">
        <v>113</v>
      </c>
      <c r="B211" s="10">
        <v>45125</v>
      </c>
      <c r="C211" t="s" s="9">
        <v>232</v>
      </c>
      <c r="D211" s="11">
        <v>1.016</v>
      </c>
      <c r="E211" s="11">
        <v>0.112</v>
      </c>
      <c r="F211" s="11">
        <v>0.119</v>
      </c>
      <c r="G211" s="11">
        <v>0.244</v>
      </c>
      <c r="H211" s="11">
        <v>0.84</v>
      </c>
      <c r="I211" s="11">
        <f>F211-E211</f>
        <v>0.007</v>
      </c>
      <c r="J211" s="11">
        <v>14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3" customHeight="1">
      <c r="A212" t="s" s="9">
        <v>113</v>
      </c>
      <c r="B212" s="10">
        <v>45125</v>
      </c>
      <c r="C212" t="s" s="9">
        <v>233</v>
      </c>
      <c r="D212" s="11">
        <v>1.003</v>
      </c>
      <c r="E212" s="11">
        <v>0.11</v>
      </c>
      <c r="F212" s="11">
        <v>0.12</v>
      </c>
      <c r="G212" s="11">
        <v>0.244</v>
      </c>
      <c r="H212" s="11">
        <v>0.84</v>
      </c>
      <c r="I212" s="11">
        <f>F212-E212</f>
        <v>0.01</v>
      </c>
      <c r="J212" s="11">
        <v>14</v>
      </c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3" customHeight="1">
      <c r="A213" t="s" s="13">
        <v>113</v>
      </c>
      <c r="B213" s="14">
        <v>45125</v>
      </c>
      <c r="C213" t="s" s="13">
        <v>234</v>
      </c>
      <c r="D213" s="15">
        <v>1.009</v>
      </c>
      <c r="E213" s="15">
        <v>0.108</v>
      </c>
      <c r="F213" s="15">
        <v>0.119</v>
      </c>
      <c r="G213" s="15">
        <v>0.24</v>
      </c>
      <c r="H213" s="15">
        <v>0.84</v>
      </c>
      <c r="I213" s="11">
        <f>F213-E213</f>
        <v>0.011</v>
      </c>
      <c r="J213" s="15">
        <v>14</v>
      </c>
      <c r="K213" s="17"/>
      <c r="L213" s="4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ht="13" customHeight="1">
      <c r="A214" t="s" s="5">
        <v>113</v>
      </c>
      <c r="B214" s="6">
        <v>45125</v>
      </c>
      <c r="C214" t="s" s="5">
        <v>235</v>
      </c>
      <c r="D214" s="7">
        <v>1.026</v>
      </c>
      <c r="E214" s="7">
        <v>0.112</v>
      </c>
      <c r="F214" s="7">
        <v>0.124</v>
      </c>
      <c r="G214" s="7">
        <v>0.246</v>
      </c>
      <c r="H214" s="7">
        <v>0.77</v>
      </c>
      <c r="I214" s="11">
        <f>F214-E214</f>
        <v>0.012</v>
      </c>
      <c r="J214" s="7">
        <v>14</v>
      </c>
      <c r="K214" s="18"/>
      <c r="L214" s="4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ht="13" customHeight="1">
      <c r="A215" t="s" s="9">
        <v>113</v>
      </c>
      <c r="B215" s="10">
        <v>45125</v>
      </c>
      <c r="C215" t="s" s="9">
        <v>236</v>
      </c>
      <c r="D215" s="11">
        <v>1.009</v>
      </c>
      <c r="E215" s="11">
        <v>0.11</v>
      </c>
      <c r="F215" s="11">
        <v>0.121</v>
      </c>
      <c r="G215" s="11">
        <v>0.242</v>
      </c>
      <c r="H215" s="11">
        <v>0.77</v>
      </c>
      <c r="I215" s="11">
        <f>F215-E215</f>
        <v>0.011</v>
      </c>
      <c r="J215" s="11">
        <v>14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3" customHeight="1">
      <c r="A216" t="s" s="9">
        <v>113</v>
      </c>
      <c r="B216" s="10">
        <v>45125</v>
      </c>
      <c r="C216" t="s" s="9">
        <v>237</v>
      </c>
      <c r="D216" s="11">
        <v>1.048</v>
      </c>
      <c r="E216" s="11">
        <v>0.109</v>
      </c>
      <c r="F216" s="11">
        <v>0.124</v>
      </c>
      <c r="G216" s="11">
        <v>0.248</v>
      </c>
      <c r="H216" s="11">
        <v>0.77</v>
      </c>
      <c r="I216" s="11">
        <f>F216-E216</f>
        <v>0.015</v>
      </c>
      <c r="J216" s="11">
        <v>14</v>
      </c>
      <c r="K216" t="s" s="9">
        <v>238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3" customHeight="1">
      <c r="A217" t="s" s="13">
        <v>113</v>
      </c>
      <c r="B217" s="14">
        <v>45125</v>
      </c>
      <c r="C217" t="s" s="13">
        <v>239</v>
      </c>
      <c r="D217" s="15">
        <v>1.02</v>
      </c>
      <c r="E217" s="15">
        <v>0.111</v>
      </c>
      <c r="F217" s="15">
        <v>0.116</v>
      </c>
      <c r="G217" s="15">
        <v>0.246</v>
      </c>
      <c r="H217" s="15">
        <v>0.77</v>
      </c>
      <c r="I217" s="11">
        <f>F217-E217</f>
        <v>0.005</v>
      </c>
      <c r="J217" s="15">
        <v>14</v>
      </c>
      <c r="K217" s="17"/>
      <c r="L217" s="4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ht="13" customHeight="1">
      <c r="A218" t="s" s="5">
        <v>113</v>
      </c>
      <c r="B218" s="6">
        <v>45125</v>
      </c>
      <c r="C218" t="s" s="5">
        <v>240</v>
      </c>
      <c r="D218" s="7">
        <v>1.026</v>
      </c>
      <c r="E218" s="7">
        <v>0.112</v>
      </c>
      <c r="F218" s="7">
        <v>0.122</v>
      </c>
      <c r="G218" s="7">
        <v>0.12</v>
      </c>
      <c r="H218" s="7">
        <v>1.25</v>
      </c>
      <c r="I218" s="11">
        <f>F218-E218</f>
        <v>0.01</v>
      </c>
      <c r="J218" s="7">
        <v>14</v>
      </c>
      <c r="K218" s="18"/>
      <c r="L218" s="4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ht="13" customHeight="1">
      <c r="A219" t="s" s="9">
        <v>113</v>
      </c>
      <c r="B219" s="10">
        <v>45125</v>
      </c>
      <c r="C219" t="s" s="9">
        <v>241</v>
      </c>
      <c r="D219" s="11">
        <v>1.04</v>
      </c>
      <c r="E219" s="11">
        <v>0.11</v>
      </c>
      <c r="F219" s="11">
        <v>0.12</v>
      </c>
      <c r="G219" s="11">
        <v>0.1</v>
      </c>
      <c r="H219" s="11">
        <v>1.25</v>
      </c>
      <c r="I219" s="11">
        <f>F219-E219</f>
        <v>0.01</v>
      </c>
      <c r="J219" s="11">
        <v>14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3" customHeight="1">
      <c r="A220" t="s" s="9">
        <v>113</v>
      </c>
      <c r="B220" s="10">
        <v>45125</v>
      </c>
      <c r="C220" t="s" s="9">
        <v>242</v>
      </c>
      <c r="D220" s="11">
        <v>1.013</v>
      </c>
      <c r="E220" s="11">
        <v>0.111</v>
      </c>
      <c r="F220" s="11">
        <v>0.119</v>
      </c>
      <c r="G220" s="11">
        <v>0.108</v>
      </c>
      <c r="H220" s="11">
        <v>1.25</v>
      </c>
      <c r="I220" s="11">
        <f>F220-E220</f>
        <v>0.008</v>
      </c>
      <c r="J220" s="11">
        <v>14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3" customHeight="1">
      <c r="A221" t="s" s="13">
        <v>113</v>
      </c>
      <c r="B221" s="14">
        <v>45125</v>
      </c>
      <c r="C221" t="s" s="13">
        <v>243</v>
      </c>
      <c r="D221" s="15">
        <v>1.045</v>
      </c>
      <c r="E221" s="15">
        <v>0.109</v>
      </c>
      <c r="F221" s="15">
        <v>0.121</v>
      </c>
      <c r="G221" s="15">
        <v>0.104</v>
      </c>
      <c r="H221" s="15">
        <v>1.25</v>
      </c>
      <c r="I221" s="11">
        <f>F221-E221</f>
        <v>0.012</v>
      </c>
      <c r="J221" s="15">
        <v>14</v>
      </c>
      <c r="K221" s="17"/>
      <c r="L221" s="4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ht="13" customHeight="1">
      <c r="A222" t="s" s="5">
        <v>113</v>
      </c>
      <c r="B222" s="6">
        <v>45125</v>
      </c>
      <c r="C222" t="s" s="5">
        <v>244</v>
      </c>
      <c r="D222" s="7">
        <v>1.013</v>
      </c>
      <c r="E222" s="7">
        <v>0.112</v>
      </c>
      <c r="F222" s="7">
        <v>0.121</v>
      </c>
      <c r="G222" s="7">
        <v>0.98</v>
      </c>
      <c r="H222" s="7">
        <v>1.346</v>
      </c>
      <c r="I222" s="11">
        <f>F222-E222</f>
        <v>0.008999999999999999</v>
      </c>
      <c r="J222" s="7">
        <v>14</v>
      </c>
      <c r="K222" s="18"/>
      <c r="L222" s="4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ht="13" customHeight="1">
      <c r="A223" t="s" s="9">
        <v>113</v>
      </c>
      <c r="B223" s="10">
        <v>45125</v>
      </c>
      <c r="C223" t="s" s="9">
        <v>245</v>
      </c>
      <c r="D223" s="11">
        <v>1.003</v>
      </c>
      <c r="E223" s="11">
        <v>0.111</v>
      </c>
      <c r="F223" s="11">
        <v>0.118</v>
      </c>
      <c r="G223" s="11">
        <v>0.102</v>
      </c>
      <c r="H223" s="11">
        <v>1.346</v>
      </c>
      <c r="I223" s="11">
        <f>F223-E223</f>
        <v>0.007</v>
      </c>
      <c r="J223" s="11">
        <v>14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3" customHeight="1">
      <c r="A224" t="s" s="9">
        <v>113</v>
      </c>
      <c r="B224" s="10">
        <v>45125</v>
      </c>
      <c r="C224" t="s" s="9">
        <v>246</v>
      </c>
      <c r="D224" s="11">
        <v>1.009</v>
      </c>
      <c r="E224" s="11">
        <v>0.113</v>
      </c>
      <c r="F224" s="11">
        <v>0.12</v>
      </c>
      <c r="G224" s="11">
        <v>0.104</v>
      </c>
      <c r="H224" s="11">
        <v>1.346</v>
      </c>
      <c r="I224" s="11">
        <f>F224-E224</f>
        <v>0.007</v>
      </c>
      <c r="J224" s="11">
        <v>14</v>
      </c>
      <c r="K224" t="s" s="9">
        <v>247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3" customHeight="1">
      <c r="A225" t="s" s="13">
        <v>113</v>
      </c>
      <c r="B225" s="14">
        <v>45125</v>
      </c>
      <c r="C225" t="s" s="13">
        <v>248</v>
      </c>
      <c r="D225" s="15">
        <v>1.012</v>
      </c>
      <c r="E225" s="15">
        <v>0.109</v>
      </c>
      <c r="F225" s="15">
        <v>0.128</v>
      </c>
      <c r="G225" s="15">
        <v>0.102</v>
      </c>
      <c r="H225" s="15">
        <v>1.346</v>
      </c>
      <c r="I225" s="11">
        <f>F225-E225</f>
        <v>0.019</v>
      </c>
      <c r="J225" s="15">
        <v>14</v>
      </c>
      <c r="K225" s="17"/>
      <c r="L225" s="4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ht="13" customHeight="1">
      <c r="A226" t="s" s="5">
        <v>113</v>
      </c>
      <c r="B226" s="25">
        <v>45139</v>
      </c>
      <c r="C226" t="s" s="5">
        <v>249</v>
      </c>
      <c r="D226" s="7">
        <v>1.01</v>
      </c>
      <c r="E226" s="7">
        <v>0.111</v>
      </c>
      <c r="F226" s="7">
        <v>0.126</v>
      </c>
      <c r="G226" s="7">
        <v>0.206</v>
      </c>
      <c r="H226" s="7">
        <v>0.916</v>
      </c>
      <c r="I226" s="11">
        <f>F226-E226</f>
        <v>0.015</v>
      </c>
      <c r="J226" s="7">
        <v>14</v>
      </c>
      <c r="K226" s="18"/>
      <c r="L226" s="4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ht="13" customHeight="1">
      <c r="A227" t="s" s="9">
        <v>113</v>
      </c>
      <c r="B227" s="26">
        <v>45139</v>
      </c>
      <c r="C227" t="s" s="9">
        <v>250</v>
      </c>
      <c r="D227" s="11">
        <v>1.005</v>
      </c>
      <c r="E227" s="11">
        <v>0.11</v>
      </c>
      <c r="F227" s="11">
        <v>0.126</v>
      </c>
      <c r="G227" s="11">
        <v>0.2</v>
      </c>
      <c r="H227" s="11">
        <v>0.916</v>
      </c>
      <c r="I227" s="11">
        <f>F227-E227</f>
        <v>0.016</v>
      </c>
      <c r="J227" s="11">
        <v>14</v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3" customHeight="1">
      <c r="A228" t="s" s="9">
        <v>113</v>
      </c>
      <c r="B228" s="26">
        <v>45139</v>
      </c>
      <c r="C228" t="s" s="9">
        <v>251</v>
      </c>
      <c r="D228" s="11">
        <v>1.01</v>
      </c>
      <c r="E228" s="11">
        <v>0.11</v>
      </c>
      <c r="F228" s="11">
        <v>0.126</v>
      </c>
      <c r="G228" s="11">
        <v>0.204</v>
      </c>
      <c r="H228" s="11">
        <v>0.916</v>
      </c>
      <c r="I228" s="11">
        <f>F228-E228</f>
        <v>0.016</v>
      </c>
      <c r="J228" s="11">
        <v>14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3" customHeight="1">
      <c r="A229" t="s" s="13">
        <v>113</v>
      </c>
      <c r="B229" s="27">
        <v>45139</v>
      </c>
      <c r="C229" t="s" s="13">
        <v>252</v>
      </c>
      <c r="D229" s="15">
        <v>1.01</v>
      </c>
      <c r="E229" s="15">
        <v>0.111</v>
      </c>
      <c r="F229" s="15">
        <v>0.126</v>
      </c>
      <c r="G229" s="15">
        <v>0.21</v>
      </c>
      <c r="H229" s="15">
        <v>0.916</v>
      </c>
      <c r="I229" s="11">
        <f>F229-E229</f>
        <v>0.015</v>
      </c>
      <c r="J229" s="15">
        <v>14</v>
      </c>
      <c r="K229" s="17"/>
      <c r="L229" s="4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ht="13" customHeight="1">
      <c r="A230" t="s" s="5">
        <v>113</v>
      </c>
      <c r="B230" s="25">
        <v>45139</v>
      </c>
      <c r="C230" t="s" s="5">
        <v>253</v>
      </c>
      <c r="D230" s="7">
        <v>1.017</v>
      </c>
      <c r="E230" s="7">
        <v>0.11</v>
      </c>
      <c r="F230" s="7">
        <v>0.125</v>
      </c>
      <c r="G230" s="7">
        <v>0.202</v>
      </c>
      <c r="H230" s="8">
        <v>1</v>
      </c>
      <c r="I230" s="11">
        <f>F230-E230</f>
        <v>0.015</v>
      </c>
      <c r="J230" s="7">
        <v>14</v>
      </c>
      <c r="K230" s="18"/>
      <c r="L230" s="4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ht="13" customHeight="1">
      <c r="A231" t="s" s="9">
        <v>113</v>
      </c>
      <c r="B231" s="26">
        <v>45139</v>
      </c>
      <c r="C231" t="s" s="9">
        <v>254</v>
      </c>
      <c r="D231" s="11">
        <v>1.011</v>
      </c>
      <c r="E231" s="11">
        <v>0.111</v>
      </c>
      <c r="F231" s="11">
        <v>0.125</v>
      </c>
      <c r="G231" s="11">
        <v>0.202</v>
      </c>
      <c r="H231" s="12">
        <v>1</v>
      </c>
      <c r="I231" s="11">
        <f>F231-E231</f>
        <v>0.014</v>
      </c>
      <c r="J231" s="11">
        <v>14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3" customHeight="1">
      <c r="A232" t="s" s="9">
        <v>113</v>
      </c>
      <c r="B232" s="26">
        <v>45139</v>
      </c>
      <c r="C232" t="s" s="9">
        <v>255</v>
      </c>
      <c r="D232" s="11">
        <v>1.027</v>
      </c>
      <c r="E232" s="11">
        <v>0.11</v>
      </c>
      <c r="F232" s="11">
        <v>0.127</v>
      </c>
      <c r="G232" s="11">
        <v>0.178</v>
      </c>
      <c r="H232" s="12">
        <v>1</v>
      </c>
      <c r="I232" s="11">
        <f>F232-E232</f>
        <v>0.017</v>
      </c>
      <c r="J232" s="11">
        <v>14</v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3" customHeight="1">
      <c r="A233" t="s" s="13">
        <v>113</v>
      </c>
      <c r="B233" s="27">
        <v>45139</v>
      </c>
      <c r="C233" t="s" s="13">
        <v>256</v>
      </c>
      <c r="D233" s="15">
        <v>1.01</v>
      </c>
      <c r="E233" s="15">
        <v>0.109</v>
      </c>
      <c r="F233" s="15">
        <v>0.128</v>
      </c>
      <c r="G233" s="15">
        <v>0.178</v>
      </c>
      <c r="H233" s="16">
        <v>1</v>
      </c>
      <c r="I233" s="11">
        <f>F233-E233</f>
        <v>0.019</v>
      </c>
      <c r="J233" s="15">
        <v>14</v>
      </c>
      <c r="K233" t="s" s="13">
        <v>257</v>
      </c>
      <c r="L233" s="4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ht="13" customHeight="1">
      <c r="A234" t="s" s="5">
        <v>113</v>
      </c>
      <c r="B234" s="25">
        <v>45139</v>
      </c>
      <c r="C234" t="s" s="5">
        <v>258</v>
      </c>
      <c r="D234" s="7">
        <v>1.003</v>
      </c>
      <c r="E234" s="7">
        <v>0.111</v>
      </c>
      <c r="F234" s="7">
        <v>0.124</v>
      </c>
      <c r="G234" s="7">
        <v>0.096</v>
      </c>
      <c r="H234" s="7">
        <v>1.35</v>
      </c>
      <c r="I234" s="11">
        <f>F234-E234</f>
        <v>0.013</v>
      </c>
      <c r="J234" s="7">
        <v>14</v>
      </c>
      <c r="K234" s="18"/>
      <c r="L234" s="4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ht="13" customHeight="1">
      <c r="A235" t="s" s="9">
        <v>113</v>
      </c>
      <c r="B235" s="26">
        <v>45139</v>
      </c>
      <c r="C235" t="s" s="9">
        <v>259</v>
      </c>
      <c r="D235" s="11">
        <v>1.035</v>
      </c>
      <c r="E235" s="11">
        <v>0.111</v>
      </c>
      <c r="F235" s="11">
        <v>0.121</v>
      </c>
      <c r="G235" s="11">
        <v>0.08400000000000001</v>
      </c>
      <c r="H235" s="11">
        <v>1.35</v>
      </c>
      <c r="I235" s="11">
        <f>F235-E235</f>
        <v>0.01</v>
      </c>
      <c r="J235" s="11">
        <v>14</v>
      </c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3" customHeight="1">
      <c r="A236" t="s" s="9">
        <v>113</v>
      </c>
      <c r="B236" s="26">
        <v>45139</v>
      </c>
      <c r="C236" t="s" s="9">
        <v>260</v>
      </c>
      <c r="D236" s="11">
        <v>1.032</v>
      </c>
      <c r="E236" s="11">
        <v>0.111</v>
      </c>
      <c r="F236" s="11">
        <v>0.124</v>
      </c>
      <c r="G236" s="11">
        <v>0.082</v>
      </c>
      <c r="H236" s="11">
        <v>1.35</v>
      </c>
      <c r="I236" s="11">
        <f>F236-E236</f>
        <v>0.013</v>
      </c>
      <c r="J236" s="11">
        <v>14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3" customHeight="1">
      <c r="A237" t="s" s="13">
        <v>113</v>
      </c>
      <c r="B237" s="27">
        <v>45139</v>
      </c>
      <c r="C237" t="s" s="13">
        <v>261</v>
      </c>
      <c r="D237" s="15">
        <v>1.029</v>
      </c>
      <c r="E237" s="15">
        <v>0.109</v>
      </c>
      <c r="F237" s="15">
        <v>0.122</v>
      </c>
      <c r="G237" s="15">
        <v>0.08599999999999999</v>
      </c>
      <c r="H237" s="15">
        <v>1.35</v>
      </c>
      <c r="I237" s="11">
        <f>F237-E237</f>
        <v>0.013</v>
      </c>
      <c r="J237" s="15">
        <v>14</v>
      </c>
      <c r="K237" s="17"/>
      <c r="L237" s="4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ht="13" customHeight="1">
      <c r="A238" t="s" s="5">
        <v>113</v>
      </c>
      <c r="B238" s="25">
        <v>45139</v>
      </c>
      <c r="C238" t="s" s="5">
        <v>262</v>
      </c>
      <c r="D238" s="7">
        <v>1.031</v>
      </c>
      <c r="E238" s="7">
        <v>0.111</v>
      </c>
      <c r="F238" s="7">
        <v>0.124</v>
      </c>
      <c r="G238" s="7">
        <v>0.08400000000000001</v>
      </c>
      <c r="H238" s="7">
        <v>1.38</v>
      </c>
      <c r="I238" s="11">
        <f>F238-E238</f>
        <v>0.013</v>
      </c>
      <c r="J238" s="7">
        <v>14</v>
      </c>
      <c r="K238" s="18"/>
      <c r="L238" s="4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ht="13" customHeight="1">
      <c r="A239" t="s" s="9">
        <v>113</v>
      </c>
      <c r="B239" s="26">
        <v>45139</v>
      </c>
      <c r="C239" t="s" s="9">
        <v>263</v>
      </c>
      <c r="D239" s="11">
        <v>0.999</v>
      </c>
      <c r="E239" s="11">
        <v>0.111</v>
      </c>
      <c r="F239" s="11">
        <v>0.125</v>
      </c>
      <c r="G239" s="11">
        <v>0.106</v>
      </c>
      <c r="H239" s="11">
        <v>1.38</v>
      </c>
      <c r="I239" s="11">
        <f>F239-E239</f>
        <v>0.014</v>
      </c>
      <c r="J239" s="11">
        <v>14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3" customHeight="1">
      <c r="A240" t="s" s="9">
        <v>113</v>
      </c>
      <c r="B240" s="26">
        <v>45139</v>
      </c>
      <c r="C240" t="s" s="9">
        <v>264</v>
      </c>
      <c r="D240" s="11">
        <v>0.991</v>
      </c>
      <c r="E240" s="11">
        <v>0.111</v>
      </c>
      <c r="F240" s="11">
        <v>0.123</v>
      </c>
      <c r="G240" s="11">
        <v>0.08599999999999999</v>
      </c>
      <c r="H240" s="11">
        <v>1.38</v>
      </c>
      <c r="I240" s="11">
        <f>F240-E240</f>
        <v>0.012</v>
      </c>
      <c r="J240" s="11">
        <v>14</v>
      </c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3" customHeight="1">
      <c r="A241" t="s" s="13">
        <v>113</v>
      </c>
      <c r="B241" s="27">
        <v>45139</v>
      </c>
      <c r="C241" t="s" s="13">
        <v>265</v>
      </c>
      <c r="D241" s="15">
        <v>1.009</v>
      </c>
      <c r="E241" s="15">
        <v>0.111</v>
      </c>
      <c r="F241" s="15">
        <v>0.124</v>
      </c>
      <c r="G241" s="15">
        <v>0.096</v>
      </c>
      <c r="H241" s="15">
        <v>1.38</v>
      </c>
      <c r="I241" s="11">
        <f>F241-E241</f>
        <v>0.013</v>
      </c>
      <c r="J241" s="15">
        <v>14</v>
      </c>
      <c r="K241" s="17"/>
      <c r="L241" s="4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ht="13" customHeight="1">
      <c r="A242" t="s" s="5">
        <v>113</v>
      </c>
      <c r="B242" s="25">
        <v>45139</v>
      </c>
      <c r="C242" t="s" s="5">
        <v>266</v>
      </c>
      <c r="D242" s="7">
        <v>1.007</v>
      </c>
      <c r="E242" s="7">
        <v>0.113</v>
      </c>
      <c r="F242" s="7">
        <v>0.12</v>
      </c>
      <c r="G242" s="7">
        <v>0.202</v>
      </c>
      <c r="H242" s="7">
        <v>0.95</v>
      </c>
      <c r="I242" s="11">
        <f>F242-E242</f>
        <v>0.007</v>
      </c>
      <c r="J242" s="7">
        <v>14</v>
      </c>
      <c r="K242" s="18"/>
      <c r="L242" s="4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ht="13" customHeight="1">
      <c r="A243" t="s" s="9">
        <v>113</v>
      </c>
      <c r="B243" s="26">
        <v>45139</v>
      </c>
      <c r="C243" t="s" s="9">
        <v>267</v>
      </c>
      <c r="D243" s="11">
        <v>1.006</v>
      </c>
      <c r="E243" s="11">
        <v>0.112</v>
      </c>
      <c r="F243" s="11">
        <v>0.12</v>
      </c>
      <c r="G243" s="11">
        <v>0.202</v>
      </c>
      <c r="H243" s="11">
        <v>0.95</v>
      </c>
      <c r="I243" s="11">
        <f>F243-E243</f>
        <v>0.008</v>
      </c>
      <c r="J243" s="11">
        <v>14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3" customHeight="1">
      <c r="A244" t="s" s="9">
        <v>113</v>
      </c>
      <c r="B244" s="26">
        <v>45139</v>
      </c>
      <c r="C244" t="s" s="9">
        <v>268</v>
      </c>
      <c r="D244" s="11">
        <v>1.009</v>
      </c>
      <c r="E244" s="11">
        <v>0.111</v>
      </c>
      <c r="F244" s="11">
        <v>0.117</v>
      </c>
      <c r="G244" s="11">
        <v>0.2</v>
      </c>
      <c r="H244" s="11">
        <v>0.95</v>
      </c>
      <c r="I244" s="11">
        <f>F244-E244</f>
        <v>0.006</v>
      </c>
      <c r="J244" s="11">
        <v>14</v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3" customHeight="1">
      <c r="A245" t="s" s="13">
        <v>113</v>
      </c>
      <c r="B245" s="27">
        <v>45139</v>
      </c>
      <c r="C245" t="s" s="13">
        <v>269</v>
      </c>
      <c r="D245" s="15">
        <v>1.001</v>
      </c>
      <c r="E245" s="15">
        <v>0.11</v>
      </c>
      <c r="F245" s="15">
        <v>0.117</v>
      </c>
      <c r="G245" s="15">
        <v>0.206</v>
      </c>
      <c r="H245" s="15">
        <v>0.95</v>
      </c>
      <c r="I245" s="11">
        <f>F245-E245</f>
        <v>0.007</v>
      </c>
      <c r="J245" s="15">
        <v>14</v>
      </c>
      <c r="K245" s="17"/>
      <c r="L245" s="4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ht="13" customHeight="1">
      <c r="A246" t="s" s="5">
        <v>113</v>
      </c>
      <c r="B246" s="25">
        <v>45139</v>
      </c>
      <c r="C246" t="s" s="5">
        <v>270</v>
      </c>
      <c r="D246" s="7">
        <v>1.001</v>
      </c>
      <c r="E246" s="7">
        <v>0.112</v>
      </c>
      <c r="F246" s="7">
        <v>0.12</v>
      </c>
      <c r="G246" s="7">
        <v>0.198</v>
      </c>
      <c r="H246" s="7">
        <v>1.04</v>
      </c>
      <c r="I246" s="11">
        <f>F246-E246</f>
        <v>0.008</v>
      </c>
      <c r="J246" s="7">
        <v>14</v>
      </c>
      <c r="K246" s="18"/>
      <c r="L246" s="4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ht="13" customHeight="1">
      <c r="A247" t="s" s="9">
        <v>113</v>
      </c>
      <c r="B247" s="26">
        <v>45139</v>
      </c>
      <c r="C247" t="s" s="9">
        <v>271</v>
      </c>
      <c r="D247" s="11">
        <v>1.009</v>
      </c>
      <c r="E247" s="11">
        <v>0.112</v>
      </c>
      <c r="F247" s="11">
        <v>0.123</v>
      </c>
      <c r="G247" s="11">
        <v>0.204</v>
      </c>
      <c r="H247" s="11">
        <v>1.04</v>
      </c>
      <c r="I247" s="11">
        <f>F247-E247</f>
        <v>0.011</v>
      </c>
      <c r="J247" s="11">
        <v>14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3" customHeight="1">
      <c r="A248" t="s" s="9">
        <v>113</v>
      </c>
      <c r="B248" s="26">
        <v>45139</v>
      </c>
      <c r="C248" t="s" s="9">
        <v>272</v>
      </c>
      <c r="D248" s="11">
        <v>1</v>
      </c>
      <c r="E248" s="11">
        <v>0.111</v>
      </c>
      <c r="F248" s="11">
        <v>0.122</v>
      </c>
      <c r="G248" s="11">
        <v>0.164</v>
      </c>
      <c r="H248" s="11">
        <v>1.04</v>
      </c>
      <c r="I248" s="11">
        <f>F248-E248</f>
        <v>0.011</v>
      </c>
      <c r="J248" s="11">
        <v>14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3" customHeight="1">
      <c r="A249" t="s" s="13">
        <v>113</v>
      </c>
      <c r="B249" s="27">
        <v>45139</v>
      </c>
      <c r="C249" t="s" s="13">
        <v>273</v>
      </c>
      <c r="D249" s="15">
        <v>1.002</v>
      </c>
      <c r="E249" s="15">
        <v>0.11</v>
      </c>
      <c r="F249" s="15">
        <v>0.12</v>
      </c>
      <c r="G249" s="15">
        <v>0.162</v>
      </c>
      <c r="H249" s="15">
        <v>1.04</v>
      </c>
      <c r="I249" s="11">
        <f>F249-E249</f>
        <v>0.01</v>
      </c>
      <c r="J249" s="15">
        <v>14</v>
      </c>
      <c r="K249" s="17"/>
      <c r="L249" s="4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ht="13" customHeight="1">
      <c r="A250" t="s" s="5">
        <v>113</v>
      </c>
      <c r="B250" s="25">
        <v>45139</v>
      </c>
      <c r="C250" t="s" s="5">
        <v>274</v>
      </c>
      <c r="D250" s="7">
        <v>1.023</v>
      </c>
      <c r="E250" s="7">
        <v>0.112</v>
      </c>
      <c r="F250" s="7">
        <v>0.124</v>
      </c>
      <c r="G250" s="7">
        <v>0.104</v>
      </c>
      <c r="H250" s="7">
        <v>1.385</v>
      </c>
      <c r="I250" s="11">
        <f>F250-E250</f>
        <v>0.012</v>
      </c>
      <c r="J250" s="7">
        <v>14</v>
      </c>
      <c r="K250" s="18"/>
      <c r="L250" s="4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ht="13" customHeight="1">
      <c r="A251" t="s" s="9">
        <v>113</v>
      </c>
      <c r="B251" s="26">
        <v>45139</v>
      </c>
      <c r="C251" t="s" s="9">
        <v>275</v>
      </c>
      <c r="D251" s="11">
        <v>1.032</v>
      </c>
      <c r="E251" s="11">
        <v>0.112</v>
      </c>
      <c r="F251" s="11">
        <v>0.128</v>
      </c>
      <c r="G251" s="11">
        <v>0.098</v>
      </c>
      <c r="H251" s="11">
        <v>1.385</v>
      </c>
      <c r="I251" s="11">
        <f>F251-E251</f>
        <v>0.016</v>
      </c>
      <c r="J251" s="11">
        <v>14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3" customHeight="1">
      <c r="A252" t="s" s="9">
        <v>113</v>
      </c>
      <c r="B252" s="26">
        <v>45139</v>
      </c>
      <c r="C252" t="s" s="9">
        <v>276</v>
      </c>
      <c r="D252" s="11">
        <v>1.019</v>
      </c>
      <c r="E252" s="11">
        <v>0.111</v>
      </c>
      <c r="F252" s="11">
        <v>0.133</v>
      </c>
      <c r="G252" s="11">
        <v>0.1</v>
      </c>
      <c r="H252" s="11">
        <v>1.385</v>
      </c>
      <c r="I252" s="11">
        <f>F252-E252</f>
        <v>0.022</v>
      </c>
      <c r="J252" s="11">
        <v>14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3" customHeight="1">
      <c r="A253" t="s" s="13">
        <v>113</v>
      </c>
      <c r="B253" s="27">
        <v>45139</v>
      </c>
      <c r="C253" t="s" s="13">
        <v>277</v>
      </c>
      <c r="D253" s="15">
        <v>1.021</v>
      </c>
      <c r="E253" s="15">
        <v>0.112</v>
      </c>
      <c r="F253" s="15">
        <v>0.131</v>
      </c>
      <c r="G253" s="15">
        <v>0.88</v>
      </c>
      <c r="H253" s="15">
        <v>1.385</v>
      </c>
      <c r="I253" s="11">
        <f>F253-E253</f>
        <v>0.019</v>
      </c>
      <c r="J253" s="15">
        <v>14</v>
      </c>
      <c r="K253" s="17"/>
      <c r="L253" s="4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ht="13" customHeight="1">
      <c r="A254" t="s" s="5">
        <v>113</v>
      </c>
      <c r="B254" s="25">
        <v>45139</v>
      </c>
      <c r="C254" t="s" s="5">
        <v>278</v>
      </c>
      <c r="D254" s="7">
        <v>0.991</v>
      </c>
      <c r="E254" s="7">
        <v>0.112</v>
      </c>
      <c r="F254" s="7">
        <v>0.12</v>
      </c>
      <c r="G254" s="7">
        <v>0.88</v>
      </c>
      <c r="H254" s="7">
        <v>1.395</v>
      </c>
      <c r="I254" s="11">
        <f>F254-E254</f>
        <v>0.008</v>
      </c>
      <c r="J254" s="7">
        <v>14</v>
      </c>
      <c r="K254" s="18"/>
      <c r="L254" s="4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ht="13" customHeight="1">
      <c r="A255" t="s" s="9">
        <v>113</v>
      </c>
      <c r="B255" s="26">
        <v>45139</v>
      </c>
      <c r="C255" t="s" s="9">
        <v>279</v>
      </c>
      <c r="D255" s="11">
        <v>1.009</v>
      </c>
      <c r="E255" s="11">
        <v>0.112</v>
      </c>
      <c r="F255" s="11">
        <v>0.122</v>
      </c>
      <c r="G255" s="11">
        <v>0.102</v>
      </c>
      <c r="H255" s="11">
        <v>1.395</v>
      </c>
      <c r="I255" s="11">
        <f>F255-E255</f>
        <v>0.01</v>
      </c>
      <c r="J255" s="11">
        <v>14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3" customHeight="1">
      <c r="A256" t="s" s="9">
        <v>113</v>
      </c>
      <c r="B256" s="26">
        <v>45139</v>
      </c>
      <c r="C256" t="s" s="9">
        <v>280</v>
      </c>
      <c r="D256" s="11">
        <v>1.004</v>
      </c>
      <c r="E256" s="11">
        <v>0.111</v>
      </c>
      <c r="F256" s="11">
        <v>0.124</v>
      </c>
      <c r="G256" s="11">
        <v>0.1</v>
      </c>
      <c r="H256" s="11">
        <v>1.395</v>
      </c>
      <c r="I256" s="11">
        <f>F256-E256</f>
        <v>0.013</v>
      </c>
      <c r="J256" s="11">
        <v>14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3" customHeight="1">
      <c r="A257" t="s" s="13">
        <v>113</v>
      </c>
      <c r="B257" s="27">
        <v>45139</v>
      </c>
      <c r="C257" t="s" s="13">
        <v>281</v>
      </c>
      <c r="D257" s="15">
        <v>0.994</v>
      </c>
      <c r="E257" s="15">
        <v>0.111</v>
      </c>
      <c r="F257" s="15">
        <v>0.123</v>
      </c>
      <c r="G257" s="15">
        <v>0.108</v>
      </c>
      <c r="H257" s="15">
        <v>1.395</v>
      </c>
      <c r="I257" s="11">
        <f>F257-E257</f>
        <v>0.012</v>
      </c>
      <c r="J257" s="15">
        <v>14</v>
      </c>
      <c r="K257" s="17"/>
      <c r="L257" s="4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ht="13" customHeight="1">
      <c r="A258" t="s" s="5">
        <v>11</v>
      </c>
      <c r="B258" s="6">
        <v>45159</v>
      </c>
      <c r="C258" t="s" s="5">
        <v>282</v>
      </c>
      <c r="D258" s="7">
        <v>0.998</v>
      </c>
      <c r="E258" s="7">
        <v>0.111</v>
      </c>
      <c r="F258" s="7">
        <v>0.119</v>
      </c>
      <c r="G258" s="7">
        <v>0.15</v>
      </c>
      <c r="H258" s="7">
        <v>1.175</v>
      </c>
      <c r="I258" s="11">
        <f>F258-E258</f>
        <v>0.008</v>
      </c>
      <c r="J258" s="7">
        <v>14</v>
      </c>
      <c r="K258" t="s" s="5">
        <v>48</v>
      </c>
      <c r="L258" s="4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ht="13" customHeight="1">
      <c r="A259" t="s" s="9">
        <v>11</v>
      </c>
      <c r="B259" s="10">
        <v>45159</v>
      </c>
      <c r="C259" t="s" s="9">
        <v>283</v>
      </c>
      <c r="D259" s="11">
        <v>1.002</v>
      </c>
      <c r="E259" s="11">
        <v>0.112</v>
      </c>
      <c r="F259" s="11">
        <v>0.119</v>
      </c>
      <c r="G259" s="11">
        <v>0.15</v>
      </c>
      <c r="H259" s="11">
        <v>1.175</v>
      </c>
      <c r="I259" s="11">
        <f>F259-E259</f>
        <v>0.007</v>
      </c>
      <c r="J259" s="11">
        <v>14</v>
      </c>
      <c r="K259" t="s" s="9">
        <v>48</v>
      </c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3" customHeight="1">
      <c r="A260" t="s" s="9">
        <v>11</v>
      </c>
      <c r="B260" s="10">
        <v>45159</v>
      </c>
      <c r="C260" t="s" s="9">
        <v>284</v>
      </c>
      <c r="D260" s="11">
        <v>1.002</v>
      </c>
      <c r="E260" s="11">
        <v>0.111</v>
      </c>
      <c r="F260" s="11">
        <v>0.119</v>
      </c>
      <c r="G260" s="11">
        <v>0.15</v>
      </c>
      <c r="H260" s="11">
        <v>1.175</v>
      </c>
      <c r="I260" s="11">
        <f>F260-E260</f>
        <v>0.008</v>
      </c>
      <c r="J260" s="11">
        <v>14</v>
      </c>
      <c r="K260" t="s" s="9">
        <v>48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3" customHeight="1">
      <c r="A261" t="s" s="13">
        <v>11</v>
      </c>
      <c r="B261" s="14">
        <v>45159</v>
      </c>
      <c r="C261" t="s" s="13">
        <v>285</v>
      </c>
      <c r="D261" s="15">
        <v>0.996</v>
      </c>
      <c r="E261" s="15">
        <v>0.11</v>
      </c>
      <c r="F261" s="15">
        <v>0.117</v>
      </c>
      <c r="G261" s="15">
        <v>0.145</v>
      </c>
      <c r="H261" s="15">
        <v>1.175</v>
      </c>
      <c r="I261" s="11">
        <f>F261-E261</f>
        <v>0.007</v>
      </c>
      <c r="J261" s="15">
        <v>14</v>
      </c>
      <c r="K261" t="s" s="13">
        <v>48</v>
      </c>
      <c r="L261" s="4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ht="13" customHeight="1">
      <c r="A262" t="s" s="5">
        <v>11</v>
      </c>
      <c r="B262" s="6">
        <v>45159</v>
      </c>
      <c r="C262" t="s" s="5">
        <v>286</v>
      </c>
      <c r="D262" s="7">
        <v>1.001</v>
      </c>
      <c r="E262" s="7">
        <v>0.112</v>
      </c>
      <c r="F262" s="7">
        <v>0.119</v>
      </c>
      <c r="G262" s="7">
        <v>0.13</v>
      </c>
      <c r="H262" s="7">
        <v>1.16</v>
      </c>
      <c r="I262" s="11">
        <f>F262-E262</f>
        <v>0.007</v>
      </c>
      <c r="J262" s="7">
        <v>14</v>
      </c>
      <c r="K262" t="s" s="5">
        <v>48</v>
      </c>
      <c r="L262" s="4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ht="13" customHeight="1">
      <c r="A263" t="s" s="9">
        <v>11</v>
      </c>
      <c r="B263" s="10">
        <v>45159</v>
      </c>
      <c r="C263" t="s" s="9">
        <v>287</v>
      </c>
      <c r="D263" s="11">
        <v>1.017</v>
      </c>
      <c r="E263" s="11">
        <v>0.112</v>
      </c>
      <c r="F263" s="11">
        <v>0.12</v>
      </c>
      <c r="G263" s="11">
        <v>0.13</v>
      </c>
      <c r="H263" s="11">
        <v>1.16</v>
      </c>
      <c r="I263" s="11">
        <f>F263-E263</f>
        <v>0.008</v>
      </c>
      <c r="J263" s="11">
        <v>14</v>
      </c>
      <c r="K263" t="s" s="9">
        <v>48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3" customHeight="1">
      <c r="A264" t="s" s="9">
        <v>11</v>
      </c>
      <c r="B264" s="10">
        <v>45159</v>
      </c>
      <c r="C264" t="s" s="9">
        <v>288</v>
      </c>
      <c r="D264" s="11">
        <v>1.025</v>
      </c>
      <c r="E264" s="11">
        <v>0.112</v>
      </c>
      <c r="F264" s="11">
        <v>0.119</v>
      </c>
      <c r="G264" s="11">
        <v>0.128</v>
      </c>
      <c r="H264" s="11">
        <v>1.16</v>
      </c>
      <c r="I264" s="11">
        <f>F264-E264</f>
        <v>0.007</v>
      </c>
      <c r="J264" s="11">
        <v>14</v>
      </c>
      <c r="K264" t="s" s="9">
        <v>48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3" customHeight="1">
      <c r="A265" t="s" s="13">
        <v>11</v>
      </c>
      <c r="B265" s="14">
        <v>45159</v>
      </c>
      <c r="C265" t="s" s="13">
        <v>289</v>
      </c>
      <c r="D265" s="15">
        <v>0.997</v>
      </c>
      <c r="E265" s="15">
        <v>0.116</v>
      </c>
      <c r="F265" s="15">
        <v>0.121</v>
      </c>
      <c r="G265" s="15">
        <v>0.13</v>
      </c>
      <c r="H265" s="15">
        <v>1.16</v>
      </c>
      <c r="I265" s="11">
        <f>F265-E265</f>
        <v>0.005</v>
      </c>
      <c r="J265" s="15">
        <v>14</v>
      </c>
      <c r="K265" t="s" s="13">
        <v>48</v>
      </c>
      <c r="L265" s="4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ht="13" customHeight="1">
      <c r="A266" t="s" s="5">
        <v>11</v>
      </c>
      <c r="B266" s="6">
        <v>45161</v>
      </c>
      <c r="C266" t="s" s="5">
        <v>290</v>
      </c>
      <c r="D266" s="7">
        <v>0.998</v>
      </c>
      <c r="E266" s="7">
        <v>0.111</v>
      </c>
      <c r="F266" s="7">
        <v>0.122</v>
      </c>
      <c r="G266" s="7">
        <v>0.07000000000000001</v>
      </c>
      <c r="H266" s="7">
        <v>1.47</v>
      </c>
      <c r="I266" s="11">
        <f>F266-E266</f>
        <v>0.011</v>
      </c>
      <c r="J266" s="7">
        <v>14</v>
      </c>
      <c r="K266" t="s" s="5">
        <v>48</v>
      </c>
      <c r="L266" s="4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ht="13" customHeight="1">
      <c r="A267" t="s" s="9">
        <v>11</v>
      </c>
      <c r="B267" s="10">
        <v>45161</v>
      </c>
      <c r="C267" t="s" s="9">
        <v>291</v>
      </c>
      <c r="D267" s="11">
        <v>0.995</v>
      </c>
      <c r="E267" s="11">
        <v>0.111</v>
      </c>
      <c r="F267" s="11">
        <v>0.124</v>
      </c>
      <c r="G267" s="11">
        <v>0.07199999999999999</v>
      </c>
      <c r="H267" s="11">
        <v>1.47</v>
      </c>
      <c r="I267" s="11">
        <f>F267-E267</f>
        <v>0.013</v>
      </c>
      <c r="J267" s="11">
        <v>14</v>
      </c>
      <c r="K267" t="s" s="9">
        <v>48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3" customHeight="1">
      <c r="A268" t="s" s="9">
        <v>11</v>
      </c>
      <c r="B268" s="10">
        <v>45161</v>
      </c>
      <c r="C268" t="s" s="9">
        <v>292</v>
      </c>
      <c r="D268" s="11">
        <v>0.992</v>
      </c>
      <c r="E268" s="11">
        <v>0.11</v>
      </c>
      <c r="F268" s="11">
        <v>0.122</v>
      </c>
      <c r="G268" s="11">
        <v>0.07000000000000001</v>
      </c>
      <c r="H268" s="11">
        <v>1.47</v>
      </c>
      <c r="I268" s="11">
        <f>F268-E268</f>
        <v>0.012</v>
      </c>
      <c r="J268" s="11">
        <v>14</v>
      </c>
      <c r="K268" t="s" s="9">
        <v>48</v>
      </c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3" customHeight="1">
      <c r="A269" t="s" s="13">
        <v>11</v>
      </c>
      <c r="B269" s="14">
        <v>45161</v>
      </c>
      <c r="C269" t="s" s="13">
        <v>293</v>
      </c>
      <c r="D269" s="15">
        <v>1.017</v>
      </c>
      <c r="E269" s="15">
        <v>0.11</v>
      </c>
      <c r="F269" s="15">
        <v>0.123</v>
      </c>
      <c r="G269" s="15">
        <v>0.07199999999999999</v>
      </c>
      <c r="H269" s="15">
        <v>1.47</v>
      </c>
      <c r="I269" s="11">
        <f>F269-E269</f>
        <v>0.013</v>
      </c>
      <c r="J269" s="15">
        <v>14</v>
      </c>
      <c r="K269" t="s" s="13">
        <v>48</v>
      </c>
      <c r="L269" s="4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ht="13" customHeight="1">
      <c r="A270" t="s" s="5">
        <v>11</v>
      </c>
      <c r="B270" s="6">
        <v>45161</v>
      </c>
      <c r="C270" t="s" s="5">
        <v>294</v>
      </c>
      <c r="D270" s="7">
        <v>1.016</v>
      </c>
      <c r="E270" s="7">
        <v>0.11</v>
      </c>
      <c r="F270" s="7">
        <v>0.122</v>
      </c>
      <c r="G270" s="7">
        <v>0.07000000000000001</v>
      </c>
      <c r="H270" s="7">
        <v>1.49</v>
      </c>
      <c r="I270" s="11">
        <f>F270-E270</f>
        <v>0.012</v>
      </c>
      <c r="J270" s="7">
        <v>14</v>
      </c>
      <c r="K270" t="s" s="5">
        <v>48</v>
      </c>
      <c r="L270" s="4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ht="13" customHeight="1">
      <c r="A271" t="s" s="9">
        <v>11</v>
      </c>
      <c r="B271" s="10">
        <v>45161</v>
      </c>
      <c r="C271" t="s" s="9">
        <v>295</v>
      </c>
      <c r="D271" s="11">
        <v>1.019</v>
      </c>
      <c r="E271" s="11">
        <v>0.112</v>
      </c>
      <c r="F271" s="11">
        <v>0.124</v>
      </c>
      <c r="G271" s="11">
        <v>0.07000000000000001</v>
      </c>
      <c r="H271" s="11">
        <v>1.49</v>
      </c>
      <c r="I271" s="11">
        <f>F271-E271</f>
        <v>0.012</v>
      </c>
      <c r="J271" s="11">
        <v>14</v>
      </c>
      <c r="K271" t="s" s="9">
        <v>48</v>
      </c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3" customHeight="1">
      <c r="A272" t="s" s="9">
        <v>11</v>
      </c>
      <c r="B272" s="10">
        <v>45161</v>
      </c>
      <c r="C272" t="s" s="9">
        <v>296</v>
      </c>
      <c r="D272" s="11">
        <v>1.019</v>
      </c>
      <c r="E272" s="11">
        <v>0.111</v>
      </c>
      <c r="F272" s="11">
        <v>0.125</v>
      </c>
      <c r="G272" s="11">
        <v>0.07000000000000001</v>
      </c>
      <c r="H272" s="11">
        <v>1.49</v>
      </c>
      <c r="I272" s="11">
        <f>F272-E272</f>
        <v>0.014</v>
      </c>
      <c r="J272" s="11">
        <v>14</v>
      </c>
      <c r="K272" t="s" s="9">
        <v>48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3" customHeight="1">
      <c r="A273" t="s" s="13">
        <v>11</v>
      </c>
      <c r="B273" s="14">
        <v>45161</v>
      </c>
      <c r="C273" t="s" s="13">
        <v>297</v>
      </c>
      <c r="D273" s="15">
        <v>1.019</v>
      </c>
      <c r="E273" s="15">
        <v>0.112</v>
      </c>
      <c r="F273" s="15">
        <v>0.125</v>
      </c>
      <c r="G273" s="15">
        <v>0.07000000000000001</v>
      </c>
      <c r="H273" s="15">
        <v>1.49</v>
      </c>
      <c r="I273" s="11">
        <f>F273-E273</f>
        <v>0.013</v>
      </c>
      <c r="J273" s="15">
        <v>14</v>
      </c>
      <c r="K273" t="s" s="13">
        <v>48</v>
      </c>
      <c r="L273" s="4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ht="13" customHeight="1">
      <c r="A274" t="s" s="5">
        <v>11</v>
      </c>
      <c r="B274" s="6">
        <v>45159</v>
      </c>
      <c r="C274" t="s" s="5">
        <v>298</v>
      </c>
      <c r="D274" s="7">
        <v>1.007</v>
      </c>
      <c r="E274" s="7">
        <v>0.11</v>
      </c>
      <c r="F274" s="7">
        <v>0.116</v>
      </c>
      <c r="G274" s="7">
        <v>0.2</v>
      </c>
      <c r="H274" s="7">
        <v>1.06</v>
      </c>
      <c r="I274" s="11">
        <f>F274-E274</f>
        <v>0.006</v>
      </c>
      <c r="J274" s="7">
        <v>14</v>
      </c>
      <c r="K274" t="s" s="5">
        <v>48</v>
      </c>
      <c r="L274" s="4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ht="13" customHeight="1">
      <c r="A275" t="s" s="9">
        <v>11</v>
      </c>
      <c r="B275" s="10">
        <v>45159</v>
      </c>
      <c r="C275" t="s" s="9">
        <v>299</v>
      </c>
      <c r="D275" s="11">
        <v>1.016</v>
      </c>
      <c r="E275" s="11">
        <v>0.11</v>
      </c>
      <c r="F275" s="11">
        <v>0.115</v>
      </c>
      <c r="G275" s="11">
        <v>0.182</v>
      </c>
      <c r="H275" s="11">
        <v>1.06</v>
      </c>
      <c r="I275" s="11">
        <f>F275-E275</f>
        <v>0.005</v>
      </c>
      <c r="J275" s="11">
        <v>14</v>
      </c>
      <c r="K275" t="s" s="9">
        <v>48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3" customHeight="1">
      <c r="A276" t="s" s="9">
        <v>11</v>
      </c>
      <c r="B276" s="10">
        <v>45159</v>
      </c>
      <c r="C276" t="s" s="9">
        <v>300</v>
      </c>
      <c r="D276" s="11">
        <v>0.999</v>
      </c>
      <c r="E276" s="11">
        <v>0.11</v>
      </c>
      <c r="F276" s="11">
        <v>0.115</v>
      </c>
      <c r="G276" s="11">
        <v>0.156</v>
      </c>
      <c r="H276" s="11">
        <v>1.06</v>
      </c>
      <c r="I276" s="11">
        <f>F276-E276</f>
        <v>0.005</v>
      </c>
      <c r="J276" s="11">
        <v>14</v>
      </c>
      <c r="K276" t="s" s="9">
        <v>48</v>
      </c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3" customHeight="1">
      <c r="A277" t="s" s="13">
        <v>11</v>
      </c>
      <c r="B277" s="14">
        <v>45159</v>
      </c>
      <c r="C277" t="s" s="13">
        <v>301</v>
      </c>
      <c r="D277" s="15">
        <v>1.025</v>
      </c>
      <c r="E277" s="15">
        <v>0.111</v>
      </c>
      <c r="F277" s="15">
        <v>0.115</v>
      </c>
      <c r="G277" s="15">
        <v>0.15</v>
      </c>
      <c r="H277" s="15">
        <v>1.06</v>
      </c>
      <c r="I277" s="11">
        <f>F277-E277</f>
        <v>0.004</v>
      </c>
      <c r="J277" s="15">
        <v>14</v>
      </c>
      <c r="K277" t="s" s="13">
        <v>48</v>
      </c>
      <c r="L277" s="4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ht="13" customHeight="1">
      <c r="A278" t="s" s="5">
        <v>11</v>
      </c>
      <c r="B278" s="6">
        <v>45159</v>
      </c>
      <c r="C278" t="s" s="5">
        <v>302</v>
      </c>
      <c r="D278" s="7">
        <v>1.035</v>
      </c>
      <c r="E278" s="7">
        <v>0.11</v>
      </c>
      <c r="F278" s="7">
        <v>0.117</v>
      </c>
      <c r="G278" s="7">
        <v>0.15</v>
      </c>
      <c r="H278" s="7">
        <v>1.145</v>
      </c>
      <c r="I278" s="11">
        <f>F278-E278</f>
        <v>0.007</v>
      </c>
      <c r="J278" s="7">
        <v>14</v>
      </c>
      <c r="K278" t="s" s="5">
        <v>48</v>
      </c>
      <c r="L278" s="4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ht="13" customHeight="1">
      <c r="A279" t="s" s="9">
        <v>11</v>
      </c>
      <c r="B279" s="10">
        <v>45159</v>
      </c>
      <c r="C279" t="s" s="9">
        <v>303</v>
      </c>
      <c r="D279" s="11">
        <v>0.997</v>
      </c>
      <c r="E279" s="11">
        <v>0.11</v>
      </c>
      <c r="F279" s="11">
        <v>0.119</v>
      </c>
      <c r="G279" s="11">
        <v>0.15</v>
      </c>
      <c r="H279" s="11">
        <v>1.145</v>
      </c>
      <c r="I279" s="11">
        <f>F279-E279</f>
        <v>0.008999999999999999</v>
      </c>
      <c r="J279" s="11">
        <v>14</v>
      </c>
      <c r="K279" t="s" s="9">
        <v>48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3" customHeight="1">
      <c r="A280" t="s" s="9">
        <v>11</v>
      </c>
      <c r="B280" s="10">
        <v>45161</v>
      </c>
      <c r="C280" t="s" s="9">
        <v>304</v>
      </c>
      <c r="D280" s="11">
        <v>0.999</v>
      </c>
      <c r="E280" s="11">
        <v>0.111</v>
      </c>
      <c r="F280" s="11">
        <v>0.119</v>
      </c>
      <c r="G280" s="11">
        <v>0.15</v>
      </c>
      <c r="H280" s="11">
        <v>1.145</v>
      </c>
      <c r="I280" s="11">
        <f>F280-E280</f>
        <v>0.008</v>
      </c>
      <c r="J280" s="11">
        <v>14</v>
      </c>
      <c r="K280" t="s" s="9">
        <v>48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3" customHeight="1">
      <c r="A281" t="s" s="13">
        <v>11</v>
      </c>
      <c r="B281" s="14">
        <v>45161</v>
      </c>
      <c r="C281" t="s" s="13">
        <v>305</v>
      </c>
      <c r="D281" s="15">
        <v>1.014</v>
      </c>
      <c r="E281" s="15">
        <v>0.111</v>
      </c>
      <c r="F281" s="15">
        <v>0.119</v>
      </c>
      <c r="G281" s="15">
        <v>0.15</v>
      </c>
      <c r="H281" s="15">
        <v>1.145</v>
      </c>
      <c r="I281" s="11">
        <f>F281-E281</f>
        <v>0.008</v>
      </c>
      <c r="J281" s="15">
        <v>14</v>
      </c>
      <c r="K281" t="s" s="13">
        <v>48</v>
      </c>
      <c r="L281" s="4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ht="13" customHeight="1">
      <c r="A282" t="s" s="5">
        <v>11</v>
      </c>
      <c r="B282" s="6">
        <v>45161</v>
      </c>
      <c r="C282" t="s" s="5">
        <v>306</v>
      </c>
      <c r="D282" s="7">
        <v>1.004</v>
      </c>
      <c r="E282" s="7">
        <v>0.11</v>
      </c>
      <c r="F282" s="7">
        <v>0.119</v>
      </c>
      <c r="G282" s="7">
        <v>0.092</v>
      </c>
      <c r="H282" s="7">
        <v>1.37</v>
      </c>
      <c r="I282" s="11">
        <f>F282-E282</f>
        <v>0.008999999999999999</v>
      </c>
      <c r="J282" s="7">
        <v>14</v>
      </c>
      <c r="K282" t="s" s="5">
        <v>48</v>
      </c>
      <c r="L282" s="4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ht="13" customHeight="1">
      <c r="A283" t="s" s="9">
        <v>11</v>
      </c>
      <c r="B283" s="10">
        <v>45161</v>
      </c>
      <c r="C283" t="s" s="9">
        <v>307</v>
      </c>
      <c r="D283" s="11">
        <v>1.014</v>
      </c>
      <c r="E283" s="11">
        <v>0.111</v>
      </c>
      <c r="F283" s="11">
        <v>0.12</v>
      </c>
      <c r="G283" s="11">
        <v>0.092</v>
      </c>
      <c r="H283" s="11">
        <v>1.37</v>
      </c>
      <c r="I283" s="11">
        <f>F283-E283</f>
        <v>0.008999999999999999</v>
      </c>
      <c r="J283" s="11">
        <v>14</v>
      </c>
      <c r="K283" t="s" s="9">
        <v>48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3" customHeight="1">
      <c r="A284" t="s" s="9">
        <v>11</v>
      </c>
      <c r="B284" s="10">
        <v>45161</v>
      </c>
      <c r="C284" t="s" s="9">
        <v>308</v>
      </c>
      <c r="D284" s="11">
        <v>1.018</v>
      </c>
      <c r="E284" s="11">
        <v>0.109</v>
      </c>
      <c r="F284" s="11">
        <v>0.119</v>
      </c>
      <c r="G284" s="11">
        <v>0.09</v>
      </c>
      <c r="H284" s="11">
        <v>1.37</v>
      </c>
      <c r="I284" s="11">
        <f>F284-E284</f>
        <v>0.01</v>
      </c>
      <c r="J284" s="11">
        <v>14</v>
      </c>
      <c r="K284" t="s" s="9">
        <v>48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3" customHeight="1">
      <c r="A285" t="s" s="13">
        <v>11</v>
      </c>
      <c r="B285" s="14">
        <v>45161</v>
      </c>
      <c r="C285" t="s" s="13">
        <v>309</v>
      </c>
      <c r="D285" s="15">
        <v>0.999</v>
      </c>
      <c r="E285" s="15">
        <v>0.11</v>
      </c>
      <c r="F285" s="15">
        <v>0.119</v>
      </c>
      <c r="G285" s="15">
        <v>0.092</v>
      </c>
      <c r="H285" s="15">
        <v>1.37</v>
      </c>
      <c r="I285" s="11">
        <f>F285-E285</f>
        <v>0.008999999999999999</v>
      </c>
      <c r="J285" s="15">
        <v>14</v>
      </c>
      <c r="K285" t="s" s="13">
        <v>48</v>
      </c>
      <c r="L285" s="4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ht="13" customHeight="1">
      <c r="A286" t="s" s="5">
        <v>11</v>
      </c>
      <c r="B286" s="6">
        <v>45161</v>
      </c>
      <c r="C286" t="s" s="5">
        <v>310</v>
      </c>
      <c r="D286" s="7">
        <v>1.008</v>
      </c>
      <c r="E286" s="7">
        <v>0.11</v>
      </c>
      <c r="F286" s="7">
        <v>0.118</v>
      </c>
      <c r="G286" s="7">
        <v>0.08799999999999999</v>
      </c>
      <c r="H286" s="7">
        <v>1.365</v>
      </c>
      <c r="I286" s="11">
        <f>F286-E286</f>
        <v>0.008</v>
      </c>
      <c r="J286" s="7">
        <v>14</v>
      </c>
      <c r="K286" t="s" s="5">
        <v>48</v>
      </c>
      <c r="L286" s="4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ht="13" customHeight="1">
      <c r="A287" t="s" s="9">
        <v>11</v>
      </c>
      <c r="B287" s="10">
        <v>45161</v>
      </c>
      <c r="C287" t="s" s="9">
        <v>311</v>
      </c>
      <c r="D287" s="11">
        <v>0.981</v>
      </c>
      <c r="E287" s="11">
        <v>0.111</v>
      </c>
      <c r="F287" s="11">
        <v>0.118</v>
      </c>
      <c r="G287" s="11">
        <v>0.08599999999999999</v>
      </c>
      <c r="H287" s="11">
        <v>1.365</v>
      </c>
      <c r="I287" s="11">
        <f>F287-E287</f>
        <v>0.007</v>
      </c>
      <c r="J287" s="11">
        <v>14</v>
      </c>
      <c r="K287" t="s" s="9">
        <v>48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3" customHeight="1">
      <c r="A288" t="s" s="9">
        <v>11</v>
      </c>
      <c r="B288" s="10">
        <v>45161</v>
      </c>
      <c r="C288" t="s" s="9">
        <v>312</v>
      </c>
      <c r="D288" s="11">
        <v>0.974</v>
      </c>
      <c r="E288" s="11">
        <v>0.112</v>
      </c>
      <c r="F288" s="11">
        <v>0.122</v>
      </c>
      <c r="G288" s="11">
        <v>0.092</v>
      </c>
      <c r="H288" s="11">
        <v>1.365</v>
      </c>
      <c r="I288" s="11">
        <f>F288-E288</f>
        <v>0.01</v>
      </c>
      <c r="J288" s="11">
        <v>14</v>
      </c>
      <c r="K288" t="s" s="9">
        <v>48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3" customHeight="1">
      <c r="A289" t="s" s="13">
        <v>11</v>
      </c>
      <c r="B289" s="14">
        <v>45161</v>
      </c>
      <c r="C289" t="s" s="13">
        <v>313</v>
      </c>
      <c r="D289" s="15">
        <v>0.989</v>
      </c>
      <c r="E289" s="15">
        <v>0.112</v>
      </c>
      <c r="F289" s="15">
        <v>0.121</v>
      </c>
      <c r="G289" s="15">
        <v>0.094</v>
      </c>
      <c r="H289" s="15">
        <v>1.365</v>
      </c>
      <c r="I289" s="11">
        <f>F289-E289</f>
        <v>0.008999999999999999</v>
      </c>
      <c r="J289" s="15">
        <v>14</v>
      </c>
      <c r="K289" t="s" s="13">
        <v>48</v>
      </c>
      <c r="L289" s="4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ht="13" customHeight="1">
      <c r="A290" t="s" s="5">
        <v>314</v>
      </c>
      <c r="B290" s="25">
        <v>45170</v>
      </c>
      <c r="C290" t="s" s="5">
        <v>315</v>
      </c>
      <c r="D290" s="7">
        <v>1.023</v>
      </c>
      <c r="E290" s="7">
        <v>0.111</v>
      </c>
      <c r="F290" s="7">
        <v>0.117</v>
      </c>
      <c r="G290" s="7">
        <v>0.149</v>
      </c>
      <c r="H290" s="7">
        <v>1.17</v>
      </c>
      <c r="I290" s="11">
        <f>F290-E290</f>
        <v>0.006</v>
      </c>
      <c r="J290" s="7">
        <v>15</v>
      </c>
      <c r="K290" s="18"/>
      <c r="L290" s="4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ht="13" customHeight="1">
      <c r="A291" t="s" s="9">
        <v>314</v>
      </c>
      <c r="B291" s="26">
        <v>45170</v>
      </c>
      <c r="C291" t="s" s="9">
        <v>316</v>
      </c>
      <c r="D291" s="11">
        <v>1.009</v>
      </c>
      <c r="E291" s="11">
        <v>0.111</v>
      </c>
      <c r="F291" s="11">
        <v>0.117</v>
      </c>
      <c r="G291" s="11">
        <v>0.149</v>
      </c>
      <c r="H291" s="11">
        <v>1.17</v>
      </c>
      <c r="I291" s="11">
        <f>F291-E291</f>
        <v>0.006</v>
      </c>
      <c r="J291" s="11">
        <v>15</v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3" customHeight="1">
      <c r="A292" t="s" s="9">
        <v>314</v>
      </c>
      <c r="B292" s="26">
        <v>45170</v>
      </c>
      <c r="C292" t="s" s="9">
        <v>317</v>
      </c>
      <c r="D292" s="11">
        <v>1.004</v>
      </c>
      <c r="E292" s="11">
        <v>0.112</v>
      </c>
      <c r="F292" s="11">
        <v>0.118</v>
      </c>
      <c r="G292" s="11">
        <v>0.15</v>
      </c>
      <c r="H292" s="11">
        <v>1.17</v>
      </c>
      <c r="I292" s="11">
        <f>F292-E292</f>
        <v>0.006</v>
      </c>
      <c r="J292" s="11">
        <v>15</v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3" customHeight="1">
      <c r="A293" t="s" s="13">
        <v>314</v>
      </c>
      <c r="B293" s="27">
        <v>45170</v>
      </c>
      <c r="C293" t="s" s="13">
        <v>318</v>
      </c>
      <c r="D293" s="15">
        <v>1.006</v>
      </c>
      <c r="E293" s="15">
        <v>0.111</v>
      </c>
      <c r="F293" s="15">
        <v>0.117</v>
      </c>
      <c r="G293" s="15">
        <v>0.151</v>
      </c>
      <c r="H293" s="15">
        <v>1.17</v>
      </c>
      <c r="I293" s="11">
        <f>F293-E293</f>
        <v>0.006</v>
      </c>
      <c r="J293" s="15">
        <v>15</v>
      </c>
      <c r="K293" s="17"/>
      <c r="L293" s="4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ht="13" customHeight="1">
      <c r="A294" t="s" s="5">
        <v>314</v>
      </c>
      <c r="B294" s="25">
        <v>45170</v>
      </c>
      <c r="C294" t="s" s="5">
        <v>319</v>
      </c>
      <c r="D294" s="7">
        <v>0.999</v>
      </c>
      <c r="E294" s="7">
        <v>0.112</v>
      </c>
      <c r="F294" s="7">
        <v>0.121</v>
      </c>
      <c r="G294" s="7">
        <v>0.15</v>
      </c>
      <c r="H294" s="7">
        <v>1.15</v>
      </c>
      <c r="I294" s="11">
        <f>F294-E294</f>
        <v>0.008999999999999999</v>
      </c>
      <c r="J294" s="7">
        <v>15</v>
      </c>
      <c r="K294" t="s" s="5">
        <v>320</v>
      </c>
      <c r="L294" s="4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ht="13" customHeight="1">
      <c r="A295" t="s" s="9">
        <v>314</v>
      </c>
      <c r="B295" s="26">
        <v>45170</v>
      </c>
      <c r="C295" t="s" s="9">
        <v>321</v>
      </c>
      <c r="D295" s="11">
        <v>1.004</v>
      </c>
      <c r="E295" s="11">
        <v>0.112</v>
      </c>
      <c r="F295" s="11">
        <v>0.121</v>
      </c>
      <c r="G295" s="11">
        <v>0.15</v>
      </c>
      <c r="H295" s="11">
        <v>1.15</v>
      </c>
      <c r="I295" s="11">
        <f>F295-E295</f>
        <v>0.008999999999999999</v>
      </c>
      <c r="J295" s="11">
        <v>15</v>
      </c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3" customHeight="1">
      <c r="A296" t="s" s="9">
        <v>314</v>
      </c>
      <c r="B296" s="26">
        <v>45170</v>
      </c>
      <c r="C296" t="s" s="9">
        <v>322</v>
      </c>
      <c r="D296" s="11">
        <v>1.014</v>
      </c>
      <c r="E296" s="11">
        <v>0.112</v>
      </c>
      <c r="F296" s="11">
        <v>0.12</v>
      </c>
      <c r="G296" s="11">
        <v>0.15</v>
      </c>
      <c r="H296" s="11">
        <v>1.15</v>
      </c>
      <c r="I296" s="11">
        <f>F296-E296</f>
        <v>0.008</v>
      </c>
      <c r="J296" s="11">
        <v>15</v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3" customHeight="1">
      <c r="A297" t="s" s="13">
        <v>314</v>
      </c>
      <c r="B297" s="27">
        <v>45170</v>
      </c>
      <c r="C297" t="s" s="13">
        <v>323</v>
      </c>
      <c r="D297" s="15">
        <v>1.009</v>
      </c>
      <c r="E297" s="15">
        <v>0.11</v>
      </c>
      <c r="F297" s="15">
        <v>0.119</v>
      </c>
      <c r="G297" s="15">
        <v>0.149</v>
      </c>
      <c r="H297" s="15">
        <v>1.15</v>
      </c>
      <c r="I297" s="11">
        <f>F297-E297</f>
        <v>0.008999999999999999</v>
      </c>
      <c r="J297" s="15">
        <v>15</v>
      </c>
      <c r="K297" s="17"/>
      <c r="L297" s="4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ht="13" customHeight="1">
      <c r="A298" t="s" s="5">
        <v>314</v>
      </c>
      <c r="B298" s="25">
        <v>45170</v>
      </c>
      <c r="C298" t="s" s="5">
        <v>324</v>
      </c>
      <c r="D298" s="7">
        <v>1.014</v>
      </c>
      <c r="E298" s="7">
        <v>0.111</v>
      </c>
      <c r="F298" s="7">
        <v>0.126</v>
      </c>
      <c r="G298" s="7">
        <v>0.07099999999999999</v>
      </c>
      <c r="H298" s="7">
        <v>1.44</v>
      </c>
      <c r="I298" s="11">
        <f>F298-E298</f>
        <v>0.015</v>
      </c>
      <c r="J298" s="7">
        <v>15</v>
      </c>
      <c r="K298" s="18"/>
      <c r="L298" s="4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ht="13" customHeight="1">
      <c r="A299" t="s" s="9">
        <v>314</v>
      </c>
      <c r="B299" s="26">
        <v>45170</v>
      </c>
      <c r="C299" t="s" s="9">
        <v>325</v>
      </c>
      <c r="D299" s="11">
        <v>0.996</v>
      </c>
      <c r="E299" s="11">
        <v>0.111</v>
      </c>
      <c r="F299" s="11">
        <v>0.12</v>
      </c>
      <c r="G299" s="11">
        <v>0.07099999999999999</v>
      </c>
      <c r="H299" s="11">
        <v>1.44</v>
      </c>
      <c r="I299" s="11">
        <f>F299-E299</f>
        <v>0.008999999999999999</v>
      </c>
      <c r="J299" s="11">
        <v>15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3" customHeight="1">
      <c r="A300" t="s" s="9">
        <v>314</v>
      </c>
      <c r="B300" s="26">
        <v>45170</v>
      </c>
      <c r="C300" t="s" s="9">
        <v>326</v>
      </c>
      <c r="D300" s="11">
        <v>1.029</v>
      </c>
      <c r="E300" s="11">
        <v>0.112</v>
      </c>
      <c r="F300" s="11">
        <v>0.119</v>
      </c>
      <c r="G300" s="11">
        <v>0.07000000000000001</v>
      </c>
      <c r="H300" s="11">
        <v>1.44</v>
      </c>
      <c r="I300" s="11">
        <f>F300-E300</f>
        <v>0.007</v>
      </c>
      <c r="J300" s="11">
        <v>15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3" customHeight="1">
      <c r="A301" t="s" s="13">
        <v>314</v>
      </c>
      <c r="B301" s="27">
        <v>45170</v>
      </c>
      <c r="C301" t="s" s="13">
        <v>327</v>
      </c>
      <c r="D301" s="15">
        <v>1.023</v>
      </c>
      <c r="E301" s="15">
        <v>0.112</v>
      </c>
      <c r="F301" s="15">
        <v>0.117</v>
      </c>
      <c r="G301" s="15">
        <v>0.07099999999999999</v>
      </c>
      <c r="H301" s="15">
        <v>1.44</v>
      </c>
      <c r="I301" s="11">
        <f>F301-E301</f>
        <v>0.005</v>
      </c>
      <c r="J301" s="15">
        <v>15</v>
      </c>
      <c r="K301" s="17"/>
      <c r="L301" s="4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ht="13" customHeight="1">
      <c r="A302" t="s" s="5">
        <v>314</v>
      </c>
      <c r="B302" s="25">
        <v>45170</v>
      </c>
      <c r="C302" t="s" s="5">
        <v>328</v>
      </c>
      <c r="D302" s="7">
        <v>1.022</v>
      </c>
      <c r="E302" s="7">
        <v>0.11</v>
      </c>
      <c r="F302" s="7">
        <v>0.128</v>
      </c>
      <c r="G302" s="7">
        <v>0.07199999999999999</v>
      </c>
      <c r="H302" s="7">
        <v>1.485</v>
      </c>
      <c r="I302" s="11">
        <f>F302-E302</f>
        <v>0.018</v>
      </c>
      <c r="J302" s="7">
        <v>15</v>
      </c>
      <c r="K302" s="18"/>
      <c r="L302" s="4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ht="13" customHeight="1">
      <c r="A303" t="s" s="9">
        <v>314</v>
      </c>
      <c r="B303" s="26">
        <v>45170</v>
      </c>
      <c r="C303" t="s" s="9">
        <v>329</v>
      </c>
      <c r="D303" s="11">
        <v>1.025</v>
      </c>
      <c r="E303" s="11">
        <v>0.109</v>
      </c>
      <c r="F303" s="11">
        <v>0.126</v>
      </c>
      <c r="G303" s="11">
        <v>0.07000000000000001</v>
      </c>
      <c r="H303" s="11">
        <v>1.485</v>
      </c>
      <c r="I303" s="11">
        <f>F303-E303</f>
        <v>0.017</v>
      </c>
      <c r="J303" s="11">
        <v>15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3" customHeight="1">
      <c r="A304" t="s" s="9">
        <v>314</v>
      </c>
      <c r="B304" s="26">
        <v>45170</v>
      </c>
      <c r="C304" t="s" s="9">
        <v>330</v>
      </c>
      <c r="D304" s="11">
        <v>1.036</v>
      </c>
      <c r="E304" s="11">
        <v>0.109</v>
      </c>
      <c r="F304" s="11">
        <v>0.126</v>
      </c>
      <c r="G304" s="11">
        <v>0.074</v>
      </c>
      <c r="H304" s="11">
        <v>1.485</v>
      </c>
      <c r="I304" s="11">
        <f>F304-E304</f>
        <v>0.017</v>
      </c>
      <c r="J304" s="11">
        <v>15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3" customHeight="1">
      <c r="A305" t="s" s="13">
        <v>314</v>
      </c>
      <c r="B305" s="27">
        <v>45170</v>
      </c>
      <c r="C305" t="s" s="13">
        <v>331</v>
      </c>
      <c r="D305" s="15">
        <v>0.978</v>
      </c>
      <c r="E305" s="15">
        <v>0.11</v>
      </c>
      <c r="F305" s="15">
        <v>0.127</v>
      </c>
      <c r="G305" s="15">
        <v>0.074</v>
      </c>
      <c r="H305" s="15">
        <v>1.485</v>
      </c>
      <c r="I305" s="11">
        <f>F305-E305</f>
        <v>0.017</v>
      </c>
      <c r="J305" s="15">
        <v>15</v>
      </c>
      <c r="K305" s="17"/>
      <c r="L305" s="4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ht="13" customHeight="1">
      <c r="A306" t="s" s="5">
        <v>314</v>
      </c>
      <c r="B306" s="25">
        <v>45170</v>
      </c>
      <c r="C306" t="s" s="5">
        <v>332</v>
      </c>
      <c r="D306" s="7">
        <v>0.984</v>
      </c>
      <c r="E306" s="7">
        <v>0.11</v>
      </c>
      <c r="F306" s="7">
        <v>0.116</v>
      </c>
      <c r="G306" s="7">
        <v>0.15</v>
      </c>
      <c r="H306" s="7">
        <v>1.08</v>
      </c>
      <c r="I306" s="11">
        <f>F306-E306</f>
        <v>0.006</v>
      </c>
      <c r="J306" s="7">
        <v>15</v>
      </c>
      <c r="K306" t="s" s="5">
        <v>333</v>
      </c>
      <c r="L306" s="4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ht="13" customHeight="1">
      <c r="A307" t="s" s="9">
        <v>314</v>
      </c>
      <c r="B307" s="26">
        <v>45170</v>
      </c>
      <c r="C307" t="s" s="9">
        <v>334</v>
      </c>
      <c r="D307" s="11">
        <v>1.019</v>
      </c>
      <c r="E307" s="11">
        <v>0.11</v>
      </c>
      <c r="F307" s="11">
        <v>0.114</v>
      </c>
      <c r="G307" s="11">
        <v>0.15</v>
      </c>
      <c r="H307" s="11">
        <v>1.08</v>
      </c>
      <c r="I307" s="11">
        <f>F307-E307</f>
        <v>0.004</v>
      </c>
      <c r="J307" s="11">
        <v>15</v>
      </c>
      <c r="K307" t="s" s="9">
        <v>333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3" customHeight="1">
      <c r="A308" t="s" s="9">
        <v>314</v>
      </c>
      <c r="B308" s="26">
        <v>45170</v>
      </c>
      <c r="C308" t="s" s="9">
        <v>335</v>
      </c>
      <c r="D308" s="11">
        <v>0.988</v>
      </c>
      <c r="E308" s="11">
        <v>0.11</v>
      </c>
      <c r="F308" s="11">
        <v>0.118</v>
      </c>
      <c r="G308" s="11">
        <v>0.15</v>
      </c>
      <c r="H308" s="11">
        <v>1.08</v>
      </c>
      <c r="I308" s="11">
        <f>F308-E308</f>
        <v>0.008</v>
      </c>
      <c r="J308" s="11">
        <v>15</v>
      </c>
      <c r="K308" t="s" s="9">
        <v>333</v>
      </c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3" customHeight="1">
      <c r="A309" t="s" s="13">
        <v>314</v>
      </c>
      <c r="B309" s="27">
        <v>45170</v>
      </c>
      <c r="C309" t="s" s="13">
        <v>336</v>
      </c>
      <c r="D309" s="15">
        <v>1.018</v>
      </c>
      <c r="E309" s="15">
        <v>0.109</v>
      </c>
      <c r="F309" s="15">
        <v>0.115</v>
      </c>
      <c r="G309" s="15">
        <v>0.15</v>
      </c>
      <c r="H309" s="15">
        <v>1.08</v>
      </c>
      <c r="I309" s="11">
        <f>F309-E309</f>
        <v>0.006</v>
      </c>
      <c r="J309" s="15">
        <v>15</v>
      </c>
      <c r="K309" s="17"/>
      <c r="L309" s="4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ht="13" customHeight="1">
      <c r="A310" t="s" s="5">
        <v>314</v>
      </c>
      <c r="B310" s="25">
        <v>45170</v>
      </c>
      <c r="C310" t="s" s="5">
        <v>337</v>
      </c>
      <c r="D310" s="7">
        <v>0.998</v>
      </c>
      <c r="E310" s="7">
        <v>0.111</v>
      </c>
      <c r="F310" s="7">
        <v>0.12</v>
      </c>
      <c r="G310" s="7">
        <v>0.15</v>
      </c>
      <c r="H310" s="7">
        <v>1.25</v>
      </c>
      <c r="I310" s="11">
        <f>F310-E310</f>
        <v>0.008999999999999999</v>
      </c>
      <c r="J310" s="7">
        <v>15</v>
      </c>
      <c r="K310" t="s" s="5">
        <v>333</v>
      </c>
      <c r="L310" s="4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ht="13" customHeight="1">
      <c r="A311" t="s" s="9">
        <v>314</v>
      </c>
      <c r="B311" s="26">
        <v>45170</v>
      </c>
      <c r="C311" t="s" s="9">
        <v>338</v>
      </c>
      <c r="D311" s="11">
        <v>0.974</v>
      </c>
      <c r="E311" s="11">
        <v>0.11</v>
      </c>
      <c r="F311" s="11">
        <v>0.118</v>
      </c>
      <c r="G311" s="11">
        <v>0.15</v>
      </c>
      <c r="H311" s="11">
        <v>1.25</v>
      </c>
      <c r="I311" s="11">
        <f>F311-E311</f>
        <v>0.008</v>
      </c>
      <c r="J311" s="11">
        <v>15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3" customHeight="1">
      <c r="A312" t="s" s="9">
        <v>314</v>
      </c>
      <c r="B312" s="26">
        <v>45170</v>
      </c>
      <c r="C312" t="s" s="9">
        <v>339</v>
      </c>
      <c r="D312" s="11">
        <v>0.979</v>
      </c>
      <c r="E312" s="11">
        <v>0.11</v>
      </c>
      <c r="F312" s="11">
        <v>0.116</v>
      </c>
      <c r="G312" s="11">
        <v>0.1</v>
      </c>
      <c r="H312" s="11">
        <v>1.25</v>
      </c>
      <c r="I312" s="11">
        <f>F312-E312</f>
        <v>0.006</v>
      </c>
      <c r="J312" s="11">
        <v>15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3" customHeight="1">
      <c r="A313" t="s" s="13">
        <v>314</v>
      </c>
      <c r="B313" s="27">
        <v>45170</v>
      </c>
      <c r="C313" t="s" s="13">
        <v>340</v>
      </c>
      <c r="D313" s="15">
        <v>1.017</v>
      </c>
      <c r="E313" s="15">
        <v>0.111</v>
      </c>
      <c r="F313" s="15">
        <v>0.116</v>
      </c>
      <c r="G313" s="15">
        <v>0.1</v>
      </c>
      <c r="H313" s="15">
        <v>1.25</v>
      </c>
      <c r="I313" s="11">
        <f>F313-E313</f>
        <v>0.005</v>
      </c>
      <c r="J313" s="15">
        <v>15</v>
      </c>
      <c r="K313" s="17"/>
      <c r="L313" s="4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ht="13" customHeight="1">
      <c r="A314" t="s" s="5">
        <v>314</v>
      </c>
      <c r="B314" s="25">
        <v>45170</v>
      </c>
      <c r="C314" t="s" s="5">
        <v>341</v>
      </c>
      <c r="D314" s="7">
        <v>0.979</v>
      </c>
      <c r="E314" s="7">
        <v>0.111</v>
      </c>
      <c r="F314" s="7">
        <v>0.12</v>
      </c>
      <c r="G314" s="7">
        <v>0.1</v>
      </c>
      <c r="H314" s="7">
        <v>1.335</v>
      </c>
      <c r="I314" s="11">
        <f>F314-E314</f>
        <v>0.008999999999999999</v>
      </c>
      <c r="J314" s="7">
        <v>15</v>
      </c>
      <c r="K314" t="s" s="5">
        <v>342</v>
      </c>
      <c r="L314" s="4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ht="13" customHeight="1">
      <c r="A315" t="s" s="9">
        <v>314</v>
      </c>
      <c r="B315" s="26">
        <v>45170</v>
      </c>
      <c r="C315" t="s" s="9">
        <v>343</v>
      </c>
      <c r="D315" s="11">
        <v>1.039</v>
      </c>
      <c r="E315" s="11">
        <v>0.112</v>
      </c>
      <c r="F315" s="11">
        <v>0.123</v>
      </c>
      <c r="G315" s="11">
        <v>0.1</v>
      </c>
      <c r="H315" s="11">
        <v>1.335</v>
      </c>
      <c r="I315" s="11">
        <f>F315-E315</f>
        <v>0.011</v>
      </c>
      <c r="J315" s="11">
        <v>15</v>
      </c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3" customHeight="1">
      <c r="A316" t="s" s="9">
        <v>314</v>
      </c>
      <c r="B316" s="26">
        <v>45170</v>
      </c>
      <c r="C316" t="s" s="9">
        <v>344</v>
      </c>
      <c r="D316" s="11">
        <v>0.999</v>
      </c>
      <c r="E316" s="11">
        <v>0.112</v>
      </c>
      <c r="F316" s="11">
        <v>0.122</v>
      </c>
      <c r="G316" s="11">
        <v>0.1</v>
      </c>
      <c r="H316" s="11">
        <v>1.335</v>
      </c>
      <c r="I316" s="11">
        <f>F316-E316</f>
        <v>0.01</v>
      </c>
      <c r="J316" s="11">
        <v>15</v>
      </c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3" customHeight="1">
      <c r="A317" t="s" s="13">
        <v>314</v>
      </c>
      <c r="B317" s="27">
        <v>45170</v>
      </c>
      <c r="C317" t="s" s="13">
        <v>345</v>
      </c>
      <c r="D317" s="15">
        <v>0.98</v>
      </c>
      <c r="E317" s="15">
        <v>0.111</v>
      </c>
      <c r="F317" s="15">
        <v>0.124</v>
      </c>
      <c r="G317" s="15">
        <v>0.1</v>
      </c>
      <c r="H317" s="15">
        <v>1.335</v>
      </c>
      <c r="I317" s="11">
        <f>F317-E317</f>
        <v>0.013</v>
      </c>
      <c r="J317" s="15">
        <v>15</v>
      </c>
      <c r="K317" s="17"/>
      <c r="L317" s="4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ht="13" customHeight="1">
      <c r="A318" t="s" s="5">
        <v>314</v>
      </c>
      <c r="B318" s="25">
        <v>45170</v>
      </c>
      <c r="C318" t="s" s="5">
        <v>346</v>
      </c>
      <c r="D318" s="7">
        <v>0.995</v>
      </c>
      <c r="E318" s="7">
        <v>0.111</v>
      </c>
      <c r="F318" s="7">
        <v>0.119</v>
      </c>
      <c r="G318" s="7">
        <v>0.09</v>
      </c>
      <c r="H318" s="7">
        <v>1.44</v>
      </c>
      <c r="I318" s="11">
        <f>F318-E318</f>
        <v>0.008</v>
      </c>
      <c r="J318" s="7">
        <v>15</v>
      </c>
      <c r="K318" s="18"/>
      <c r="L318" s="4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ht="13" customHeight="1">
      <c r="A319" t="s" s="9">
        <v>314</v>
      </c>
      <c r="B319" s="26">
        <v>45170</v>
      </c>
      <c r="C319" t="s" s="9">
        <v>347</v>
      </c>
      <c r="D319" s="11">
        <v>0.981</v>
      </c>
      <c r="E319" s="11">
        <v>0.111</v>
      </c>
      <c r="F319" s="11">
        <v>0.12</v>
      </c>
      <c r="G319" s="11">
        <v>0.092</v>
      </c>
      <c r="H319" s="11">
        <v>1.44</v>
      </c>
      <c r="I319" s="11">
        <f>F319-E319</f>
        <v>0.008999999999999999</v>
      </c>
      <c r="J319" s="11">
        <v>15</v>
      </c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3" customHeight="1">
      <c r="A320" t="s" s="9">
        <v>314</v>
      </c>
      <c r="B320" s="26">
        <v>45170</v>
      </c>
      <c r="C320" t="s" s="9">
        <v>348</v>
      </c>
      <c r="D320" s="11">
        <v>0.986</v>
      </c>
      <c r="E320" s="11">
        <v>0.11</v>
      </c>
      <c r="F320" s="11">
        <v>0.119</v>
      </c>
      <c r="G320" s="11">
        <v>0.09</v>
      </c>
      <c r="H320" s="11">
        <v>1.44</v>
      </c>
      <c r="I320" s="11">
        <f>F320-E320</f>
        <v>0.008999999999999999</v>
      </c>
      <c r="J320" s="11">
        <v>15</v>
      </c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3" customHeight="1">
      <c r="A321" t="s" s="13">
        <v>314</v>
      </c>
      <c r="B321" s="27">
        <v>45170</v>
      </c>
      <c r="C321" t="s" s="13">
        <v>349</v>
      </c>
      <c r="D321" s="15">
        <v>0.982</v>
      </c>
      <c r="E321" s="15">
        <v>0.115</v>
      </c>
      <c r="F321" s="15">
        <v>0.124</v>
      </c>
      <c r="G321" s="15">
        <v>0.09</v>
      </c>
      <c r="H321" s="15">
        <v>1.44</v>
      </c>
      <c r="I321" s="11">
        <f>F321-E321</f>
        <v>0.008999999999999999</v>
      </c>
      <c r="J321" s="15">
        <v>15</v>
      </c>
      <c r="K321" s="17"/>
      <c r="L321" s="4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ht="13" customHeight="1">
      <c r="A322" t="s" s="5">
        <v>314</v>
      </c>
      <c r="B322" s="6">
        <v>45184</v>
      </c>
      <c r="C322" t="s" s="5">
        <v>350</v>
      </c>
      <c r="D322" s="7">
        <v>1.008</v>
      </c>
      <c r="E322" s="7">
        <v>0.111</v>
      </c>
      <c r="F322" s="7">
        <v>0.118</v>
      </c>
      <c r="G322" s="7">
        <v>0.15</v>
      </c>
      <c r="H322" s="7">
        <v>1.2</v>
      </c>
      <c r="I322" s="11">
        <f>F322-E322</f>
        <v>0.007</v>
      </c>
      <c r="J322" s="7">
        <v>14</v>
      </c>
      <c r="K322" s="18"/>
      <c r="L322" s="4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ht="13" customHeight="1">
      <c r="A323" t="s" s="9">
        <v>314</v>
      </c>
      <c r="B323" s="10">
        <v>45184</v>
      </c>
      <c r="C323" t="s" s="9">
        <v>351</v>
      </c>
      <c r="D323" s="11">
        <v>1.001</v>
      </c>
      <c r="E323" s="11">
        <v>0.111</v>
      </c>
      <c r="F323" s="11">
        <v>0.117</v>
      </c>
      <c r="G323" s="11">
        <v>0.149</v>
      </c>
      <c r="H323" s="11">
        <v>1.2</v>
      </c>
      <c r="I323" s="11">
        <f>F323-E323</f>
        <v>0.006</v>
      </c>
      <c r="J323" s="11">
        <v>14</v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3" customHeight="1">
      <c r="A324" t="s" s="9">
        <v>314</v>
      </c>
      <c r="B324" s="10">
        <v>45184</v>
      </c>
      <c r="C324" t="s" s="9">
        <v>352</v>
      </c>
      <c r="D324" s="11">
        <v>1.014</v>
      </c>
      <c r="E324" s="11">
        <v>0.111</v>
      </c>
      <c r="F324" s="11">
        <v>0.115</v>
      </c>
      <c r="G324" s="11">
        <v>0.15</v>
      </c>
      <c r="H324" s="11">
        <v>1.2</v>
      </c>
      <c r="I324" s="11">
        <f>F324-E324</f>
        <v>0.004</v>
      </c>
      <c r="J324" s="11">
        <v>14</v>
      </c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3" customHeight="1">
      <c r="A325" t="s" s="13">
        <v>314</v>
      </c>
      <c r="B325" s="14">
        <v>45184</v>
      </c>
      <c r="C325" t="s" s="13">
        <v>353</v>
      </c>
      <c r="D325" s="15">
        <v>1.018</v>
      </c>
      <c r="E325" s="15">
        <v>0.109</v>
      </c>
      <c r="F325" s="15">
        <v>0.117</v>
      </c>
      <c r="G325" s="15">
        <v>0.151</v>
      </c>
      <c r="H325" s="11">
        <v>1.2</v>
      </c>
      <c r="I325" s="11">
        <f>F325-E325</f>
        <v>0.008</v>
      </c>
      <c r="J325" s="15">
        <v>14</v>
      </c>
      <c r="K325" s="17"/>
      <c r="L325" s="4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ht="13" customHeight="1">
      <c r="A326" t="s" s="5">
        <v>314</v>
      </c>
      <c r="B326" s="6">
        <v>45184</v>
      </c>
      <c r="C326" t="s" s="5">
        <v>354</v>
      </c>
      <c r="D326" s="7">
        <v>1.024</v>
      </c>
      <c r="E326" s="7">
        <v>0.11</v>
      </c>
      <c r="F326" s="7">
        <v>0.115</v>
      </c>
      <c r="G326" s="7">
        <v>0.15</v>
      </c>
      <c r="H326" s="11">
        <v>1.11</v>
      </c>
      <c r="I326" s="11">
        <f>F326-E326</f>
        <v>0.005</v>
      </c>
      <c r="J326" s="7">
        <v>14</v>
      </c>
      <c r="K326" s="18"/>
      <c r="L326" s="4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ht="13" customHeight="1">
      <c r="A327" t="s" s="9">
        <v>314</v>
      </c>
      <c r="B327" s="10">
        <v>45184</v>
      </c>
      <c r="C327" t="s" s="9">
        <v>355</v>
      </c>
      <c r="D327" s="11">
        <v>1.014</v>
      </c>
      <c r="E327" s="11">
        <v>0.111</v>
      </c>
      <c r="F327" s="11">
        <v>0.118</v>
      </c>
      <c r="G327" s="11">
        <v>0.15</v>
      </c>
      <c r="H327" s="11">
        <v>1.11</v>
      </c>
      <c r="I327" s="11">
        <f>F327-E327</f>
        <v>0.007</v>
      </c>
      <c r="J327" s="11">
        <v>14</v>
      </c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3" customHeight="1">
      <c r="A328" t="s" s="9">
        <v>314</v>
      </c>
      <c r="B328" s="10">
        <v>45184</v>
      </c>
      <c r="C328" t="s" s="9">
        <v>356</v>
      </c>
      <c r="D328" s="11">
        <v>1.021</v>
      </c>
      <c r="E328" s="11">
        <v>0.112</v>
      </c>
      <c r="F328" s="11">
        <v>0.117</v>
      </c>
      <c r="G328" s="11">
        <v>0.15</v>
      </c>
      <c r="H328" s="11">
        <v>1.11</v>
      </c>
      <c r="I328" s="11">
        <f>F328-E328</f>
        <v>0.005</v>
      </c>
      <c r="J328" s="11">
        <v>14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3" customHeight="1">
      <c r="A329" t="s" s="13">
        <v>314</v>
      </c>
      <c r="B329" s="14">
        <v>45184</v>
      </c>
      <c r="C329" t="s" s="13">
        <v>357</v>
      </c>
      <c r="D329" s="15">
        <v>1.032</v>
      </c>
      <c r="E329" s="15">
        <v>0.11</v>
      </c>
      <c r="F329" s="15">
        <v>0.115</v>
      </c>
      <c r="G329" s="15">
        <v>0.149</v>
      </c>
      <c r="H329" s="11">
        <v>1.11</v>
      </c>
      <c r="I329" s="11">
        <f>F329-E329</f>
        <v>0.005</v>
      </c>
      <c r="J329" s="15">
        <v>14</v>
      </c>
      <c r="K329" s="17"/>
      <c r="L329" s="4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ht="13" customHeight="1">
      <c r="A330" t="s" s="5">
        <v>314</v>
      </c>
      <c r="B330" s="6">
        <v>45184</v>
      </c>
      <c r="C330" t="s" s="5">
        <v>358</v>
      </c>
      <c r="D330" s="7">
        <v>1.005</v>
      </c>
      <c r="E330" s="7">
        <v>0.109</v>
      </c>
      <c r="F330" s="7">
        <v>0.125</v>
      </c>
      <c r="G330" s="7">
        <v>0.71</v>
      </c>
      <c r="H330" s="11">
        <v>1.43</v>
      </c>
      <c r="I330" s="11">
        <f>F330-E330</f>
        <v>0.016</v>
      </c>
      <c r="J330" s="7">
        <v>14</v>
      </c>
      <c r="K330" s="18"/>
      <c r="L330" s="4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ht="13" customHeight="1">
      <c r="A331" t="s" s="9">
        <v>314</v>
      </c>
      <c r="B331" s="10">
        <v>45184</v>
      </c>
      <c r="C331" t="s" s="9">
        <v>359</v>
      </c>
      <c r="D331" s="11">
        <v>1.027</v>
      </c>
      <c r="E331" s="11">
        <v>0.11</v>
      </c>
      <c r="F331" s="11">
        <v>0.127</v>
      </c>
      <c r="G331" s="11">
        <v>0.7</v>
      </c>
      <c r="H331" s="11">
        <v>1.43</v>
      </c>
      <c r="I331" s="11">
        <f>F331-E331</f>
        <v>0.017</v>
      </c>
      <c r="J331" s="11">
        <v>14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3" customHeight="1">
      <c r="A332" t="s" s="9">
        <v>314</v>
      </c>
      <c r="B332" s="10">
        <v>45184</v>
      </c>
      <c r="C332" t="s" s="9">
        <v>360</v>
      </c>
      <c r="D332" s="11">
        <v>1.005</v>
      </c>
      <c r="E332" s="11">
        <v>0.111</v>
      </c>
      <c r="F332" s="11">
        <v>0.128</v>
      </c>
      <c r="G332" s="11">
        <v>0.7</v>
      </c>
      <c r="H332" s="11">
        <v>1.43</v>
      </c>
      <c r="I332" s="11">
        <f>F332-E332</f>
        <v>0.017</v>
      </c>
      <c r="J332" s="11">
        <v>14</v>
      </c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3" customHeight="1">
      <c r="A333" t="s" s="13">
        <v>314</v>
      </c>
      <c r="B333" s="14">
        <v>45184</v>
      </c>
      <c r="C333" t="s" s="13">
        <v>361</v>
      </c>
      <c r="D333" s="15">
        <v>0.996</v>
      </c>
      <c r="E333" s="15">
        <v>0.112</v>
      </c>
      <c r="F333" s="15">
        <v>0.129</v>
      </c>
      <c r="G333" s="15">
        <v>0.7</v>
      </c>
      <c r="H333" s="11">
        <v>1.43</v>
      </c>
      <c r="I333" s="11">
        <f>F333-E333</f>
        <v>0.017</v>
      </c>
      <c r="J333" s="15">
        <v>14</v>
      </c>
      <c r="K333" s="17"/>
      <c r="L333" s="4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ht="13" customHeight="1">
      <c r="A334" t="s" s="5">
        <v>314</v>
      </c>
      <c r="B334" s="6">
        <v>45184</v>
      </c>
      <c r="C334" t="s" s="5">
        <v>362</v>
      </c>
      <c r="D334" s="7">
        <v>1.017</v>
      </c>
      <c r="E334" s="7">
        <v>0.111</v>
      </c>
      <c r="F334" s="7">
        <v>0.128</v>
      </c>
      <c r="G334" s="7">
        <v>0.71</v>
      </c>
      <c r="H334" s="11">
        <v>1.52</v>
      </c>
      <c r="I334" s="11">
        <f>F334-E334</f>
        <v>0.017</v>
      </c>
      <c r="J334" s="7">
        <v>14</v>
      </c>
      <c r="K334" s="18"/>
      <c r="L334" s="4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ht="13" customHeight="1">
      <c r="A335" t="s" s="9">
        <v>314</v>
      </c>
      <c r="B335" s="10">
        <v>45184</v>
      </c>
      <c r="C335" t="s" s="9">
        <v>363</v>
      </c>
      <c r="D335" s="11">
        <v>1.022</v>
      </c>
      <c r="E335" s="11">
        <v>0.11</v>
      </c>
      <c r="F335" s="11">
        <v>0.127</v>
      </c>
      <c r="G335" s="11">
        <v>0.7</v>
      </c>
      <c r="H335" s="11">
        <v>1.52</v>
      </c>
      <c r="I335" s="11">
        <f>F335-E335</f>
        <v>0.017</v>
      </c>
      <c r="J335" s="11">
        <v>14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3" customHeight="1">
      <c r="A336" t="s" s="9">
        <v>314</v>
      </c>
      <c r="B336" s="10">
        <v>45184</v>
      </c>
      <c r="C336" t="s" s="9">
        <v>364</v>
      </c>
      <c r="D336" s="11">
        <v>1.008</v>
      </c>
      <c r="E336" s="11">
        <v>0.11</v>
      </c>
      <c r="F336" s="11">
        <v>0.125</v>
      </c>
      <c r="G336" s="11">
        <v>0.71</v>
      </c>
      <c r="H336" s="11">
        <v>1.52</v>
      </c>
      <c r="I336" s="11">
        <f>F336-E336</f>
        <v>0.015</v>
      </c>
      <c r="J336" s="11">
        <v>14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3" customHeight="1">
      <c r="A337" t="s" s="13">
        <v>314</v>
      </c>
      <c r="B337" s="14">
        <v>45184</v>
      </c>
      <c r="C337" t="s" s="13">
        <v>365</v>
      </c>
      <c r="D337" s="15">
        <v>1.013</v>
      </c>
      <c r="E337" s="15">
        <v>0.109</v>
      </c>
      <c r="F337" s="15">
        <v>0.125</v>
      </c>
      <c r="G337" s="15">
        <v>0.72</v>
      </c>
      <c r="H337" s="11">
        <v>1.52</v>
      </c>
      <c r="I337" s="11">
        <f>F337-E337</f>
        <v>0.016</v>
      </c>
      <c r="J337" s="15">
        <v>14</v>
      </c>
      <c r="K337" s="17"/>
      <c r="L337" s="4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ht="13" customHeight="1">
      <c r="A338" t="s" s="5">
        <v>314</v>
      </c>
      <c r="B338" s="6">
        <v>45184</v>
      </c>
      <c r="C338" t="s" s="5">
        <v>366</v>
      </c>
      <c r="D338" s="7">
        <v>1.005</v>
      </c>
      <c r="E338" s="7">
        <v>0.109</v>
      </c>
      <c r="F338" s="7">
        <v>0.119</v>
      </c>
      <c r="G338" s="7">
        <v>0.15</v>
      </c>
      <c r="H338" s="11">
        <v>1.16</v>
      </c>
      <c r="I338" s="11">
        <f>F338-E338</f>
        <v>0.01</v>
      </c>
      <c r="J338" s="7">
        <v>14</v>
      </c>
      <c r="K338" s="18"/>
      <c r="L338" s="4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ht="13" customHeight="1">
      <c r="A339" t="s" s="9">
        <v>314</v>
      </c>
      <c r="B339" s="10">
        <v>45184</v>
      </c>
      <c r="C339" t="s" s="9">
        <v>367</v>
      </c>
      <c r="D339" s="11">
        <v>1.009</v>
      </c>
      <c r="E339" s="11">
        <v>0.11</v>
      </c>
      <c r="F339" s="11">
        <v>0.119</v>
      </c>
      <c r="G339" s="11">
        <v>0.15</v>
      </c>
      <c r="H339" s="11">
        <v>1.16</v>
      </c>
      <c r="I339" s="11">
        <f>F339-E339</f>
        <v>0.008999999999999999</v>
      </c>
      <c r="J339" s="11">
        <v>14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3" customHeight="1">
      <c r="A340" t="s" s="9">
        <v>314</v>
      </c>
      <c r="B340" s="10">
        <v>45184</v>
      </c>
      <c r="C340" t="s" s="9">
        <v>368</v>
      </c>
      <c r="D340" s="11">
        <v>0.99</v>
      </c>
      <c r="E340" s="11">
        <v>0.112</v>
      </c>
      <c r="F340" s="11">
        <v>0.118</v>
      </c>
      <c r="G340" s="11">
        <v>0.15</v>
      </c>
      <c r="H340" s="11">
        <v>1.16</v>
      </c>
      <c r="I340" s="11">
        <f>F340-E340</f>
        <v>0.006</v>
      </c>
      <c r="J340" s="11">
        <v>14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3" customHeight="1">
      <c r="A341" t="s" s="13">
        <v>314</v>
      </c>
      <c r="B341" s="14">
        <v>45184</v>
      </c>
      <c r="C341" t="s" s="13">
        <v>369</v>
      </c>
      <c r="D341" s="15">
        <v>0.993</v>
      </c>
      <c r="E341" s="15">
        <v>0.111</v>
      </c>
      <c r="F341" s="15">
        <v>0.116</v>
      </c>
      <c r="G341" s="11">
        <v>0.15</v>
      </c>
      <c r="H341" s="11">
        <v>1.16</v>
      </c>
      <c r="I341" s="11">
        <f>F341-E341</f>
        <v>0.005</v>
      </c>
      <c r="J341" s="15">
        <v>14</v>
      </c>
      <c r="K341" s="17"/>
      <c r="L341" s="4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ht="13" customHeight="1">
      <c r="A342" t="s" s="5">
        <v>314</v>
      </c>
      <c r="B342" s="6">
        <v>45184</v>
      </c>
      <c r="C342" t="s" s="5">
        <v>370</v>
      </c>
      <c r="D342" s="7">
        <v>0.99</v>
      </c>
      <c r="E342" s="7">
        <v>0.112</v>
      </c>
      <c r="F342" s="7">
        <v>0.116</v>
      </c>
      <c r="G342" s="11">
        <v>0.15</v>
      </c>
      <c r="H342" s="11">
        <v>1.155</v>
      </c>
      <c r="I342" s="11">
        <f>F342-E342</f>
        <v>0.004</v>
      </c>
      <c r="J342" s="7">
        <v>14</v>
      </c>
      <c r="K342" s="18"/>
      <c r="L342" s="4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ht="13" customHeight="1">
      <c r="A343" t="s" s="9">
        <v>314</v>
      </c>
      <c r="B343" s="10">
        <v>45184</v>
      </c>
      <c r="C343" t="s" s="9">
        <v>371</v>
      </c>
      <c r="D343" s="11">
        <v>0.989</v>
      </c>
      <c r="E343" s="11">
        <v>0.112</v>
      </c>
      <c r="F343" s="11">
        <v>0.115</v>
      </c>
      <c r="G343" s="11">
        <v>0.15</v>
      </c>
      <c r="H343" s="11">
        <v>1.155</v>
      </c>
      <c r="I343" s="11">
        <f>F343-E343</f>
        <v>0.003</v>
      </c>
      <c r="J343" s="11">
        <v>14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3" customHeight="1">
      <c r="A344" t="s" s="9">
        <v>314</v>
      </c>
      <c r="B344" s="10">
        <v>45184</v>
      </c>
      <c r="C344" t="s" s="9">
        <v>372</v>
      </c>
      <c r="D344" s="11">
        <v>0.987</v>
      </c>
      <c r="E344" s="11">
        <v>0.111</v>
      </c>
      <c r="F344" s="11">
        <v>0.116</v>
      </c>
      <c r="G344" s="11">
        <v>0.15</v>
      </c>
      <c r="H344" s="11">
        <v>1.155</v>
      </c>
      <c r="I344" s="11">
        <f>F344-E344</f>
        <v>0.005</v>
      </c>
      <c r="J344" s="11">
        <v>14</v>
      </c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3" customHeight="1">
      <c r="A345" t="s" s="13">
        <v>314</v>
      </c>
      <c r="B345" s="14">
        <v>45184</v>
      </c>
      <c r="C345" t="s" s="13">
        <v>373</v>
      </c>
      <c r="D345" s="15">
        <v>0.986</v>
      </c>
      <c r="E345" s="15">
        <v>0.111</v>
      </c>
      <c r="F345" s="15">
        <v>0.117</v>
      </c>
      <c r="G345" s="15">
        <v>0.15</v>
      </c>
      <c r="H345" s="11">
        <v>1.155</v>
      </c>
      <c r="I345" s="11">
        <f>F345-E345</f>
        <v>0.006</v>
      </c>
      <c r="J345" s="15">
        <v>14</v>
      </c>
      <c r="K345" s="17"/>
      <c r="L345" s="4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ht="13" customHeight="1">
      <c r="A346" t="s" s="5">
        <v>314</v>
      </c>
      <c r="B346" s="6">
        <v>45184</v>
      </c>
      <c r="C346" t="s" s="5">
        <v>374</v>
      </c>
      <c r="D346" s="7">
        <v>0.986</v>
      </c>
      <c r="E346" s="7">
        <v>0.109</v>
      </c>
      <c r="F346" s="7">
        <v>0.12</v>
      </c>
      <c r="G346" s="7">
        <v>0.1</v>
      </c>
      <c r="H346" s="11">
        <v>1.4</v>
      </c>
      <c r="I346" s="11">
        <f>F346-E346</f>
        <v>0.011</v>
      </c>
      <c r="J346" s="7">
        <v>14</v>
      </c>
      <c r="K346" s="18"/>
      <c r="L346" s="4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ht="13" customHeight="1">
      <c r="A347" t="s" s="9">
        <v>314</v>
      </c>
      <c r="B347" s="10">
        <v>45184</v>
      </c>
      <c r="C347" t="s" s="9">
        <v>375</v>
      </c>
      <c r="D347" s="11">
        <v>1.005</v>
      </c>
      <c r="E347" s="11">
        <v>0.111</v>
      </c>
      <c r="F347" s="11">
        <v>0.121</v>
      </c>
      <c r="G347" s="11">
        <v>0.1</v>
      </c>
      <c r="H347" s="11">
        <v>1.4</v>
      </c>
      <c r="I347" s="11">
        <f>F347-E347</f>
        <v>0.01</v>
      </c>
      <c r="J347" s="11">
        <v>14</v>
      </c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3" customHeight="1">
      <c r="A348" t="s" s="9">
        <v>314</v>
      </c>
      <c r="B348" s="10">
        <v>45184</v>
      </c>
      <c r="C348" t="s" s="9">
        <v>376</v>
      </c>
      <c r="D348" s="11">
        <v>1.008</v>
      </c>
      <c r="E348" s="11">
        <v>0.111</v>
      </c>
      <c r="F348" s="11">
        <v>0.122</v>
      </c>
      <c r="G348" s="11">
        <v>0.1</v>
      </c>
      <c r="H348" s="11">
        <v>1.4</v>
      </c>
      <c r="I348" s="11">
        <f>F348-E348</f>
        <v>0.011</v>
      </c>
      <c r="J348" s="11">
        <v>14</v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3" customHeight="1">
      <c r="A349" t="s" s="13">
        <v>314</v>
      </c>
      <c r="B349" s="14">
        <v>45184</v>
      </c>
      <c r="C349" t="s" s="13">
        <v>377</v>
      </c>
      <c r="D349" s="15">
        <v>1.011</v>
      </c>
      <c r="E349" s="15">
        <v>0.111</v>
      </c>
      <c r="F349" s="15">
        <v>0.123</v>
      </c>
      <c r="G349" s="11">
        <v>0.1</v>
      </c>
      <c r="H349" s="11">
        <v>1.4</v>
      </c>
      <c r="I349" s="11">
        <f>F349-E349</f>
        <v>0.012</v>
      </c>
      <c r="J349" s="15">
        <v>14</v>
      </c>
      <c r="K349" s="17"/>
      <c r="L349" s="4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ht="13" customHeight="1">
      <c r="A350" t="s" s="5">
        <v>314</v>
      </c>
      <c r="B350" s="6">
        <v>45184</v>
      </c>
      <c r="C350" t="s" s="5">
        <v>378</v>
      </c>
      <c r="D350" s="7">
        <v>1.007</v>
      </c>
      <c r="E350" s="7">
        <v>0.111</v>
      </c>
      <c r="F350" s="7">
        <v>0.121</v>
      </c>
      <c r="G350" s="11">
        <v>0.1</v>
      </c>
      <c r="H350" s="11">
        <v>1.395</v>
      </c>
      <c r="I350" s="11">
        <f>F350-E350</f>
        <v>0.01</v>
      </c>
      <c r="J350" s="7">
        <v>14</v>
      </c>
      <c r="K350" s="18"/>
      <c r="L350" s="4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ht="13" customHeight="1">
      <c r="A351" t="s" s="9">
        <v>314</v>
      </c>
      <c r="B351" s="10">
        <v>45184</v>
      </c>
      <c r="C351" t="s" s="9">
        <v>379</v>
      </c>
      <c r="D351" s="11">
        <v>1.004</v>
      </c>
      <c r="E351" s="11">
        <v>0.109</v>
      </c>
      <c r="F351" s="11">
        <v>0.12</v>
      </c>
      <c r="G351" s="11">
        <v>0.1</v>
      </c>
      <c r="H351" s="11">
        <v>1.395</v>
      </c>
      <c r="I351" s="11">
        <f>F351-E351</f>
        <v>0.011</v>
      </c>
      <c r="J351" s="11">
        <v>14</v>
      </c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3" customHeight="1">
      <c r="A352" t="s" s="9">
        <v>314</v>
      </c>
      <c r="B352" s="10">
        <v>45184</v>
      </c>
      <c r="C352" t="s" s="9">
        <v>380</v>
      </c>
      <c r="D352" s="11">
        <v>0.995</v>
      </c>
      <c r="E352" s="11">
        <v>0.11</v>
      </c>
      <c r="F352" s="11">
        <v>0.121</v>
      </c>
      <c r="G352" s="11">
        <v>0.1</v>
      </c>
      <c r="H352" s="11">
        <v>1.395</v>
      </c>
      <c r="I352" s="11">
        <f>F352-E352</f>
        <v>0.011</v>
      </c>
      <c r="J352" s="11">
        <v>14</v>
      </c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3" customHeight="1">
      <c r="A353" t="s" s="13">
        <v>314</v>
      </c>
      <c r="B353" s="14">
        <v>45184</v>
      </c>
      <c r="C353" t="s" s="13">
        <v>381</v>
      </c>
      <c r="D353" s="15">
        <v>1.017</v>
      </c>
      <c r="E353" s="15">
        <v>0.11</v>
      </c>
      <c r="F353" s="15">
        <v>0.122</v>
      </c>
      <c r="G353" s="11">
        <v>0.1</v>
      </c>
      <c r="H353" s="11">
        <v>1.395</v>
      </c>
      <c r="I353" s="11">
        <f>F353-E353</f>
        <v>0.012</v>
      </c>
      <c r="J353" s="15">
        <v>14</v>
      </c>
      <c r="K353" s="17"/>
      <c r="L353" s="4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ht="13" customHeight="1">
      <c r="A354" t="s" s="5">
        <v>314</v>
      </c>
      <c r="B354" s="6">
        <v>45197</v>
      </c>
      <c r="C354" t="s" s="5">
        <v>382</v>
      </c>
      <c r="D354" s="7">
        <v>1.019</v>
      </c>
      <c r="E354" s="7">
        <v>0.112</v>
      </c>
      <c r="F354" s="7">
        <v>0.118</v>
      </c>
      <c r="G354" s="11">
        <v>0.15</v>
      </c>
      <c r="H354" s="11">
        <v>1.105</v>
      </c>
      <c r="I354" s="11">
        <f>F354-E354</f>
        <v>0.006</v>
      </c>
      <c r="J354" s="7">
        <v>13</v>
      </c>
      <c r="K354" s="18"/>
      <c r="L354" s="4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ht="13" customHeight="1">
      <c r="A355" t="s" s="9">
        <v>314</v>
      </c>
      <c r="B355" s="10">
        <v>45197</v>
      </c>
      <c r="C355" t="s" s="9">
        <v>383</v>
      </c>
      <c r="D355" s="11">
        <v>1.023</v>
      </c>
      <c r="E355" s="11">
        <v>0.111</v>
      </c>
      <c r="F355" s="11">
        <v>0.118</v>
      </c>
      <c r="G355" s="11">
        <v>0.149</v>
      </c>
      <c r="H355" s="11">
        <v>1.105</v>
      </c>
      <c r="I355" s="11">
        <f>F355-E355</f>
        <v>0.007</v>
      </c>
      <c r="J355" s="11">
        <v>13</v>
      </c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3" customHeight="1">
      <c r="A356" t="s" s="9">
        <v>314</v>
      </c>
      <c r="B356" s="10">
        <v>45197</v>
      </c>
      <c r="C356" t="s" s="9">
        <v>384</v>
      </c>
      <c r="D356" s="11">
        <v>1.028</v>
      </c>
      <c r="E356" s="11">
        <v>0.11</v>
      </c>
      <c r="F356" s="11">
        <v>0.116</v>
      </c>
      <c r="G356" s="11">
        <v>0.15</v>
      </c>
      <c r="H356" s="11">
        <v>1.105</v>
      </c>
      <c r="I356" s="11">
        <f>F356-E356</f>
        <v>0.006</v>
      </c>
      <c r="J356" s="11">
        <v>13</v>
      </c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3" customHeight="1">
      <c r="A357" t="s" s="13">
        <v>314</v>
      </c>
      <c r="B357" s="14">
        <v>45197</v>
      </c>
      <c r="C357" t="s" s="13">
        <v>385</v>
      </c>
      <c r="D357" s="15">
        <v>1.036</v>
      </c>
      <c r="E357" s="15">
        <v>0.109</v>
      </c>
      <c r="F357" s="15">
        <v>0.115</v>
      </c>
      <c r="G357" s="15">
        <v>0.151</v>
      </c>
      <c r="H357" s="11">
        <v>1.105</v>
      </c>
      <c r="I357" s="11">
        <f>F357-E357</f>
        <v>0.006</v>
      </c>
      <c r="J357" s="15">
        <v>13</v>
      </c>
      <c r="K357" s="17"/>
      <c r="L357" s="4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ht="13" customHeight="1">
      <c r="A358" t="s" s="5">
        <v>314</v>
      </c>
      <c r="B358" s="6">
        <v>45197</v>
      </c>
      <c r="C358" t="s" s="5">
        <v>386</v>
      </c>
      <c r="D358" s="7">
        <v>1.011</v>
      </c>
      <c r="E358" s="7">
        <v>0.11</v>
      </c>
      <c r="F358" s="7">
        <v>0.12</v>
      </c>
      <c r="G358" s="7">
        <v>0.15</v>
      </c>
      <c r="H358" s="11">
        <v>1.2</v>
      </c>
      <c r="I358" s="11">
        <f>F358-E358</f>
        <v>0.01</v>
      </c>
      <c r="J358" s="7">
        <v>13</v>
      </c>
      <c r="K358" s="18"/>
      <c r="L358" s="4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ht="13" customHeight="1">
      <c r="A359" t="s" s="9">
        <v>314</v>
      </c>
      <c r="B359" s="10">
        <v>45197</v>
      </c>
      <c r="C359" t="s" s="9">
        <v>387</v>
      </c>
      <c r="D359" s="11">
        <v>0.996</v>
      </c>
      <c r="E359" s="11">
        <v>0.109</v>
      </c>
      <c r="F359" s="11">
        <v>0.117</v>
      </c>
      <c r="G359" s="11">
        <v>0.151</v>
      </c>
      <c r="H359" s="11">
        <v>1.2</v>
      </c>
      <c r="I359" s="11">
        <f>F359-E359</f>
        <v>0.008</v>
      </c>
      <c r="J359" s="11">
        <v>13</v>
      </c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3" customHeight="1">
      <c r="A360" t="s" s="9">
        <v>314</v>
      </c>
      <c r="B360" s="10">
        <v>45197</v>
      </c>
      <c r="C360" t="s" s="9">
        <v>388</v>
      </c>
      <c r="D360" s="11">
        <v>0.999</v>
      </c>
      <c r="E360" s="11">
        <v>0.109</v>
      </c>
      <c r="F360" s="11">
        <v>0.116</v>
      </c>
      <c r="G360" s="11">
        <v>0.15</v>
      </c>
      <c r="H360" s="11">
        <v>1.2</v>
      </c>
      <c r="I360" s="11">
        <f>F360-E360</f>
        <v>0.007</v>
      </c>
      <c r="J360" s="11">
        <v>13</v>
      </c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3" customHeight="1">
      <c r="A361" t="s" s="13">
        <v>314</v>
      </c>
      <c r="B361" s="14">
        <v>45197</v>
      </c>
      <c r="C361" t="s" s="13">
        <v>389</v>
      </c>
      <c r="D361" s="15">
        <v>1.001</v>
      </c>
      <c r="E361" s="15">
        <v>0.11</v>
      </c>
      <c r="F361" s="15">
        <v>0.119</v>
      </c>
      <c r="G361" s="15">
        <v>0.15</v>
      </c>
      <c r="H361" s="11">
        <v>1.2</v>
      </c>
      <c r="I361" s="11">
        <f>F361-E361</f>
        <v>0.008999999999999999</v>
      </c>
      <c r="J361" s="15">
        <v>13</v>
      </c>
      <c r="K361" s="17"/>
      <c r="L361" s="4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ht="13" customHeight="1">
      <c r="A362" t="s" s="5">
        <v>314</v>
      </c>
      <c r="B362" s="6">
        <v>45197</v>
      </c>
      <c r="C362" t="s" s="5">
        <v>390</v>
      </c>
      <c r="D362" s="7">
        <v>1.002</v>
      </c>
      <c r="E362" s="7">
        <v>0.11</v>
      </c>
      <c r="F362" s="7">
        <v>0.131</v>
      </c>
      <c r="G362" s="7">
        <v>0.8</v>
      </c>
      <c r="H362" s="11">
        <v>1.32</v>
      </c>
      <c r="I362" s="11">
        <f>F362-E362</f>
        <v>0.021</v>
      </c>
      <c r="J362" s="7">
        <v>13</v>
      </c>
      <c r="K362" s="18"/>
      <c r="L362" s="4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ht="13" customHeight="1">
      <c r="A363" t="s" s="9">
        <v>314</v>
      </c>
      <c r="B363" s="10">
        <v>45197</v>
      </c>
      <c r="C363" t="s" s="9">
        <v>391</v>
      </c>
      <c r="D363" s="11">
        <v>0.996</v>
      </c>
      <c r="E363" s="11">
        <v>0.11</v>
      </c>
      <c r="F363" s="11">
        <v>0.123</v>
      </c>
      <c r="G363" s="11">
        <v>0.8</v>
      </c>
      <c r="H363" s="11">
        <v>1.32</v>
      </c>
      <c r="I363" s="11">
        <f>F363-E363</f>
        <v>0.013</v>
      </c>
      <c r="J363" s="11">
        <v>13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3" customHeight="1">
      <c r="A364" t="s" s="9">
        <v>314</v>
      </c>
      <c r="B364" s="10">
        <v>45197</v>
      </c>
      <c r="C364" t="s" s="9">
        <v>392</v>
      </c>
      <c r="D364" s="11">
        <v>0.996</v>
      </c>
      <c r="E364" s="11">
        <v>0.111</v>
      </c>
      <c r="F364" s="11">
        <v>0.132</v>
      </c>
      <c r="G364" s="11">
        <v>0.8</v>
      </c>
      <c r="H364" s="11">
        <v>1.32</v>
      </c>
      <c r="I364" s="11">
        <f>F364-E364</f>
        <v>0.021</v>
      </c>
      <c r="J364" s="11">
        <v>13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3" customHeight="1">
      <c r="A365" t="s" s="13">
        <v>314</v>
      </c>
      <c r="B365" s="14">
        <v>45197</v>
      </c>
      <c r="C365" t="s" s="13">
        <v>393</v>
      </c>
      <c r="D365" s="15">
        <v>0.995</v>
      </c>
      <c r="E365" s="15">
        <v>0.119</v>
      </c>
      <c r="F365" s="15">
        <v>0.138</v>
      </c>
      <c r="G365" s="15">
        <v>0.8</v>
      </c>
      <c r="H365" s="11">
        <v>1.32</v>
      </c>
      <c r="I365" s="11">
        <f>F365-E365</f>
        <v>0.019</v>
      </c>
      <c r="J365" s="15">
        <v>13</v>
      </c>
      <c r="K365" t="s" s="13">
        <v>394</v>
      </c>
      <c r="L365" s="4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ht="13" customHeight="1">
      <c r="A366" t="s" s="5">
        <v>314</v>
      </c>
      <c r="B366" s="6">
        <v>45197</v>
      </c>
      <c r="C366" t="s" s="5">
        <v>395</v>
      </c>
      <c r="D366" s="7">
        <v>1.008</v>
      </c>
      <c r="E366" s="7">
        <v>0.122</v>
      </c>
      <c r="F366" s="7">
        <v>0.144</v>
      </c>
      <c r="G366" s="7">
        <v>0.8</v>
      </c>
      <c r="H366" s="11">
        <v>1.305</v>
      </c>
      <c r="I366" s="11">
        <f>F366-E366</f>
        <v>0.022</v>
      </c>
      <c r="J366" s="7">
        <v>13</v>
      </c>
      <c r="K366" s="18"/>
      <c r="L366" s="4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ht="13" customHeight="1">
      <c r="A367" t="s" s="9">
        <v>314</v>
      </c>
      <c r="B367" s="10">
        <v>45197</v>
      </c>
      <c r="C367" t="s" s="9">
        <v>396</v>
      </c>
      <c r="D367" s="11">
        <v>1</v>
      </c>
      <c r="E367" s="11">
        <v>0.122</v>
      </c>
      <c r="F367" s="11">
        <v>0.142</v>
      </c>
      <c r="G367" s="11">
        <v>0.8</v>
      </c>
      <c r="H367" s="11">
        <v>1.305</v>
      </c>
      <c r="I367" s="11">
        <f>F367-E367</f>
        <v>0.02</v>
      </c>
      <c r="J367" s="11">
        <v>13</v>
      </c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3" customHeight="1">
      <c r="A368" t="s" s="9">
        <v>314</v>
      </c>
      <c r="B368" s="10">
        <v>45197</v>
      </c>
      <c r="C368" t="s" s="9">
        <v>397</v>
      </c>
      <c r="D368" s="11">
        <v>1.001</v>
      </c>
      <c r="E368" s="11">
        <v>0.122</v>
      </c>
      <c r="F368" s="11">
        <v>0.142</v>
      </c>
      <c r="G368" s="11">
        <v>0.8100000000000001</v>
      </c>
      <c r="H368" s="11">
        <v>1.305</v>
      </c>
      <c r="I368" s="11">
        <f>F368-E368</f>
        <v>0.02</v>
      </c>
      <c r="J368" s="11">
        <v>13</v>
      </c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3" customHeight="1">
      <c r="A369" t="s" s="13">
        <v>314</v>
      </c>
      <c r="B369" s="14">
        <v>45197</v>
      </c>
      <c r="C369" t="s" s="13">
        <v>398</v>
      </c>
      <c r="D369" s="15">
        <v>1.007</v>
      </c>
      <c r="E369" s="15">
        <v>0.122</v>
      </c>
      <c r="F369" s="15">
        <v>0.14</v>
      </c>
      <c r="G369" s="15">
        <v>0.8</v>
      </c>
      <c r="H369" s="15">
        <v>1.305</v>
      </c>
      <c r="I369" s="11">
        <f>F369-E369</f>
        <v>0.018</v>
      </c>
      <c r="J369" s="15">
        <v>13</v>
      </c>
      <c r="K369" s="17"/>
      <c r="L369" s="4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ht="13" customHeight="1">
      <c r="A370" t="s" s="5">
        <v>314</v>
      </c>
      <c r="B370" s="6">
        <v>45197</v>
      </c>
      <c r="C370" t="s" s="5">
        <v>399</v>
      </c>
      <c r="D370" s="7">
        <v>1.023</v>
      </c>
      <c r="E370" s="7">
        <v>0.121</v>
      </c>
      <c r="F370" s="7">
        <v>0.127</v>
      </c>
      <c r="G370" s="7">
        <v>0.15</v>
      </c>
      <c r="H370" s="7">
        <v>1.14</v>
      </c>
      <c r="I370" s="11">
        <f>F370-E370</f>
        <v>0.006</v>
      </c>
      <c r="J370" s="7">
        <v>13</v>
      </c>
      <c r="K370" s="18"/>
      <c r="L370" s="4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ht="13" customHeight="1">
      <c r="A371" t="s" s="9">
        <v>314</v>
      </c>
      <c r="B371" s="10">
        <v>45197</v>
      </c>
      <c r="C371" t="s" s="9">
        <v>400</v>
      </c>
      <c r="D371" s="11">
        <v>1.015</v>
      </c>
      <c r="E371" s="11">
        <v>0.121</v>
      </c>
      <c r="F371" s="11">
        <v>0.126</v>
      </c>
      <c r="G371" s="11">
        <v>0.15</v>
      </c>
      <c r="H371" s="11">
        <v>1.14</v>
      </c>
      <c r="I371" s="11">
        <f>F371-E371</f>
        <v>0.005</v>
      </c>
      <c r="J371" s="11">
        <v>13</v>
      </c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3" customHeight="1">
      <c r="A372" t="s" s="9">
        <v>314</v>
      </c>
      <c r="B372" s="10">
        <v>45197</v>
      </c>
      <c r="C372" t="s" s="9">
        <v>401</v>
      </c>
      <c r="D372" s="11">
        <v>1.024</v>
      </c>
      <c r="E372" s="11">
        <v>0.122</v>
      </c>
      <c r="F372" s="11">
        <v>0.127</v>
      </c>
      <c r="G372" s="11">
        <v>0.15</v>
      </c>
      <c r="H372" s="11">
        <v>1.14</v>
      </c>
      <c r="I372" s="11">
        <f>F372-E372</f>
        <v>0.005</v>
      </c>
      <c r="J372" s="11">
        <v>13</v>
      </c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3" customHeight="1">
      <c r="A373" t="s" s="13">
        <v>314</v>
      </c>
      <c r="B373" s="14">
        <v>45197</v>
      </c>
      <c r="C373" t="s" s="13">
        <v>402</v>
      </c>
      <c r="D373" s="15">
        <v>1.028</v>
      </c>
      <c r="E373" s="15">
        <v>0.121</v>
      </c>
      <c r="F373" s="15">
        <v>0.127</v>
      </c>
      <c r="G373" s="15">
        <v>0.15</v>
      </c>
      <c r="H373" s="15">
        <v>1.14</v>
      </c>
      <c r="I373" s="11">
        <f>F373-E373</f>
        <v>0.006</v>
      </c>
      <c r="J373" s="15">
        <v>13</v>
      </c>
      <c r="K373" s="17"/>
      <c r="L373" s="4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ht="13" customHeight="1">
      <c r="A374" t="s" s="5">
        <v>314</v>
      </c>
      <c r="B374" s="6">
        <v>45197</v>
      </c>
      <c r="C374" t="s" s="5">
        <v>403</v>
      </c>
      <c r="D374" s="7">
        <v>0.996</v>
      </c>
      <c r="E374" s="7">
        <v>0.122</v>
      </c>
      <c r="F374" s="7">
        <v>0.128</v>
      </c>
      <c r="G374" s="7">
        <v>0.15</v>
      </c>
      <c r="H374" s="7">
        <v>1.155</v>
      </c>
      <c r="I374" s="11">
        <f>F374-E374</f>
        <v>0.006</v>
      </c>
      <c r="J374" s="7">
        <v>13</v>
      </c>
      <c r="K374" s="18"/>
      <c r="L374" s="4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ht="13" customHeight="1">
      <c r="A375" t="s" s="9">
        <v>314</v>
      </c>
      <c r="B375" s="10">
        <v>45197</v>
      </c>
      <c r="C375" t="s" s="9">
        <v>404</v>
      </c>
      <c r="D375" s="11">
        <v>1.004</v>
      </c>
      <c r="E375" s="11">
        <v>0.12</v>
      </c>
      <c r="F375" s="11">
        <v>0.125</v>
      </c>
      <c r="G375" s="11">
        <v>0.15</v>
      </c>
      <c r="H375" s="11">
        <v>1.155</v>
      </c>
      <c r="I375" s="11">
        <f>F375-E375</f>
        <v>0.005</v>
      </c>
      <c r="J375" s="11">
        <v>13</v>
      </c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3" customHeight="1">
      <c r="A376" t="s" s="9">
        <v>314</v>
      </c>
      <c r="B376" s="10">
        <v>45197</v>
      </c>
      <c r="C376" t="s" s="9">
        <v>405</v>
      </c>
      <c r="D376" s="11">
        <v>1.004</v>
      </c>
      <c r="E376" s="11">
        <v>0.121</v>
      </c>
      <c r="F376" s="11">
        <v>0.127</v>
      </c>
      <c r="G376" s="11">
        <v>0.15</v>
      </c>
      <c r="H376" s="11">
        <v>1.155</v>
      </c>
      <c r="I376" s="11">
        <f>F376-E376</f>
        <v>0.006</v>
      </c>
      <c r="J376" s="11">
        <v>13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3" customHeight="1">
      <c r="A377" t="s" s="13">
        <v>314</v>
      </c>
      <c r="B377" s="14">
        <v>45197</v>
      </c>
      <c r="C377" t="s" s="13">
        <v>406</v>
      </c>
      <c r="D377" s="15">
        <v>1.007</v>
      </c>
      <c r="E377" s="15">
        <v>0.122</v>
      </c>
      <c r="F377" s="15">
        <v>0.128</v>
      </c>
      <c r="G377" s="15">
        <v>0.15</v>
      </c>
      <c r="H377" s="15">
        <v>1.155</v>
      </c>
      <c r="I377" s="11">
        <f>F377-E377</f>
        <v>0.006</v>
      </c>
      <c r="J377" s="15">
        <v>13</v>
      </c>
      <c r="K377" s="17"/>
      <c r="L377" s="4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ht="13" customHeight="1">
      <c r="A378" t="s" s="5">
        <v>314</v>
      </c>
      <c r="B378" s="6">
        <v>45197</v>
      </c>
      <c r="C378" t="s" s="5">
        <v>407</v>
      </c>
      <c r="D378" s="7">
        <v>1.024</v>
      </c>
      <c r="E378" s="7">
        <v>0.121</v>
      </c>
      <c r="F378" s="7">
        <v>0.135</v>
      </c>
      <c r="G378" s="7">
        <v>0.1</v>
      </c>
      <c r="H378" s="7">
        <v>1.33</v>
      </c>
      <c r="I378" s="11">
        <f>F378-E378</f>
        <v>0.014</v>
      </c>
      <c r="J378" s="7">
        <v>13</v>
      </c>
      <c r="K378" t="s" s="5">
        <v>408</v>
      </c>
      <c r="L378" s="4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ht="13" customHeight="1">
      <c r="A379" t="s" s="9">
        <v>314</v>
      </c>
      <c r="B379" s="10">
        <v>45197</v>
      </c>
      <c r="C379" t="s" s="9">
        <v>409</v>
      </c>
      <c r="D379" s="11">
        <v>1.023</v>
      </c>
      <c r="E379" s="11">
        <v>0.12</v>
      </c>
      <c r="F379" s="11">
        <v>0.133</v>
      </c>
      <c r="G379" s="11">
        <v>0.1</v>
      </c>
      <c r="H379" s="11">
        <v>1.33</v>
      </c>
      <c r="I379" s="11">
        <f>F379-E379</f>
        <v>0.013</v>
      </c>
      <c r="J379" s="11">
        <v>13</v>
      </c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3" customHeight="1">
      <c r="A380" t="s" s="9">
        <v>314</v>
      </c>
      <c r="B380" s="10">
        <v>45197</v>
      </c>
      <c r="C380" t="s" s="9">
        <v>410</v>
      </c>
      <c r="D380" s="11">
        <v>1.017</v>
      </c>
      <c r="E380" s="11">
        <v>0.122</v>
      </c>
      <c r="F380" s="11">
        <v>0.136</v>
      </c>
      <c r="G380" s="11">
        <v>0.1</v>
      </c>
      <c r="H380" s="11">
        <v>1.33</v>
      </c>
      <c r="I380" s="11">
        <f>F380-E380</f>
        <v>0.014</v>
      </c>
      <c r="J380" s="11">
        <v>13</v>
      </c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3" customHeight="1">
      <c r="A381" t="s" s="13">
        <v>314</v>
      </c>
      <c r="B381" s="14">
        <v>45197</v>
      </c>
      <c r="C381" t="s" s="13">
        <v>411</v>
      </c>
      <c r="D381" s="15">
        <v>1.022</v>
      </c>
      <c r="E381" s="15">
        <v>0.122</v>
      </c>
      <c r="F381" s="15">
        <v>0.138</v>
      </c>
      <c r="G381" s="15">
        <v>0.1</v>
      </c>
      <c r="H381" s="15">
        <v>1.33</v>
      </c>
      <c r="I381" s="11">
        <f>F381-E381</f>
        <v>0.016</v>
      </c>
      <c r="J381" s="15">
        <v>13</v>
      </c>
      <c r="K381" s="17"/>
      <c r="L381" s="4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ht="13" customHeight="1">
      <c r="A382" t="s" s="5">
        <v>314</v>
      </c>
      <c r="B382" s="6">
        <v>45197</v>
      </c>
      <c r="C382" t="s" s="5">
        <v>412</v>
      </c>
      <c r="D382" s="7">
        <v>1.021</v>
      </c>
      <c r="E382" s="7">
        <v>0.121</v>
      </c>
      <c r="F382" s="7">
        <v>0.135</v>
      </c>
      <c r="G382" s="7">
        <v>0.1</v>
      </c>
      <c r="H382" s="7">
        <v>1.355</v>
      </c>
      <c r="I382" s="11">
        <f>F382-E382</f>
        <v>0.014</v>
      </c>
      <c r="J382" s="7">
        <v>13</v>
      </c>
      <c r="K382" s="18"/>
      <c r="L382" s="4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ht="13" customHeight="1">
      <c r="A383" t="s" s="9">
        <v>314</v>
      </c>
      <c r="B383" s="10">
        <v>45197</v>
      </c>
      <c r="C383" t="s" s="9">
        <v>413</v>
      </c>
      <c r="D383" s="11">
        <v>1.004</v>
      </c>
      <c r="E383" s="11">
        <v>0.123</v>
      </c>
      <c r="F383" s="11">
        <v>0.136</v>
      </c>
      <c r="G383" s="11">
        <v>0.1</v>
      </c>
      <c r="H383" s="11">
        <v>1.355</v>
      </c>
      <c r="I383" s="11">
        <f>F383-E383</f>
        <v>0.013</v>
      </c>
      <c r="J383" s="11">
        <v>13</v>
      </c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3" customHeight="1">
      <c r="A384" t="s" s="9">
        <v>314</v>
      </c>
      <c r="B384" s="10">
        <v>45197</v>
      </c>
      <c r="C384" t="s" s="9">
        <v>414</v>
      </c>
      <c r="D384" s="11">
        <v>0.993</v>
      </c>
      <c r="E384" s="11">
        <v>0.122</v>
      </c>
      <c r="F384" s="11">
        <v>0.136</v>
      </c>
      <c r="G384" s="11">
        <v>0.1</v>
      </c>
      <c r="H384" s="11">
        <v>1.355</v>
      </c>
      <c r="I384" s="11">
        <f>F384-E384</f>
        <v>0.014</v>
      </c>
      <c r="J384" s="11">
        <v>13</v>
      </c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3" customHeight="1">
      <c r="A385" t="s" s="13">
        <v>314</v>
      </c>
      <c r="B385" s="14">
        <v>45197</v>
      </c>
      <c r="C385" t="s" s="13">
        <v>415</v>
      </c>
      <c r="D385" s="15">
        <v>1.016</v>
      </c>
      <c r="E385" s="15">
        <v>0.123</v>
      </c>
      <c r="F385" s="15">
        <v>0.136</v>
      </c>
      <c r="G385" s="15">
        <v>0.1</v>
      </c>
      <c r="H385" s="15">
        <v>1.355</v>
      </c>
      <c r="I385" s="11">
        <f>F385-E385</f>
        <v>0.013</v>
      </c>
      <c r="J385" s="15">
        <v>13</v>
      </c>
      <c r="K385" s="17"/>
      <c r="L385" s="4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ht="13" customHeight="1">
      <c r="A386" t="s" s="5">
        <v>314</v>
      </c>
      <c r="B386" s="6">
        <v>45211</v>
      </c>
      <c r="C386" t="s" s="5">
        <v>416</v>
      </c>
      <c r="D386" s="7">
        <v>0.986</v>
      </c>
      <c r="E386" s="7">
        <v>0.12</v>
      </c>
      <c r="F386" s="7">
        <v>0.127</v>
      </c>
      <c r="G386" s="7">
        <v>0.15</v>
      </c>
      <c r="H386" s="7">
        <v>1.19</v>
      </c>
      <c r="I386" s="11">
        <f>F386-E386</f>
        <v>0.007</v>
      </c>
      <c r="J386" s="7">
        <v>13</v>
      </c>
      <c r="K386" s="18"/>
      <c r="L386" s="4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ht="13" customHeight="1">
      <c r="A387" t="s" s="9">
        <v>314</v>
      </c>
      <c r="B387" s="10">
        <v>45211</v>
      </c>
      <c r="C387" t="s" s="9">
        <v>417</v>
      </c>
      <c r="D387" s="11">
        <v>0.987</v>
      </c>
      <c r="E387" s="11">
        <v>0.121</v>
      </c>
      <c r="F387" s="11">
        <v>0.127</v>
      </c>
      <c r="G387" s="11">
        <v>0.15</v>
      </c>
      <c r="H387" s="11">
        <v>1.19</v>
      </c>
      <c r="I387" s="11">
        <f>F387-E387</f>
        <v>0.006</v>
      </c>
      <c r="J387" s="11">
        <v>13</v>
      </c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3" customHeight="1">
      <c r="A388" t="s" s="9">
        <v>314</v>
      </c>
      <c r="B388" s="10">
        <v>45211</v>
      </c>
      <c r="C388" t="s" s="9">
        <v>418</v>
      </c>
      <c r="D388" s="11">
        <v>0.996</v>
      </c>
      <c r="E388" s="11">
        <v>0.123</v>
      </c>
      <c r="F388" s="11">
        <v>0.128</v>
      </c>
      <c r="G388" s="11">
        <v>0.15</v>
      </c>
      <c r="H388" s="11">
        <v>1.19</v>
      </c>
      <c r="I388" s="11">
        <f>F388-E388</f>
        <v>0.005</v>
      </c>
      <c r="J388" s="11">
        <v>13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3" customHeight="1">
      <c r="A389" t="s" s="13">
        <v>314</v>
      </c>
      <c r="B389" s="14">
        <v>45211</v>
      </c>
      <c r="C389" t="s" s="13">
        <v>419</v>
      </c>
      <c r="D389" s="15">
        <v>0.993</v>
      </c>
      <c r="E389" s="15">
        <v>0.121</v>
      </c>
      <c r="F389" s="15">
        <v>0.127</v>
      </c>
      <c r="G389" s="15">
        <v>0.15</v>
      </c>
      <c r="H389" s="15">
        <v>1.19</v>
      </c>
      <c r="I389" s="11">
        <f>F389-E389</f>
        <v>0.006</v>
      </c>
      <c r="J389" s="15">
        <v>13</v>
      </c>
      <c r="K389" s="17"/>
      <c r="L389" s="4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ht="13" customHeight="1">
      <c r="A390" t="s" s="5">
        <v>314</v>
      </c>
      <c r="B390" s="6">
        <v>45211</v>
      </c>
      <c r="C390" t="s" s="5">
        <v>420</v>
      </c>
      <c r="D390" s="7">
        <v>0.997</v>
      </c>
      <c r="E390" s="7">
        <v>0.122</v>
      </c>
      <c r="F390" s="7">
        <v>0.128</v>
      </c>
      <c r="G390" s="7">
        <v>0.15</v>
      </c>
      <c r="H390" s="7">
        <v>1.14</v>
      </c>
      <c r="I390" s="11">
        <f>F390-E390</f>
        <v>0.006</v>
      </c>
      <c r="J390" s="7">
        <v>13</v>
      </c>
      <c r="K390" t="s" s="5">
        <v>421</v>
      </c>
      <c r="L390" s="4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ht="13" customHeight="1">
      <c r="A391" t="s" s="9">
        <v>314</v>
      </c>
      <c r="B391" s="10">
        <v>45211</v>
      </c>
      <c r="C391" t="s" s="9">
        <v>422</v>
      </c>
      <c r="D391" s="11">
        <v>0.988</v>
      </c>
      <c r="E391" s="11">
        <v>0.123</v>
      </c>
      <c r="F391" s="11">
        <v>0.13</v>
      </c>
      <c r="G391" s="11">
        <v>0.15</v>
      </c>
      <c r="H391" s="11">
        <v>1.14</v>
      </c>
      <c r="I391" s="11">
        <f>F391-E391</f>
        <v>0.007</v>
      </c>
      <c r="J391" s="11">
        <v>13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3" customHeight="1">
      <c r="A392" t="s" s="9">
        <v>314</v>
      </c>
      <c r="B392" s="10">
        <v>45211</v>
      </c>
      <c r="C392" t="s" s="9">
        <v>423</v>
      </c>
      <c r="D392" s="11">
        <v>0.981</v>
      </c>
      <c r="E392" s="11">
        <v>0.121</v>
      </c>
      <c r="F392" s="11">
        <v>0.128</v>
      </c>
      <c r="G392" s="11">
        <v>0.15</v>
      </c>
      <c r="H392" s="11">
        <v>1.14</v>
      </c>
      <c r="I392" s="11">
        <f>F392-E392</f>
        <v>0.007</v>
      </c>
      <c r="J392" s="11">
        <v>13</v>
      </c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3" customHeight="1">
      <c r="A393" t="s" s="13">
        <v>314</v>
      </c>
      <c r="B393" s="14">
        <v>45211</v>
      </c>
      <c r="C393" t="s" s="13">
        <v>424</v>
      </c>
      <c r="D393" s="15">
        <v>1.01</v>
      </c>
      <c r="E393" s="15">
        <v>0.122</v>
      </c>
      <c r="F393" s="15">
        <v>0.129</v>
      </c>
      <c r="G393" s="15">
        <v>0.15</v>
      </c>
      <c r="H393" s="15">
        <v>1.14</v>
      </c>
      <c r="I393" s="11">
        <f>F393-E393</f>
        <v>0.007</v>
      </c>
      <c r="J393" s="15">
        <v>13</v>
      </c>
      <c r="K393" s="17"/>
      <c r="L393" s="4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ht="13" customHeight="1">
      <c r="A394" t="s" s="5">
        <v>314</v>
      </c>
      <c r="B394" s="6">
        <v>45211</v>
      </c>
      <c r="C394" t="s" s="5">
        <v>425</v>
      </c>
      <c r="D394" s="7">
        <v>1.011</v>
      </c>
      <c r="E394" s="7">
        <v>0.122</v>
      </c>
      <c r="F394" s="7">
        <v>0.148</v>
      </c>
      <c r="G394" s="7">
        <v>0.1</v>
      </c>
      <c r="H394" s="7">
        <v>1.34</v>
      </c>
      <c r="I394" s="11">
        <f>F394-E394</f>
        <v>0.026</v>
      </c>
      <c r="J394" s="7">
        <v>13</v>
      </c>
      <c r="K394" s="18"/>
      <c r="L394" s="4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ht="13" customHeight="1">
      <c r="A395" t="s" s="9">
        <v>314</v>
      </c>
      <c r="B395" s="10">
        <v>45211</v>
      </c>
      <c r="C395" t="s" s="9">
        <v>426</v>
      </c>
      <c r="D395" s="11">
        <v>1.001</v>
      </c>
      <c r="E395" s="11">
        <v>0.122</v>
      </c>
      <c r="F395" s="11">
        <v>0.15</v>
      </c>
      <c r="G395" s="11">
        <v>0.1</v>
      </c>
      <c r="H395" s="11">
        <v>1.34</v>
      </c>
      <c r="I395" s="11">
        <f>F395-E395</f>
        <v>0.028</v>
      </c>
      <c r="J395" s="11">
        <v>13</v>
      </c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3" customHeight="1">
      <c r="A396" t="s" s="9">
        <v>314</v>
      </c>
      <c r="B396" s="10">
        <v>45211</v>
      </c>
      <c r="C396" t="s" s="9">
        <v>427</v>
      </c>
      <c r="D396" s="11">
        <v>1.008</v>
      </c>
      <c r="E396" s="11">
        <v>0.12</v>
      </c>
      <c r="F396" s="11">
        <v>0.147</v>
      </c>
      <c r="G396" s="11">
        <v>0.1</v>
      </c>
      <c r="H396" s="11">
        <v>1.34</v>
      </c>
      <c r="I396" s="11">
        <f>F396-E396</f>
        <v>0.027</v>
      </c>
      <c r="J396" s="11">
        <v>13</v>
      </c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3" customHeight="1">
      <c r="A397" t="s" s="13">
        <v>314</v>
      </c>
      <c r="B397" s="14">
        <v>45211</v>
      </c>
      <c r="C397" t="s" s="13">
        <v>428</v>
      </c>
      <c r="D397" s="15">
        <v>1.015</v>
      </c>
      <c r="E397" s="15">
        <v>0.121</v>
      </c>
      <c r="F397" s="15">
        <v>0.15</v>
      </c>
      <c r="G397" s="15">
        <v>0.1</v>
      </c>
      <c r="H397" s="15">
        <v>1.34</v>
      </c>
      <c r="I397" s="11">
        <f>F397-E397</f>
        <v>0.029</v>
      </c>
      <c r="J397" s="15">
        <v>13</v>
      </c>
      <c r="K397" s="17"/>
      <c r="L397" s="4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ht="13" customHeight="1">
      <c r="A398" t="s" s="5">
        <v>314</v>
      </c>
      <c r="B398" s="6">
        <v>45211</v>
      </c>
      <c r="C398" t="s" s="5">
        <v>429</v>
      </c>
      <c r="D398" s="7">
        <v>0.975</v>
      </c>
      <c r="E398" s="7">
        <v>0.122</v>
      </c>
      <c r="F398" s="7">
        <v>0.152</v>
      </c>
      <c r="G398" s="7">
        <v>0.1</v>
      </c>
      <c r="H398" s="7">
        <v>1.32</v>
      </c>
      <c r="I398" s="11">
        <f>F398-E398</f>
        <v>0.03</v>
      </c>
      <c r="J398" s="7">
        <v>13</v>
      </c>
      <c r="K398" t="s" s="5">
        <v>430</v>
      </c>
      <c r="L398" s="4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ht="13" customHeight="1">
      <c r="A399" t="s" s="9">
        <v>314</v>
      </c>
      <c r="B399" s="10">
        <v>45211</v>
      </c>
      <c r="C399" t="s" s="9">
        <v>431</v>
      </c>
      <c r="D399" s="11">
        <v>0.98</v>
      </c>
      <c r="E399" s="11">
        <v>0.122</v>
      </c>
      <c r="F399" s="11">
        <v>0.15</v>
      </c>
      <c r="G399" s="11">
        <v>0.1</v>
      </c>
      <c r="H399" s="11">
        <v>1.32</v>
      </c>
      <c r="I399" s="11">
        <f>F399-E399</f>
        <v>0.028</v>
      </c>
      <c r="J399" s="11">
        <v>13</v>
      </c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3" customHeight="1">
      <c r="A400" t="s" s="9">
        <v>314</v>
      </c>
      <c r="B400" s="10">
        <v>45211</v>
      </c>
      <c r="C400" t="s" s="9">
        <v>432</v>
      </c>
      <c r="D400" s="11">
        <v>0.983</v>
      </c>
      <c r="E400" s="11">
        <v>0.122</v>
      </c>
      <c r="F400" s="11">
        <v>0.147</v>
      </c>
      <c r="G400" s="11">
        <v>0.1</v>
      </c>
      <c r="H400" s="11">
        <v>1.32</v>
      </c>
      <c r="I400" s="11">
        <f>F400-E400</f>
        <v>0.025</v>
      </c>
      <c r="J400" s="11">
        <v>13</v>
      </c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3" customHeight="1">
      <c r="A401" t="s" s="13">
        <v>314</v>
      </c>
      <c r="B401" s="14">
        <v>45211</v>
      </c>
      <c r="C401" t="s" s="13">
        <v>433</v>
      </c>
      <c r="D401" s="15">
        <v>0.976</v>
      </c>
      <c r="E401" s="15">
        <v>0.12</v>
      </c>
      <c r="F401" s="15">
        <v>0.149</v>
      </c>
      <c r="G401" s="15">
        <v>0.1</v>
      </c>
      <c r="H401" s="15">
        <v>1.32</v>
      </c>
      <c r="I401" s="11">
        <f>F401-E401</f>
        <v>0.029</v>
      </c>
      <c r="J401" s="15">
        <v>13</v>
      </c>
      <c r="K401" s="17"/>
      <c r="L401" s="4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ht="13" customHeight="1">
      <c r="A402" t="s" s="5">
        <v>314</v>
      </c>
      <c r="B402" s="6">
        <v>45211</v>
      </c>
      <c r="C402" t="s" s="5">
        <v>434</v>
      </c>
      <c r="D402" s="7">
        <v>1.018</v>
      </c>
      <c r="E402" s="7">
        <v>0.122</v>
      </c>
      <c r="F402" s="7">
        <v>0.127</v>
      </c>
      <c r="G402" s="7">
        <v>0.15</v>
      </c>
      <c r="H402" s="7">
        <v>0.95</v>
      </c>
      <c r="I402" s="11">
        <f>F402-E402</f>
        <v>0.005</v>
      </c>
      <c r="J402" s="7">
        <v>13</v>
      </c>
      <c r="K402" s="18"/>
      <c r="L402" s="4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ht="13" customHeight="1">
      <c r="A403" t="s" s="9">
        <v>314</v>
      </c>
      <c r="B403" s="10">
        <v>45211</v>
      </c>
      <c r="C403" t="s" s="9">
        <v>435</v>
      </c>
      <c r="D403" s="11">
        <v>1.006</v>
      </c>
      <c r="E403" s="11">
        <v>0.12</v>
      </c>
      <c r="F403" s="11">
        <v>0.126</v>
      </c>
      <c r="G403" s="11">
        <v>0.15</v>
      </c>
      <c r="H403" s="11">
        <v>0.95</v>
      </c>
      <c r="I403" s="11">
        <f>F403-E403</f>
        <v>0.006</v>
      </c>
      <c r="J403" s="11">
        <v>13</v>
      </c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3" customHeight="1">
      <c r="A404" t="s" s="9">
        <v>314</v>
      </c>
      <c r="B404" s="10">
        <v>45211</v>
      </c>
      <c r="C404" t="s" s="9">
        <v>436</v>
      </c>
      <c r="D404" s="11">
        <v>1.004</v>
      </c>
      <c r="E404" s="11">
        <v>0.121</v>
      </c>
      <c r="F404" s="11">
        <v>0.126</v>
      </c>
      <c r="G404" s="11">
        <v>0.15</v>
      </c>
      <c r="H404" s="11">
        <v>0.95</v>
      </c>
      <c r="I404" s="11">
        <f>F404-E404</f>
        <v>0.005</v>
      </c>
      <c r="J404" s="11">
        <v>13</v>
      </c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3" customHeight="1">
      <c r="A405" t="s" s="13">
        <v>314</v>
      </c>
      <c r="B405" s="14">
        <v>45211</v>
      </c>
      <c r="C405" t="s" s="13">
        <v>437</v>
      </c>
      <c r="D405" s="15">
        <v>1.003</v>
      </c>
      <c r="E405" s="15">
        <v>0.121</v>
      </c>
      <c r="F405" s="15">
        <v>0.128</v>
      </c>
      <c r="G405" s="15">
        <v>0.151</v>
      </c>
      <c r="H405" s="15">
        <v>0.95</v>
      </c>
      <c r="I405" s="11">
        <f>F405-E405</f>
        <v>0.007</v>
      </c>
      <c r="J405" s="15">
        <v>13</v>
      </c>
      <c r="K405" s="17"/>
      <c r="L405" s="4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ht="13" customHeight="1">
      <c r="A406" t="s" s="5">
        <v>314</v>
      </c>
      <c r="B406" s="6">
        <v>45211</v>
      </c>
      <c r="C406" t="s" s="5">
        <v>438</v>
      </c>
      <c r="D406" s="7">
        <v>1.007</v>
      </c>
      <c r="E406" s="7">
        <v>0.122</v>
      </c>
      <c r="F406" s="7">
        <v>0.129</v>
      </c>
      <c r="G406" s="7">
        <v>0.15</v>
      </c>
      <c r="H406" s="7">
        <v>1.17</v>
      </c>
      <c r="I406" s="11">
        <f>F406-E406</f>
        <v>0.007</v>
      </c>
      <c r="J406" s="7">
        <v>13</v>
      </c>
      <c r="K406" s="18"/>
      <c r="L406" s="4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ht="13" customHeight="1">
      <c r="A407" t="s" s="9">
        <v>314</v>
      </c>
      <c r="B407" s="10">
        <v>45211</v>
      </c>
      <c r="C407" t="s" s="9">
        <v>439</v>
      </c>
      <c r="D407" s="11">
        <v>1.007</v>
      </c>
      <c r="E407" s="11">
        <v>0.12</v>
      </c>
      <c r="F407" s="11">
        <v>0.125</v>
      </c>
      <c r="G407" s="11">
        <v>0.15</v>
      </c>
      <c r="H407" s="11">
        <v>1.17</v>
      </c>
      <c r="I407" s="11">
        <f>F407-E407</f>
        <v>0.005</v>
      </c>
      <c r="J407" s="11">
        <v>13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3" customHeight="1">
      <c r="A408" t="s" s="9">
        <v>314</v>
      </c>
      <c r="B408" s="10">
        <v>45211</v>
      </c>
      <c r="C408" t="s" s="9">
        <v>440</v>
      </c>
      <c r="D408" s="11">
        <v>1.011</v>
      </c>
      <c r="E408" s="11">
        <v>0.12</v>
      </c>
      <c r="F408" s="11">
        <v>0.129</v>
      </c>
      <c r="G408" s="11">
        <v>0.15</v>
      </c>
      <c r="H408" s="11">
        <v>1.17</v>
      </c>
      <c r="I408" s="11">
        <f>F408-E408</f>
        <v>0.008999999999999999</v>
      </c>
      <c r="J408" s="11">
        <v>13</v>
      </c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3" customHeight="1">
      <c r="A409" t="s" s="13">
        <v>314</v>
      </c>
      <c r="B409" s="14">
        <v>45211</v>
      </c>
      <c r="C409" t="s" s="13">
        <v>441</v>
      </c>
      <c r="D409" s="15">
        <v>0.997</v>
      </c>
      <c r="E409" s="15">
        <v>0.121</v>
      </c>
      <c r="F409" s="15">
        <v>0.131</v>
      </c>
      <c r="G409" s="15">
        <v>0.15</v>
      </c>
      <c r="H409" s="15">
        <v>1.17</v>
      </c>
      <c r="I409" s="11">
        <f>F409-E409</f>
        <v>0.01</v>
      </c>
      <c r="J409" s="15">
        <v>13</v>
      </c>
      <c r="K409" s="17"/>
      <c r="L409" s="4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ht="13" customHeight="1">
      <c r="A410" t="s" s="5">
        <v>314</v>
      </c>
      <c r="B410" s="6">
        <v>45211</v>
      </c>
      <c r="C410" t="s" s="5">
        <v>442</v>
      </c>
      <c r="D410" s="7">
        <v>1.002</v>
      </c>
      <c r="E410" s="7">
        <v>0.123</v>
      </c>
      <c r="F410" s="7">
        <v>0.136</v>
      </c>
      <c r="G410" s="7">
        <v>0.1</v>
      </c>
      <c r="H410" s="7">
        <v>1.25</v>
      </c>
      <c r="I410" s="11">
        <f>F410-E410</f>
        <v>0.013</v>
      </c>
      <c r="J410" s="7">
        <v>13</v>
      </c>
      <c r="K410" t="s" s="5">
        <v>443</v>
      </c>
      <c r="L410" s="4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ht="13" customHeight="1">
      <c r="A411" t="s" s="9">
        <v>314</v>
      </c>
      <c r="B411" s="10">
        <v>45211</v>
      </c>
      <c r="C411" t="s" s="9">
        <v>444</v>
      </c>
      <c r="D411" s="11">
        <v>1.003</v>
      </c>
      <c r="E411" s="11">
        <v>0.122</v>
      </c>
      <c r="F411" s="11">
        <v>0.131</v>
      </c>
      <c r="G411" s="11">
        <v>0.1</v>
      </c>
      <c r="H411" s="11">
        <v>1.25</v>
      </c>
      <c r="I411" s="11">
        <f>F411-E411</f>
        <v>0.008999999999999999</v>
      </c>
      <c r="J411" s="11">
        <v>13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3" customHeight="1">
      <c r="A412" t="s" s="9">
        <v>314</v>
      </c>
      <c r="B412" s="10">
        <v>45211</v>
      </c>
      <c r="C412" t="s" s="9">
        <v>445</v>
      </c>
      <c r="D412" s="11">
        <v>1.047</v>
      </c>
      <c r="E412" s="11">
        <v>0.122</v>
      </c>
      <c r="F412" s="11">
        <v>0.132</v>
      </c>
      <c r="G412" s="11">
        <v>0.1</v>
      </c>
      <c r="H412" s="11">
        <v>1.25</v>
      </c>
      <c r="I412" s="11">
        <f>F412-E412</f>
        <v>0.01</v>
      </c>
      <c r="J412" s="11">
        <v>13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3" customHeight="1">
      <c r="A413" t="s" s="13">
        <v>314</v>
      </c>
      <c r="B413" s="14">
        <v>45211</v>
      </c>
      <c r="C413" t="s" s="13">
        <v>446</v>
      </c>
      <c r="D413" s="15">
        <v>1.046</v>
      </c>
      <c r="E413" s="15">
        <v>0.121</v>
      </c>
      <c r="F413" s="15">
        <v>0.135</v>
      </c>
      <c r="G413" s="15">
        <v>0.1</v>
      </c>
      <c r="H413" s="15">
        <v>1.25</v>
      </c>
      <c r="I413" s="11">
        <f>F413-E413</f>
        <v>0.014</v>
      </c>
      <c r="J413" s="15">
        <v>13</v>
      </c>
      <c r="K413" s="17"/>
      <c r="L413" s="4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ht="13" customHeight="1">
      <c r="A414" t="s" s="5">
        <v>314</v>
      </c>
      <c r="B414" s="6">
        <v>45211</v>
      </c>
      <c r="C414" t="s" s="5">
        <v>447</v>
      </c>
      <c r="D414" s="7">
        <v>1.033</v>
      </c>
      <c r="E414" s="7">
        <v>0.123</v>
      </c>
      <c r="F414" s="7">
        <v>0.136</v>
      </c>
      <c r="G414" s="7">
        <v>0.1</v>
      </c>
      <c r="H414" s="7">
        <v>1.25</v>
      </c>
      <c r="I414" s="11">
        <f>F414-E414</f>
        <v>0.013</v>
      </c>
      <c r="J414" s="7">
        <v>13</v>
      </c>
      <c r="K414" s="18"/>
      <c r="L414" s="4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ht="13" customHeight="1">
      <c r="A415" t="s" s="9">
        <v>314</v>
      </c>
      <c r="B415" s="10">
        <v>45211</v>
      </c>
      <c r="C415" t="s" s="9">
        <v>448</v>
      </c>
      <c r="D415" s="11">
        <v>1.016</v>
      </c>
      <c r="E415" s="11">
        <v>0.121</v>
      </c>
      <c r="F415" s="11">
        <v>0.132</v>
      </c>
      <c r="G415" s="11">
        <v>0.1</v>
      </c>
      <c r="H415" s="11">
        <v>1.25</v>
      </c>
      <c r="I415" s="11">
        <f>F415-E415</f>
        <v>0.011</v>
      </c>
      <c r="J415" s="11">
        <v>13</v>
      </c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3" customHeight="1">
      <c r="A416" t="s" s="9">
        <v>314</v>
      </c>
      <c r="B416" s="10">
        <v>45211</v>
      </c>
      <c r="C416" t="s" s="9">
        <v>449</v>
      </c>
      <c r="D416" s="11">
        <v>1.002</v>
      </c>
      <c r="E416" s="11">
        <v>0.122</v>
      </c>
      <c r="F416" s="11">
        <v>0.139</v>
      </c>
      <c r="G416" s="11">
        <v>0.1</v>
      </c>
      <c r="H416" s="11">
        <v>1.25</v>
      </c>
      <c r="I416" s="11">
        <f>F416-E416</f>
        <v>0.017</v>
      </c>
      <c r="J416" s="11">
        <v>13</v>
      </c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3" customHeight="1">
      <c r="A417" t="s" s="13">
        <v>314</v>
      </c>
      <c r="B417" s="14">
        <v>45211</v>
      </c>
      <c r="C417" t="s" s="13">
        <v>450</v>
      </c>
      <c r="D417" s="15">
        <v>1.002</v>
      </c>
      <c r="E417" s="15">
        <v>0.121</v>
      </c>
      <c r="F417" s="15">
        <v>0.136</v>
      </c>
      <c r="G417" s="15">
        <v>0.1</v>
      </c>
      <c r="H417" s="15">
        <v>1.25</v>
      </c>
      <c r="I417" s="11">
        <f>F417-E417</f>
        <v>0.015</v>
      </c>
      <c r="J417" s="15">
        <v>13</v>
      </c>
      <c r="K417" s="17"/>
      <c r="L417" s="4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ht="13" customHeight="1">
      <c r="A418" t="s" s="28">
        <v>314</v>
      </c>
      <c r="B418" s="29">
        <v>45223</v>
      </c>
      <c r="C418" t="s" s="5">
        <v>451</v>
      </c>
      <c r="D418" s="7">
        <v>1.015</v>
      </c>
      <c r="E418" s="7">
        <v>0.122</v>
      </c>
      <c r="F418" s="7">
        <v>0.127</v>
      </c>
      <c r="G418" s="7">
        <v>0.149</v>
      </c>
      <c r="H418" s="7">
        <v>1.15</v>
      </c>
      <c r="I418" s="11">
        <f>F418-E418</f>
        <v>0.005</v>
      </c>
      <c r="J418" s="7">
        <v>15</v>
      </c>
      <c r="K418" s="18"/>
      <c r="L418" s="4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ht="13" customHeight="1">
      <c r="A419" t="s" s="28">
        <v>314</v>
      </c>
      <c r="B419" s="29">
        <v>45223</v>
      </c>
      <c r="C419" t="s" s="9">
        <v>452</v>
      </c>
      <c r="D419" s="11">
        <v>0.994</v>
      </c>
      <c r="E419" s="11">
        <v>0.122</v>
      </c>
      <c r="F419" s="11">
        <v>0.129</v>
      </c>
      <c r="G419" s="11">
        <v>0.15</v>
      </c>
      <c r="H419" s="11">
        <v>1.15</v>
      </c>
      <c r="I419" s="11">
        <f>F419-E419</f>
        <v>0.007</v>
      </c>
      <c r="J419" s="11">
        <v>15</v>
      </c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3" customHeight="1">
      <c r="A420" t="s" s="28">
        <v>314</v>
      </c>
      <c r="B420" s="29">
        <v>45223</v>
      </c>
      <c r="C420" t="s" s="9">
        <v>453</v>
      </c>
      <c r="D420" s="11">
        <v>0.991</v>
      </c>
      <c r="E420" s="11">
        <v>0.122</v>
      </c>
      <c r="F420" s="11">
        <v>0.128</v>
      </c>
      <c r="G420" s="11">
        <v>0.15</v>
      </c>
      <c r="H420" s="11">
        <v>1.15</v>
      </c>
      <c r="I420" s="11">
        <f>F420-E420</f>
        <v>0.006</v>
      </c>
      <c r="J420" s="11">
        <v>15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3" customHeight="1">
      <c r="A421" t="s" s="28">
        <v>314</v>
      </c>
      <c r="B421" s="29">
        <v>45223</v>
      </c>
      <c r="C421" t="s" s="13">
        <v>454</v>
      </c>
      <c r="D421" s="15">
        <v>0.981</v>
      </c>
      <c r="E421" s="15">
        <v>0.122</v>
      </c>
      <c r="F421" s="15">
        <v>0.127</v>
      </c>
      <c r="G421" s="15">
        <v>0.15</v>
      </c>
      <c r="H421" s="15">
        <v>1.15</v>
      </c>
      <c r="I421" s="11">
        <f>F421-E421</f>
        <v>0.005</v>
      </c>
      <c r="J421" s="15">
        <v>15</v>
      </c>
      <c r="K421" s="17"/>
      <c r="L421" s="4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ht="13" customHeight="1">
      <c r="A422" t="s" s="28">
        <v>314</v>
      </c>
      <c r="B422" s="29">
        <v>45223</v>
      </c>
      <c r="C422" t="s" s="5">
        <v>455</v>
      </c>
      <c r="D422" s="7">
        <v>0.987</v>
      </c>
      <c r="E422" s="7">
        <v>0.121</v>
      </c>
      <c r="F422" s="7">
        <v>0.13</v>
      </c>
      <c r="G422" s="7">
        <v>0.151</v>
      </c>
      <c r="H422" s="7">
        <v>1.17</v>
      </c>
      <c r="I422" s="11">
        <f>F422-E422</f>
        <v>0.008999999999999999</v>
      </c>
      <c r="J422" s="7">
        <v>15</v>
      </c>
      <c r="K422" s="18"/>
      <c r="L422" s="4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ht="13" customHeight="1">
      <c r="A423" t="s" s="28">
        <v>314</v>
      </c>
      <c r="B423" s="29">
        <v>45223</v>
      </c>
      <c r="C423" t="s" s="9">
        <v>456</v>
      </c>
      <c r="D423" s="11">
        <v>1.01</v>
      </c>
      <c r="E423" s="11">
        <v>0.122</v>
      </c>
      <c r="F423" s="11">
        <v>0.129</v>
      </c>
      <c r="G423" s="11">
        <v>0.15</v>
      </c>
      <c r="H423" s="11">
        <v>1.17</v>
      </c>
      <c r="I423" s="11">
        <f>F423-E423</f>
        <v>0.007</v>
      </c>
      <c r="J423" s="11">
        <v>15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3" customHeight="1">
      <c r="A424" t="s" s="28">
        <v>314</v>
      </c>
      <c r="B424" s="29">
        <v>45223</v>
      </c>
      <c r="C424" t="s" s="9">
        <v>457</v>
      </c>
      <c r="D424" s="11">
        <v>1.005</v>
      </c>
      <c r="E424" s="11">
        <v>0.122</v>
      </c>
      <c r="F424" s="11">
        <v>0.129</v>
      </c>
      <c r="G424" s="11">
        <v>0.15</v>
      </c>
      <c r="H424" s="11">
        <v>1.17</v>
      </c>
      <c r="I424" s="11">
        <f>F424-E424</f>
        <v>0.007</v>
      </c>
      <c r="J424" s="11">
        <v>15</v>
      </c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3" customHeight="1">
      <c r="A425" t="s" s="28">
        <v>314</v>
      </c>
      <c r="B425" s="29">
        <v>45223</v>
      </c>
      <c r="C425" t="s" s="13">
        <v>458</v>
      </c>
      <c r="D425" s="15">
        <v>0.995</v>
      </c>
      <c r="E425" s="15">
        <v>0.122</v>
      </c>
      <c r="F425" s="15">
        <v>0.128</v>
      </c>
      <c r="G425" s="15">
        <v>0.15</v>
      </c>
      <c r="H425" s="15">
        <v>1.17</v>
      </c>
      <c r="I425" s="11">
        <f>F425-E425</f>
        <v>0.006</v>
      </c>
      <c r="J425" s="15">
        <v>15</v>
      </c>
      <c r="K425" s="17"/>
      <c r="L425" s="4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ht="13" customHeight="1">
      <c r="A426" t="s" s="28">
        <v>314</v>
      </c>
      <c r="B426" s="29">
        <v>45223</v>
      </c>
      <c r="C426" t="s" s="5">
        <v>459</v>
      </c>
      <c r="D426" s="7">
        <v>1.012</v>
      </c>
      <c r="E426" s="7">
        <v>0.121</v>
      </c>
      <c r="F426" s="7">
        <v>0.156</v>
      </c>
      <c r="G426" s="7">
        <v>0.1</v>
      </c>
      <c r="H426" s="7">
        <v>1.35</v>
      </c>
      <c r="I426" s="11">
        <f>F426-E426</f>
        <v>0.035</v>
      </c>
      <c r="J426" s="7">
        <v>15</v>
      </c>
      <c r="K426" t="s" s="5">
        <v>460</v>
      </c>
      <c r="L426" s="4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ht="13" customHeight="1">
      <c r="A427" t="s" s="28">
        <v>314</v>
      </c>
      <c r="B427" s="29">
        <v>45223</v>
      </c>
      <c r="C427" t="s" s="9">
        <v>461</v>
      </c>
      <c r="D427" s="11">
        <v>1.004</v>
      </c>
      <c r="E427" s="11">
        <v>0.121</v>
      </c>
      <c r="F427" s="11">
        <v>0.157</v>
      </c>
      <c r="G427" s="11">
        <v>0.1</v>
      </c>
      <c r="H427" s="11">
        <v>1.35</v>
      </c>
      <c r="I427" s="11">
        <f>F427-E427</f>
        <v>0.036</v>
      </c>
      <c r="J427" s="11">
        <v>15</v>
      </c>
      <c r="K427" t="s" s="9">
        <v>460</v>
      </c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3" customHeight="1">
      <c r="A428" t="s" s="28">
        <v>314</v>
      </c>
      <c r="B428" s="29">
        <v>45223</v>
      </c>
      <c r="C428" t="s" s="9">
        <v>462</v>
      </c>
      <c r="D428" s="11">
        <v>1.003</v>
      </c>
      <c r="E428" s="11">
        <v>0.122</v>
      </c>
      <c r="F428" s="11">
        <v>0.159</v>
      </c>
      <c r="G428" s="11">
        <v>0.101</v>
      </c>
      <c r="H428" s="11">
        <v>1.35</v>
      </c>
      <c r="I428" s="11">
        <f>F428-E428</f>
        <v>0.037</v>
      </c>
      <c r="J428" s="11">
        <v>15</v>
      </c>
      <c r="K428" t="s" s="9">
        <v>460</v>
      </c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3" customHeight="1">
      <c r="A429" t="s" s="28">
        <v>314</v>
      </c>
      <c r="B429" s="29">
        <v>45223</v>
      </c>
      <c r="C429" t="s" s="13">
        <v>463</v>
      </c>
      <c r="D429" s="15">
        <v>0.99</v>
      </c>
      <c r="E429" s="15">
        <v>0.12</v>
      </c>
      <c r="F429" s="15">
        <v>0.154</v>
      </c>
      <c r="G429" s="15">
        <v>0.1</v>
      </c>
      <c r="H429" s="15">
        <v>1.35</v>
      </c>
      <c r="I429" s="11">
        <f>F429-E429</f>
        <v>0.034</v>
      </c>
      <c r="J429" s="15">
        <v>15</v>
      </c>
      <c r="K429" t="s" s="13">
        <v>460</v>
      </c>
      <c r="L429" s="4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ht="13" customHeight="1">
      <c r="A430" t="s" s="28">
        <v>314</v>
      </c>
      <c r="B430" s="29">
        <v>45223</v>
      </c>
      <c r="C430" t="s" s="5">
        <v>464</v>
      </c>
      <c r="D430" s="7">
        <v>1</v>
      </c>
      <c r="E430" s="7">
        <v>0.123</v>
      </c>
      <c r="F430" s="7">
        <v>0.152</v>
      </c>
      <c r="G430" s="7">
        <v>0.1</v>
      </c>
      <c r="H430" s="7">
        <v>0.136</v>
      </c>
      <c r="I430" s="11">
        <f>F430-E430</f>
        <v>0.029</v>
      </c>
      <c r="J430" s="7">
        <v>15</v>
      </c>
      <c r="K430" t="s" s="5">
        <v>460</v>
      </c>
      <c r="L430" s="4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ht="13" customHeight="1">
      <c r="A431" t="s" s="28">
        <v>314</v>
      </c>
      <c r="B431" s="29">
        <v>45223</v>
      </c>
      <c r="C431" t="s" s="9">
        <v>465</v>
      </c>
      <c r="D431" s="11">
        <v>0.969</v>
      </c>
      <c r="E431" s="11">
        <v>0.121</v>
      </c>
      <c r="F431" s="11">
        <v>0.153</v>
      </c>
      <c r="G431" s="11">
        <v>0.1</v>
      </c>
      <c r="H431" s="11">
        <v>0.136</v>
      </c>
      <c r="I431" s="11">
        <f>F431-E431</f>
        <v>0.032</v>
      </c>
      <c r="J431" s="11">
        <v>15</v>
      </c>
      <c r="K431" t="s" s="9">
        <v>460</v>
      </c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3" customHeight="1">
      <c r="A432" t="s" s="28">
        <v>314</v>
      </c>
      <c r="B432" s="29">
        <v>45223</v>
      </c>
      <c r="C432" t="s" s="9">
        <v>466</v>
      </c>
      <c r="D432" s="11">
        <v>0.973</v>
      </c>
      <c r="E432" s="11">
        <v>0.122</v>
      </c>
      <c r="F432" s="11">
        <v>0.155</v>
      </c>
      <c r="G432" s="11">
        <v>0.1</v>
      </c>
      <c r="H432" s="11">
        <v>0.136</v>
      </c>
      <c r="I432" s="11">
        <f>F432-E432</f>
        <v>0.033</v>
      </c>
      <c r="J432" s="11">
        <v>15</v>
      </c>
      <c r="K432" t="s" s="9">
        <v>460</v>
      </c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3" customHeight="1">
      <c r="A433" t="s" s="28">
        <v>314</v>
      </c>
      <c r="B433" s="29">
        <v>45223</v>
      </c>
      <c r="C433" t="s" s="13">
        <v>467</v>
      </c>
      <c r="D433" s="15">
        <v>1.004</v>
      </c>
      <c r="E433" s="15">
        <v>0.122</v>
      </c>
      <c r="F433" s="15">
        <v>0.152</v>
      </c>
      <c r="G433" s="15">
        <v>0.101</v>
      </c>
      <c r="H433" s="15">
        <v>0.136</v>
      </c>
      <c r="I433" s="11">
        <f>F433-E433</f>
        <v>0.03</v>
      </c>
      <c r="J433" s="15">
        <v>15</v>
      </c>
      <c r="K433" t="s" s="13">
        <v>460</v>
      </c>
      <c r="L433" s="4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ht="13" customHeight="1">
      <c r="A434" t="s" s="28">
        <v>314</v>
      </c>
      <c r="B434" s="29">
        <v>45223</v>
      </c>
      <c r="C434" t="s" s="5">
        <v>468</v>
      </c>
      <c r="D434" s="7">
        <v>1.01</v>
      </c>
      <c r="E434" s="7">
        <v>0.122</v>
      </c>
      <c r="F434" s="7">
        <v>0.134</v>
      </c>
      <c r="G434" s="7">
        <v>0.15</v>
      </c>
      <c r="H434" s="7">
        <v>1.16</v>
      </c>
      <c r="I434" s="11">
        <f>F434-E434</f>
        <v>0.012</v>
      </c>
      <c r="J434" s="7">
        <v>15</v>
      </c>
      <c r="K434" s="18"/>
      <c r="L434" s="4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ht="13" customHeight="1">
      <c r="A435" t="s" s="28">
        <v>314</v>
      </c>
      <c r="B435" s="29">
        <v>45223</v>
      </c>
      <c r="C435" t="s" s="9">
        <v>469</v>
      </c>
      <c r="D435" s="11">
        <v>0.978</v>
      </c>
      <c r="E435" s="11">
        <v>0.123</v>
      </c>
      <c r="F435" s="11">
        <v>0.134</v>
      </c>
      <c r="G435" s="11">
        <v>0.15</v>
      </c>
      <c r="H435" s="11">
        <v>1.16</v>
      </c>
      <c r="I435" s="11">
        <f>F435-E435</f>
        <v>0.011</v>
      </c>
      <c r="J435" s="11">
        <v>15</v>
      </c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3" customHeight="1">
      <c r="A436" t="s" s="28">
        <v>314</v>
      </c>
      <c r="B436" s="29">
        <v>45223</v>
      </c>
      <c r="C436" t="s" s="9">
        <v>470</v>
      </c>
      <c r="D436" s="11">
        <v>0.987</v>
      </c>
      <c r="E436" s="11">
        <v>0.122</v>
      </c>
      <c r="F436" s="11">
        <v>0.135</v>
      </c>
      <c r="G436" s="11">
        <v>0.15</v>
      </c>
      <c r="H436" s="11">
        <v>1.16</v>
      </c>
      <c r="I436" s="11">
        <f>F436-E436</f>
        <v>0.013</v>
      </c>
      <c r="J436" s="11">
        <v>15</v>
      </c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3" customHeight="1">
      <c r="A437" t="s" s="28">
        <v>314</v>
      </c>
      <c r="B437" s="29">
        <v>45223</v>
      </c>
      <c r="C437" t="s" s="13">
        <v>471</v>
      </c>
      <c r="D437" s="15">
        <v>0.989</v>
      </c>
      <c r="E437" s="15">
        <v>0.122</v>
      </c>
      <c r="F437" s="15">
        <v>0.133</v>
      </c>
      <c r="G437" s="15">
        <v>0.15</v>
      </c>
      <c r="H437" s="15">
        <v>1.16</v>
      </c>
      <c r="I437" s="11">
        <f>F437-E437</f>
        <v>0.011</v>
      </c>
      <c r="J437" s="15">
        <v>15</v>
      </c>
      <c r="K437" s="17"/>
      <c r="L437" s="4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ht="13" customHeight="1">
      <c r="A438" t="s" s="28">
        <v>314</v>
      </c>
      <c r="B438" s="29">
        <v>45223</v>
      </c>
      <c r="C438" t="s" s="5">
        <v>472</v>
      </c>
      <c r="D438" s="7">
        <v>0.986</v>
      </c>
      <c r="E438" s="7">
        <v>0.122</v>
      </c>
      <c r="F438" s="7">
        <v>0.135</v>
      </c>
      <c r="G438" s="7">
        <v>0.15</v>
      </c>
      <c r="H438" s="7">
        <v>1.26</v>
      </c>
      <c r="I438" s="11">
        <f>F438-E438</f>
        <v>0.013</v>
      </c>
      <c r="J438" s="7">
        <v>15</v>
      </c>
      <c r="K438" s="18"/>
      <c r="L438" s="4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ht="13" customHeight="1">
      <c r="A439" t="s" s="28">
        <v>314</v>
      </c>
      <c r="B439" s="29">
        <v>45223</v>
      </c>
      <c r="C439" t="s" s="9">
        <v>473</v>
      </c>
      <c r="D439" s="11">
        <v>0.995</v>
      </c>
      <c r="E439" s="11">
        <v>0.122</v>
      </c>
      <c r="F439" s="11">
        <v>0.138</v>
      </c>
      <c r="G439" s="11">
        <v>0.15</v>
      </c>
      <c r="H439" s="11">
        <v>1.26</v>
      </c>
      <c r="I439" s="11">
        <f>F439-E439</f>
        <v>0.016</v>
      </c>
      <c r="J439" s="11">
        <v>15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3" customHeight="1">
      <c r="A440" t="s" s="28">
        <v>314</v>
      </c>
      <c r="B440" s="29">
        <v>45223</v>
      </c>
      <c r="C440" t="s" s="9">
        <v>474</v>
      </c>
      <c r="D440" s="11">
        <v>0.987</v>
      </c>
      <c r="E440" s="11">
        <v>0.121</v>
      </c>
      <c r="F440" s="11">
        <v>0.13</v>
      </c>
      <c r="G440" s="11">
        <v>0.1</v>
      </c>
      <c r="H440" s="11">
        <v>1.26</v>
      </c>
      <c r="I440" s="11">
        <f>F440-E440</f>
        <v>0.008999999999999999</v>
      </c>
      <c r="J440" s="11">
        <v>15</v>
      </c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3" customHeight="1">
      <c r="A441" t="s" s="28">
        <v>314</v>
      </c>
      <c r="B441" s="29">
        <v>45223</v>
      </c>
      <c r="C441" t="s" s="13">
        <v>475</v>
      </c>
      <c r="D441" s="15">
        <v>0.995</v>
      </c>
      <c r="E441" s="15">
        <v>0.122</v>
      </c>
      <c r="F441" s="15">
        <v>0.131</v>
      </c>
      <c r="G441" s="15">
        <v>0.1</v>
      </c>
      <c r="H441" s="15">
        <v>1.26</v>
      </c>
      <c r="I441" s="11">
        <f>F441-E441</f>
        <v>0.008999999999999999</v>
      </c>
      <c r="J441" s="15">
        <v>15</v>
      </c>
      <c r="K441" s="17"/>
      <c r="L441" s="4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ht="13" customHeight="1">
      <c r="A442" t="s" s="28">
        <v>314</v>
      </c>
      <c r="B442" s="29">
        <v>45223</v>
      </c>
      <c r="C442" t="s" s="5">
        <v>476</v>
      </c>
      <c r="D442" s="7">
        <v>1.017</v>
      </c>
      <c r="E442" s="7">
        <v>0.121</v>
      </c>
      <c r="F442" s="7">
        <v>0.136</v>
      </c>
      <c r="G442" s="7">
        <v>0.1</v>
      </c>
      <c r="H442" s="7">
        <v>1.37</v>
      </c>
      <c r="I442" s="11">
        <f>F442-E442</f>
        <v>0.015</v>
      </c>
      <c r="J442" s="7">
        <v>15</v>
      </c>
      <c r="K442" s="18"/>
      <c r="L442" s="4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ht="13" customHeight="1">
      <c r="A443" t="s" s="28">
        <v>314</v>
      </c>
      <c r="B443" s="29">
        <v>45223</v>
      </c>
      <c r="C443" t="s" s="9">
        <v>477</v>
      </c>
      <c r="D443" s="11">
        <v>0.991</v>
      </c>
      <c r="E443" s="11">
        <v>0.121</v>
      </c>
      <c r="F443" s="11">
        <v>0.137</v>
      </c>
      <c r="G443" s="11">
        <v>0.1</v>
      </c>
      <c r="H443" s="11">
        <v>1.37</v>
      </c>
      <c r="I443" s="11">
        <f>F443-E443</f>
        <v>0.016</v>
      </c>
      <c r="J443" s="11">
        <v>15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3" customHeight="1">
      <c r="A444" t="s" s="28">
        <v>314</v>
      </c>
      <c r="B444" s="29">
        <v>45223</v>
      </c>
      <c r="C444" t="s" s="9">
        <v>478</v>
      </c>
      <c r="D444" s="11">
        <v>0.988</v>
      </c>
      <c r="E444" s="11">
        <v>0.121</v>
      </c>
      <c r="F444" s="11">
        <v>0.136</v>
      </c>
      <c r="G444" s="11">
        <v>0.1</v>
      </c>
      <c r="H444" s="11">
        <v>1.37</v>
      </c>
      <c r="I444" s="11">
        <f>F444-E444</f>
        <v>0.015</v>
      </c>
      <c r="J444" s="11">
        <v>15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3" customHeight="1">
      <c r="A445" t="s" s="28">
        <v>314</v>
      </c>
      <c r="B445" s="29">
        <v>45223</v>
      </c>
      <c r="C445" t="s" s="13">
        <v>479</v>
      </c>
      <c r="D445" s="15">
        <v>1.018</v>
      </c>
      <c r="E445" s="15">
        <v>0.121</v>
      </c>
      <c r="F445" s="15">
        <v>0.137</v>
      </c>
      <c r="G445" s="15">
        <v>0.1</v>
      </c>
      <c r="H445" s="15">
        <v>1.37</v>
      </c>
      <c r="I445" s="11">
        <f>F445-E445</f>
        <v>0.016</v>
      </c>
      <c r="J445" s="15">
        <v>15</v>
      </c>
      <c r="K445" s="17"/>
      <c r="L445" s="4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ht="13" customHeight="1">
      <c r="A446" t="s" s="28">
        <v>314</v>
      </c>
      <c r="B446" s="29">
        <v>45223</v>
      </c>
      <c r="C446" t="s" s="5">
        <v>480</v>
      </c>
      <c r="D446" s="7">
        <v>1.01</v>
      </c>
      <c r="E446" s="7">
        <v>0.12</v>
      </c>
      <c r="F446" s="7">
        <v>0.14</v>
      </c>
      <c r="G446" s="7">
        <v>0.1</v>
      </c>
      <c r="H446" s="7">
        <v>1.4</v>
      </c>
      <c r="I446" s="11">
        <f>F446-E446</f>
        <v>0.02</v>
      </c>
      <c r="J446" s="7">
        <v>15</v>
      </c>
      <c r="K446" s="18"/>
      <c r="L446" s="4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ht="13" customHeight="1">
      <c r="A447" t="s" s="28">
        <v>314</v>
      </c>
      <c r="B447" s="29">
        <v>45223</v>
      </c>
      <c r="C447" t="s" s="9">
        <v>481</v>
      </c>
      <c r="D447" s="11">
        <v>1.023</v>
      </c>
      <c r="E447" s="11">
        <v>0.122</v>
      </c>
      <c r="F447" s="11">
        <v>0.14</v>
      </c>
      <c r="G447" s="11">
        <v>0.1</v>
      </c>
      <c r="H447" s="11">
        <v>1.4</v>
      </c>
      <c r="I447" s="11">
        <f>F447-E447</f>
        <v>0.018</v>
      </c>
      <c r="J447" s="11">
        <v>15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3" customHeight="1">
      <c r="A448" t="s" s="28">
        <v>314</v>
      </c>
      <c r="B448" s="29">
        <v>45223</v>
      </c>
      <c r="C448" t="s" s="9">
        <v>482</v>
      </c>
      <c r="D448" s="11">
        <v>0.974</v>
      </c>
      <c r="E448" s="11">
        <v>0.119</v>
      </c>
      <c r="F448" s="11">
        <v>0.14</v>
      </c>
      <c r="G448" s="11">
        <v>0.1</v>
      </c>
      <c r="H448" s="11">
        <v>1.4</v>
      </c>
      <c r="I448" s="11">
        <f>F448-E448</f>
        <v>0.021</v>
      </c>
      <c r="J448" s="11">
        <v>15</v>
      </c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3" customHeight="1">
      <c r="A449" t="s" s="28">
        <v>314</v>
      </c>
      <c r="B449" s="29">
        <v>45223</v>
      </c>
      <c r="C449" t="s" s="13">
        <v>483</v>
      </c>
      <c r="D449" s="15">
        <v>0.996</v>
      </c>
      <c r="E449" s="15">
        <v>0.122</v>
      </c>
      <c r="F449" s="15">
        <v>0.141</v>
      </c>
      <c r="G449" s="15">
        <v>0.1</v>
      </c>
      <c r="H449" s="15">
        <v>1.4</v>
      </c>
      <c r="I449" s="11">
        <f>F449-E449</f>
        <v>0.019</v>
      </c>
      <c r="J449" s="15">
        <v>15</v>
      </c>
      <c r="K449" s="17"/>
      <c r="L449" s="4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ht="13" customHeight="1">
      <c r="A450" t="s" s="28">
        <v>314</v>
      </c>
      <c r="B450" s="6">
        <v>45239</v>
      </c>
      <c r="C450" t="s" s="5">
        <v>484</v>
      </c>
      <c r="D450" s="7">
        <v>0.976</v>
      </c>
      <c r="E450" s="7">
        <v>0.122</v>
      </c>
      <c r="F450" s="7">
        <v>0.138</v>
      </c>
      <c r="G450" s="7">
        <v>0.2</v>
      </c>
      <c r="H450" s="7">
        <v>0.9350000000000001</v>
      </c>
      <c r="I450" s="11">
        <f>F450-E450</f>
        <v>0.016</v>
      </c>
      <c r="J450" s="7">
        <v>13</v>
      </c>
      <c r="K450" t="s" s="5">
        <v>485</v>
      </c>
      <c r="L450" s="4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ht="13" customHeight="1">
      <c r="A451" t="s" s="28">
        <v>314</v>
      </c>
      <c r="B451" s="10">
        <v>45239</v>
      </c>
      <c r="C451" t="s" s="9">
        <v>486</v>
      </c>
      <c r="D451" s="11">
        <v>1</v>
      </c>
      <c r="E451" s="11">
        <v>0.122</v>
      </c>
      <c r="F451" s="11">
        <v>0.138</v>
      </c>
      <c r="G451" s="11">
        <v>0.2</v>
      </c>
      <c r="H451" s="11">
        <v>0.9350000000000001</v>
      </c>
      <c r="I451" s="11">
        <f>F451-E451</f>
        <v>0.016</v>
      </c>
      <c r="J451" s="11">
        <v>13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3" customHeight="1">
      <c r="A452" t="s" s="28">
        <v>314</v>
      </c>
      <c r="B452" s="10">
        <v>45239</v>
      </c>
      <c r="C452" t="s" s="9">
        <v>487</v>
      </c>
      <c r="D452" s="11">
        <v>0.997</v>
      </c>
      <c r="E452" s="11">
        <v>0.122</v>
      </c>
      <c r="F452" s="11">
        <v>0.137</v>
      </c>
      <c r="G452" s="11">
        <v>0.2</v>
      </c>
      <c r="H452" s="11">
        <v>0.9350000000000001</v>
      </c>
      <c r="I452" s="11">
        <f>F452-E452</f>
        <v>0.015</v>
      </c>
      <c r="J452" s="11">
        <v>13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3" customHeight="1">
      <c r="A453" t="s" s="28">
        <v>314</v>
      </c>
      <c r="B453" s="14">
        <v>45239</v>
      </c>
      <c r="C453" t="s" s="13">
        <v>488</v>
      </c>
      <c r="D453" s="15">
        <v>0.997</v>
      </c>
      <c r="E453" s="15">
        <v>0.122</v>
      </c>
      <c r="F453" s="15">
        <v>0.137</v>
      </c>
      <c r="G453" s="15">
        <v>0.2</v>
      </c>
      <c r="H453" s="15">
        <v>0.9350000000000001</v>
      </c>
      <c r="I453" s="11">
        <f>F453-E453</f>
        <v>0.015</v>
      </c>
      <c r="J453" s="15">
        <v>13</v>
      </c>
      <c r="K453" s="17"/>
      <c r="L453" s="4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ht="13" customHeight="1">
      <c r="A454" t="s" s="28">
        <v>314</v>
      </c>
      <c r="B454" s="6">
        <v>45239</v>
      </c>
      <c r="C454" t="s" s="5">
        <v>489</v>
      </c>
      <c r="D454" s="7">
        <v>0.977</v>
      </c>
      <c r="E454" s="7">
        <v>0.121</v>
      </c>
      <c r="F454" s="7">
        <v>0.137</v>
      </c>
      <c r="G454" s="7">
        <v>0.2</v>
      </c>
      <c r="H454" s="7">
        <v>0.985</v>
      </c>
      <c r="I454" s="11">
        <f>F454-E454</f>
        <v>0.016</v>
      </c>
      <c r="J454" s="7">
        <v>13</v>
      </c>
      <c r="K454" s="18"/>
      <c r="L454" s="4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ht="13" customHeight="1">
      <c r="A455" t="s" s="28">
        <v>314</v>
      </c>
      <c r="B455" s="10">
        <v>45239</v>
      </c>
      <c r="C455" t="s" s="9">
        <v>490</v>
      </c>
      <c r="D455" s="11">
        <v>0.983</v>
      </c>
      <c r="E455" s="11">
        <v>0.122</v>
      </c>
      <c r="F455" s="11">
        <v>0.137</v>
      </c>
      <c r="G455" s="11">
        <v>0.2</v>
      </c>
      <c r="H455" s="11">
        <v>0.985</v>
      </c>
      <c r="I455" s="11">
        <f>F455-E455</f>
        <v>0.015</v>
      </c>
      <c r="J455" s="11">
        <v>13</v>
      </c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3" customHeight="1">
      <c r="A456" t="s" s="28">
        <v>314</v>
      </c>
      <c r="B456" s="10">
        <v>45239</v>
      </c>
      <c r="C456" t="s" s="9">
        <v>491</v>
      </c>
      <c r="D456" s="11">
        <v>0.962</v>
      </c>
      <c r="E456" s="11">
        <v>0.121</v>
      </c>
      <c r="F456" s="11">
        <v>0.137</v>
      </c>
      <c r="G456" s="11">
        <v>0.2</v>
      </c>
      <c r="H456" s="11">
        <v>0.985</v>
      </c>
      <c r="I456" s="11">
        <f>F456-E456</f>
        <v>0.016</v>
      </c>
      <c r="J456" s="11">
        <v>13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3" customHeight="1">
      <c r="A457" t="s" s="28">
        <v>314</v>
      </c>
      <c r="B457" s="14">
        <v>45239</v>
      </c>
      <c r="C457" t="s" s="13">
        <v>492</v>
      </c>
      <c r="D457" s="15">
        <v>0.99</v>
      </c>
      <c r="E457" s="15">
        <v>0.122</v>
      </c>
      <c r="F457" s="15">
        <v>0.139</v>
      </c>
      <c r="G457" s="15">
        <v>0.2</v>
      </c>
      <c r="H457" s="15">
        <v>0.985</v>
      </c>
      <c r="I457" s="11">
        <f>F457-E457</f>
        <v>0.017</v>
      </c>
      <c r="J457" s="15">
        <v>13</v>
      </c>
      <c r="K457" s="17"/>
      <c r="L457" s="4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ht="13" customHeight="1">
      <c r="A458" t="s" s="28">
        <v>314</v>
      </c>
      <c r="B458" s="6">
        <v>45239</v>
      </c>
      <c r="C458" t="s" s="5">
        <v>493</v>
      </c>
      <c r="D458" s="7">
        <v>1.008</v>
      </c>
      <c r="E458" s="7">
        <v>0.122</v>
      </c>
      <c r="F458" s="7">
        <v>0.147</v>
      </c>
      <c r="G458" s="7">
        <v>0.1</v>
      </c>
      <c r="H458" s="7">
        <v>1.335</v>
      </c>
      <c r="I458" s="11">
        <f>F458-E458</f>
        <v>0.025</v>
      </c>
      <c r="J458" s="7">
        <v>13</v>
      </c>
      <c r="K458" s="18"/>
      <c r="L458" s="4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ht="13" customHeight="1">
      <c r="A459" t="s" s="28">
        <v>314</v>
      </c>
      <c r="B459" s="10">
        <v>45239</v>
      </c>
      <c r="C459" t="s" s="9">
        <v>494</v>
      </c>
      <c r="D459" s="11">
        <v>1.006</v>
      </c>
      <c r="E459" s="11">
        <v>0.121</v>
      </c>
      <c r="F459" s="11">
        <v>0.146</v>
      </c>
      <c r="G459" s="11">
        <v>0.1</v>
      </c>
      <c r="H459" s="11">
        <v>1.335</v>
      </c>
      <c r="I459" s="11">
        <f>F459-E459</f>
        <v>0.025</v>
      </c>
      <c r="J459" s="11">
        <v>13</v>
      </c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3" customHeight="1">
      <c r="A460" t="s" s="28">
        <v>314</v>
      </c>
      <c r="B460" s="10">
        <v>45239</v>
      </c>
      <c r="C460" t="s" s="9">
        <v>495</v>
      </c>
      <c r="D460" s="11">
        <v>1.015</v>
      </c>
      <c r="E460" s="11">
        <v>0.122</v>
      </c>
      <c r="F460" s="11">
        <v>0.147</v>
      </c>
      <c r="G460" s="11">
        <v>0.1</v>
      </c>
      <c r="H460" s="11">
        <v>1.335</v>
      </c>
      <c r="I460" s="11">
        <f>F460-E460</f>
        <v>0.025</v>
      </c>
      <c r="J460" s="11">
        <v>13</v>
      </c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3" customHeight="1">
      <c r="A461" t="s" s="28">
        <v>314</v>
      </c>
      <c r="B461" s="14">
        <v>45239</v>
      </c>
      <c r="C461" t="s" s="13">
        <v>496</v>
      </c>
      <c r="D461" s="15">
        <v>1.021</v>
      </c>
      <c r="E461" s="15">
        <v>0.123</v>
      </c>
      <c r="F461" s="15">
        <v>0.147</v>
      </c>
      <c r="G461" s="15">
        <v>0.1</v>
      </c>
      <c r="H461" s="15">
        <v>1.335</v>
      </c>
      <c r="I461" s="11">
        <f>F461-E461</f>
        <v>0.024</v>
      </c>
      <c r="J461" s="15">
        <v>13</v>
      </c>
      <c r="K461" s="17"/>
      <c r="L461" s="4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ht="13" customHeight="1">
      <c r="A462" t="s" s="28">
        <v>314</v>
      </c>
      <c r="B462" s="6">
        <v>45239</v>
      </c>
      <c r="C462" t="s" s="5">
        <v>497</v>
      </c>
      <c r="D462" s="7">
        <v>0.968</v>
      </c>
      <c r="E462" s="7">
        <v>0.121</v>
      </c>
      <c r="F462" s="7">
        <v>0.155</v>
      </c>
      <c r="G462" s="7">
        <v>0.15</v>
      </c>
      <c r="H462" s="7">
        <v>1.24</v>
      </c>
      <c r="I462" s="11">
        <f>F462-E462</f>
        <v>0.034</v>
      </c>
      <c r="J462" s="7">
        <v>13</v>
      </c>
      <c r="K462" s="18"/>
      <c r="L462" s="4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ht="13" customHeight="1">
      <c r="A463" t="s" s="28">
        <v>314</v>
      </c>
      <c r="B463" s="10">
        <v>45239</v>
      </c>
      <c r="C463" t="s" s="9">
        <v>498</v>
      </c>
      <c r="D463" s="11">
        <v>0.974</v>
      </c>
      <c r="E463" s="11">
        <v>0.121</v>
      </c>
      <c r="F463" s="11">
        <v>0.158</v>
      </c>
      <c r="G463" s="11">
        <v>0.15</v>
      </c>
      <c r="H463" s="11">
        <v>1.24</v>
      </c>
      <c r="I463" s="11">
        <f>F463-E463</f>
        <v>0.037</v>
      </c>
      <c r="J463" s="11">
        <v>13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3" customHeight="1">
      <c r="A464" t="s" s="28">
        <v>314</v>
      </c>
      <c r="B464" s="10">
        <v>45239</v>
      </c>
      <c r="C464" t="s" s="9">
        <v>499</v>
      </c>
      <c r="D464" s="11">
        <v>0.972</v>
      </c>
      <c r="E464" s="11">
        <v>0.121</v>
      </c>
      <c r="F464" s="11">
        <v>0.145</v>
      </c>
      <c r="G464" s="11">
        <v>0.1</v>
      </c>
      <c r="H464" s="11">
        <v>1.24</v>
      </c>
      <c r="I464" s="11">
        <f>F464-E464</f>
        <v>0.024</v>
      </c>
      <c r="J464" s="11">
        <v>13</v>
      </c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3" customHeight="1">
      <c r="A465" t="s" s="28">
        <v>314</v>
      </c>
      <c r="B465" s="14">
        <v>45239</v>
      </c>
      <c r="C465" t="s" s="13">
        <v>500</v>
      </c>
      <c r="D465" s="15">
        <v>0.996</v>
      </c>
      <c r="E465" s="15">
        <v>0.122</v>
      </c>
      <c r="F465" s="15">
        <v>0.146</v>
      </c>
      <c r="G465" s="15">
        <v>0.1</v>
      </c>
      <c r="H465" s="15">
        <v>1.24</v>
      </c>
      <c r="I465" s="11">
        <f>F465-E465</f>
        <v>0.024</v>
      </c>
      <c r="J465" s="15">
        <v>13</v>
      </c>
      <c r="K465" s="17"/>
      <c r="L465" s="4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ht="13" customHeight="1">
      <c r="A466" t="s" s="28">
        <v>314</v>
      </c>
      <c r="B466" s="6">
        <v>45239</v>
      </c>
      <c r="C466" t="s" s="5">
        <v>501</v>
      </c>
      <c r="D466" s="7">
        <v>0.999</v>
      </c>
      <c r="E466" s="7">
        <v>0.122</v>
      </c>
      <c r="F466" s="7">
        <v>0.141</v>
      </c>
      <c r="G466" s="7">
        <v>0.15</v>
      </c>
      <c r="H466" s="7">
        <v>1.15</v>
      </c>
      <c r="I466" s="11">
        <f>F466-E466</f>
        <v>0.019</v>
      </c>
      <c r="J466" s="7">
        <v>13</v>
      </c>
      <c r="K466" s="18"/>
      <c r="L466" s="4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ht="13" customHeight="1">
      <c r="A467" t="s" s="28">
        <v>314</v>
      </c>
      <c r="B467" s="10">
        <v>45239</v>
      </c>
      <c r="C467" t="s" s="9">
        <v>502</v>
      </c>
      <c r="D467" s="11">
        <v>1.005</v>
      </c>
      <c r="E467" s="11">
        <v>0.122</v>
      </c>
      <c r="F467" s="11">
        <v>0.133</v>
      </c>
      <c r="G467" s="11">
        <v>0.15</v>
      </c>
      <c r="H467" s="11">
        <v>1.15</v>
      </c>
      <c r="I467" s="11">
        <f>F467-E467</f>
        <v>0.011</v>
      </c>
      <c r="J467" s="11">
        <v>13</v>
      </c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3" customHeight="1">
      <c r="A468" t="s" s="28">
        <v>314</v>
      </c>
      <c r="B468" s="10">
        <v>45239</v>
      </c>
      <c r="C468" t="s" s="9">
        <v>503</v>
      </c>
      <c r="D468" s="11">
        <v>0.986</v>
      </c>
      <c r="E468" s="11">
        <v>0.121</v>
      </c>
      <c r="F468" s="11">
        <v>0.117</v>
      </c>
      <c r="G468" s="11">
        <v>0.151</v>
      </c>
      <c r="H468" s="11">
        <v>1.15</v>
      </c>
      <c r="I468" s="11">
        <f>F468-E468</f>
        <v>-0.004</v>
      </c>
      <c r="J468" s="11">
        <v>13</v>
      </c>
      <c r="K468" t="s" s="9">
        <v>504</v>
      </c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3" customHeight="1">
      <c r="A469" t="s" s="28">
        <v>314</v>
      </c>
      <c r="B469" s="14">
        <v>45239</v>
      </c>
      <c r="C469" t="s" s="13">
        <v>505</v>
      </c>
      <c r="D469" s="15">
        <v>0.986</v>
      </c>
      <c r="E469" s="15">
        <v>0.123</v>
      </c>
      <c r="F469" s="15">
        <v>0.138</v>
      </c>
      <c r="G469" s="15">
        <v>0.15</v>
      </c>
      <c r="H469" s="15">
        <v>1.15</v>
      </c>
      <c r="I469" s="11">
        <f>F469-E469</f>
        <v>0.015</v>
      </c>
      <c r="J469" s="15">
        <v>13</v>
      </c>
      <c r="K469" s="17"/>
      <c r="L469" s="4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ht="13" customHeight="1">
      <c r="A470" t="s" s="28">
        <v>314</v>
      </c>
      <c r="B470" s="6">
        <v>45239</v>
      </c>
      <c r="C470" t="s" s="5">
        <v>506</v>
      </c>
      <c r="D470" s="7">
        <v>1.004</v>
      </c>
      <c r="E470" s="7">
        <v>0.122</v>
      </c>
      <c r="F470" s="7">
        <v>0.13</v>
      </c>
      <c r="G470" s="7">
        <v>0.15</v>
      </c>
      <c r="H470" s="7">
        <v>1.1</v>
      </c>
      <c r="I470" s="11">
        <f>F470-E470</f>
        <v>0.008</v>
      </c>
      <c r="J470" s="7">
        <v>13</v>
      </c>
      <c r="K470" s="18"/>
      <c r="L470" s="4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ht="13" customHeight="1">
      <c r="A471" t="s" s="28">
        <v>314</v>
      </c>
      <c r="B471" s="10">
        <v>45239</v>
      </c>
      <c r="C471" t="s" s="9">
        <v>507</v>
      </c>
      <c r="D471" s="11">
        <v>1.006</v>
      </c>
      <c r="E471" s="11">
        <v>0.122</v>
      </c>
      <c r="F471" s="11">
        <v>0.131</v>
      </c>
      <c r="G471" s="11">
        <v>0.15</v>
      </c>
      <c r="H471" s="11">
        <v>1.1</v>
      </c>
      <c r="I471" s="11">
        <f>F471-E471</f>
        <v>0.008999999999999999</v>
      </c>
      <c r="J471" s="11">
        <v>13</v>
      </c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3" customHeight="1">
      <c r="A472" t="s" s="28">
        <v>314</v>
      </c>
      <c r="B472" s="10">
        <v>45239</v>
      </c>
      <c r="C472" t="s" s="9">
        <v>508</v>
      </c>
      <c r="D472" s="11">
        <v>0.997</v>
      </c>
      <c r="E472" s="11">
        <v>0.122</v>
      </c>
      <c r="F472" s="11">
        <v>0.131</v>
      </c>
      <c r="G472" s="11">
        <v>0.15</v>
      </c>
      <c r="H472" s="11">
        <v>1.1</v>
      </c>
      <c r="I472" s="11">
        <f>F472-E472</f>
        <v>0.008999999999999999</v>
      </c>
      <c r="J472" s="11">
        <v>13</v>
      </c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3" customHeight="1">
      <c r="A473" t="s" s="28">
        <v>314</v>
      </c>
      <c r="B473" s="14">
        <v>45239</v>
      </c>
      <c r="C473" t="s" s="13">
        <v>509</v>
      </c>
      <c r="D473" s="15">
        <v>0.99</v>
      </c>
      <c r="E473" s="15">
        <v>0.121</v>
      </c>
      <c r="F473" s="15">
        <v>0.132</v>
      </c>
      <c r="G473" s="15">
        <v>0.151</v>
      </c>
      <c r="H473" s="15">
        <v>1.1</v>
      </c>
      <c r="I473" s="11">
        <f>F473-E473</f>
        <v>0.011</v>
      </c>
      <c r="J473" s="15">
        <v>13</v>
      </c>
      <c r="K473" s="17"/>
      <c r="L473" s="4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ht="13" customHeight="1">
      <c r="A474" t="s" s="28">
        <v>314</v>
      </c>
      <c r="B474" s="6">
        <v>45239</v>
      </c>
      <c r="C474" t="s" s="5">
        <v>510</v>
      </c>
      <c r="D474" s="7">
        <v>0.993</v>
      </c>
      <c r="E474" s="7">
        <v>0.122</v>
      </c>
      <c r="F474" s="7">
        <v>0.132</v>
      </c>
      <c r="G474" s="7">
        <v>0.1</v>
      </c>
      <c r="H474" s="7">
        <v>1.35</v>
      </c>
      <c r="I474" s="11">
        <f>F474-E474</f>
        <v>0.01</v>
      </c>
      <c r="J474" s="7">
        <v>13</v>
      </c>
      <c r="K474" s="18"/>
      <c r="L474" s="4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ht="13" customHeight="1">
      <c r="A475" t="s" s="28">
        <v>314</v>
      </c>
      <c r="B475" s="10">
        <v>45239</v>
      </c>
      <c r="C475" t="s" s="9">
        <v>511</v>
      </c>
      <c r="D475" s="11">
        <v>0.99</v>
      </c>
      <c r="E475" s="11">
        <v>0.122</v>
      </c>
      <c r="F475" s="11">
        <v>0.13</v>
      </c>
      <c r="G475" s="11">
        <v>0.1</v>
      </c>
      <c r="H475" s="11">
        <v>1.35</v>
      </c>
      <c r="I475" s="11">
        <f>F475-E475</f>
        <v>0.008</v>
      </c>
      <c r="J475" s="11">
        <v>13</v>
      </c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3" customHeight="1">
      <c r="A476" t="s" s="28">
        <v>314</v>
      </c>
      <c r="B476" s="10">
        <v>45239</v>
      </c>
      <c r="C476" t="s" s="9">
        <v>512</v>
      </c>
      <c r="D476" s="11">
        <v>1</v>
      </c>
      <c r="E476" s="11">
        <v>0.123</v>
      </c>
      <c r="F476" s="11">
        <v>0.131</v>
      </c>
      <c r="G476" s="11">
        <v>0.1</v>
      </c>
      <c r="H476" s="11">
        <v>1.35</v>
      </c>
      <c r="I476" s="11">
        <f>F476-E476</f>
        <v>0.008</v>
      </c>
      <c r="J476" s="11">
        <v>13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3" customHeight="1">
      <c r="A477" t="s" s="28">
        <v>314</v>
      </c>
      <c r="B477" s="14">
        <v>45239</v>
      </c>
      <c r="C477" t="s" s="13">
        <v>513</v>
      </c>
      <c r="D477" s="15">
        <v>1</v>
      </c>
      <c r="E477" s="15">
        <v>0.121</v>
      </c>
      <c r="F477" s="15">
        <v>0.13</v>
      </c>
      <c r="G477" s="15">
        <v>0.101</v>
      </c>
      <c r="H477" s="15">
        <v>1.35</v>
      </c>
      <c r="I477" s="11">
        <f>F477-E477</f>
        <v>0.008999999999999999</v>
      </c>
      <c r="J477" s="15">
        <v>13</v>
      </c>
      <c r="K477" s="17"/>
      <c r="L477" s="4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ht="13" customHeight="1">
      <c r="A478" t="s" s="28">
        <v>314</v>
      </c>
      <c r="B478" s="6">
        <v>45239</v>
      </c>
      <c r="C478" t="s" s="5">
        <v>514</v>
      </c>
      <c r="D478" s="7">
        <v>0.986</v>
      </c>
      <c r="E478" s="7">
        <v>0.122</v>
      </c>
      <c r="F478" s="7">
        <v>0.131</v>
      </c>
      <c r="G478" s="7">
        <v>0.1</v>
      </c>
      <c r="H478" s="7">
        <v>1.25</v>
      </c>
      <c r="I478" s="11">
        <f>F478-E478</f>
        <v>0.008999999999999999</v>
      </c>
      <c r="J478" s="7">
        <v>13</v>
      </c>
      <c r="K478" s="18"/>
      <c r="L478" s="4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ht="13" customHeight="1">
      <c r="A479" t="s" s="28">
        <v>314</v>
      </c>
      <c r="B479" s="10">
        <v>45239</v>
      </c>
      <c r="C479" t="s" s="9">
        <v>515</v>
      </c>
      <c r="D479" s="11">
        <v>1.002</v>
      </c>
      <c r="E479" s="11">
        <v>0.122</v>
      </c>
      <c r="F479" s="11">
        <v>0.134</v>
      </c>
      <c r="G479" s="11">
        <v>0.1</v>
      </c>
      <c r="H479" s="11">
        <v>1.25</v>
      </c>
      <c r="I479" s="11">
        <f>F479-E479</f>
        <v>0.012</v>
      </c>
      <c r="J479" s="11">
        <v>13</v>
      </c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3" customHeight="1">
      <c r="A480" t="s" s="28">
        <v>314</v>
      </c>
      <c r="B480" s="10">
        <v>45239</v>
      </c>
      <c r="C480" t="s" s="9">
        <v>516</v>
      </c>
      <c r="D480" s="11">
        <v>0.994</v>
      </c>
      <c r="E480" s="11">
        <v>0.122</v>
      </c>
      <c r="F480" s="11">
        <v>0.136</v>
      </c>
      <c r="G480" s="11">
        <v>0.1</v>
      </c>
      <c r="H480" s="11">
        <v>1.25</v>
      </c>
      <c r="I480" s="11">
        <f>F480-E480</f>
        <v>0.014</v>
      </c>
      <c r="J480" s="11">
        <v>13</v>
      </c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3" customHeight="1">
      <c r="A481" t="s" s="28">
        <v>314</v>
      </c>
      <c r="B481" s="14">
        <v>45239</v>
      </c>
      <c r="C481" t="s" s="13">
        <v>517</v>
      </c>
      <c r="D481" s="15">
        <v>1.009</v>
      </c>
      <c r="E481" s="15">
        <v>0.123</v>
      </c>
      <c r="F481" s="15">
        <v>0.133</v>
      </c>
      <c r="G481" s="15">
        <v>0.1</v>
      </c>
      <c r="H481" s="15">
        <v>1.25</v>
      </c>
      <c r="I481" s="11">
        <f>F481-E481</f>
        <v>0.01</v>
      </c>
      <c r="J481" s="15">
        <v>13</v>
      </c>
      <c r="K481" s="17"/>
      <c r="L481" s="4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ht="13" customHeight="1">
      <c r="A482" t="s" s="5">
        <v>11</v>
      </c>
      <c r="B482" s="6">
        <v>45250</v>
      </c>
      <c r="C482" t="s" s="5">
        <v>518</v>
      </c>
      <c r="D482" s="7">
        <v>1.001</v>
      </c>
      <c r="E482" s="7">
        <v>0.122</v>
      </c>
      <c r="F482" s="7">
        <v>0.134</v>
      </c>
      <c r="G482" s="7">
        <v>0.1</v>
      </c>
      <c r="H482" s="7">
        <v>1.33</v>
      </c>
      <c r="I482" s="11">
        <f>F482-E482</f>
        <v>0.012</v>
      </c>
      <c r="J482" s="7">
        <v>11</v>
      </c>
      <c r="K482" s="18"/>
      <c r="L482" s="4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ht="13" customHeight="1">
      <c r="A483" t="s" s="9">
        <v>11</v>
      </c>
      <c r="B483" s="10">
        <v>45250</v>
      </c>
      <c r="C483" t="s" s="9">
        <v>519</v>
      </c>
      <c r="D483" s="11">
        <v>1.066</v>
      </c>
      <c r="E483" s="11">
        <v>0.122</v>
      </c>
      <c r="F483" s="11">
        <v>0.133</v>
      </c>
      <c r="G483" s="11">
        <v>0.099</v>
      </c>
      <c r="H483" s="11">
        <v>1.33</v>
      </c>
      <c r="I483" s="11">
        <f>F483-E483</f>
        <v>0.011</v>
      </c>
      <c r="J483" s="11">
        <v>11</v>
      </c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3" customHeight="1">
      <c r="A484" t="s" s="9">
        <v>11</v>
      </c>
      <c r="B484" s="10">
        <v>45250</v>
      </c>
      <c r="C484" t="s" s="9">
        <v>520</v>
      </c>
      <c r="D484" s="11">
        <v>0.991</v>
      </c>
      <c r="E484" s="11">
        <v>0.123</v>
      </c>
      <c r="F484" s="11">
        <v>0.134</v>
      </c>
      <c r="G484" s="11">
        <v>0.099</v>
      </c>
      <c r="H484" s="11">
        <v>1.33</v>
      </c>
      <c r="I484" s="11">
        <f>F484-E484</f>
        <v>0.011</v>
      </c>
      <c r="J484" s="11">
        <v>11</v>
      </c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3" customHeight="1">
      <c r="A485" t="s" s="13">
        <v>11</v>
      </c>
      <c r="B485" s="14">
        <v>45250</v>
      </c>
      <c r="C485" t="s" s="13">
        <v>521</v>
      </c>
      <c r="D485" s="15">
        <v>0.982</v>
      </c>
      <c r="E485" s="15">
        <v>0.122</v>
      </c>
      <c r="F485" s="15">
        <v>0.133</v>
      </c>
      <c r="G485" s="15">
        <v>0.097</v>
      </c>
      <c r="H485" s="15">
        <v>1.33</v>
      </c>
      <c r="I485" s="11">
        <f>F485-E485</f>
        <v>0.011</v>
      </c>
      <c r="J485" s="15">
        <v>11</v>
      </c>
      <c r="K485" s="17"/>
      <c r="L485" s="4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ht="13" customHeight="1">
      <c r="A486" t="s" s="5">
        <v>11</v>
      </c>
      <c r="B486" s="6">
        <v>45250</v>
      </c>
      <c r="C486" t="s" s="5">
        <v>522</v>
      </c>
      <c r="D486" s="7">
        <v>0.983</v>
      </c>
      <c r="E486" s="7">
        <v>0.122</v>
      </c>
      <c r="F486" s="7">
        <v>0.133</v>
      </c>
      <c r="G486" s="7">
        <v>0.098</v>
      </c>
      <c r="H486" s="7">
        <v>1.39</v>
      </c>
      <c r="I486" s="11">
        <f>F486-E486</f>
        <v>0.011</v>
      </c>
      <c r="J486" s="7">
        <v>11</v>
      </c>
      <c r="K486" s="18"/>
      <c r="L486" s="4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ht="13" customHeight="1">
      <c r="A487" t="s" s="9">
        <v>11</v>
      </c>
      <c r="B487" s="10">
        <v>45250</v>
      </c>
      <c r="C487" t="s" s="9">
        <v>523</v>
      </c>
      <c r="D487" s="11">
        <v>1.025</v>
      </c>
      <c r="E487" s="11">
        <v>0.123</v>
      </c>
      <c r="F487" s="11">
        <v>0.135</v>
      </c>
      <c r="G487" s="11">
        <v>0.099</v>
      </c>
      <c r="H487" s="11">
        <v>1.39</v>
      </c>
      <c r="I487" s="11">
        <f>F487-E487</f>
        <v>0.012</v>
      </c>
      <c r="J487" s="11">
        <v>11</v>
      </c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3" customHeight="1">
      <c r="A488" t="s" s="9">
        <v>11</v>
      </c>
      <c r="B488" s="10">
        <v>45250</v>
      </c>
      <c r="C488" t="s" s="9">
        <v>524</v>
      </c>
      <c r="D488" s="11">
        <v>0.953</v>
      </c>
      <c r="E488" s="11">
        <v>0.123</v>
      </c>
      <c r="F488" s="11">
        <v>0.134</v>
      </c>
      <c r="G488" s="11">
        <v>0.099</v>
      </c>
      <c r="H488" s="11">
        <v>1.39</v>
      </c>
      <c r="I488" s="11">
        <f>F488-E488</f>
        <v>0.011</v>
      </c>
      <c r="J488" s="11">
        <v>11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3" customHeight="1">
      <c r="A489" t="s" s="13">
        <v>11</v>
      </c>
      <c r="B489" s="14">
        <v>45250</v>
      </c>
      <c r="C489" t="s" s="13">
        <v>525</v>
      </c>
      <c r="D489" s="15">
        <v>0.991</v>
      </c>
      <c r="E489" s="15">
        <v>0.121</v>
      </c>
      <c r="F489" s="15">
        <v>0.133</v>
      </c>
      <c r="G489" s="15">
        <v>0.099</v>
      </c>
      <c r="H489" s="15">
        <v>1.39</v>
      </c>
      <c r="I489" s="11">
        <f>F489-E489</f>
        <v>0.012</v>
      </c>
      <c r="J489" s="15">
        <v>11</v>
      </c>
      <c r="K489" s="17"/>
      <c r="L489" s="4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ht="13" customHeight="1">
      <c r="A490" t="s" s="5">
        <v>11</v>
      </c>
      <c r="B490" s="6">
        <v>45250</v>
      </c>
      <c r="C490" t="s" s="5">
        <v>526</v>
      </c>
      <c r="D490" s="7">
        <v>0.996</v>
      </c>
      <c r="E490" s="7">
        <v>0.122</v>
      </c>
      <c r="F490" s="7">
        <v>0.149</v>
      </c>
      <c r="G490" s="7">
        <v>0.08</v>
      </c>
      <c r="H490" s="7">
        <v>1.425</v>
      </c>
      <c r="I490" s="11">
        <f>F490-E490</f>
        <v>0.027</v>
      </c>
      <c r="J490" s="7">
        <v>11</v>
      </c>
      <c r="K490" s="18"/>
      <c r="L490" s="4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ht="13" customHeight="1">
      <c r="A491" t="s" s="9">
        <v>11</v>
      </c>
      <c r="B491" s="10">
        <v>45250</v>
      </c>
      <c r="C491" t="s" s="9">
        <v>527</v>
      </c>
      <c r="D491" s="11">
        <v>0.999</v>
      </c>
      <c r="E491" s="11">
        <v>0.122</v>
      </c>
      <c r="F491" s="11">
        <v>0.149</v>
      </c>
      <c r="G491" s="11">
        <v>0.08</v>
      </c>
      <c r="H491" s="11">
        <v>1.425</v>
      </c>
      <c r="I491" s="11">
        <f>F491-E491</f>
        <v>0.027</v>
      </c>
      <c r="J491" s="11">
        <v>11</v>
      </c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3" customHeight="1">
      <c r="A492" t="s" s="9">
        <v>11</v>
      </c>
      <c r="B492" s="10">
        <v>45250</v>
      </c>
      <c r="C492" t="s" s="9">
        <v>528</v>
      </c>
      <c r="D492" s="11">
        <v>0.991</v>
      </c>
      <c r="E492" s="11">
        <v>0.123</v>
      </c>
      <c r="F492" s="11">
        <v>0.149</v>
      </c>
      <c r="G492" s="11">
        <v>0.08</v>
      </c>
      <c r="H492" s="11">
        <v>1.425</v>
      </c>
      <c r="I492" s="11">
        <f>F492-E492</f>
        <v>0.026</v>
      </c>
      <c r="J492" s="11">
        <v>11</v>
      </c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3" customHeight="1">
      <c r="A493" t="s" s="13">
        <v>11</v>
      </c>
      <c r="B493" s="14">
        <v>45250</v>
      </c>
      <c r="C493" t="s" s="13">
        <v>529</v>
      </c>
      <c r="D493" s="15">
        <v>0.991</v>
      </c>
      <c r="E493" s="15">
        <v>0.122</v>
      </c>
      <c r="F493" s="15">
        <v>0.149</v>
      </c>
      <c r="G493" s="15">
        <v>0.08</v>
      </c>
      <c r="H493" s="15">
        <v>1.425</v>
      </c>
      <c r="I493" s="11">
        <f>F493-E493</f>
        <v>0.027</v>
      </c>
      <c r="J493" s="15">
        <v>11</v>
      </c>
      <c r="K493" s="17"/>
      <c r="L493" s="4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ht="13" customHeight="1">
      <c r="A494" t="s" s="5">
        <v>11</v>
      </c>
      <c r="B494" s="6">
        <v>45250</v>
      </c>
      <c r="C494" t="s" s="5">
        <v>530</v>
      </c>
      <c r="D494" s="7">
        <v>1.006</v>
      </c>
      <c r="E494" s="7">
        <v>0.123</v>
      </c>
      <c r="F494" s="7">
        <v>0.147</v>
      </c>
      <c r="G494" s="7">
        <v>0.083</v>
      </c>
      <c r="H494" s="7">
        <v>1.49</v>
      </c>
      <c r="I494" s="11">
        <f>F494-E494</f>
        <v>0.024</v>
      </c>
      <c r="J494" s="7">
        <v>11</v>
      </c>
      <c r="K494" s="18"/>
      <c r="L494" s="4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ht="13" customHeight="1">
      <c r="A495" t="s" s="9">
        <v>11</v>
      </c>
      <c r="B495" s="10">
        <v>45250</v>
      </c>
      <c r="C495" t="s" s="9">
        <v>531</v>
      </c>
      <c r="D495" s="11">
        <v>1.012</v>
      </c>
      <c r="E495" s="11">
        <v>0.122</v>
      </c>
      <c r="F495" s="11">
        <v>0.146</v>
      </c>
      <c r="G495" s="11">
        <v>0.08</v>
      </c>
      <c r="H495" s="11">
        <v>1.49</v>
      </c>
      <c r="I495" s="11">
        <f>F495-E495</f>
        <v>0.024</v>
      </c>
      <c r="J495" s="11">
        <v>11</v>
      </c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3" customHeight="1">
      <c r="A496" t="s" s="9">
        <v>11</v>
      </c>
      <c r="B496" s="10">
        <v>45250</v>
      </c>
      <c r="C496" t="s" s="9">
        <v>532</v>
      </c>
      <c r="D496" s="11">
        <v>1.015</v>
      </c>
      <c r="E496" s="11">
        <v>0.122</v>
      </c>
      <c r="F496" s="11">
        <v>0.146</v>
      </c>
      <c r="G496" s="11">
        <v>0.081</v>
      </c>
      <c r="H496" s="11">
        <v>1.49</v>
      </c>
      <c r="I496" s="11">
        <f>F496-E496</f>
        <v>0.024</v>
      </c>
      <c r="J496" s="11">
        <v>11</v>
      </c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3" customHeight="1">
      <c r="A497" t="s" s="13">
        <v>11</v>
      </c>
      <c r="B497" s="14">
        <v>45250</v>
      </c>
      <c r="C497" t="s" s="13">
        <v>533</v>
      </c>
      <c r="D497" s="15">
        <v>1.014</v>
      </c>
      <c r="E497" s="15">
        <v>0.123</v>
      </c>
      <c r="F497" s="15">
        <v>0.145</v>
      </c>
      <c r="G497" s="15">
        <v>0.08</v>
      </c>
      <c r="H497" s="15">
        <v>1.49</v>
      </c>
      <c r="I497" s="11">
        <f>F497-E497</f>
        <v>0.022</v>
      </c>
      <c r="J497" s="15">
        <v>11</v>
      </c>
      <c r="K497" s="17"/>
      <c r="L497" s="4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ht="13" customHeight="1">
      <c r="A498" t="s" s="5">
        <v>11</v>
      </c>
      <c r="B498" s="6">
        <v>45250</v>
      </c>
      <c r="C498" t="s" s="5">
        <v>534</v>
      </c>
      <c r="D498" s="7">
        <v>0.99</v>
      </c>
      <c r="E498" s="7">
        <v>0.122</v>
      </c>
      <c r="F498" s="7">
        <v>0.131</v>
      </c>
      <c r="G498" s="7">
        <v>0.199</v>
      </c>
      <c r="H498" s="7">
        <v>1.14</v>
      </c>
      <c r="I498" s="11">
        <f>F498-E498</f>
        <v>0.008999999999999999</v>
      </c>
      <c r="J498" s="7">
        <v>11</v>
      </c>
      <c r="K498" s="18"/>
      <c r="L498" s="4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ht="13" customHeight="1">
      <c r="A499" t="s" s="9">
        <v>11</v>
      </c>
      <c r="B499" s="10">
        <v>45250</v>
      </c>
      <c r="C499" t="s" s="9">
        <v>535</v>
      </c>
      <c r="D499" s="11">
        <v>0.955</v>
      </c>
      <c r="E499" s="11">
        <v>0.123</v>
      </c>
      <c r="F499" s="11">
        <v>0.129</v>
      </c>
      <c r="G499" s="11">
        <v>0.149</v>
      </c>
      <c r="H499" s="11">
        <v>1.14</v>
      </c>
      <c r="I499" s="11">
        <f>F499-E499</f>
        <v>0.006</v>
      </c>
      <c r="J499" s="11">
        <v>11</v>
      </c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3" customHeight="1">
      <c r="A500" t="s" s="9">
        <v>11</v>
      </c>
      <c r="B500" s="10">
        <v>45250</v>
      </c>
      <c r="C500" t="s" s="9">
        <v>536</v>
      </c>
      <c r="D500" s="11">
        <v>1.002</v>
      </c>
      <c r="E500" s="11">
        <v>0.122</v>
      </c>
      <c r="F500" s="11">
        <v>0.128</v>
      </c>
      <c r="G500" s="11">
        <v>0.15</v>
      </c>
      <c r="H500" s="11">
        <v>1.14</v>
      </c>
      <c r="I500" s="11">
        <f>F500-E500</f>
        <v>0.006</v>
      </c>
      <c r="J500" s="11">
        <v>11</v>
      </c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3" customHeight="1">
      <c r="A501" t="s" s="13">
        <v>11</v>
      </c>
      <c r="B501" s="14">
        <v>45250</v>
      </c>
      <c r="C501" t="s" s="13">
        <v>537</v>
      </c>
      <c r="D501" s="15">
        <v>1.053</v>
      </c>
      <c r="E501" s="15">
        <v>0.122</v>
      </c>
      <c r="F501" s="15">
        <v>0.128</v>
      </c>
      <c r="G501" s="15">
        <v>0.149</v>
      </c>
      <c r="H501" s="15">
        <v>1.14</v>
      </c>
      <c r="I501" s="11">
        <f>F501-E501</f>
        <v>0.006</v>
      </c>
      <c r="J501" s="15">
        <v>11</v>
      </c>
      <c r="K501" s="17"/>
      <c r="L501" s="4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ht="13" customHeight="1">
      <c r="A502" t="s" s="5">
        <v>11</v>
      </c>
      <c r="B502" s="6">
        <v>45250</v>
      </c>
      <c r="C502" t="s" s="5">
        <v>538</v>
      </c>
      <c r="D502" s="7">
        <v>1.051</v>
      </c>
      <c r="E502" s="7">
        <v>0.123</v>
      </c>
      <c r="F502" s="7">
        <v>0.127</v>
      </c>
      <c r="G502" s="7">
        <v>0.149</v>
      </c>
      <c r="H502" s="7">
        <v>1.16</v>
      </c>
      <c r="I502" s="11">
        <f>F502-E502</f>
        <v>0.004</v>
      </c>
      <c r="J502" s="7">
        <v>11</v>
      </c>
      <c r="K502" s="18"/>
      <c r="L502" s="4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ht="13" customHeight="1">
      <c r="A503" t="s" s="9">
        <v>11</v>
      </c>
      <c r="B503" s="10">
        <v>45250</v>
      </c>
      <c r="C503" t="s" s="9">
        <v>539</v>
      </c>
      <c r="D503" s="11">
        <v>1.036</v>
      </c>
      <c r="E503" s="11">
        <v>0.121</v>
      </c>
      <c r="F503" s="11">
        <v>0.125</v>
      </c>
      <c r="G503" s="11">
        <v>0.15</v>
      </c>
      <c r="H503" s="11">
        <v>1.16</v>
      </c>
      <c r="I503" s="11">
        <f>F503-E503</f>
        <v>0.004</v>
      </c>
      <c r="J503" s="11">
        <v>11</v>
      </c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3" customHeight="1">
      <c r="A504" t="s" s="9">
        <v>11</v>
      </c>
      <c r="B504" s="10">
        <v>45250</v>
      </c>
      <c r="C504" t="s" s="9">
        <v>540</v>
      </c>
      <c r="D504" s="11">
        <v>1.045</v>
      </c>
      <c r="E504" s="11">
        <v>0.122</v>
      </c>
      <c r="F504" s="11">
        <v>0.127</v>
      </c>
      <c r="G504" s="11">
        <v>0.15</v>
      </c>
      <c r="H504" s="11">
        <v>1.16</v>
      </c>
      <c r="I504" s="11">
        <f>F504-E504</f>
        <v>0.005</v>
      </c>
      <c r="J504" s="11">
        <v>11</v>
      </c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3" customHeight="1">
      <c r="A505" t="s" s="13">
        <v>11</v>
      </c>
      <c r="B505" s="14">
        <v>45250</v>
      </c>
      <c r="C505" t="s" s="13">
        <v>541</v>
      </c>
      <c r="D505" s="15">
        <v>1.045</v>
      </c>
      <c r="E505" s="15">
        <v>0.12</v>
      </c>
      <c r="F505" s="15">
        <v>0.125</v>
      </c>
      <c r="G505" s="15">
        <v>0.151</v>
      </c>
      <c r="H505" s="15">
        <v>1.16</v>
      </c>
      <c r="I505" s="11">
        <f>F505-E505</f>
        <v>0.005</v>
      </c>
      <c r="J505" s="15">
        <v>11</v>
      </c>
      <c r="K505" s="17"/>
      <c r="L505" s="4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ht="13" customHeight="1">
      <c r="A506" t="s" s="5">
        <v>11</v>
      </c>
      <c r="B506" s="6">
        <v>45250</v>
      </c>
      <c r="C506" t="s" s="5">
        <v>542</v>
      </c>
      <c r="D506" s="7">
        <v>1.06</v>
      </c>
      <c r="E506" s="7">
        <v>0.121</v>
      </c>
      <c r="F506" s="7">
        <v>0.126</v>
      </c>
      <c r="G506" s="7">
        <v>0.101</v>
      </c>
      <c r="H506" s="7">
        <v>1.39</v>
      </c>
      <c r="I506" s="11">
        <f>F506-E506</f>
        <v>0.005</v>
      </c>
      <c r="J506" s="7">
        <v>11</v>
      </c>
      <c r="K506" s="18"/>
      <c r="L506" s="4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ht="13" customHeight="1">
      <c r="A507" t="s" s="9">
        <v>11</v>
      </c>
      <c r="B507" s="10">
        <v>45250</v>
      </c>
      <c r="C507" t="s" s="9">
        <v>543</v>
      </c>
      <c r="D507" s="11">
        <v>0.982</v>
      </c>
      <c r="E507" s="11">
        <v>0.122</v>
      </c>
      <c r="F507" s="11">
        <v>0.127</v>
      </c>
      <c r="G507" s="11">
        <v>0.102</v>
      </c>
      <c r="H507" s="11">
        <v>1.39</v>
      </c>
      <c r="I507" s="11">
        <f>F507-E507</f>
        <v>0.005</v>
      </c>
      <c r="J507" s="11">
        <v>11</v>
      </c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3" customHeight="1">
      <c r="A508" t="s" s="9">
        <v>11</v>
      </c>
      <c r="B508" s="10">
        <v>45250</v>
      </c>
      <c r="C508" t="s" s="9">
        <v>544</v>
      </c>
      <c r="D508" s="11">
        <v>0.972</v>
      </c>
      <c r="E508" s="11">
        <v>0.122</v>
      </c>
      <c r="F508" s="11">
        <v>0.128</v>
      </c>
      <c r="G508" s="11">
        <v>0.102</v>
      </c>
      <c r="H508" s="11">
        <v>1.39</v>
      </c>
      <c r="I508" s="11">
        <f>F508-E508</f>
        <v>0.006</v>
      </c>
      <c r="J508" s="11">
        <v>11</v>
      </c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3" customHeight="1">
      <c r="A509" t="s" s="13">
        <v>11</v>
      </c>
      <c r="B509" s="14">
        <v>45250</v>
      </c>
      <c r="C509" t="s" s="13">
        <v>545</v>
      </c>
      <c r="D509" s="15">
        <v>0.974</v>
      </c>
      <c r="E509" s="15">
        <v>0.122</v>
      </c>
      <c r="F509" s="15">
        <v>0.128</v>
      </c>
      <c r="G509" s="15">
        <v>0.1</v>
      </c>
      <c r="H509" s="15">
        <v>1.39</v>
      </c>
      <c r="I509" s="11">
        <f>F509-E509</f>
        <v>0.006</v>
      </c>
      <c r="J509" s="15">
        <v>11</v>
      </c>
      <c r="K509" s="17"/>
      <c r="L509" s="4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ht="13" customHeight="1">
      <c r="A510" t="s" s="5">
        <v>11</v>
      </c>
      <c r="B510" s="6">
        <v>45250</v>
      </c>
      <c r="C510" t="s" s="5">
        <v>546</v>
      </c>
      <c r="D510" s="7">
        <v>0.977</v>
      </c>
      <c r="E510" s="7">
        <v>0.123</v>
      </c>
      <c r="F510" s="7">
        <v>0.13</v>
      </c>
      <c r="G510" s="7">
        <v>0.099</v>
      </c>
      <c r="H510" s="7">
        <v>1.37</v>
      </c>
      <c r="I510" s="11">
        <f>F510-E510</f>
        <v>0.007</v>
      </c>
      <c r="J510" s="7">
        <v>11</v>
      </c>
      <c r="K510" s="18"/>
      <c r="L510" s="4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ht="13" customHeight="1">
      <c r="A511" t="s" s="9">
        <v>11</v>
      </c>
      <c r="B511" s="10">
        <v>45250</v>
      </c>
      <c r="C511" t="s" s="9">
        <v>547</v>
      </c>
      <c r="D511" s="11">
        <v>0.985</v>
      </c>
      <c r="E511" s="11">
        <v>0.12</v>
      </c>
      <c r="F511" s="11">
        <v>0.128</v>
      </c>
      <c r="G511" s="11">
        <v>0.099</v>
      </c>
      <c r="H511" s="11">
        <v>1.37</v>
      </c>
      <c r="I511" s="11">
        <f>F511-E511</f>
        <v>0.008</v>
      </c>
      <c r="J511" s="11">
        <v>11</v>
      </c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3" customHeight="1">
      <c r="A512" t="s" s="9">
        <v>11</v>
      </c>
      <c r="B512" s="10">
        <v>45250</v>
      </c>
      <c r="C512" t="s" s="9">
        <v>548</v>
      </c>
      <c r="D512" s="11">
        <v>0.959</v>
      </c>
      <c r="E512" s="11">
        <v>0.121</v>
      </c>
      <c r="F512" s="11">
        <v>0.127</v>
      </c>
      <c r="G512" s="11">
        <v>0.1</v>
      </c>
      <c r="H512" s="11">
        <v>1.37</v>
      </c>
      <c r="I512" s="11">
        <f>F512-E512</f>
        <v>0.006</v>
      </c>
      <c r="J512" s="11">
        <v>11</v>
      </c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3" customHeight="1">
      <c r="A513" t="s" s="13">
        <v>11</v>
      </c>
      <c r="B513" s="14">
        <v>45250</v>
      </c>
      <c r="C513" t="s" s="13">
        <v>549</v>
      </c>
      <c r="D513" s="15">
        <v>0.968</v>
      </c>
      <c r="E513" s="15">
        <v>0.122</v>
      </c>
      <c r="F513" s="15">
        <v>0.129</v>
      </c>
      <c r="G513" s="15">
        <v>0.101</v>
      </c>
      <c r="H513" s="15">
        <v>1.37</v>
      </c>
      <c r="I513" s="11">
        <f>F513-E513</f>
        <v>0.007</v>
      </c>
      <c r="J513" s="15">
        <v>11</v>
      </c>
      <c r="K513" s="17"/>
      <c r="L513" s="4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ht="13" customHeight="1">
      <c r="A514" t="s" s="5">
        <v>550</v>
      </c>
      <c r="B514" s="6">
        <v>45266</v>
      </c>
      <c r="C514" t="s" s="5">
        <v>551</v>
      </c>
      <c r="D514" s="7">
        <v>1.007</v>
      </c>
      <c r="E514" s="7">
        <v>0.122</v>
      </c>
      <c r="F514" s="7">
        <v>0.135</v>
      </c>
      <c r="G514" s="7">
        <v>0.149</v>
      </c>
      <c r="H514" s="7">
        <v>1.085</v>
      </c>
      <c r="I514" s="11">
        <f>F514-E514</f>
        <v>0.013</v>
      </c>
      <c r="J514" s="7">
        <v>17</v>
      </c>
      <c r="K514" s="18"/>
      <c r="L514" s="4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ht="13" customHeight="1">
      <c r="A515" t="s" s="9">
        <v>550</v>
      </c>
      <c r="B515" s="10">
        <v>45266</v>
      </c>
      <c r="C515" t="s" s="9">
        <v>552</v>
      </c>
      <c r="D515" s="11">
        <v>1.001</v>
      </c>
      <c r="E515" s="11">
        <v>0.122</v>
      </c>
      <c r="F515" s="11">
        <v>0.135</v>
      </c>
      <c r="G515" s="11">
        <v>0.15</v>
      </c>
      <c r="H515" s="11">
        <v>1.085</v>
      </c>
      <c r="I515" s="11">
        <f>F515-E515</f>
        <v>0.013</v>
      </c>
      <c r="J515" s="11">
        <v>17</v>
      </c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3" customHeight="1">
      <c r="A516" t="s" s="9">
        <v>550</v>
      </c>
      <c r="B516" s="10">
        <v>45266</v>
      </c>
      <c r="C516" t="s" s="9">
        <v>553</v>
      </c>
      <c r="D516" s="11">
        <v>1.022</v>
      </c>
      <c r="E516" s="11">
        <v>0.122</v>
      </c>
      <c r="F516" s="11">
        <v>0.133</v>
      </c>
      <c r="G516" s="11">
        <v>0.151</v>
      </c>
      <c r="H516" s="11">
        <v>1.085</v>
      </c>
      <c r="I516" s="11">
        <f>F516-E516</f>
        <v>0.011</v>
      </c>
      <c r="J516" s="11">
        <v>17</v>
      </c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3" customHeight="1">
      <c r="A517" t="s" s="9">
        <v>550</v>
      </c>
      <c r="B517" s="10">
        <v>45266</v>
      </c>
      <c r="C517" t="s" s="13">
        <v>554</v>
      </c>
      <c r="D517" s="15">
        <v>1.02</v>
      </c>
      <c r="E517" s="15">
        <v>0.122</v>
      </c>
      <c r="F517" s="15">
        <v>0.136</v>
      </c>
      <c r="G517" s="15">
        <v>0.15</v>
      </c>
      <c r="H517" s="15">
        <v>1.085</v>
      </c>
      <c r="I517" s="11">
        <f>F517-E517</f>
        <v>0.014</v>
      </c>
      <c r="J517" s="15">
        <v>17</v>
      </c>
      <c r="K517" s="17"/>
      <c r="L517" s="4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ht="13" customHeight="1">
      <c r="A518" t="s" s="9">
        <v>550</v>
      </c>
      <c r="B518" s="10">
        <v>45266</v>
      </c>
      <c r="C518" t="s" s="5">
        <v>555</v>
      </c>
      <c r="D518" s="7">
        <v>1.015</v>
      </c>
      <c r="E518" s="7">
        <v>0.122</v>
      </c>
      <c r="F518" s="7">
        <v>0.134</v>
      </c>
      <c r="G518" s="7">
        <v>0.1</v>
      </c>
      <c r="H518" s="7">
        <v>1.335</v>
      </c>
      <c r="I518" s="11">
        <f>F518-E518</f>
        <v>0.012</v>
      </c>
      <c r="J518" s="7">
        <v>17</v>
      </c>
      <c r="K518" s="18"/>
      <c r="L518" s="4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ht="13" customHeight="1">
      <c r="A519" t="s" s="9">
        <v>550</v>
      </c>
      <c r="B519" s="10">
        <v>45266</v>
      </c>
      <c r="C519" t="s" s="9">
        <v>556</v>
      </c>
      <c r="D519" s="11">
        <v>1.006</v>
      </c>
      <c r="E519" s="11">
        <v>0.119</v>
      </c>
      <c r="F519" s="11">
        <v>0.132</v>
      </c>
      <c r="G519" s="11">
        <v>0.1</v>
      </c>
      <c r="H519" s="11">
        <v>1.335</v>
      </c>
      <c r="I519" s="11">
        <f>F519-E519</f>
        <v>0.013</v>
      </c>
      <c r="J519" s="11">
        <v>17</v>
      </c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3" customHeight="1">
      <c r="A520" t="s" s="9">
        <v>550</v>
      </c>
      <c r="B520" s="10">
        <v>45266</v>
      </c>
      <c r="C520" t="s" s="9">
        <v>557</v>
      </c>
      <c r="D520" s="11">
        <v>1.001</v>
      </c>
      <c r="E520" s="11">
        <v>0.122</v>
      </c>
      <c r="F520" s="11">
        <v>0.134</v>
      </c>
      <c r="G520" s="11">
        <v>0.99</v>
      </c>
      <c r="H520" s="11">
        <v>1.335</v>
      </c>
      <c r="I520" s="11">
        <f>F520-E520</f>
        <v>0.012</v>
      </c>
      <c r="J520" s="11">
        <v>17</v>
      </c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3" customHeight="1">
      <c r="A521" t="s" s="9">
        <v>550</v>
      </c>
      <c r="B521" s="10">
        <v>45266</v>
      </c>
      <c r="C521" t="s" s="13">
        <v>558</v>
      </c>
      <c r="D521" s="15">
        <v>0.996</v>
      </c>
      <c r="E521" s="15">
        <v>0.122</v>
      </c>
      <c r="F521" s="15">
        <v>0.131</v>
      </c>
      <c r="G521" s="15">
        <v>0.99</v>
      </c>
      <c r="H521" s="15">
        <v>1.335</v>
      </c>
      <c r="I521" s="11">
        <f>F521-E521</f>
        <v>0.008999999999999999</v>
      </c>
      <c r="J521" s="15">
        <v>17</v>
      </c>
      <c r="K521" s="17"/>
      <c r="L521" s="4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ht="13" customHeight="1">
      <c r="A522" t="s" s="9">
        <v>550</v>
      </c>
      <c r="B522" s="10">
        <v>45266</v>
      </c>
      <c r="C522" t="s" s="5">
        <v>559</v>
      </c>
      <c r="D522" s="7">
        <v>0.999</v>
      </c>
      <c r="E522" s="7">
        <v>0.122</v>
      </c>
      <c r="F522" s="7">
        <v>0.135</v>
      </c>
      <c r="G522" s="7">
        <v>0.1</v>
      </c>
      <c r="H522" s="7">
        <v>1.385</v>
      </c>
      <c r="I522" s="11">
        <f>F522-E522</f>
        <v>0.013</v>
      </c>
      <c r="J522" s="7">
        <v>17</v>
      </c>
      <c r="K522" s="18"/>
      <c r="L522" s="4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ht="13" customHeight="1">
      <c r="A523" t="s" s="9">
        <v>550</v>
      </c>
      <c r="B523" s="10">
        <v>45266</v>
      </c>
      <c r="C523" t="s" s="9">
        <v>560</v>
      </c>
      <c r="D523" s="11">
        <v>0.992</v>
      </c>
      <c r="E523" s="11">
        <v>0.122</v>
      </c>
      <c r="F523" s="11">
        <v>0.135</v>
      </c>
      <c r="G523" s="11">
        <v>0.1</v>
      </c>
      <c r="H523" s="11">
        <v>1.385</v>
      </c>
      <c r="I523" s="11">
        <f>F523-E523</f>
        <v>0.013</v>
      </c>
      <c r="J523" s="11">
        <v>17</v>
      </c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3" customHeight="1">
      <c r="A524" t="s" s="9">
        <v>550</v>
      </c>
      <c r="B524" s="10">
        <v>45266</v>
      </c>
      <c r="C524" t="s" s="9">
        <v>561</v>
      </c>
      <c r="D524" s="11">
        <v>1.004</v>
      </c>
      <c r="E524" s="11">
        <v>0.122</v>
      </c>
      <c r="F524" s="11">
        <v>0.135</v>
      </c>
      <c r="G524" s="11">
        <v>0.1</v>
      </c>
      <c r="H524" s="11">
        <v>1.385</v>
      </c>
      <c r="I524" s="11">
        <f>F524-E524</f>
        <v>0.013</v>
      </c>
      <c r="J524" s="11">
        <v>17</v>
      </c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3" customHeight="1">
      <c r="A525" t="s" s="9">
        <v>550</v>
      </c>
      <c r="B525" s="10">
        <v>45266</v>
      </c>
      <c r="C525" t="s" s="13">
        <v>562</v>
      </c>
      <c r="D525" s="15">
        <v>1.008</v>
      </c>
      <c r="E525" s="15">
        <v>0.122</v>
      </c>
      <c r="F525" s="15">
        <v>0.136</v>
      </c>
      <c r="G525" s="11">
        <v>0.1</v>
      </c>
      <c r="H525" s="15">
        <v>1.385</v>
      </c>
      <c r="I525" s="11">
        <f>F525-E525</f>
        <v>0.014</v>
      </c>
      <c r="J525" s="15">
        <v>17</v>
      </c>
      <c r="K525" s="17"/>
      <c r="L525" s="4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ht="13" customHeight="1">
      <c r="A526" t="s" s="9">
        <v>550</v>
      </c>
      <c r="B526" s="10">
        <v>45266</v>
      </c>
      <c r="C526" t="s" s="5">
        <v>563</v>
      </c>
      <c r="D526" s="7">
        <v>1.006</v>
      </c>
      <c r="E526" s="7">
        <v>0.123</v>
      </c>
      <c r="F526" s="7">
        <v>0.133</v>
      </c>
      <c r="G526" s="11">
        <v>0.1</v>
      </c>
      <c r="H526" s="7">
        <v>1.375</v>
      </c>
      <c r="I526" s="11">
        <f>F526-E526</f>
        <v>0.01</v>
      </c>
      <c r="J526" s="7">
        <v>17</v>
      </c>
      <c r="K526" s="18"/>
      <c r="L526" s="4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ht="13" customHeight="1">
      <c r="A527" t="s" s="9">
        <v>550</v>
      </c>
      <c r="B527" s="10">
        <v>45266</v>
      </c>
      <c r="C527" t="s" s="9">
        <v>564</v>
      </c>
      <c r="D527" s="11">
        <v>1.01</v>
      </c>
      <c r="E527" s="11">
        <v>0.122</v>
      </c>
      <c r="F527" s="11">
        <v>0.133</v>
      </c>
      <c r="G527" s="11">
        <v>0.1</v>
      </c>
      <c r="H527" s="11">
        <v>1.375</v>
      </c>
      <c r="I527" s="11">
        <f>F527-E527</f>
        <v>0.011</v>
      </c>
      <c r="J527" s="11">
        <v>17</v>
      </c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3" customHeight="1">
      <c r="A528" t="s" s="9">
        <v>550</v>
      </c>
      <c r="B528" s="10">
        <v>45266</v>
      </c>
      <c r="C528" t="s" s="9">
        <v>565</v>
      </c>
      <c r="D528" s="11">
        <v>1.003</v>
      </c>
      <c r="E528" s="11">
        <v>0.122</v>
      </c>
      <c r="F528" s="11">
        <v>0.132</v>
      </c>
      <c r="G528" s="11">
        <v>0.1</v>
      </c>
      <c r="H528" s="11">
        <v>1.375</v>
      </c>
      <c r="I528" s="11">
        <f>F528-E528</f>
        <v>0.01</v>
      </c>
      <c r="J528" s="11">
        <v>17</v>
      </c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3" customHeight="1">
      <c r="A529" t="s" s="9">
        <v>550</v>
      </c>
      <c r="B529" s="10">
        <v>45266</v>
      </c>
      <c r="C529" t="s" s="13">
        <v>566</v>
      </c>
      <c r="D529" s="15">
        <v>0.996</v>
      </c>
      <c r="E529" s="15">
        <v>0.122</v>
      </c>
      <c r="F529" s="15">
        <v>0.132</v>
      </c>
      <c r="G529" s="11">
        <v>0.99</v>
      </c>
      <c r="H529" s="11">
        <v>1.375</v>
      </c>
      <c r="I529" s="11">
        <f>F529-E529</f>
        <v>0.01</v>
      </c>
      <c r="J529" s="15">
        <v>17</v>
      </c>
      <c r="K529" s="17"/>
      <c r="L529" s="4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ht="13" customHeight="1">
      <c r="A530" t="s" s="9">
        <v>567</v>
      </c>
      <c r="B530" s="10">
        <v>45266</v>
      </c>
      <c r="C530" t="s" s="5">
        <v>568</v>
      </c>
      <c r="D530" s="7">
        <v>0.99</v>
      </c>
      <c r="E530" s="7">
        <v>0.121</v>
      </c>
      <c r="F530" s="7">
        <v>0.147</v>
      </c>
      <c r="G530" s="11">
        <v>0.151</v>
      </c>
      <c r="H530" s="11">
        <v>1.13</v>
      </c>
      <c r="I530" s="11">
        <f>F530-E530</f>
        <v>0.026</v>
      </c>
      <c r="J530" s="7">
        <v>17</v>
      </c>
      <c r="K530" s="18"/>
      <c r="L530" s="4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ht="13" customHeight="1">
      <c r="A531" t="s" s="9">
        <v>567</v>
      </c>
      <c r="B531" s="10">
        <v>45266</v>
      </c>
      <c r="C531" t="s" s="9">
        <v>569</v>
      </c>
      <c r="D531" s="11">
        <v>0.984</v>
      </c>
      <c r="E531" s="11">
        <v>0.119</v>
      </c>
      <c r="F531" s="11">
        <v>0.145</v>
      </c>
      <c r="G531" s="11">
        <v>0.15</v>
      </c>
      <c r="H531" s="11">
        <v>1.13</v>
      </c>
      <c r="I531" s="11">
        <f>F531-E531</f>
        <v>0.026</v>
      </c>
      <c r="J531" s="11">
        <v>17</v>
      </c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3" customHeight="1">
      <c r="A532" t="s" s="9">
        <v>567</v>
      </c>
      <c r="B532" s="10">
        <v>45266</v>
      </c>
      <c r="C532" t="s" s="9">
        <v>570</v>
      </c>
      <c r="D532" s="11">
        <v>0.985</v>
      </c>
      <c r="E532" s="11">
        <v>0.122</v>
      </c>
      <c r="F532" s="11">
        <v>0.148</v>
      </c>
      <c r="G532" s="11">
        <v>0.15</v>
      </c>
      <c r="H532" s="11">
        <v>1.13</v>
      </c>
      <c r="I532" s="11">
        <f>F532-E532</f>
        <v>0.026</v>
      </c>
      <c r="J532" s="11">
        <v>17</v>
      </c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3" customHeight="1">
      <c r="A533" t="s" s="9">
        <v>567</v>
      </c>
      <c r="B533" s="10">
        <v>45266</v>
      </c>
      <c r="C533" t="s" s="13">
        <v>571</v>
      </c>
      <c r="D533" s="15">
        <v>0.98</v>
      </c>
      <c r="E533" s="15">
        <v>0.121</v>
      </c>
      <c r="F533" s="15">
        <v>0.148</v>
      </c>
      <c r="G533" s="15">
        <v>0.151</v>
      </c>
      <c r="H533" s="11">
        <v>1.13</v>
      </c>
      <c r="I533" s="11">
        <f>F533-E533</f>
        <v>0.027</v>
      </c>
      <c r="J533" s="15">
        <v>17</v>
      </c>
      <c r="K533" s="17"/>
      <c r="L533" s="4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ht="13" customHeight="1">
      <c r="A534" t="s" s="9">
        <v>567</v>
      </c>
      <c r="B534" s="10">
        <v>45266</v>
      </c>
      <c r="C534" t="s" s="5">
        <v>572</v>
      </c>
      <c r="D534" s="7">
        <v>0.981</v>
      </c>
      <c r="E534" s="7">
        <v>0.12</v>
      </c>
      <c r="F534" s="7">
        <v>0.148</v>
      </c>
      <c r="G534" s="7">
        <v>0.15</v>
      </c>
      <c r="H534" s="11">
        <v>1.15</v>
      </c>
      <c r="I534" s="11">
        <f>F534-E534</f>
        <v>0.028</v>
      </c>
      <c r="J534" s="7">
        <v>17</v>
      </c>
      <c r="K534" s="18"/>
      <c r="L534" s="4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ht="13" customHeight="1">
      <c r="A535" t="s" s="9">
        <v>567</v>
      </c>
      <c r="B535" s="10">
        <v>45266</v>
      </c>
      <c r="C535" t="s" s="9">
        <v>573</v>
      </c>
      <c r="D535" s="11">
        <v>0.986</v>
      </c>
      <c r="E535" s="11">
        <v>0.119</v>
      </c>
      <c r="F535" s="11">
        <v>0.145</v>
      </c>
      <c r="G535" s="11">
        <v>0.151</v>
      </c>
      <c r="H535" s="11">
        <v>1.15</v>
      </c>
      <c r="I535" s="11">
        <f>F535-E535</f>
        <v>0.026</v>
      </c>
      <c r="J535" s="11">
        <v>17</v>
      </c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3" customHeight="1">
      <c r="A536" t="s" s="9">
        <v>567</v>
      </c>
      <c r="B536" s="10">
        <v>45266</v>
      </c>
      <c r="C536" t="s" s="9">
        <v>574</v>
      </c>
      <c r="D536" s="11">
        <v>0.979</v>
      </c>
      <c r="E536" s="11">
        <v>0.121</v>
      </c>
      <c r="F536" s="11">
        <v>0.149</v>
      </c>
      <c r="G536" s="11">
        <v>0.15</v>
      </c>
      <c r="H536" s="11">
        <v>1.15</v>
      </c>
      <c r="I536" s="11">
        <f>F536-E536</f>
        <v>0.028</v>
      </c>
      <c r="J536" s="11">
        <v>17</v>
      </c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3" customHeight="1">
      <c r="A537" t="s" s="9">
        <v>567</v>
      </c>
      <c r="B537" s="10">
        <v>45266</v>
      </c>
      <c r="C537" t="s" s="13">
        <v>575</v>
      </c>
      <c r="D537" s="15">
        <v>0.981</v>
      </c>
      <c r="E537" s="15">
        <v>0.121</v>
      </c>
      <c r="F537" s="15">
        <v>0.147</v>
      </c>
      <c r="G537" s="15">
        <v>0.15</v>
      </c>
      <c r="H537" s="11">
        <v>1.15</v>
      </c>
      <c r="I537" s="11">
        <f>F537-E537</f>
        <v>0.026</v>
      </c>
      <c r="J537" s="15">
        <v>17</v>
      </c>
      <c r="K537" s="17"/>
      <c r="L537" s="4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ht="13" customHeight="1">
      <c r="A538" t="s" s="9">
        <v>567</v>
      </c>
      <c r="B538" s="10">
        <v>45266</v>
      </c>
      <c r="C538" t="s" s="5">
        <v>576</v>
      </c>
      <c r="D538" s="7">
        <v>0.987</v>
      </c>
      <c r="E538" s="7">
        <v>0.121</v>
      </c>
      <c r="F538" s="7">
        <v>0.159</v>
      </c>
      <c r="G538" s="7">
        <v>0.1</v>
      </c>
      <c r="H538" s="11">
        <v>1.35</v>
      </c>
      <c r="I538" s="11">
        <f>F538-E538</f>
        <v>0.038</v>
      </c>
      <c r="J538" s="7">
        <v>17</v>
      </c>
      <c r="K538" s="18"/>
      <c r="L538" s="4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ht="13" customHeight="1">
      <c r="A539" t="s" s="9">
        <v>567</v>
      </c>
      <c r="B539" s="10">
        <v>45266</v>
      </c>
      <c r="C539" t="s" s="9">
        <v>577</v>
      </c>
      <c r="D539" s="11">
        <v>0.988</v>
      </c>
      <c r="E539" s="11">
        <v>0.122</v>
      </c>
      <c r="F539" s="11">
        <v>0.155</v>
      </c>
      <c r="G539" s="11">
        <v>0.1</v>
      </c>
      <c r="H539" s="11">
        <v>1.35</v>
      </c>
      <c r="I539" s="11">
        <f>F539-E539</f>
        <v>0.033</v>
      </c>
      <c r="J539" s="11">
        <v>17</v>
      </c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3" customHeight="1">
      <c r="A540" t="s" s="9">
        <v>567</v>
      </c>
      <c r="B540" s="10">
        <v>45266</v>
      </c>
      <c r="C540" t="s" s="9">
        <v>578</v>
      </c>
      <c r="D540" s="11">
        <v>1.003</v>
      </c>
      <c r="E540" s="11">
        <v>0.121</v>
      </c>
      <c r="F540" s="11">
        <v>0.158</v>
      </c>
      <c r="G540" s="11">
        <v>0.099</v>
      </c>
      <c r="H540" s="11">
        <v>1.35</v>
      </c>
      <c r="I540" s="11">
        <f>F540-E540</f>
        <v>0.037</v>
      </c>
      <c r="J540" s="11">
        <v>17</v>
      </c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3" customHeight="1">
      <c r="A541" t="s" s="9">
        <v>567</v>
      </c>
      <c r="B541" s="10">
        <v>45266</v>
      </c>
      <c r="C541" t="s" s="13">
        <v>579</v>
      </c>
      <c r="D541" s="11">
        <v>1.007</v>
      </c>
      <c r="E541" s="11">
        <v>0.121</v>
      </c>
      <c r="F541" s="11">
        <v>0.157</v>
      </c>
      <c r="G541" s="11">
        <v>0.1</v>
      </c>
      <c r="H541" s="11">
        <v>1.35</v>
      </c>
      <c r="I541" s="11">
        <f>F541-E541</f>
        <v>0.036</v>
      </c>
      <c r="J541" s="15">
        <v>17</v>
      </c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3" customHeight="1">
      <c r="A542" t="s" s="9">
        <v>567</v>
      </c>
      <c r="B542" s="10">
        <v>45266</v>
      </c>
      <c r="C542" t="s" s="5">
        <v>580</v>
      </c>
      <c r="D542" s="11">
        <v>1.016</v>
      </c>
      <c r="E542" s="11">
        <v>0.121</v>
      </c>
      <c r="F542" s="11">
        <v>0.158</v>
      </c>
      <c r="G542" s="11">
        <v>0.1</v>
      </c>
      <c r="H542" s="11">
        <v>1.3</v>
      </c>
      <c r="I542" s="11">
        <f>F542-E542</f>
        <v>0.037</v>
      </c>
      <c r="J542" s="7">
        <v>17</v>
      </c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3" customHeight="1">
      <c r="A543" t="s" s="9">
        <v>567</v>
      </c>
      <c r="B543" s="10">
        <v>45266</v>
      </c>
      <c r="C543" t="s" s="9">
        <v>581</v>
      </c>
      <c r="D543" s="11">
        <v>1.011</v>
      </c>
      <c r="E543" s="11">
        <v>0.122</v>
      </c>
      <c r="F543" s="11">
        <v>0.155</v>
      </c>
      <c r="G543" s="11">
        <v>0.99</v>
      </c>
      <c r="H543" s="11">
        <v>1.3</v>
      </c>
      <c r="I543" s="11">
        <f>F543-E543</f>
        <v>0.033</v>
      </c>
      <c r="J543" s="11">
        <v>17</v>
      </c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3" customHeight="1">
      <c r="A544" t="s" s="9">
        <v>567</v>
      </c>
      <c r="B544" s="10">
        <v>45266</v>
      </c>
      <c r="C544" t="s" s="9">
        <v>582</v>
      </c>
      <c r="D544" s="11">
        <v>1.018</v>
      </c>
      <c r="E544" s="11">
        <v>0.121</v>
      </c>
      <c r="F544" s="11">
        <v>0.155</v>
      </c>
      <c r="G544" s="11">
        <v>0.1</v>
      </c>
      <c r="H544" s="11">
        <v>1.3</v>
      </c>
      <c r="I544" s="11">
        <f>F544-E544</f>
        <v>0.034</v>
      </c>
      <c r="J544" s="11">
        <v>17</v>
      </c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3" customHeight="1">
      <c r="A545" t="s" s="9">
        <v>567</v>
      </c>
      <c r="B545" s="10">
        <v>45266</v>
      </c>
      <c r="C545" t="s" s="13">
        <v>583</v>
      </c>
      <c r="D545" s="11">
        <v>1.016</v>
      </c>
      <c r="E545" s="11">
        <v>0.119</v>
      </c>
      <c r="F545" s="11">
        <v>0.159</v>
      </c>
      <c r="G545" s="11">
        <v>0.1</v>
      </c>
      <c r="H545" s="11">
        <v>1.3</v>
      </c>
      <c r="I545" s="11">
        <f>F545-E545</f>
        <v>0.04</v>
      </c>
      <c r="J545" s="15">
        <v>17</v>
      </c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3" customHeight="1">
      <c r="A546" s="4"/>
      <c r="B546" s="4"/>
      <c r="C546" s="18"/>
      <c r="D546" s="4"/>
      <c r="E546" s="4"/>
      <c r="F546" s="4"/>
      <c r="G546" s="4"/>
      <c r="H546" s="4"/>
      <c r="I546" s="4"/>
      <c r="J546" s="18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3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3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3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3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3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3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3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3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3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3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3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3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3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3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3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3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3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3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3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3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3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3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3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3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3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3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3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3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3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3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3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3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3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3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3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3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3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3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3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3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3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3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3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3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3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3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3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3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3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3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3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3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3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3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3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3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3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3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3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3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3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3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3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3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3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3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3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3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3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3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3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3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3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3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3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3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3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3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3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3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3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3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3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3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3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3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3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3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3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3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3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3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3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3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3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3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3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3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3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3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3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3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3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3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3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3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3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3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3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3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3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3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3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3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3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3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3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3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3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3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3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3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3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3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3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3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3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3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3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3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3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3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3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3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3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3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3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3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3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3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3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3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3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3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3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3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3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3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3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3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3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3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3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3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3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3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3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3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3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3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3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3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3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3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3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3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3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3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3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3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3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3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3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3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3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3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3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3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3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3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3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3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3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3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3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3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3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3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3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3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3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3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3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3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3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3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3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3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3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3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3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3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3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3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3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3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3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3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3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3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3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3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3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3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3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3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3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3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3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3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3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3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3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3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3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3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3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3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3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3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3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3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3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3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3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3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3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3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3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3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3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3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3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3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3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3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3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3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3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3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3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3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3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3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3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3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3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3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3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3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3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3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3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3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3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3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3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3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3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3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3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3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3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3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3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3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3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3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3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3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3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3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3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3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3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3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3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3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3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3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3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3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3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3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3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3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3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3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3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3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3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3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3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3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3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3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3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3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3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3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3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3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3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3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3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3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3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3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3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3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3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3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3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3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3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3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3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3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3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3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3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3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3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3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3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3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3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3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3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3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3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3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3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3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3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3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3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3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3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3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3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3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3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3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3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3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3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3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3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3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3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3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3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3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3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3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3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3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3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3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3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3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3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3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3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3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3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3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3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3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3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3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3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3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3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3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3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3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3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3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3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3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3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3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3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3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3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3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3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3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3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3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3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3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3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3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3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3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3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3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3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3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3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3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3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3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3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3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3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3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3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3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</sheetData>
  <dataValidations count="2">
    <dataValidation type="list" allowBlank="1" showInputMessage="1" showErrorMessage="1" sqref="C2">
      <formula1>"B_sed_4m_R1_F1,B_sed_4m_R1_F2,B_sed_4m_R1_F1_24Apr23"</formula1>
    </dataValidation>
    <dataValidation type="list" allowBlank="1" showInputMessage="1" showErrorMessage="1" sqref="C3">
      <formula1>"B_sed_4m_R1_F1,B_sed_4m_R1_F2,B_sed_4m_R1_F2_24Apr23"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