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E9432E8D-E7BD-1040-A61A-CCADD104397E}" xr6:coauthVersionLast="47" xr6:coauthVersionMax="47" xr10:uidLastSave="{00000000-0000-0000-0000-000000000000}"/>
  <bookViews>
    <workbookView xWindow="14300" yWindow="500" windowWidth="145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X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S20" i="4"/>
  <c r="AL509" i="4"/>
  <c r="AJ509" i="4"/>
  <c r="AQ511" i="4"/>
  <c r="AP520" i="4"/>
  <c r="AS520" i="4" s="1"/>
  <c r="AI515" i="4"/>
  <c r="AB497" i="4"/>
  <c r="AE497" i="4" s="1"/>
  <c r="AP497" i="4"/>
  <c r="AP540" i="4"/>
  <c r="AQ540" i="4" s="1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S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C550" i="4" s="1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C301" i="4" s="1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Q567" i="4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AE528" i="4"/>
  <c r="AL563" i="4"/>
  <c r="AS570" i="4"/>
  <c r="AQ570" i="4"/>
  <c r="AT570" i="4" s="1"/>
  <c r="AY570" i="4" s="1"/>
  <c r="AQ551" i="4"/>
  <c r="AT551" i="4" s="1"/>
  <c r="N13" i="4"/>
  <c r="Q13" i="4" s="1"/>
  <c r="AL528" i="4"/>
  <c r="AJ540" i="4"/>
  <c r="AE563" i="4"/>
  <c r="AF563" i="4" s="1"/>
  <c r="AE509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55" i="4"/>
  <c r="AC492" i="4"/>
  <c r="AS467" i="4"/>
  <c r="AT467" i="4" s="1"/>
  <c r="AY467" i="4" s="1"/>
  <c r="AE426" i="4"/>
  <c r="AL518" i="4"/>
  <c r="AC456" i="4"/>
  <c r="AC369" i="4"/>
  <c r="AJ391" i="4"/>
  <c r="AJ399" i="4"/>
  <c r="AT365" i="4"/>
  <c r="AY365" i="4" s="1"/>
  <c r="AE393" i="4"/>
  <c r="AJ369" i="4"/>
  <c r="AJ119" i="4"/>
  <c r="N550" i="4"/>
  <c r="Q550" i="4" s="1"/>
  <c r="AM563" i="4"/>
  <c r="AX563" i="4" s="1"/>
  <c r="AE383" i="4" l="1"/>
  <c r="AM565" i="4"/>
  <c r="N565" i="4" s="1"/>
  <c r="AE22" i="4"/>
  <c r="AE550" i="4"/>
  <c r="AS211" i="4"/>
  <c r="AE536" i="4"/>
  <c r="AF536" i="4" s="1"/>
  <c r="AM436" i="4"/>
  <c r="AX436" i="4" s="1"/>
  <c r="AS381" i="4"/>
  <c r="AJ473" i="4"/>
  <c r="AC570" i="4"/>
  <c r="AL16" i="4"/>
  <c r="AS371" i="4"/>
  <c r="AE544" i="4"/>
  <c r="AS357" i="4"/>
  <c r="AM570" i="4"/>
  <c r="N570" i="4" s="1"/>
  <c r="T570" i="4" s="1"/>
  <c r="AL121" i="4"/>
  <c r="AS172" i="4"/>
  <c r="AL436" i="4"/>
  <c r="AE450" i="4"/>
  <c r="AL393" i="4"/>
  <c r="AC552" i="4"/>
  <c r="AF552" i="4" s="1"/>
  <c r="AW552" i="4" s="1"/>
  <c r="AE564" i="4"/>
  <c r="AF564" i="4" s="1"/>
  <c r="AW564" i="4" s="1"/>
  <c r="AB529" i="4"/>
  <c r="AI529" i="4"/>
  <c r="AJ529" i="4" s="1"/>
  <c r="AQ520" i="4"/>
  <c r="AT520" i="4" s="1"/>
  <c r="O520" i="4" s="1"/>
  <c r="AQ515" i="4"/>
  <c r="AQ509" i="4"/>
  <c r="AT509" i="4" s="1"/>
  <c r="AY509" i="4" s="1"/>
  <c r="AL493" i="4"/>
  <c r="AM493" i="4" s="1"/>
  <c r="AX493" i="4" s="1"/>
  <c r="AF528" i="4"/>
  <c r="AW528" i="4" s="1"/>
  <c r="AF509" i="4"/>
  <c r="AW509" i="4" s="1"/>
  <c r="AJ331" i="4"/>
  <c r="AC480" i="4"/>
  <c r="AF480" i="4" s="1"/>
  <c r="AW480" i="4" s="1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AF399" i="4" s="1"/>
  <c r="AW399" i="4" s="1"/>
  <c r="S13" i="4"/>
  <c r="AE496" i="4"/>
  <c r="AF496" i="4" s="1"/>
  <c r="R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R131" i="4" s="1"/>
  <c r="AS142" i="4"/>
  <c r="AL139" i="4"/>
  <c r="AM139" i="4" s="1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E156" i="4"/>
  <c r="AE190" i="4"/>
  <c r="AE201" i="4"/>
  <c r="AE270" i="4"/>
  <c r="AC270" i="4"/>
  <c r="AS291" i="4"/>
  <c r="AQ29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T271" i="4"/>
  <c r="AY271" i="4" s="1"/>
  <c r="AS522" i="4"/>
  <c r="AT522" i="4" s="1"/>
  <c r="O522" i="4" s="1"/>
  <c r="S565" i="4"/>
  <c r="AX565" i="4"/>
  <c r="AQ306" i="4"/>
  <c r="AT306" i="4" s="1"/>
  <c r="AY306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F52" i="4" s="1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X292" i="4" s="1"/>
  <c r="AC560" i="4"/>
  <c r="AF560" i="4" s="1"/>
  <c r="AS227" i="4"/>
  <c r="AQ227" i="4"/>
  <c r="AF390" i="4"/>
  <c r="AW390" i="4" s="1"/>
  <c r="AT371" i="4"/>
  <c r="AY371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L453" i="4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S326" i="4"/>
  <c r="AE315" i="4"/>
  <c r="AL83" i="4"/>
  <c r="AM83" i="4" s="1"/>
  <c r="N83" i="4" s="1"/>
  <c r="Q83" i="4" s="1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J358" i="4" s="1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C123" i="4"/>
  <c r="AF123" i="4" s="1"/>
  <c r="M123" i="4" s="1"/>
  <c r="P123" i="4" s="1"/>
  <c r="AQ32" i="4"/>
  <c r="AT244" i="4"/>
  <c r="O244" i="4" s="1"/>
  <c r="AQ453" i="4"/>
  <c r="AT453" i="4" s="1"/>
  <c r="AY453" i="4" s="1"/>
  <c r="S570" i="4"/>
  <c r="AL333" i="4"/>
  <c r="AM333" i="4" s="1"/>
  <c r="S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N121" i="4" s="1"/>
  <c r="T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R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E553" i="4"/>
  <c r="AF553" i="4" s="1"/>
  <c r="AM454" i="4"/>
  <c r="AX454" i="4" s="1"/>
  <c r="T540" i="4"/>
  <c r="AC330" i="4"/>
  <c r="AF330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F142" i="4"/>
  <c r="AW142" i="4" s="1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L167" i="4" s="1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496" i="4"/>
  <c r="AM509" i="4"/>
  <c r="M509" i="4"/>
  <c r="P509" i="4" s="1"/>
  <c r="R519" i="4"/>
  <c r="AC522" i="4"/>
  <c r="AF522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AW550" i="4"/>
  <c r="M550" i="4"/>
  <c r="P550" i="4" s="1"/>
  <c r="R550" i="4"/>
  <c r="M555" i="4"/>
  <c r="P555" i="4" s="1"/>
  <c r="R555" i="4"/>
  <c r="AW555" i="4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E436" i="4" s="1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R139" i="4"/>
  <c r="AY530" i="4"/>
  <c r="O530" i="4"/>
  <c r="AX457" i="4"/>
  <c r="AJ229" i="4"/>
  <c r="AL229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E517" i="4"/>
  <c r="AF517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99" i="4"/>
  <c r="AC499" i="4"/>
  <c r="AJ375" i="4"/>
  <c r="AL375" i="4"/>
  <c r="AQ124" i="4"/>
  <c r="AQ112" i="4"/>
  <c r="AS112" i="4"/>
  <c r="AL358" i="4"/>
  <c r="AL365" i="4"/>
  <c r="AJ365" i="4"/>
  <c r="AC58" i="4"/>
  <c r="AS258" i="4"/>
  <c r="AQ258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E93" i="4"/>
  <c r="AF93" i="4" s="1"/>
  <c r="AQ329" i="4"/>
  <c r="AS329" i="4"/>
  <c r="AP548" i="4"/>
  <c r="AB548" i="4"/>
  <c r="AI406" i="4"/>
  <c r="AP406" i="4"/>
  <c r="AX266" i="4"/>
  <c r="AM30" i="4"/>
  <c r="AF279" i="4"/>
  <c r="R370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L529" i="4" l="1"/>
  <c r="AM515" i="4"/>
  <c r="M496" i="4"/>
  <c r="P496" i="4" s="1"/>
  <c r="AL494" i="4"/>
  <c r="AM494" i="4" s="1"/>
  <c r="N494" i="4" s="1"/>
  <c r="T494" i="4" s="1"/>
  <c r="AJ504" i="4"/>
  <c r="AE501" i="4"/>
  <c r="AF501" i="4" s="1"/>
  <c r="AE506" i="4"/>
  <c r="AF506" i="4" s="1"/>
  <c r="AW496" i="4"/>
  <c r="AL498" i="4"/>
  <c r="AM498" i="4" s="1"/>
  <c r="S498" i="4" s="1"/>
  <c r="AE482" i="4"/>
  <c r="AF482" i="4" s="1"/>
  <c r="AC470" i="4"/>
  <c r="AF470" i="4" s="1"/>
  <c r="AF445" i="4"/>
  <c r="AW445" i="4" s="1"/>
  <c r="AL433" i="4"/>
  <c r="AM433" i="4" s="1"/>
  <c r="S433" i="4" s="1"/>
  <c r="AE145" i="4"/>
  <c r="AF145" i="4" s="1"/>
  <c r="R145" i="4" s="1"/>
  <c r="AL146" i="4"/>
  <c r="AM146" i="4" s="1"/>
  <c r="AX139" i="4"/>
  <c r="N139" i="4"/>
  <c r="AW131" i="4"/>
  <c r="AM129" i="4"/>
  <c r="AL98" i="4"/>
  <c r="AM98" i="4" s="1"/>
  <c r="AL42" i="4"/>
  <c r="AM42" i="4" s="1"/>
  <c r="AE37" i="4"/>
  <c r="AF37" i="4" s="1"/>
  <c r="AE174" i="4"/>
  <c r="AL159" i="4"/>
  <c r="AM159" i="4" s="1"/>
  <c r="AJ167" i="4"/>
  <c r="AL172" i="4"/>
  <c r="AM172" i="4" s="1"/>
  <c r="N172" i="4" s="1"/>
  <c r="AF175" i="4"/>
  <c r="AT235" i="4"/>
  <c r="AY235" i="4" s="1"/>
  <c r="AF40" i="4"/>
  <c r="AM127" i="4"/>
  <c r="M536" i="4"/>
  <c r="P536" i="4" s="1"/>
  <c r="AW536" i="4"/>
  <c r="R536" i="4"/>
  <c r="AF30" i="4"/>
  <c r="AC436" i="4"/>
  <c r="AF436" i="4" s="1"/>
  <c r="AW436" i="4" s="1"/>
  <c r="AW566" i="4"/>
  <c r="AS482" i="4"/>
  <c r="AT482" i="4" s="1"/>
  <c r="O482" i="4" s="1"/>
  <c r="AT123" i="4"/>
  <c r="O123" i="4" s="1"/>
  <c r="AF385" i="4"/>
  <c r="AW385" i="4" s="1"/>
  <c r="AY22" i="4"/>
  <c r="M131" i="4"/>
  <c r="P131" i="4" s="1"/>
  <c r="AF244" i="4"/>
  <c r="M244" i="4" s="1"/>
  <c r="P244" i="4" s="1"/>
  <c r="AM453" i="4"/>
  <c r="AX453" i="4" s="1"/>
  <c r="AM291" i="4"/>
  <c r="AX291" i="4" s="1"/>
  <c r="N333" i="4"/>
  <c r="M544" i="4"/>
  <c r="P544" i="4" s="1"/>
  <c r="N528" i="4"/>
  <c r="T528" i="4" s="1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W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X483" i="4" s="1"/>
  <c r="AL490" i="4"/>
  <c r="AM490" i="4" s="1"/>
  <c r="S490" i="4" s="1"/>
  <c r="AJ380" i="4"/>
  <c r="AM380" i="4" s="1"/>
  <c r="S380" i="4" s="1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M210" i="4" s="1"/>
  <c r="P210" i="4" s="1"/>
  <c r="AF190" i="4"/>
  <c r="AW190" i="4" s="1"/>
  <c r="AT167" i="4"/>
  <c r="AY167" i="4" s="1"/>
  <c r="AM176" i="4"/>
  <c r="AX176" i="4" s="1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M86" i="4" s="1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M108" i="4" s="1"/>
  <c r="P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W29" i="4" s="1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Q168" i="4" s="1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M199" i="4" s="1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F160" i="4" s="1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X381" i="4" s="1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W484" i="4" s="1"/>
  <c r="AE324" i="4"/>
  <c r="AF324" i="4" s="1"/>
  <c r="AW324" i="4" s="1"/>
  <c r="AL446" i="4"/>
  <c r="AM446" i="4" s="1"/>
  <c r="AX446" i="4" s="1"/>
  <c r="AS220" i="4"/>
  <c r="AT220" i="4" s="1"/>
  <c r="AX472" i="4"/>
  <c r="AS447" i="4"/>
  <c r="AT447" i="4" s="1"/>
  <c r="N120" i="4"/>
  <c r="AJ438" i="4"/>
  <c r="AM438" i="4" s="1"/>
  <c r="N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S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W398" i="4" s="1"/>
  <c r="AM210" i="4"/>
  <c r="S210" i="4" s="1"/>
  <c r="O129" i="4"/>
  <c r="AY129" i="4"/>
  <c r="AY473" i="4"/>
  <c r="O473" i="4"/>
  <c r="AW242" i="4"/>
  <c r="R242" i="4"/>
  <c r="M242" i="4"/>
  <c r="P242" i="4" s="1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W483" i="4" s="1"/>
  <c r="AF229" i="4"/>
  <c r="AW544" i="4"/>
  <c r="R579" i="4"/>
  <c r="S97" i="4"/>
  <c r="M26" i="4"/>
  <c r="P26" i="4" s="1"/>
  <c r="M540" i="4"/>
  <c r="P540" i="4" s="1"/>
  <c r="AS111" i="4"/>
  <c r="AL388" i="4"/>
  <c r="AM388" i="4" s="1"/>
  <c r="S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N102" i="4" s="1"/>
  <c r="AL324" i="4"/>
  <c r="AM324" i="4" s="1"/>
  <c r="AE225" i="4"/>
  <c r="AF225" i="4" s="1"/>
  <c r="AS201" i="4"/>
  <c r="AT201" i="4" s="1"/>
  <c r="AL270" i="4"/>
  <c r="AM270" i="4" s="1"/>
  <c r="AX270" i="4" s="1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R559" i="4" s="1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F178" i="4" s="1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S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S447" i="4" s="1"/>
  <c r="AC373" i="4"/>
  <c r="AC172" i="4"/>
  <c r="AF172" i="4" s="1"/>
  <c r="R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M102" i="4" s="1"/>
  <c r="P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X108" i="4" s="1"/>
  <c r="AE222" i="4"/>
  <c r="AF222" i="4" s="1"/>
  <c r="AS175" i="4"/>
  <c r="AT175" i="4" s="1"/>
  <c r="AL100" i="4"/>
  <c r="AM100" i="4" s="1"/>
  <c r="AX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M94" i="4" s="1"/>
  <c r="P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W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244" i="4"/>
  <c r="S243" i="4"/>
  <c r="N243" i="4"/>
  <c r="AJ326" i="4"/>
  <c r="AL326" i="4"/>
  <c r="AQ438" i="4"/>
  <c r="AT438" i="4" s="1"/>
  <c r="AS438" i="4"/>
  <c r="AE394" i="4"/>
  <c r="AC394" i="4"/>
  <c r="AS475" i="4"/>
  <c r="AQ475" i="4"/>
  <c r="AQ403" i="4"/>
  <c r="AS403" i="4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N449" i="4"/>
  <c r="AT242" i="4"/>
  <c r="AC112" i="4"/>
  <c r="AE112" i="4"/>
  <c r="AS504" i="4"/>
  <c r="AQ504" i="4"/>
  <c r="AJ382" i="4"/>
  <c r="AL382" i="4"/>
  <c r="AJ194" i="4"/>
  <c r="AL194" i="4"/>
  <c r="AJ360" i="4"/>
  <c r="AL360" i="4"/>
  <c r="AJ428" i="4"/>
  <c r="AL428" i="4"/>
  <c r="AJ461" i="4"/>
  <c r="AL461" i="4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O224" i="4" s="1"/>
  <c r="AM265" i="4"/>
  <c r="AX265" i="4" s="1"/>
  <c r="O456" i="4"/>
  <c r="N497" i="4"/>
  <c r="Q497" i="4" s="1"/>
  <c r="N519" i="4"/>
  <c r="Q519" i="4" s="1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485" i="4" s="1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C39" i="4"/>
  <c r="AE39" i="4"/>
  <c r="O432" i="4"/>
  <c r="AY433" i="4"/>
  <c r="AY383" i="4"/>
  <c r="M109" i="4"/>
  <c r="P109" i="4" s="1"/>
  <c r="N324" i="4"/>
  <c r="Q324" i="4" s="1"/>
  <c r="AC88" i="4"/>
  <c r="AE88" i="4"/>
  <c r="AW457" i="4"/>
  <c r="R456" i="4"/>
  <c r="M456" i="4"/>
  <c r="P456" i="4" s="1"/>
  <c r="AY225" i="4"/>
  <c r="R30" i="4"/>
  <c r="AW30" i="4"/>
  <c r="M30" i="4"/>
  <c r="P30" i="4" s="1"/>
  <c r="AL122" i="4"/>
  <c r="AJ122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O449" i="4" s="1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T519" i="4"/>
  <c r="AT506" i="4"/>
  <c r="N508" i="4"/>
  <c r="Q508" i="4" s="1"/>
  <c r="O503" i="4"/>
  <c r="AY502" i="4"/>
  <c r="M513" i="4"/>
  <c r="P513" i="4" s="1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AY242" i="4"/>
  <c r="S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AT493" i="4"/>
  <c r="O492" i="4" s="1"/>
  <c r="AW485" i="4"/>
  <c r="R484" i="4"/>
  <c r="R473" i="4"/>
  <c r="AW472" i="4"/>
  <c r="M482" i="4"/>
  <c r="P482" i="4" s="1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N446" i="4"/>
  <c r="AX447" i="4"/>
  <c r="AE431" i="4"/>
  <c r="AF431" i="4" s="1"/>
  <c r="AW431" i="4" s="1"/>
  <c r="AF423" i="4"/>
  <c r="AW423" i="4" s="1"/>
  <c r="AE419" i="4"/>
  <c r="AF419" i="4" s="1"/>
  <c r="AY369" i="4"/>
  <c r="AT364" i="4"/>
  <c r="O364" i="4" s="1"/>
  <c r="AW345" i="4"/>
  <c r="AM336" i="4"/>
  <c r="AX336" i="4" s="1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M223" i="4"/>
  <c r="M177" i="4"/>
  <c r="P177" i="4" s="1"/>
  <c r="AF124" i="4"/>
  <c r="R124" i="4" s="1"/>
  <c r="AX123" i="4"/>
  <c r="S123" i="4"/>
  <c r="N123" i="4"/>
  <c r="AW99" i="4"/>
  <c r="AF77" i="4"/>
  <c r="R77" i="4" s="1"/>
  <c r="AM70" i="4"/>
  <c r="S70" i="4" s="1"/>
  <c r="AF62" i="4"/>
  <c r="AW62" i="4" s="1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AY175" i="4"/>
  <c r="AM301" i="4"/>
  <c r="AX301" i="4" s="1"/>
  <c r="AT289" i="4"/>
  <c r="AY289" i="4" s="1"/>
  <c r="N370" i="4"/>
  <c r="S370" i="4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M79" i="4" s="1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Y492" i="4"/>
  <c r="AY176" i="4"/>
  <c r="AS70" i="4"/>
  <c r="AQ70" i="4"/>
  <c r="AY550" i="4"/>
  <c r="O550" i="4"/>
  <c r="AJ80" i="4"/>
  <c r="AL80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M438" i="4" s="1"/>
  <c r="P438" i="4" s="1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AW173" i="4"/>
  <c r="AF85" i="4"/>
  <c r="S11" i="4"/>
  <c r="N11" i="4"/>
  <c r="AX11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264" i="4"/>
  <c r="AT544" i="4"/>
  <c r="AF48" i="4"/>
  <c r="AF374" i="4"/>
  <c r="R374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AX39" i="4"/>
  <c r="S39" i="4"/>
  <c r="N39" i="4"/>
  <c r="R267" i="4"/>
  <c r="M267" i="4"/>
  <c r="P267" i="4" s="1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Q528" i="4" l="1"/>
  <c r="AX505" i="4"/>
  <c r="M484" i="4"/>
  <c r="P484" i="4" s="1"/>
  <c r="S483" i="4"/>
  <c r="N490" i="4"/>
  <c r="N483" i="4"/>
  <c r="N469" i="4"/>
  <c r="S469" i="4"/>
  <c r="S446" i="4"/>
  <c r="R438" i="4"/>
  <c r="N447" i="4"/>
  <c r="R433" i="4"/>
  <c r="S438" i="4"/>
  <c r="AF394" i="4"/>
  <c r="AW245" i="4"/>
  <c r="R243" i="4"/>
  <c r="R244" i="4"/>
  <c r="M245" i="4"/>
  <c r="P245" i="4" s="1"/>
  <c r="AW243" i="4"/>
  <c r="M231" i="4"/>
  <c r="P231" i="4" s="1"/>
  <c r="AW244" i="4"/>
  <c r="R231" i="4"/>
  <c r="S102" i="4"/>
  <c r="N108" i="4"/>
  <c r="S108" i="4"/>
  <c r="AW102" i="4"/>
  <c r="N116" i="4"/>
  <c r="Q116" i="4" s="1"/>
  <c r="AX116" i="4"/>
  <c r="R102" i="4"/>
  <c r="N117" i="4"/>
  <c r="Q117" i="4" s="1"/>
  <c r="R116" i="4"/>
  <c r="S86" i="4"/>
  <c r="AX86" i="4"/>
  <c r="N86" i="4"/>
  <c r="AW94" i="4"/>
  <c r="AX94" i="4"/>
  <c r="S94" i="4"/>
  <c r="M69" i="4"/>
  <c r="P69" i="4" s="1"/>
  <c r="N69" i="4"/>
  <c r="M29" i="4"/>
  <c r="P29" i="4" s="1"/>
  <c r="R29" i="4"/>
  <c r="S172" i="4"/>
  <c r="T168" i="4"/>
  <c r="M172" i="4"/>
  <c r="P172" i="4" s="1"/>
  <c r="AT504" i="4"/>
  <c r="AT403" i="4"/>
  <c r="O133" i="4"/>
  <c r="AW559" i="4"/>
  <c r="T267" i="4"/>
  <c r="O58" i="4"/>
  <c r="AX185" i="4"/>
  <c r="R109" i="4"/>
  <c r="AM461" i="4"/>
  <c r="AX461" i="4" s="1"/>
  <c r="N388" i="4"/>
  <c r="R136" i="4"/>
  <c r="AW288" i="4"/>
  <c r="AT427" i="4"/>
  <c r="N264" i="4"/>
  <c r="T510" i="4"/>
  <c r="S475" i="4"/>
  <c r="S371" i="4"/>
  <c r="AY123" i="4"/>
  <c r="T345" i="4"/>
  <c r="AX388" i="4"/>
  <c r="AX371" i="4"/>
  <c r="M559" i="4"/>
  <c r="P559" i="4" s="1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AW409" i="4" s="1"/>
  <c r="R344" i="4"/>
  <c r="AW344" i="4"/>
  <c r="R326" i="4"/>
  <c r="AW326" i="4"/>
  <c r="R288" i="4"/>
  <c r="M218" i="4"/>
  <c r="P218" i="4" s="1"/>
  <c r="M143" i="4"/>
  <c r="P143" i="4" s="1"/>
  <c r="N354" i="4"/>
  <c r="T354" i="4" s="1"/>
  <c r="S269" i="4"/>
  <c r="N269" i="4"/>
  <c r="T269" i="4" s="1"/>
  <c r="S260" i="4"/>
  <c r="T268" i="4"/>
  <c r="N213" i="4"/>
  <c r="S213" i="4"/>
  <c r="N210" i="4"/>
  <c r="AX476" i="4"/>
  <c r="S470" i="4"/>
  <c r="T470" i="4"/>
  <c r="AX408" i="4"/>
  <c r="N408" i="4"/>
  <c r="T408" i="4" s="1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X346" i="4" s="1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T304" i="4"/>
  <c r="O304" i="4" s="1"/>
  <c r="AF74" i="4"/>
  <c r="AW74" i="4" s="1"/>
  <c r="AF148" i="4"/>
  <c r="AT168" i="4"/>
  <c r="AY168" i="4" s="1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W491" i="4" s="1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Y468" i="4" s="1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X420" i="4" s="1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M318" i="4" s="1"/>
  <c r="P318" i="4" s="1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Q408" i="4"/>
  <c r="S460" i="4"/>
  <c r="AF112" i="4"/>
  <c r="AF461" i="4"/>
  <c r="Q269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Q287" i="4" s="1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204" i="4" s="1"/>
  <c r="AX392" i="4"/>
  <c r="N392" i="4"/>
  <c r="O356" i="4"/>
  <c r="AY356" i="4"/>
  <c r="AT343" i="4"/>
  <c r="AY343" i="4" s="1"/>
  <c r="Q177" i="4"/>
  <c r="T177" i="4"/>
  <c r="AM180" i="4"/>
  <c r="AF400" i="4"/>
  <c r="M400" i="4" s="1"/>
  <c r="P400" i="4" s="1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F380" i="4"/>
  <c r="Q425" i="4"/>
  <c r="T425" i="4"/>
  <c r="AT389" i="4"/>
  <c r="M393" i="4"/>
  <c r="P393" i="4" s="1"/>
  <c r="R392" i="4"/>
  <c r="M392" i="4"/>
  <c r="P392" i="4" s="1"/>
  <c r="M419" i="4"/>
  <c r="P419" i="4" s="1"/>
  <c r="R419" i="4"/>
  <c r="AY506" i="4"/>
  <c r="O506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462" i="4"/>
  <c r="T462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AY575" i="4"/>
  <c r="O575" i="4"/>
  <c r="S41" i="4"/>
  <c r="AX41" i="4"/>
  <c r="N41" i="4"/>
  <c r="R56" i="4"/>
  <c r="N174" i="4"/>
  <c r="S174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149" i="4"/>
  <c r="P149" i="4" s="1"/>
  <c r="R14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M165" i="4"/>
  <c r="P165" i="4" s="1"/>
  <c r="AY374" i="4"/>
  <c r="O375" i="4"/>
  <c r="Q86" i="4"/>
  <c r="T86" i="4"/>
  <c r="Q231" i="4"/>
  <c r="T231" i="4"/>
  <c r="S134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AX441" i="4" s="1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Y81" i="4" s="1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AY441" i="4" s="1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X337" i="4" s="1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N545" i="4" s="1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X395" i="4" s="1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T477" i="4"/>
  <c r="Q477" i="4"/>
  <c r="O555" i="4"/>
  <c r="AY55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Q159" i="4"/>
  <c r="T159" i="4"/>
  <c r="N336" i="4"/>
  <c r="S336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T176" i="4"/>
  <c r="Q176" i="4"/>
  <c r="Q399" i="4"/>
  <c r="T399" i="4"/>
  <c r="Q516" i="4"/>
  <c r="T516" i="4"/>
  <c r="AX193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AT397" i="4"/>
  <c r="O397" i="4" s="1"/>
  <c r="AF237" i="4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AW178" i="4"/>
  <c r="Q509" i="4"/>
  <c r="T509" i="4"/>
  <c r="O478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N572" i="4"/>
  <c r="AT335" i="4"/>
  <c r="O335" i="4" s="1"/>
  <c r="AT246" i="4"/>
  <c r="O246" i="4" s="1"/>
  <c r="AT349" i="4"/>
  <c r="O349" i="4" s="1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N403" i="4" l="1"/>
  <c r="AX403" i="4"/>
  <c r="R285" i="4"/>
  <c r="T287" i="4"/>
  <c r="R236" i="4"/>
  <c r="T117" i="4"/>
  <c r="R162" i="4"/>
  <c r="M179" i="4"/>
  <c r="P179" i="4" s="1"/>
  <c r="AY539" i="4"/>
  <c r="O168" i="4"/>
  <c r="N130" i="4"/>
  <c r="R132" i="4"/>
  <c r="S192" i="4"/>
  <c r="O81" i="4"/>
  <c r="AW104" i="4"/>
  <c r="AW132" i="4"/>
  <c r="N99" i="4"/>
  <c r="O468" i="4"/>
  <c r="AY361" i="4"/>
  <c r="AY21" i="4"/>
  <c r="M125" i="4"/>
  <c r="P125" i="4" s="1"/>
  <c r="AY572" i="4"/>
  <c r="AY479" i="4"/>
  <c r="R106" i="4"/>
  <c r="M74" i="4"/>
  <c r="P74" i="4" s="1"/>
  <c r="AY504" i="4"/>
  <c r="O504" i="4"/>
  <c r="N394" i="4"/>
  <c r="S394" i="4"/>
  <c r="S545" i="4"/>
  <c r="AX545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T344" i="4" s="1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Q378" i="4" s="1"/>
  <c r="R388" i="4"/>
  <c r="M379" i="4"/>
  <c r="P379" i="4" s="1"/>
  <c r="N366" i="4"/>
  <c r="T366" i="4" s="1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T435" i="4" s="1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Q340" i="4" s="1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T161" i="4" s="1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Q435" i="4" l="1"/>
  <c r="Q238" i="4"/>
  <c r="Q230" i="4"/>
  <c r="Q161" i="4"/>
  <c r="Q65" i="4"/>
  <c r="Q366" i="4"/>
  <c r="T340" i="4"/>
  <c r="T378" i="4"/>
  <c r="T539" i="4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<sst xmlns="http://schemas.openxmlformats.org/spreadsheetml/2006/main" count="15806" uniqueCount="781">
  <si>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</si>
  <si>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</si>
  <si>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</si>
  <si>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</si>
  <si>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</si>
  <si>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</si>
  <si>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</si>
  <si>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</si>
  <si>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</si>
  <si>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</si>
  <si>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</si>
  <si>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</si>
  <si>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</si>
  <si>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</si>
  <si>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</si>
  <si>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</si>
  <si>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</si>
  <si>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</si>
  <si>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</si>
  <si>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</si>
  <si>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</si>
  <si>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</si>
  <si>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</si>
  <si>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</si>
  <si>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</si>
  <si>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</si>
  <si>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</si>
  <si>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</si>
  <si>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</si>
  <si>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</si>
  <si>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</si>
  <si>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</si>
  <si>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</si>
  <si>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</si>
  <si>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</si>
  <si>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</si>
  <si>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</si>
  <si>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</si>
  <si>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</si>
  <si>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</si>
  <si>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</si>
  <si>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</si>
  <si>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</si>
  <si>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</si>
  <si>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</si>
  <si>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</si>
  <si>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</si>
  <si>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</si>
  <si>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</si>
  <si>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</si>
  <si>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</si>
  <si>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</si>
  <si>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</si>
  <si>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</si>
  <si>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</si>
  <si>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</si>
  <si>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</si>
  <si>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</si>
  <si>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</si>
  <si>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</si>
  <si>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</si>
  <si>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</si>
  <si>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</si>
  <si>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</si>
  <si>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</si>
  <si>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</si>
  <si>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</si>
  <si>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</si>
  <si>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</si>
  <si>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</si>
  <si>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</si>
  <si>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</si>
  <si>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</si>
  <si>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</si>
  <si>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</si>
  <si>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</si>
  <si>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</si>
  <si>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</si>
  <si>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</si>
  <si>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</si>
  <si>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</si>
  <si>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</si>
  <si>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</si>
  <si>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</si>
  <si>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</si>
  <si>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</si>
  <si>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</si>
  <si>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</si>
  <si>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</si>
  <si>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</si>
  <si>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</si>
  <si>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</si>
  <si>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</si>
  <si>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</si>
  <si>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</si>
  <si>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</si>
  <si>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</si>
  <si>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</si>
  <si>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</si>
  <si>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</si>
  <si>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</si>
  <si>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</si>
  <si>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</si>
  <si>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</si>
  <si>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</si>
  <si>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</si>
  <si>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</si>
  <si>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</si>
  <si>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</si>
  <si>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</si>
  <si>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</si>
  <si>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</si>
  <si>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</si>
  <si>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</si>
  <si>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</si>
  <si>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</si>
  <si>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</si>
  <si>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</si>
  <si>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</si>
  <si>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</si>
  <si>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</si>
  <si>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</si>
  <si>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</si>
  <si>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</si>
  <si>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</si>
  <si>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</si>
  <si>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</si>
  <si>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</si>
  <si>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</si>
  <si>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</si>
  <si>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</si>
  <si>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</si>
  <si>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</si>
  <si>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</si>
  <si>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</si>
  <si>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</si>
  <si>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</si>
  <si>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</si>
  <si>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</si>
  <si>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</si>
  <si>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</si>
  <si>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</si>
  <si>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</si>
  <si>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</si>
  <si>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</si>
  <si>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</si>
  <si>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</si>
  <si>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</si>
  <si>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</si>
  <si>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</si>
  <si>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</si>
  <si>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</si>
  <si>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</si>
  <si>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</si>
  <si>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</si>
  <si>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</si>
  <si>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</si>
  <si>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</si>
  <si>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</si>
  <si>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</si>
  <si>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</si>
  <si>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</si>
  <si>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</si>
  <si>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</si>
  <si>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</si>
  <si>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</si>
  <si>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</si>
  <si>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</si>
  <si>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</si>
  <si>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</si>
  <si>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</si>
  <si>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</si>
  <si>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</si>
  <si>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</si>
  <si>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</si>
  <si>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</si>
  <si>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</si>
  <si>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</si>
  <si>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</si>
  <si>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</si>
  <si>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</si>
  <si>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</si>
  <si>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</si>
  <si>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</si>
  <si>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</si>
  <si>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</si>
  <si>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</si>
  <si>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</si>
  <si>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</si>
  <si>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</si>
  <si>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</si>
  <si>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</si>
  <si>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</si>
  <si>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</si>
  <si>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</si>
  <si>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</si>
  <si>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</si>
  <si>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</si>
  <si>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</si>
  <si>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</si>
  <si>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</si>
  <si>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</si>
  <si>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</si>
  <si>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</si>
  <si>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</si>
  <si>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</si>
  <si>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</si>
  <si>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</si>
  <si>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</si>
  <si>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</si>
  <si>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</si>
  <si>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</si>
  <si>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</si>
  <si>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</si>
  <si>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</si>
  <si>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</si>
  <si>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</si>
  <si>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</si>
  <si>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</si>
  <si>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</si>
  <si>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</si>
  <si>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</si>
  <si>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</si>
  <si>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</si>
  <si>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</si>
  <si>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</si>
  <si>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</si>
  <si>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</si>
  <si>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</si>
  <si>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</si>
  <si>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</si>
  <si>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</si>
  <si>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</si>
  <si>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</si>
  <si>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</si>
  <si>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</si>
  <si>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</si>
  <si>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</si>
  <si>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</si>
  <si>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</si>
  <si>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</si>
  <si>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</si>
  <si>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</si>
  <si>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</si>
  <si>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</si>
  <si>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</si>
  <si>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</si>
  <si>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</si>
  <si>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</si>
  <si>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</si>
  <si>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</si>
  <si>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</si>
  <si>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</si>
  <si>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</si>
  <si>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</si>
  <si>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</si>
  <si>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</si>
  <si>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</si>
  <si>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</si>
  <si>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</si>
  <si>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</si>
  <si>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</si>
  <si>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</si>
  <si>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</si>
  <si>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</si>
  <si>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</si>
  <si>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</si>
  <si>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</si>
  <si>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</si>
  <si>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</si>
  <si>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</si>
  <si>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</si>
  <si>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</si>
  <si>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</si>
  <si>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</si>
  <si>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</si>
  <si>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</si>
  <si>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</si>
  <si>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</si>
  <si>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</si>
  <si>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</si>
  <si>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</si>
  <si>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</si>
  <si>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</si>
  <si>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</si>
  <si>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</si>
  <si>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</si>
  <si>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</si>
  <si>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</si>
  <si>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</si>
  <si>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</si>
  <si>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</si>
  <si>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</si>
  <si>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</si>
  <si>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</si>
  <si>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</si>
  <si>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</si>
  <si>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</si>
  <si>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</si>
  <si>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</si>
  <si>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</si>
  <si>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</si>
  <si>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</si>
  <si>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</si>
  <si>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</si>
  <si>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</si>
  <si>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</si>
  <si>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</si>
  <si>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</si>
  <si>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</si>
  <si>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</si>
  <si>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</si>
  <si>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</si>
  <si>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</si>
  <si>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</si>
  <si>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</si>
  <si>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</si>
  <si>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</si>
  <si>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</si>
  <si>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</si>
  <si>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</si>
  <si>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</si>
  <si>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</si>
  <si>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</si>
  <si>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</si>
  <si>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</si>
  <si>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</si>
  <si>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</si>
  <si>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</si>
  <si>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</si>
  <si>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</si>
  <si>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</si>
  <si>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</si>
  <si>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</si>
  <si>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</si>
  <si>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</si>
  <si>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</si>
  <si>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</si>
  <si>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</si>
  <si>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</si>
  <si>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</si>
  <si>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</si>
  <si>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</si>
  <si>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</si>
  <si>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</si>
  <si>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</si>
  <si>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</si>
  <si>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</si>
  <si>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</si>
  <si>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</si>
  <si>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</si>
  <si>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</si>
  <si>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</si>
  <si>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</si>
  <si>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</si>
  <si>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</si>
  <si>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</si>
  <si>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</si>
  <si>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</si>
  <si>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</si>
  <si>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</si>
  <si>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</si>
  <si>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</si>
  <si>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</si>
  <si>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</si>
  <si>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</si>
  <si>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</si>
  <si>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</si>
  <si>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</si>
  <si>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</si>
  <si>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</si>
  <si>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</si>
  <si>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</si>
  <si>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</si>
  <si>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</si>
  <si>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</si>
  <si>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</si>
  <si>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</si>
  <si>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</si>
  <si>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</si>
  <si>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</si>
  <si>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</si>
  <si>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</si>
  <si>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</si>
  <si>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</si>
  <si>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</si>
  <si>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</si>
  <si>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</si>
  <si>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</si>
  <si>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</si>
  <si>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</si>
  <si>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</si>
  <si>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</si>
  <si>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</si>
  <si>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</si>
  <si>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</si>
  <si>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</si>
  <si>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</si>
  <si>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</si>
  <si>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</si>
  <si>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</si>
  <si>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</si>
  <si>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</si>
  <si>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</si>
  <si>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</si>
  <si>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</si>
  <si>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</si>
  <si>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</si>
  <si>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</si>
  <si>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</si>
  <si>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</si>
  <si>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</si>
  <si>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</si>
  <si>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</si>
  <si>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</si>
  <si>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</si>
  <si>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</si>
  <si>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</si>
  <si>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</si>
  <si>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</si>
  <si>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</si>
  <si>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</si>
  <si>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</si>
  <si>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</si>
  <si>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</si>
  <si>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</si>
  <si>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</si>
  <si>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</si>
  <si>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</si>
  <si>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</si>
  <si>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</si>
  <si>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</si>
  <si>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</si>
  <si>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</si>
  <si>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</si>
  <si>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</si>
  <si>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</si>
  <si>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</si>
  <si>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</si>
  <si>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</si>
  <si>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</si>
  <si>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</si>
  <si>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</si>
  <si>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</si>
  <si>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</si>
  <si>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</si>
  <si>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</si>
  <si>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</si>
  <si>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</si>
  <si>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</si>
  <si>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</si>
  <si>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</si>
  <si>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</si>
  <si>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</si>
  <si>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</si>
  <si>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</si>
  <si>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</si>
  <si>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</si>
  <si>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</si>
  <si>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</si>
  <si>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</si>
  <si>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</si>
  <si>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</si>
  <si>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</si>
  <si>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</si>
  <si>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</si>
  <si>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</si>
  <si>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</si>
  <si>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</si>
  <si>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</si>
  <si>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</si>
  <si>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</si>
  <si>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</si>
  <si>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</si>
  <si>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</si>
  <si>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</si>
  <si>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</si>
  <si>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</si>
  <si>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</si>
  <si>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</si>
  <si>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</si>
  <si>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</si>
  <si>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</si>
  <si>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</si>
  <si>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</si>
  <si>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</si>
  <si>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</si>
  <si>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</si>
  <si>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</si>
  <si>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</si>
  <si>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</si>
  <si>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</si>
  <si>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</si>
  <si>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</si>
  <si>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</si>
  <si>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</si>
  <si>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</si>
  <si>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</si>
  <si>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</si>
  <si>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</si>
  <si>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</si>
  <si>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</si>
  <si>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</si>
  <si>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</si>
  <si>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</si>
  <si>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</si>
  <si>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</si>
  <si>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</si>
  <si>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</si>
  <si>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</si>
  <si>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</si>
  <si>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</si>
  <si>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</si>
  <si>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</si>
  <si>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</si>
  <si>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</si>
  <si>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</si>
  <si>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</si>
  <si>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</si>
  <si>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</si>
  <si>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</si>
  <si>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</si>
  <si>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</si>
  <si>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</si>
  <si>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</si>
  <si>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</si>
  <si>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</si>
  <si>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</si>
  <si>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</si>
  <si>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</si>
  <si>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</si>
  <si>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</si>
  <si>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</si>
  <si>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</si>
  <si>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</si>
  <si>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</si>
  <si>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</si>
  <si>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</si>
  <si>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</si>
  <si>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</si>
  <si>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</si>
  <si>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</si>
  <si>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</si>
  <si>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</si>
  <si>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</si>
  <si>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</si>
  <si>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</si>
  <si>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</si>
  <si>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</si>
  <si>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</si>
  <si>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</si>
  <si>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</si>
  <si>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</si>
  <si>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</si>
  <si>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</si>
  <si>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</si>
  <si>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</si>
  <si>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</si>
  <si>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</si>
  <si>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</si>
  <si>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</si>
  <si>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</si>
  <si>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</si>
  <si>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</si>
  <si>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</si>
  <si>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</si>
  <si>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</si>
  <si>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</si>
  <si>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</si>
  <si>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</si>
  <si>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</si>
  <si>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</si>
  <si>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</si>
  <si>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</si>
  <si>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</si>
  <si>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</si>
  <si>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</si>
  <si>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</si>
  <si>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</si>
  <si>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</si>
  <si>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</si>
  <si>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</si>
  <si>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</si>
  <si>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</si>
  <si>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</si>
  <si>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</si>
  <si>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</si>
  <si>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</si>
  <si>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</si>
  <si>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</si>
  <si>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</si>
  <si>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</si>
  <si>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</si>
  <si>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</si>
  <si>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</si>
  <si>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</si>
  <si>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</si>
  <si>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</si>
  <si>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</si>
  <si>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</si>
  <si>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</si>
  <si>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</si>
  <si>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</si>
  <si>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</si>
  <si>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</si>
  <si>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</si>
  <si>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</si>
  <si>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</si>
  <si>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</si>
  <si>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</si>
  <si>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</si>
  <si>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</si>
  <si>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</si>
  <si>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</si>
  <si>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</si>
  <si>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</si>
  <si>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</si>
  <si>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</si>
  <si>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</si>
  <si>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</si>
  <si>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</si>
  <si>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</si>
  <si>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</si>
  <si>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</si>
  <si>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</si>
  <si>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</si>
  <si>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</si>
  <si>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</si>
  <si>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</si>
  <si>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</si>
  <si>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</si>
  <si>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</si>
  <si>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</si>
  <si>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</si>
  <si>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</si>
  <si>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</si>
  <si>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</si>
  <si>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</si>
  <si>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</si>
  <si>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</si>
  <si>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</si>
  <si>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</si>
  <si>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</si>
  <si>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</si>
  <si>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</si>
  <si>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</si>
  <si>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</si>
  <si>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</si>
  <si>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</si>
  <si>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</si>
  <si>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</si>
  <si>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</si>
  <si>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</si>
  <si>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</si>
  <si>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</si>
  <si>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</si>
  <si>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</si>
  <si>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</si>
  <si>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</si>
  <si>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</si>
  <si>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</si>
  <si>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</si>
  <si>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</si>
  <si>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</si>
  <si>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</si>
  <si>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</si>
  <si>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</si>
  <si>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</si>
  <si>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</si>
  <si>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</si>
  <si>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</si>
  <si>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</si>
  <si>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</si>
  <si>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</si>
  <si>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</si>
  <si>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</si>
  <si>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</si>
  <si>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</si>
  <si>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</si>
  <si>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</si>
  <si>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</si>
  <si>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</si>
  <si>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</si>
  <si>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</si>
  <si>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</si>
  <si>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</si>
  <si>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</si>
  <si>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</si>
  <si>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</si>
  <si>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</si>
  <si>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</si>
  <si>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</si>
  <si>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</si>
  <si>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</si>
  <si>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</si>
  <si>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</si>
  <si>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</si>
  <si>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</si>
  <si>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</si>
  <si>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</si>
  <si>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</si>
  <si>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</si>
  <si>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</si>
  <si>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</si>
  <si>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</si>
  <si>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</si>
  <si>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</si>
  <si>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</si>
  <si>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</si>
  <si>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</si>
  <si>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</si>
  <si>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</si>
  <si>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</si>
  <si>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</si>
  <si>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</si>
  <si>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</si>
  <si>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</si>
  <si>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</si>
  <si>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</si>
  <si>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</si>
  <si>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</si>
  <si>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</si>
  <si>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</si>
  <si>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</si>
  <si>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</si>
  <si>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</si>
  <si>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</si>
  <si>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</si>
  <si>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</si>
  <si>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</si>
  <si>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</si>
  <si>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</si>
  <si>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</si>
  <si>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</si>
  <si>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</si>
  <si>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</si>
  <si>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</si>
  <si>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</si>
  <si>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</si>
  <si>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</si>
  <si>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</si>
  <si>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</si>
  <si>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</si>
  <si>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</si>
  <si>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</si>
  <si>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</si>
  <si>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</si>
  <si>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</si>
  <si>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</si>
  <si>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</si>
  <si>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</si>
  <si>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</si>
  <si>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</si>
  <si>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</si>
  <si>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</si>
  <si>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</si>
  <si>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</si>
  <si>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</si>
  <si>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</si>
  <si>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</si>
  <si>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</si>
  <si>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</si>
  <si>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</si>
  <si>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</si>
  <si>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</si>
  <si>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</si>
  <si>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</si>
  <si>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</si>
  <si>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</si>
  <si>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</si>
  <si>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</si>
  <si>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</si>
  <si>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</si>
  <si>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</si>
  <si>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</si>
  <si>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</si>
  <si>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No depths found for it</t>
  </si>
  <si>
    <t>Could be 166 or could be a typo because 10 doesn't have two values</t>
  </si>
  <si>
    <t xml:space="preserve">Could be 102 </t>
  </si>
  <si>
    <t>Pipe 2</t>
  </si>
  <si>
    <t>Pipe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</si>
</sst>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m/d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14" fontId="11" fillId="10" borderId="0" xfId="0" applyNumberFormat="1" applyFon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167" fontId="0" fillId="0" borderId="0" xfId="0" applyNumberFormat="1" applyFill="1"/>
    <xf numFmtId="14" fontId="0" fillId="0" borderId="0" xfId="0" applyNumberFormat="1" applyFill="1"/>
    <xf numFmtId="22" fontId="0" fillId="0" borderId="0" xfId="0" applyNumberFormat="1" applyFont="1" applyFill="1"/>
    <xf numFmtId="14" fontId="0" fillId="0" borderId="0" xfId="0" applyNumberFormat="1" applyFont="1" applyFill="1"/>
    <xf numFmtId="14" fontId="0" fillId="10" borderId="0" xfId="0" applyNumberFormat="1" applyFont="1" applyFill="1"/>
    <xf numFmtId="0" fontId="0" fillId="9" borderId="0" xfId="0" applyFont="1" applyFill="1"/>
    <xf numFmtId="22" fontId="0" fillId="12" borderId="0" xfId="0" applyNumberFormat="1" applyFill="1"/>
    <xf numFmtId="14" fontId="0" fillId="12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topLeftCell="AS1" zoomScaleNormal="90" workbookViewId="0">
      <pane ySplit="2" topLeftCell="A589" activePane="bottomLeft" state="frozen"/>
      <selection pane="bottomLeft" activeCell="AW590" sqref="AW590:AX614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  <col min="46" max="46" width="19.5" customWidth="1"/>
    <col min="49" max="49" width="24.6640625" customWidth="1"/>
    <col min="50" max="50" width="17.164062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/>
    </row>
    <row r="592" spans="1:51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/>
    </row>
    <row r="593" spans="1:51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/>
    </row>
    <row r="594" spans="1:51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/>
    </row>
    <row r="595" spans="1:51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/>
    </row>
    <row r="596" spans="1:51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/>
    </row>
    <row r="597" spans="1:51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/>
    </row>
    <row r="598" spans="1:51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/>
    </row>
    <row r="599" spans="1:51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/>
    </row>
    <row r="600" spans="1:51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/>
    </row>
    <row r="601" spans="1:51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/>
    </row>
    <row r="602" spans="1:51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/>
    </row>
    <row r="603" spans="1:51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/>
    </row>
    <row r="604" spans="1:51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/>
    </row>
    <row r="605" spans="1:51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/>
    </row>
    <row r="606" spans="1:51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/>
    </row>
    <row r="607" spans="1:51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/>
    </row>
    <row r="608" spans="1:51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/>
    </row>
    <row r="609" spans="1:51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/>
    </row>
    <row r="610" spans="1:51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/>
    </row>
    <row r="611" spans="1:51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/>
    </row>
    <row r="612" spans="1:51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/>
    </row>
    <row r="613" spans="1:51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/>
    </row>
    <row r="614" spans="1:51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/>
    </row>
    <row r="615" spans="1:51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1">
      <c r="C616" s="2"/>
      <c r="P616" s="2"/>
      <c r="AC616" s="2"/>
    </row>
    <row r="617" spans="1:51">
      <c r="C617" s="2"/>
      <c r="P617" s="2"/>
      <c r="AC617" s="2"/>
    </row>
    <row r="618" spans="1:51">
      <c r="C618" s="2"/>
      <c r="P618" s="2"/>
      <c r="AC618" s="2"/>
    </row>
    <row r="619" spans="1:51">
      <c r="C619" s="2"/>
      <c r="P619" s="2"/>
      <c r="AC619" s="2"/>
    </row>
    <row r="620" spans="1:51">
      <c r="C620" s="2"/>
      <c r="P620" s="2"/>
      <c r="AC620" s="2"/>
    </row>
    <row r="621" spans="1:51">
      <c r="C621" s="2"/>
      <c r="P621" s="2"/>
      <c r="AC621" s="2"/>
    </row>
    <row r="622" spans="1:51">
      <c r="C622" s="2"/>
      <c r="P622" s="2"/>
      <c r="AC622" s="2"/>
    </row>
    <row r="623" spans="1:51">
      <c r="C623" s="2"/>
      <c r="P623" s="2"/>
      <c r="AC623" s="2"/>
    </row>
    <row r="624" spans="1:51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110" zoomScaleNormal="110" workbookViewId="0">
      <pane ySplit="10" topLeftCell="A359" activePane="bottomLeft" state="frozen"/>
      <selection pane="bottomLeft" activeCell="B363" sqref="B363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44253.447916666664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21.955907847200002</v>
      </c>
      <c r="K11" s="5">
        <v>1351.8874874535002</v>
      </c>
      <c r="L11" s="5" t="s">
        <v>88</v>
      </c>
      <c r="M11" s="6">
        <f t="shared" ref="M11:M74" si="0">1000000*(AF11-AD11)/X11</f>
        <v>0.11341911858038563</v>
      </c>
      <c r="N11" s="6">
        <f t="shared" ref="N11:N42" si="1">1000000*(AM11-AK11)/X11</f>
        <v>36.173863696494038</v>
      </c>
      <c r="O11" s="6" t="e">
        <f t="shared" ref="O11:O74" si="2">1000000*(AT11-AR11)/X11</f>
        <v>#VALUE!</v>
      </c>
      <c r="P11">
        <f t="shared" ref="P11:P74" si="3">(M11*16)</f>
        <v>1.81470589728617</v>
      </c>
      <c r="Q11">
        <f t="shared" ref="Q11:Q74" si="4">(N11*44)</f>
        <v>1591.6500026457377</v>
      </c>
      <c r="R11">
        <f t="shared" ref="R11:R74" si="5">1000000*(((AF11-AD11)*0.082057*W11)/(V11-Z11))/X11</f>
        <v>3.1509844933312943</v>
      </c>
      <c r="S11">
        <f t="shared" ref="S11:S74" si="6">1000000*(((AM11-AK11)*0.082057*W11)/(V11-Z11))/X11</f>
        <v>1004.9741613072678</v>
      </c>
      <c r="T11">
        <f t="shared" ref="T11:T74" si="7">N11*((1*0.082057*W11)/(V11-Z11))</f>
        <v>1004.9741613072679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2.1905272396171531E-5</v>
      </c>
      <c r="AC11">
        <f t="shared" ref="AC11:AC74" si="12">(AB11*Y11)/(0.082057*W11)</f>
        <v>1.7049458988824673E-9</v>
      </c>
      <c r="AD11">
        <v>0</v>
      </c>
      <c r="AE11" s="11">
        <f t="shared" ref="AE11:AE74" si="13">AB11*AG11*X11</f>
        <v>4.5833485069002363E-10</v>
      </c>
      <c r="AF11" s="11">
        <f t="shared" ref="AF11:AF74" si="14">AC11+AE11</f>
        <v>2.163280749572491E-9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1.3487697191907006E-3</v>
      </c>
      <c r="AJ11">
        <f t="shared" ref="AJ11:AJ74" si="17">(AI11*Y11)/(0.082057*W11)</f>
        <v>1.0497835222870584E-7</v>
      </c>
      <c r="AK11">
        <v>0</v>
      </c>
      <c r="AL11" s="11">
        <f t="shared" ref="AL11:AL74" si="18">AI11*AN11*X11</f>
        <v>5.8497783815397797E-7</v>
      </c>
      <c r="AM11" s="11">
        <f t="shared" ref="AM11:AM74" si="19">AJ11+AL11</f>
        <v>6.8995619038268384E-7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44253.447916666664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27.664261455960002</v>
      </c>
      <c r="K12" s="5">
        <v>1965.8764901165403</v>
      </c>
      <c r="L12" s="5" t="s">
        <v>88</v>
      </c>
      <c r="M12" s="6">
        <f t="shared" si="0"/>
        <v>0.14290714701248206</v>
      </c>
      <c r="N12" s="6">
        <f t="shared" si="1"/>
        <v>52.603007911236276</v>
      </c>
      <c r="O12" s="6" t="e">
        <f t="shared" si="2"/>
        <v>#VALUE!</v>
      </c>
      <c r="P12">
        <f t="shared" si="3"/>
        <v>2.2865143521997129</v>
      </c>
      <c r="Q12">
        <f t="shared" si="4"/>
        <v>2314.5323480943962</v>
      </c>
      <c r="R12">
        <f t="shared" si="5"/>
        <v>3.9702142800854019</v>
      </c>
      <c r="S12">
        <f t="shared" si="6"/>
        <v>1461.4049580486997</v>
      </c>
      <c r="T12">
        <f t="shared" si="7"/>
        <v>1461.4049580486997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2.7600461208393799E-5</v>
      </c>
      <c r="AC12">
        <f t="shared" si="12"/>
        <v>2.1482176662062428E-9</v>
      </c>
      <c r="AD12">
        <v>0</v>
      </c>
      <c r="AE12" s="11">
        <f t="shared" si="13"/>
        <v>5.7749810356779194E-10</v>
      </c>
      <c r="AF12" s="11">
        <f t="shared" si="14"/>
        <v>2.7257157697740349E-9</v>
      </c>
      <c r="AG12" s="15">
        <f t="shared" si="15"/>
        <v>1.097002469958351E-3</v>
      </c>
      <c r="AI12">
        <f t="shared" si="16"/>
        <v>1.961342719824003E-3</v>
      </c>
      <c r="AJ12">
        <f t="shared" si="17"/>
        <v>1.5265654614965477E-7</v>
      </c>
      <c r="AK12">
        <v>0</v>
      </c>
      <c r="AL12" s="11">
        <f t="shared" si="18"/>
        <v>8.506582019131669E-7</v>
      </c>
      <c r="AM12" s="11">
        <f t="shared" si="19"/>
        <v>1.0033147480628216E-6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15.215219993965068</v>
      </c>
      <c r="AY12" t="e">
        <f t="shared" si="28"/>
        <v>#VALUE!</v>
      </c>
    </row>
    <row r="13" spans="1:51">
      <c r="A13" s="43">
        <v>44253.449305555558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30.3255169400631</v>
      </c>
      <c r="K13" s="5">
        <v>1748.0787144860001</v>
      </c>
      <c r="L13" s="5" t="s">
        <v>88</v>
      </c>
      <c r="M13" s="6">
        <f t="shared" si="0"/>
        <v>0.15665457451239681</v>
      </c>
      <c r="N13" s="6">
        <f t="shared" si="1"/>
        <v>46.775165637246936</v>
      </c>
      <c r="O13" s="6" t="e">
        <f t="shared" si="2"/>
        <v>#VALUE!</v>
      </c>
      <c r="P13">
        <f t="shared" si="3"/>
        <v>2.506473192198349</v>
      </c>
      <c r="Q13">
        <f t="shared" si="4"/>
        <v>2058.1072880388651</v>
      </c>
      <c r="R13">
        <f t="shared" si="5"/>
        <v>4.3521422250175972</v>
      </c>
      <c r="S13">
        <f t="shared" si="6"/>
        <v>1299.4971521622874</v>
      </c>
      <c r="T13">
        <f t="shared" si="7"/>
        <v>1299.4971521622879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3.0255579215846998E-5</v>
      </c>
      <c r="AC13">
        <f t="shared" si="12"/>
        <v>2.3548725973107516E-9</v>
      </c>
      <c r="AD13">
        <v>0</v>
      </c>
      <c r="AE13" s="11">
        <f t="shared" si="13"/>
        <v>6.3305245110118042E-10</v>
      </c>
      <c r="AF13" s="11">
        <f t="shared" si="14"/>
        <v>2.987925048411932E-9</v>
      </c>
      <c r="AG13" s="15">
        <f t="shared" si="15"/>
        <v>1.097002469958351E-3</v>
      </c>
      <c r="AI13">
        <f t="shared" ref="AI13:AI76" si="31">V13*(K13/10^6)</f>
        <v>1.7440472367280643E-3</v>
      </c>
      <c r="AJ13">
        <f t="shared" si="17"/>
        <v>1.3574385791415698E-7</v>
      </c>
      <c r="AK13">
        <v>0</v>
      </c>
      <c r="AL13" s="11">
        <f t="shared" si="18"/>
        <v>7.5641450698623908E-7</v>
      </c>
      <c r="AM13" s="11">
        <f t="shared" si="19"/>
        <v>8.9215836490039609E-7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>
      <c r="A14" s="43">
        <v>44253.449305555558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30.049136922159601</v>
      </c>
      <c r="K14" s="5">
        <v>1804.58422016344</v>
      </c>
      <c r="L14" s="5" t="s">
        <v>88</v>
      </c>
      <c r="M14" s="6">
        <f t="shared" si="0"/>
        <v>0.15522685955558421</v>
      </c>
      <c r="N14" s="6">
        <f t="shared" si="1"/>
        <v>48.287142395259124</v>
      </c>
      <c r="O14" s="6" t="e">
        <f t="shared" si="2"/>
        <v>#VALUE!</v>
      </c>
      <c r="P14">
        <f t="shared" si="3"/>
        <v>2.4836297528893474</v>
      </c>
      <c r="Q14">
        <f t="shared" si="4"/>
        <v>2124.6342653914016</v>
      </c>
      <c r="R14">
        <f t="shared" si="5"/>
        <v>4.3124777685650884</v>
      </c>
      <c r="S14">
        <f t="shared" si="6"/>
        <v>1341.5025510615669</v>
      </c>
      <c r="T14">
        <f t="shared" si="7"/>
        <v>1341.5025510615669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2.9979836594809943E-5</v>
      </c>
      <c r="AC14">
        <f t="shared" si="12"/>
        <v>2.3334108121121162E-9</v>
      </c>
      <c r="AD14">
        <v>0</v>
      </c>
      <c r="AE14" s="11">
        <f t="shared" si="13"/>
        <v>6.2728295183378119E-10</v>
      </c>
      <c r="AF14" s="11">
        <f t="shared" si="14"/>
        <v>2.9606937639458974E-9</v>
      </c>
      <c r="AG14" s="15">
        <f t="shared" si="15"/>
        <v>1.097002469958351E-3</v>
      </c>
      <c r="AI14">
        <f t="shared" si="31"/>
        <v>1.8004224275132447E-3</v>
      </c>
      <c r="AJ14">
        <f t="shared" si="17"/>
        <v>1.4013168969225934E-7</v>
      </c>
      <c r="AK14">
        <v>0</v>
      </c>
      <c r="AL14" s="11">
        <f t="shared" si="18"/>
        <v>7.808651131659366E-7</v>
      </c>
      <c r="AM14" s="11">
        <f t="shared" si="19"/>
        <v>9.2099680285819599E-7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</v>
      </c>
      <c r="AY14" t="e">
        <f t="shared" si="28"/>
        <v>#VALUE!</v>
      </c>
    </row>
    <row r="15" spans="1:51">
      <c r="A15" s="43">
        <v>44253.458333333336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26.882421335127901</v>
      </c>
      <c r="K15" s="5">
        <v>1695.9613135376601</v>
      </c>
      <c r="L15" s="5" t="s">
        <v>88</v>
      </c>
      <c r="M15" s="6">
        <f t="shared" si="0"/>
        <v>0.13886834260536354</v>
      </c>
      <c r="N15" s="6">
        <f t="shared" si="1"/>
        <v>45.380605974835973</v>
      </c>
      <c r="O15" s="6" t="e">
        <f t="shared" si="2"/>
        <v>#VALUE!</v>
      </c>
      <c r="P15">
        <f t="shared" si="3"/>
        <v>2.2218934816858167</v>
      </c>
      <c r="Q15">
        <f t="shared" si="4"/>
        <v>1996.7466628927828</v>
      </c>
      <c r="R15">
        <f t="shared" si="5"/>
        <v>3.8580091226329687</v>
      </c>
      <c r="S15">
        <f t="shared" si="6"/>
        <v>1260.753808656511</v>
      </c>
      <c r="T15">
        <f t="shared" si="7"/>
        <v>1260.7538086565114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2.6820424193469502E-5</v>
      </c>
      <c r="AC15">
        <f t="shared" si="12"/>
        <v>2.0875053004561534E-9</v>
      </c>
      <c r="AD15">
        <v>0</v>
      </c>
      <c r="AE15" s="11">
        <f t="shared" si="13"/>
        <v>5.6117700322710391E-10</v>
      </c>
      <c r="AF15" s="11">
        <f t="shared" si="14"/>
        <v>2.6486823036832573E-9</v>
      </c>
      <c r="AG15" s="15">
        <f t="shared" si="15"/>
        <v>1.097002469958351E-3</v>
      </c>
      <c r="AI15">
        <f t="shared" si="31"/>
        <v>1.6920500306776909E-3</v>
      </c>
      <c r="AJ15">
        <f t="shared" si="17"/>
        <v>1.3169677638941752E-7</v>
      </c>
      <c r="AK15">
        <v>0</v>
      </c>
      <c r="AL15" s="11">
        <f t="shared" si="18"/>
        <v>7.3386268605446034E-7</v>
      </c>
      <c r="AM15" s="11">
        <f t="shared" si="19"/>
        <v>8.6555946244387781E-7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</v>
      </c>
      <c r="AY15" t="e">
        <f t="shared" si="28"/>
        <v>#VALUE!</v>
      </c>
    </row>
    <row r="16" spans="1:51">
      <c r="A16" s="43">
        <v>44253.458333333336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33.497115822641604</v>
      </c>
      <c r="K16" s="5">
        <v>1728.6065625737601</v>
      </c>
      <c r="L16" s="5" t="s">
        <v>88</v>
      </c>
      <c r="M16" s="6">
        <f t="shared" si="0"/>
        <v>0.17303831743280004</v>
      </c>
      <c r="N16" s="6">
        <f t="shared" si="1"/>
        <v>46.254128956540903</v>
      </c>
      <c r="O16" s="6" t="e">
        <f t="shared" si="2"/>
        <v>#VALUE!</v>
      </c>
      <c r="P16">
        <f t="shared" si="3"/>
        <v>2.7686130789248007</v>
      </c>
      <c r="Q16">
        <f t="shared" si="4"/>
        <v>2035.1816740877998</v>
      </c>
      <c r="R16">
        <f t="shared" si="5"/>
        <v>4.8073116931908846</v>
      </c>
      <c r="S16">
        <f t="shared" si="6"/>
        <v>1285.0218280554625</v>
      </c>
      <c r="T16">
        <f t="shared" si="7"/>
        <v>1285.0218280554627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3.3419863650714278E-5</v>
      </c>
      <c r="AC16">
        <f t="shared" si="12"/>
        <v>2.6011573123580516E-9</v>
      </c>
      <c r="AD16">
        <v>0</v>
      </c>
      <c r="AE16" s="11">
        <f t="shared" si="13"/>
        <v>6.9926033967549166E-10</v>
      </c>
      <c r="AF16" s="11">
        <f t="shared" si="14"/>
        <v>3.300417652033543E-9</v>
      </c>
      <c r="AG16" s="15">
        <f t="shared" si="15"/>
        <v>1.097002469958351E-3</v>
      </c>
      <c r="AI16">
        <f t="shared" si="31"/>
        <v>1.7246199921456162E-3</v>
      </c>
      <c r="AJ16">
        <f t="shared" si="17"/>
        <v>1.3423178354327535E-7</v>
      </c>
      <c r="AK16">
        <v>0</v>
      </c>
      <c r="AL16" s="11">
        <f t="shared" si="18"/>
        <v>7.4798867463292374E-7</v>
      </c>
      <c r="AM16" s="11">
        <f t="shared" si="19"/>
        <v>8.8222045817619904E-7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15.215219993965071</v>
      </c>
      <c r="AY16" t="e">
        <f t="shared" si="28"/>
        <v>#VALUE!</v>
      </c>
    </row>
    <row r="17" spans="1:51">
      <c r="A17" s="43">
        <v>44253.470833333333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29.7543286313756</v>
      </c>
      <c r="K17" s="5">
        <v>1729.9428975375001</v>
      </c>
      <c r="L17" s="5" t="s">
        <v>88</v>
      </c>
      <c r="M17" s="6">
        <f t="shared" si="0"/>
        <v>0.1537039484227988</v>
      </c>
      <c r="N17" s="6">
        <f t="shared" si="1"/>
        <v>46.289886665137089</v>
      </c>
      <c r="O17" s="6" t="e">
        <f t="shared" si="2"/>
        <v>#VALUE!</v>
      </c>
      <c r="P17">
        <f t="shared" si="3"/>
        <v>2.4592631747647808</v>
      </c>
      <c r="Q17">
        <f t="shared" si="4"/>
        <v>2036.7550132660319</v>
      </c>
      <c r="R17">
        <f t="shared" si="5"/>
        <v>4.2701685933202871</v>
      </c>
      <c r="S17">
        <f t="shared" si="6"/>
        <v>1286.0152406891868</v>
      </c>
      <c r="T17">
        <f t="shared" si="7"/>
        <v>1286.0152406891871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2.9685708200793349E-5</v>
      </c>
      <c r="AC17">
        <f t="shared" si="12"/>
        <v>2.3105180130610931E-9</v>
      </c>
      <c r="AD17">
        <v>0</v>
      </c>
      <c r="AE17" s="11">
        <f t="shared" si="13"/>
        <v>6.2112875794305128E-10</v>
      </c>
      <c r="AF17" s="11">
        <f t="shared" si="14"/>
        <v>2.9316467710041445E-9</v>
      </c>
      <c r="AG17" s="15">
        <f t="shared" si="15"/>
        <v>1.097002469958351E-3</v>
      </c>
      <c r="AI17">
        <f t="shared" si="31"/>
        <v>1.7259532452088453E-3</v>
      </c>
      <c r="AJ17">
        <f t="shared" si="17"/>
        <v>1.3433555419269774E-7</v>
      </c>
      <c r="AK17">
        <v>0</v>
      </c>
      <c r="AL17" s="11">
        <f t="shared" si="18"/>
        <v>7.485669227085907E-7</v>
      </c>
      <c r="AM17" s="11">
        <f t="shared" si="19"/>
        <v>8.8290247690128841E-7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>
      <c r="A18" s="43">
        <v>44253.470833333333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1.9525717020500011</v>
      </c>
      <c r="K18" s="5">
        <v>1480.21149454086</v>
      </c>
      <c r="L18" s="5" t="s">
        <v>88</v>
      </c>
      <c r="M18" s="6">
        <f t="shared" si="0"/>
        <v>1.0086531741376237E-2</v>
      </c>
      <c r="N18" s="6">
        <f t="shared" si="1"/>
        <v>39.607563012781071</v>
      </c>
      <c r="O18" s="6" t="e">
        <f t="shared" si="2"/>
        <v>#VALUE!</v>
      </c>
      <c r="P18">
        <f t="shared" si="3"/>
        <v>0.1613845078620198</v>
      </c>
      <c r="Q18">
        <f t="shared" si="4"/>
        <v>1742.7327725623672</v>
      </c>
      <c r="R18">
        <f t="shared" si="5"/>
        <v>0.28022176072585703</v>
      </c>
      <c r="S18">
        <f t="shared" si="6"/>
        <v>1100.3684249535188</v>
      </c>
      <c r="T18">
        <f t="shared" si="7"/>
        <v>1100.3684249535188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1.9480686157059149E-6</v>
      </c>
      <c r="AC18">
        <f t="shared" si="12"/>
        <v>1.5162338714719342E-10</v>
      </c>
      <c r="AD18">
        <v>0</v>
      </c>
      <c r="AE18" s="11">
        <f t="shared" si="13"/>
        <v>4.076040333876613E-11</v>
      </c>
      <c r="AF18" s="11">
        <f t="shared" si="14"/>
        <v>1.9238379048595955E-10</v>
      </c>
      <c r="AG18" s="15">
        <f t="shared" si="15"/>
        <v>1.097002469958351E-3</v>
      </c>
      <c r="AI18">
        <f t="shared" si="31"/>
        <v>1.4767977811492197E-3</v>
      </c>
      <c r="AJ18">
        <f t="shared" si="17"/>
        <v>1.1494311848361885E-7</v>
      </c>
      <c r="AK18">
        <v>0</v>
      </c>
      <c r="AL18" s="11">
        <f t="shared" si="18"/>
        <v>6.4050516638646254E-7</v>
      </c>
      <c r="AM18" s="11">
        <f t="shared" si="19"/>
        <v>7.5544828487008138E-7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15.215219993965073</v>
      </c>
      <c r="AY18" t="e">
        <f t="shared" si="28"/>
        <v>#VALUE!</v>
      </c>
    </row>
    <row r="19" spans="1:51">
      <c r="A19" s="43">
        <v>44253.480555555558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28.427653787750003</v>
      </c>
      <c r="K19" s="5">
        <v>1536.7305053840601</v>
      </c>
      <c r="L19" s="5" t="s">
        <v>88</v>
      </c>
      <c r="M19" s="6">
        <f t="shared" si="0"/>
        <v>0.1468506544276714</v>
      </c>
      <c r="N19" s="6">
        <f t="shared" si="1"/>
        <v>41.119901142601144</v>
      </c>
      <c r="O19" s="6" t="e">
        <f t="shared" si="2"/>
        <v>#VALUE!</v>
      </c>
      <c r="P19">
        <f t="shared" si="3"/>
        <v>2.3496104708427423</v>
      </c>
      <c r="Q19">
        <f t="shared" si="4"/>
        <v>1809.2756502744503</v>
      </c>
      <c r="R19">
        <f t="shared" si="5"/>
        <v>4.0797719178992757</v>
      </c>
      <c r="S19">
        <f t="shared" si="6"/>
        <v>1142.3838634032475</v>
      </c>
      <c r="T19">
        <f t="shared" si="7"/>
        <v>1142.3838634032477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2.836209297918578E-5</v>
      </c>
      <c r="AC19">
        <f t="shared" si="12"/>
        <v>2.2074975026120814E-9</v>
      </c>
      <c r="AD19">
        <v>0</v>
      </c>
      <c r="AE19" s="11">
        <f t="shared" si="13"/>
        <v>5.9343410188058763E-10</v>
      </c>
      <c r="AF19" s="11">
        <f t="shared" si="14"/>
        <v>2.8009316044926688E-9</v>
      </c>
      <c r="AG19" s="15">
        <f t="shared" si="15"/>
        <v>1.097002469958351E-3</v>
      </c>
      <c r="AI19">
        <f t="shared" si="31"/>
        <v>1.5331864459540939E-3</v>
      </c>
      <c r="AJ19">
        <f t="shared" si="17"/>
        <v>1.1933199898068727E-7</v>
      </c>
      <c r="AK19">
        <v>0</v>
      </c>
      <c r="AL19" s="11">
        <f t="shared" si="18"/>
        <v>6.6496161641244404E-7</v>
      </c>
      <c r="AM19" s="11">
        <f t="shared" si="19"/>
        <v>7.8429361539313137E-7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15.215219993965082</v>
      </c>
      <c r="AY19" t="e">
        <f t="shared" si="28"/>
        <v>#VALUE!</v>
      </c>
    </row>
    <row r="20" spans="1:51">
      <c r="A20" s="43">
        <v>44253.480555555558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28.906737899838401</v>
      </c>
      <c r="K20" s="5">
        <v>1316.557615894</v>
      </c>
      <c r="L20" s="5" t="s">
        <v>88</v>
      </c>
      <c r="M20" s="6">
        <f t="shared" si="0"/>
        <v>0.14932549163764186</v>
      </c>
      <c r="N20" s="6">
        <f t="shared" si="1"/>
        <v>35.228505469519568</v>
      </c>
      <c r="O20" s="6" t="e">
        <f t="shared" si="2"/>
        <v>#VALUE!</v>
      </c>
      <c r="P20">
        <f t="shared" si="3"/>
        <v>2.3892078662022698</v>
      </c>
      <c r="Q20">
        <f t="shared" si="4"/>
        <v>1550.0542406588611</v>
      </c>
      <c r="R20">
        <f t="shared" si="5"/>
        <v>4.1485272897425975</v>
      </c>
      <c r="S20">
        <f t="shared" si="6"/>
        <v>978.71043124901905</v>
      </c>
      <c r="T20">
        <f t="shared" si="7"/>
        <v>978.71043124901939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2.8840072211427489E-5</v>
      </c>
      <c r="AC20">
        <f t="shared" si="12"/>
        <v>2.2446999037976481E-9</v>
      </c>
      <c r="AD20">
        <v>0</v>
      </c>
      <c r="AE20" s="11">
        <f t="shared" si="13"/>
        <v>6.0343509780888875E-10</v>
      </c>
      <c r="AF20" s="11">
        <f t="shared" si="14"/>
        <v>2.8481350016065371E-9</v>
      </c>
      <c r="AG20" s="15">
        <f t="shared" si="15"/>
        <v>1.097002469958351E-3</v>
      </c>
      <c r="AI20">
        <f t="shared" si="31"/>
        <v>1.3135213265658744E-3</v>
      </c>
      <c r="AJ20">
        <f t="shared" si="17"/>
        <v>1.0223487561901074E-7</v>
      </c>
      <c r="AK20">
        <v>0</v>
      </c>
      <c r="AL20" s="11">
        <f t="shared" si="18"/>
        <v>5.6969018139338146E-7</v>
      </c>
      <c r="AM20" s="11">
        <f t="shared" si="19"/>
        <v>6.7192505701239222E-7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15.21521999396508</v>
      </c>
      <c r="AY20" t="e">
        <f t="shared" si="28"/>
        <v>#VALUE!</v>
      </c>
    </row>
    <row r="21" spans="1:51">
      <c r="A21" s="43">
        <v>44253.492361111108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29.985963972332399</v>
      </c>
      <c r="K21" s="5">
        <v>1748.0787144860001</v>
      </c>
      <c r="L21" s="5" t="s">
        <v>88</v>
      </c>
      <c r="M21" s="6">
        <f t="shared" si="0"/>
        <v>0.15490052277473287</v>
      </c>
      <c r="N21" s="6">
        <f t="shared" si="1"/>
        <v>46.775165637246936</v>
      </c>
      <c r="O21" s="6" t="e">
        <f t="shared" si="2"/>
        <v>#VALUE!</v>
      </c>
      <c r="P21">
        <f t="shared" si="3"/>
        <v>2.478408364395726</v>
      </c>
      <c r="Q21">
        <f t="shared" si="4"/>
        <v>2058.1072880388651</v>
      </c>
      <c r="R21">
        <f t="shared" si="5"/>
        <v>4.303411553371947</v>
      </c>
      <c r="S21">
        <f t="shared" si="6"/>
        <v>1299.4971521622874</v>
      </c>
      <c r="T21">
        <f t="shared" si="7"/>
        <v>1299.4971521622879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2.9916809336558312E-5</v>
      </c>
      <c r="AC21">
        <f t="shared" si="12"/>
        <v>2.3285052321434916E-9</v>
      </c>
      <c r="AD21">
        <v>0</v>
      </c>
      <c r="AE21" s="11">
        <f t="shared" si="13"/>
        <v>6.2596420133035383E-10</v>
      </c>
      <c r="AF21" s="11">
        <f t="shared" si="14"/>
        <v>2.9544694334738457E-9</v>
      </c>
      <c r="AG21" s="15">
        <f t="shared" si="15"/>
        <v>1.097002469958351E-3</v>
      </c>
      <c r="AI21">
        <f t="shared" si="31"/>
        <v>1.7440472367280643E-3</v>
      </c>
      <c r="AJ21">
        <f t="shared" si="17"/>
        <v>1.3574385791415698E-7</v>
      </c>
      <c r="AK21">
        <v>0</v>
      </c>
      <c r="AL21" s="11">
        <f t="shared" si="18"/>
        <v>7.5641450698623908E-7</v>
      </c>
      <c r="AM21" s="11">
        <f t="shared" si="19"/>
        <v>8.9215836490039609E-7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15.21521999396508</v>
      </c>
      <c r="AY21" t="e">
        <f t="shared" si="28"/>
        <v>#VALUE!</v>
      </c>
    </row>
    <row r="22" spans="1:51">
      <c r="A22" s="43">
        <v>44253.492361111108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31.191490399999999</v>
      </c>
      <c r="K22" s="5">
        <v>1143.1386496949601</v>
      </c>
      <c r="L22" s="5" t="s">
        <v>88</v>
      </c>
      <c r="M22" s="6">
        <f t="shared" si="0"/>
        <v>0.16112799220132079</v>
      </c>
      <c r="N22" s="6">
        <f t="shared" si="1"/>
        <v>30.5881532923664</v>
      </c>
      <c r="O22" s="6" t="e">
        <f t="shared" si="2"/>
        <v>#VALUE!</v>
      </c>
      <c r="P22">
        <f t="shared" si="3"/>
        <v>2.5780478752211327</v>
      </c>
      <c r="Q22">
        <f t="shared" si="4"/>
        <v>1345.8787448641215</v>
      </c>
      <c r="R22">
        <f t="shared" si="5"/>
        <v>4.4764217111079709</v>
      </c>
      <c r="S22">
        <f t="shared" si="6"/>
        <v>849.79320867827016</v>
      </c>
      <c r="T22">
        <f t="shared" si="7"/>
        <v>849.79320867827028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3.1119555538747808E-5</v>
      </c>
      <c r="AC22">
        <f t="shared" si="12"/>
        <v>2.4221181837531613E-9</v>
      </c>
      <c r="AD22">
        <v>0</v>
      </c>
      <c r="AE22" s="11">
        <f t="shared" si="13"/>
        <v>6.5112985510669594E-10</v>
      </c>
      <c r="AF22" s="11">
        <f t="shared" si="14"/>
        <v>3.0732480388598571E-9</v>
      </c>
      <c r="AG22" s="15">
        <f t="shared" si="15"/>
        <v>1.097002469958351E-3</v>
      </c>
      <c r="AI22">
        <f t="shared" si="31"/>
        <v>1.1405023050027607E-3</v>
      </c>
      <c r="AJ22">
        <f t="shared" si="17"/>
        <v>8.8768342726489215E-8</v>
      </c>
      <c r="AK22">
        <v>0</v>
      </c>
      <c r="AL22" s="11">
        <f t="shared" si="18"/>
        <v>4.9464972656004131E-7</v>
      </c>
      <c r="AM22" s="11">
        <f t="shared" si="19"/>
        <v>5.834180692865305E-7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15.215219993965073</v>
      </c>
      <c r="AY22" t="e">
        <f t="shared" si="28"/>
        <v>#VALUE!</v>
      </c>
    </row>
    <row r="23" spans="1:51">
      <c r="A23" s="43">
        <v>44253.504861111112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32.59173253119841</v>
      </c>
      <c r="K23" s="5">
        <v>1419.1066560256602</v>
      </c>
      <c r="L23" s="5" t="s">
        <v>88</v>
      </c>
      <c r="M23" s="6">
        <f t="shared" si="0"/>
        <v>0.1683613177110149</v>
      </c>
      <c r="N23" s="6">
        <f t="shared" si="1"/>
        <v>37.972517108325846</v>
      </c>
      <c r="O23" s="6" t="e">
        <f t="shared" si="2"/>
        <v>#VALUE!</v>
      </c>
      <c r="P23">
        <f t="shared" si="3"/>
        <v>2.6937810833762383</v>
      </c>
      <c r="Q23">
        <f t="shared" si="4"/>
        <v>1670.7907527663372</v>
      </c>
      <c r="R23">
        <f t="shared" si="5"/>
        <v>4.6773763367614052</v>
      </c>
      <c r="S23">
        <f t="shared" si="6"/>
        <v>1054.9439466529598</v>
      </c>
      <c r="T23">
        <f t="shared" si="7"/>
        <v>1054.9439466529598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3.2516568384582312E-5</v>
      </c>
      <c r="AC23">
        <f t="shared" si="12"/>
        <v>2.5308514274725109E-9</v>
      </c>
      <c r="AD23">
        <v>0</v>
      </c>
      <c r="AE23" s="11">
        <f t="shared" si="13"/>
        <v>6.8036024597001648E-10</v>
      </c>
      <c r="AF23" s="11">
        <f t="shared" si="14"/>
        <v>3.2112116734425275E-9</v>
      </c>
      <c r="AG23" s="15">
        <f t="shared" si="15"/>
        <v>1.097002469958351E-3</v>
      </c>
      <c r="AI23">
        <f t="shared" si="31"/>
        <v>1.4158338646619213E-3</v>
      </c>
      <c r="AJ23">
        <f t="shared" si="17"/>
        <v>1.1019813391940049E-7</v>
      </c>
      <c r="AK23">
        <v>0</v>
      </c>
      <c r="AL23" s="11">
        <f t="shared" si="18"/>
        <v>6.1406437403716655E-7</v>
      </c>
      <c r="AM23" s="11">
        <f t="shared" si="19"/>
        <v>7.2426250795656706E-7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15.215219993965079</v>
      </c>
      <c r="AY23" t="e">
        <f t="shared" si="28"/>
        <v>#VALUE!</v>
      </c>
    </row>
    <row r="24" spans="1:51">
      <c r="A24" s="43">
        <v>44253.504861111112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1.1042656364500001</v>
      </c>
      <c r="K24" s="5">
        <v>1412.9959890215</v>
      </c>
      <c r="L24" s="5" t="s">
        <v>88</v>
      </c>
      <c r="M24" s="6">
        <f t="shared" si="0"/>
        <v>5.7043797066555733E-3</v>
      </c>
      <c r="N24" s="6">
        <f t="shared" si="1"/>
        <v>37.809007617074073</v>
      </c>
      <c r="O24" s="6" t="e">
        <f t="shared" si="2"/>
        <v>#VALUE!</v>
      </c>
      <c r="P24">
        <f t="shared" si="3"/>
        <v>9.1270075306489173E-2</v>
      </c>
      <c r="Q24">
        <f t="shared" si="4"/>
        <v>1663.5963351512592</v>
      </c>
      <c r="R24">
        <f t="shared" si="5"/>
        <v>0.15847779655425637</v>
      </c>
      <c r="S24">
        <f t="shared" si="6"/>
        <v>1050.4013626698047</v>
      </c>
      <c r="T24">
        <f t="shared" si="7"/>
        <v>1050.4013626698047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1.1017189420046588E-6</v>
      </c>
      <c r="AC24">
        <f t="shared" si="12"/>
        <v>8.5749729924393185E-11</v>
      </c>
      <c r="AD24">
        <v>0</v>
      </c>
      <c r="AE24" s="11">
        <f t="shared" si="13"/>
        <v>2.3051810434200728E-11</v>
      </c>
      <c r="AF24" s="11">
        <f t="shared" si="14"/>
        <v>1.0880154035859391E-10</v>
      </c>
      <c r="AG24" s="15">
        <f t="shared" si="15"/>
        <v>1.097002469958351E-3</v>
      </c>
      <c r="AI24">
        <f t="shared" si="31"/>
        <v>1.4097372902829438E-3</v>
      </c>
      <c r="AJ24">
        <f t="shared" si="17"/>
        <v>1.0972362124059508E-7</v>
      </c>
      <c r="AK24">
        <v>0</v>
      </c>
      <c r="AL24" s="11">
        <f t="shared" si="18"/>
        <v>6.1142021554990527E-7</v>
      </c>
      <c r="AM24" s="11">
        <f t="shared" si="19"/>
        <v>7.2114383679050033E-7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15.215219993965073</v>
      </c>
      <c r="AY24" t="e">
        <f t="shared" si="28"/>
        <v>#VALUE!</v>
      </c>
    </row>
    <row r="25" spans="1:51">
      <c r="A25" s="43">
        <v>44253.591666666667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33.497115822641604</v>
      </c>
      <c r="K25" s="5">
        <v>1495.1052941535002</v>
      </c>
      <c r="L25" s="5" t="s">
        <v>88</v>
      </c>
      <c r="M25" s="6">
        <f t="shared" si="0"/>
        <v>0.17303831743280004</v>
      </c>
      <c r="N25" s="6">
        <f t="shared" si="1"/>
        <v>40.006091945189041</v>
      </c>
      <c r="O25" s="6" t="e">
        <f t="shared" si="2"/>
        <v>#VALUE!</v>
      </c>
      <c r="P25">
        <f t="shared" si="3"/>
        <v>2.7686130789248007</v>
      </c>
      <c r="Q25">
        <f t="shared" si="4"/>
        <v>1760.2680455883178</v>
      </c>
      <c r="R25">
        <f t="shared" si="5"/>
        <v>4.8073116931908846</v>
      </c>
      <c r="S25">
        <f t="shared" si="6"/>
        <v>1111.4402662963109</v>
      </c>
      <c r="T25">
        <f t="shared" si="7"/>
        <v>1111.4402662963112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3.3419863650714278E-5</v>
      </c>
      <c r="AC25">
        <f t="shared" si="12"/>
        <v>2.6011573123580516E-9</v>
      </c>
      <c r="AD25">
        <v>0</v>
      </c>
      <c r="AE25" s="11">
        <f t="shared" si="13"/>
        <v>6.9926033967549166E-10</v>
      </c>
      <c r="AF25" s="11">
        <f t="shared" si="14"/>
        <v>3.300417652033543E-9</v>
      </c>
      <c r="AG25" s="15">
        <f t="shared" si="15"/>
        <v>1.097002469958351E-3</v>
      </c>
      <c r="AI25">
        <f t="shared" si="31"/>
        <v>1.4916572321816892E-3</v>
      </c>
      <c r="AJ25">
        <f t="shared" si="17"/>
        <v>1.1609966927373282E-7</v>
      </c>
      <c r="AK25">
        <v>0</v>
      </c>
      <c r="AL25" s="11">
        <f t="shared" si="18"/>
        <v>6.469498910992508E-7</v>
      </c>
      <c r="AM25" s="11">
        <f t="shared" si="19"/>
        <v>7.6304956037298359E-7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>
      <c r="A26" s="43">
        <v>44253.591666666667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31.881091881740399</v>
      </c>
      <c r="K26" s="5">
        <v>1508.6622987094402</v>
      </c>
      <c r="L26" s="5" t="s">
        <v>88</v>
      </c>
      <c r="M26" s="6">
        <f t="shared" si="0"/>
        <v>0.16469031323013208</v>
      </c>
      <c r="N26" s="6">
        <f t="shared" si="1"/>
        <v>40.368850857813563</v>
      </c>
      <c r="O26" s="6" t="e">
        <f t="shared" si="2"/>
        <v>#VALUE!</v>
      </c>
      <c r="P26">
        <f t="shared" si="3"/>
        <v>2.6350450116821134</v>
      </c>
      <c r="Q26">
        <f t="shared" si="4"/>
        <v>1776.2294377437968</v>
      </c>
      <c r="R26">
        <f t="shared" si="5"/>
        <v>4.5753893142999917</v>
      </c>
      <c r="S26">
        <f t="shared" si="6"/>
        <v>1121.518352978738</v>
      </c>
      <c r="T26">
        <f t="shared" si="7"/>
        <v>1121.5183529787382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3.1807566638423346E-5</v>
      </c>
      <c r="AC26">
        <f t="shared" si="12"/>
        <v>2.475667926553093E-9</v>
      </c>
      <c r="AD26">
        <v>0</v>
      </c>
      <c r="AE26" s="11">
        <f t="shared" si="13"/>
        <v>6.6552545169822607E-10</v>
      </c>
      <c r="AF26" s="11">
        <f t="shared" si="14"/>
        <v>3.1411933782513192E-9</v>
      </c>
      <c r="AG26" s="15">
        <f t="shared" si="15"/>
        <v>1.097002469958351E-3</v>
      </c>
      <c r="AI26">
        <f t="shared" si="31"/>
        <v>1.5051829711190512E-3</v>
      </c>
      <c r="AJ26">
        <f t="shared" si="17"/>
        <v>1.1715241368674639E-7</v>
      </c>
      <c r="AK26">
        <v>0</v>
      </c>
      <c r="AL26" s="11">
        <f t="shared" si="18"/>
        <v>6.5281616864866123E-7</v>
      </c>
      <c r="AM26" s="11">
        <f t="shared" si="19"/>
        <v>7.6996858233540768E-7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15.215219993965082</v>
      </c>
      <c r="AY26" t="e">
        <f t="shared" si="28"/>
        <v>#VALUE!</v>
      </c>
    </row>
    <row r="27" spans="1:51">
      <c r="A27" s="43">
        <v>44319.427083333336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14.377797124999999</v>
      </c>
      <c r="K27" s="5">
        <v>566.22593002403005</v>
      </c>
      <c r="L27" s="5" t="s">
        <v>88</v>
      </c>
      <c r="M27" s="6">
        <f t="shared" si="0"/>
        <v>7.4221790915205157E-2</v>
      </c>
      <c r="N27" s="6">
        <f t="shared" si="1"/>
        <v>15.140782215941343</v>
      </c>
      <c r="O27" s="6" t="e">
        <f t="shared" si="2"/>
        <v>#VALUE!</v>
      </c>
      <c r="P27">
        <f t="shared" si="3"/>
        <v>1.1875486546432825</v>
      </c>
      <c r="Q27">
        <f t="shared" si="4"/>
        <v>666.19441750141914</v>
      </c>
      <c r="R27">
        <f t="shared" si="5"/>
        <v>2.0635286203499366</v>
      </c>
      <c r="S27">
        <f t="shared" si="6"/>
        <v>420.94696250019661</v>
      </c>
      <c r="T27">
        <f t="shared" si="7"/>
        <v>420.94696250019661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1.4334872004643032E-5</v>
      </c>
      <c r="AC27">
        <f t="shared" si="12"/>
        <v>1.1157214022863617E-9</v>
      </c>
      <c r="AD27">
        <v>0</v>
      </c>
      <c r="AE27" s="11">
        <f t="shared" si="13"/>
        <v>2.9993561828781268E-10</v>
      </c>
      <c r="AF27" s="11">
        <f t="shared" si="14"/>
        <v>1.4156570205741744E-9</v>
      </c>
      <c r="AG27" s="15">
        <f t="shared" si="15"/>
        <v>1.097002469958351E-3</v>
      </c>
      <c r="AI27">
        <f t="shared" si="31"/>
        <v>5.6453545435628991E-4</v>
      </c>
      <c r="AJ27">
        <f t="shared" si="17"/>
        <v>4.3939303299726468E-8</v>
      </c>
      <c r="AK27">
        <v>0</v>
      </c>
      <c r="AL27" s="11">
        <f t="shared" si="18"/>
        <v>2.4484589544964708E-7</v>
      </c>
      <c r="AM27" s="11">
        <f t="shared" si="19"/>
        <v>2.8878519874937352E-7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</v>
      </c>
      <c r="AY27" t="e">
        <f t="shared" si="28"/>
        <v>#VALUE!</v>
      </c>
    </row>
    <row r="28" spans="1:51">
      <c r="A28" s="43">
        <v>44319.427083333336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12.949857124999996</v>
      </c>
      <c r="K28" s="5">
        <v>852.14747303675006</v>
      </c>
      <c r="L28" s="5" t="s">
        <v>88</v>
      </c>
      <c r="M28" s="6">
        <f t="shared" si="0"/>
        <v>6.6850406884811947E-2</v>
      </c>
      <c r="N28" s="6">
        <f t="shared" si="1"/>
        <v>22.786274207835422</v>
      </c>
      <c r="O28" s="6" t="e">
        <f t="shared" si="2"/>
        <v>#VALUE!</v>
      </c>
      <c r="P28">
        <f t="shared" si="3"/>
        <v>1.0696065101569912</v>
      </c>
      <c r="Q28">
        <f t="shared" si="4"/>
        <v>1002.5960651447585</v>
      </c>
      <c r="R28">
        <f t="shared" si="5"/>
        <v>1.8585879724520062</v>
      </c>
      <c r="S28">
        <f t="shared" si="6"/>
        <v>633.50841308488805</v>
      </c>
      <c r="T28">
        <f t="shared" si="7"/>
        <v>633.50841308488805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1.2911195140075365E-5</v>
      </c>
      <c r="AC28">
        <f t="shared" si="12"/>
        <v>1.0049128267215712E-9</v>
      </c>
      <c r="AD28">
        <v>0</v>
      </c>
      <c r="AE28" s="11">
        <f t="shared" si="13"/>
        <v>2.7014732297008329E-10</v>
      </c>
      <c r="AF28" s="11">
        <f t="shared" si="14"/>
        <v>1.2750601496916543E-9</v>
      </c>
      <c r="AG28" s="15">
        <f t="shared" si="15"/>
        <v>1.097002469958351E-3</v>
      </c>
      <c r="AI28">
        <f t="shared" si="31"/>
        <v>8.4960337448507521E-4</v>
      </c>
      <c r="AJ28">
        <f t="shared" si="17"/>
        <v>6.6126901451277957E-8</v>
      </c>
      <c r="AK28">
        <v>0</v>
      </c>
      <c r="AL28" s="11">
        <f t="shared" si="18"/>
        <v>3.6848332092806557E-7</v>
      </c>
      <c r="AM28" s="11">
        <f t="shared" si="19"/>
        <v>4.3461022237934356E-7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78.812974192989032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44319.43472222222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83.864545061324804</v>
      </c>
      <c r="K29" s="5">
        <v>7793.0287257772807</v>
      </c>
      <c r="L29" s="5" t="s">
        <v>88</v>
      </c>
      <c r="M29" s="6">
        <f t="shared" si="0"/>
        <v>0.43292979269523885</v>
      </c>
      <c r="N29" s="6">
        <f t="shared" si="1"/>
        <v>208.38422347517925</v>
      </c>
      <c r="O29" s="6" t="e">
        <f t="shared" si="2"/>
        <v>#VALUE!</v>
      </c>
      <c r="P29">
        <f t="shared" si="3"/>
        <v>6.9268766831238215</v>
      </c>
      <c r="Q29">
        <f t="shared" si="4"/>
        <v>9168.9058329078871</v>
      </c>
      <c r="R29">
        <f t="shared" si="5"/>
        <v>12.036398028301617</v>
      </c>
      <c r="S29">
        <f t="shared" si="6"/>
        <v>5793.5385803569707</v>
      </c>
      <c r="T29">
        <f t="shared" si="7"/>
        <v>5793.5385803569707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8.3614166254394762E-5</v>
      </c>
      <c r="AC29">
        <f t="shared" si="12"/>
        <v>6.5079140430512297E-9</v>
      </c>
      <c r="AD29">
        <v>0</v>
      </c>
      <c r="AE29" s="11">
        <f t="shared" si="13"/>
        <v>1.7495005637308003E-9</v>
      </c>
      <c r="AF29" s="11">
        <f t="shared" si="14"/>
        <v>8.2574146067820296E-9</v>
      </c>
      <c r="AG29" s="15">
        <f t="shared" si="15"/>
        <v>1.097002469958351E-3</v>
      </c>
      <c r="AI29">
        <f t="shared" si="31"/>
        <v>7.7697625262968589E-3</v>
      </c>
      <c r="AJ29">
        <f t="shared" si="17"/>
        <v>6.0474138439911578E-7</v>
      </c>
      <c r="AK29">
        <v>0</v>
      </c>
      <c r="AL29" s="11">
        <f t="shared" si="18"/>
        <v>3.3698405450043291E-6</v>
      </c>
      <c r="AM29" s="11">
        <f t="shared" si="19"/>
        <v>3.9745819294034452E-6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15.215219993965082</v>
      </c>
      <c r="AY29" t="e">
        <f t="shared" si="28"/>
        <v>#VALUE!</v>
      </c>
    </row>
    <row r="30" spans="1:51">
      <c r="A30" s="43">
        <v>44319.43472222222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3.6211043212499989</v>
      </c>
      <c r="K30" s="5">
        <v>4151.3646056326697</v>
      </c>
      <c r="L30" s="5" t="s">
        <v>88</v>
      </c>
      <c r="M30" s="6">
        <f t="shared" si="0"/>
        <v>1.869304772332871E-2</v>
      </c>
      <c r="N30" s="6">
        <f t="shared" si="1"/>
        <v>111.00676260125347</v>
      </c>
      <c r="O30" s="6" t="e">
        <f t="shared" si="2"/>
        <v>#VALUE!</v>
      </c>
      <c r="P30">
        <f t="shared" si="3"/>
        <v>0.29908876357325936</v>
      </c>
      <c r="Q30">
        <f t="shared" si="4"/>
        <v>4884.2975544551527</v>
      </c>
      <c r="R30">
        <f t="shared" si="5"/>
        <v>0.51970773681174798</v>
      </c>
      <c r="S30">
        <f t="shared" si="6"/>
        <v>3086.2315346415453</v>
      </c>
      <c r="T30">
        <f t="shared" si="7"/>
        <v>3086.2315346415457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3.6102934621550047E-6</v>
      </c>
      <c r="AC30">
        <f t="shared" si="12"/>
        <v>2.8099878973151485E-10</v>
      </c>
      <c r="AD30">
        <v>0</v>
      </c>
      <c r="AE30" s="11">
        <f t="shared" si="13"/>
        <v>7.5539956088981801E-11</v>
      </c>
      <c r="AF30" s="11">
        <f t="shared" si="14"/>
        <v>3.5653874582049667E-10</v>
      </c>
      <c r="AG30" s="15">
        <f t="shared" si="15"/>
        <v>1.097002469958351E-3</v>
      </c>
      <c r="AI30">
        <f t="shared" si="31"/>
        <v>4.138970646822903E-3</v>
      </c>
      <c r="AJ30">
        <f t="shared" si="17"/>
        <v>3.221471480596129E-7</v>
      </c>
      <c r="AK30">
        <v>0</v>
      </c>
      <c r="AL30" s="11">
        <f t="shared" si="18"/>
        <v>1.7951219297939344E-6</v>
      </c>
      <c r="AM30" s="11">
        <f t="shared" si="19"/>
        <v>2.117269077853547E-6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15.215219993965066</v>
      </c>
      <c r="AY30" t="e">
        <f t="shared" si="28"/>
        <v>#VALUE!</v>
      </c>
    </row>
    <row r="31" spans="1:51">
      <c r="A31" s="43">
        <v>44319.443749999999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15.416176841250001</v>
      </c>
      <c r="K31" s="5">
        <v>813.14222712368007</v>
      </c>
      <c r="L31" s="5" t="s">
        <v>88</v>
      </c>
      <c r="M31" s="6">
        <f t="shared" si="0"/>
        <v>7.9582167162000853E-2</v>
      </c>
      <c r="N31" s="6">
        <f t="shared" si="1"/>
        <v>21.743280762402843</v>
      </c>
      <c r="O31" s="6" t="e">
        <f t="shared" si="2"/>
        <v>#VALUE!</v>
      </c>
      <c r="P31">
        <f t="shared" si="3"/>
        <v>1.2733146745920136</v>
      </c>
      <c r="Q31">
        <f t="shared" si="4"/>
        <v>956.7043535457251</v>
      </c>
      <c r="R31">
        <f t="shared" si="5"/>
        <v>2.2125588399756513</v>
      </c>
      <c r="S31">
        <f t="shared" si="6"/>
        <v>604.51090711057998</v>
      </c>
      <c r="T31">
        <f t="shared" si="7"/>
        <v>604.51090711057986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1.5370151623297502E-5</v>
      </c>
      <c r="AC31">
        <f t="shared" si="12"/>
        <v>1.1962999820957611E-9</v>
      </c>
      <c r="AD31">
        <v>0</v>
      </c>
      <c r="AE31" s="11">
        <f t="shared" si="13"/>
        <v>3.215972858926105E-10</v>
      </c>
      <c r="AF31" s="11">
        <f t="shared" si="14"/>
        <v>1.5178972679883715E-9</v>
      </c>
      <c r="AG31" s="15">
        <f t="shared" si="15"/>
        <v>1.097002469958351E-3</v>
      </c>
      <c r="AI31">
        <f t="shared" si="31"/>
        <v>8.1071457929535423E-4</v>
      </c>
      <c r="AJ31">
        <f t="shared" si="17"/>
        <v>6.3100082579909655E-8</v>
      </c>
      <c r="AK31">
        <v>0</v>
      </c>
      <c r="AL31" s="11">
        <f t="shared" si="18"/>
        <v>3.5161677728105525E-7</v>
      </c>
      <c r="AM31" s="11">
        <f t="shared" si="19"/>
        <v>4.1471685986096493E-7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78.812974192989032</v>
      </c>
      <c r="AX31">
        <f t="shared" si="27"/>
        <v>15.21521999396508</v>
      </c>
      <c r="AY31" t="e">
        <f t="shared" si="28"/>
        <v>#VALUE!</v>
      </c>
    </row>
    <row r="32" spans="1:51">
      <c r="A32" s="43">
        <v>44319.443749999999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5.4196052849999994</v>
      </c>
      <c r="K32" s="5">
        <v>5480.3910103469998</v>
      </c>
      <c r="L32" s="5" t="s">
        <v>88</v>
      </c>
      <c r="M32" s="6">
        <f t="shared" si="0"/>
        <v>2.7977360287465513E-2</v>
      </c>
      <c r="N32" s="6">
        <f t="shared" si="1"/>
        <v>146.54469593496921</v>
      </c>
      <c r="O32" s="6" t="e">
        <f t="shared" si="2"/>
        <v>#VALUE!</v>
      </c>
      <c r="P32">
        <f t="shared" si="3"/>
        <v>0.44763776459944821</v>
      </c>
      <c r="Q32">
        <f t="shared" si="4"/>
        <v>6447.9666211386457</v>
      </c>
      <c r="R32">
        <f t="shared" si="5"/>
        <v>0.77783199466290109</v>
      </c>
      <c r="S32">
        <f t="shared" si="6"/>
        <v>4074.2640468991731</v>
      </c>
      <c r="T32">
        <f t="shared" si="7"/>
        <v>4074.2640468991731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5.4034249753793152E-6</v>
      </c>
      <c r="AC32">
        <f t="shared" si="12"/>
        <v>4.2056300807755182E-10</v>
      </c>
      <c r="AD32">
        <v>0</v>
      </c>
      <c r="AE32" s="11">
        <f t="shared" si="13"/>
        <v>1.1305853378650812E-10</v>
      </c>
      <c r="AF32" s="11">
        <f t="shared" si="14"/>
        <v>5.3362154186405999E-10</v>
      </c>
      <c r="AG32" s="15">
        <f t="shared" si="15"/>
        <v>1.097002469958351E-3</v>
      </c>
      <c r="AI32">
        <f t="shared" si="31"/>
        <v>5.4640292240679773E-3</v>
      </c>
      <c r="AJ32">
        <f t="shared" si="17"/>
        <v>4.2527999873568433E-7</v>
      </c>
      <c r="AK32">
        <v>0</v>
      </c>
      <c r="AL32" s="11">
        <f t="shared" si="18"/>
        <v>2.3698159571845468E-6</v>
      </c>
      <c r="AM32" s="11">
        <f t="shared" si="19"/>
        <v>2.795095955920231E-6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15.215219993965073</v>
      </c>
      <c r="AY32" t="e">
        <f t="shared" si="28"/>
        <v>#VALUE!</v>
      </c>
    </row>
    <row r="33" spans="1:51">
      <c r="A33" s="43">
        <v>44319.446527777778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4.2584311649999993</v>
      </c>
      <c r="K33" s="5">
        <v>4601.2530214388298</v>
      </c>
      <c r="L33" s="5" t="s">
        <v>88</v>
      </c>
      <c r="M33" s="6">
        <f t="shared" si="0"/>
        <v>2.1983088564092076E-2</v>
      </c>
      <c r="N33" s="6">
        <f t="shared" si="1"/>
        <v>123.03670005909268</v>
      </c>
      <c r="O33" s="6" t="e">
        <f t="shared" si="2"/>
        <v>#VALUE!</v>
      </c>
      <c r="P33">
        <f t="shared" si="3"/>
        <v>0.35172941702547322</v>
      </c>
      <c r="Q33">
        <f t="shared" si="4"/>
        <v>5413.6148026000783</v>
      </c>
      <c r="R33">
        <f t="shared" si="5"/>
        <v>0.61117809010451041</v>
      </c>
      <c r="S33">
        <f t="shared" si="6"/>
        <v>3420.6901880797432</v>
      </c>
      <c r="T33">
        <f t="shared" si="7"/>
        <v>3420.6901880797436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4.2457175574354824E-6</v>
      </c>
      <c r="AC33">
        <f t="shared" si="12"/>
        <v>3.3045554542513022E-10</v>
      </c>
      <c r="AD33">
        <v>0</v>
      </c>
      <c r="AE33" s="11">
        <f t="shared" si="13"/>
        <v>8.8835248773227147E-11</v>
      </c>
      <c r="AF33" s="11">
        <f t="shared" si="14"/>
        <v>4.1929079419835738E-10</v>
      </c>
      <c r="AG33" s="15">
        <f t="shared" si="15"/>
        <v>1.097002469958351E-3</v>
      </c>
      <c r="AI33">
        <f t="shared" si="31"/>
        <v>4.5875159142852798E-3</v>
      </c>
      <c r="AJ33">
        <f t="shared" si="17"/>
        <v>3.5705862509546917E-7</v>
      </c>
      <c r="AK33">
        <v>0</v>
      </c>
      <c r="AL33" s="11">
        <f t="shared" si="18"/>
        <v>1.989661469895546E-6</v>
      </c>
      <c r="AM33" s="11">
        <f t="shared" si="19"/>
        <v>2.3467200949910152E-6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44319.446527777778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4.6617626399999992</v>
      </c>
      <c r="K34" s="5">
        <v>5678.8870466518702</v>
      </c>
      <c r="L34" s="5" t="s">
        <v>88</v>
      </c>
      <c r="M34" s="6">
        <f t="shared" si="0"/>
        <v>2.4065186687101395E-2</v>
      </c>
      <c r="N34" s="6">
        <f t="shared" si="1"/>
        <v>151.85244518674244</v>
      </c>
      <c r="O34" s="6" t="e">
        <f t="shared" si="2"/>
        <v>#VALUE!</v>
      </c>
      <c r="P34">
        <f t="shared" si="3"/>
        <v>0.38504298699362233</v>
      </c>
      <c r="Q34">
        <f t="shared" si="4"/>
        <v>6681.5075882166675</v>
      </c>
      <c r="R34">
        <f t="shared" si="5"/>
        <v>0.66906498577528639</v>
      </c>
      <c r="S34">
        <f t="shared" si="6"/>
        <v>4221.8311206065146</v>
      </c>
      <c r="T34">
        <f t="shared" si="7"/>
        <v>4221.8311206065155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4.6478448805088965E-6</v>
      </c>
      <c r="AC34">
        <f t="shared" si="12"/>
        <v>3.6175418978357374E-10</v>
      </c>
      <c r="AD34">
        <v>0</v>
      </c>
      <c r="AE34" s="11">
        <f t="shared" si="13"/>
        <v>9.7249157682729892E-11</v>
      </c>
      <c r="AF34" s="11">
        <f t="shared" si="14"/>
        <v>4.5900334746630365E-10</v>
      </c>
      <c r="AG34" s="15">
        <f t="shared" si="15"/>
        <v>1.097002469958351E-3</v>
      </c>
      <c r="AI34">
        <f t="shared" si="31"/>
        <v>5.6619326475981172E-3</v>
      </c>
      <c r="AJ34">
        <f t="shared" si="17"/>
        <v>4.406833511441886E-7</v>
      </c>
      <c r="AK34">
        <v>0</v>
      </c>
      <c r="AL34" s="11">
        <f t="shared" si="18"/>
        <v>2.4556490799279882E-6</v>
      </c>
      <c r="AM34" s="11">
        <f t="shared" si="19"/>
        <v>2.8963324310721767E-6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1:51">
      <c r="A35" s="43">
        <v>44319.459027777775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18.431164781249997</v>
      </c>
      <c r="K35" s="5">
        <v>680.92649319483007</v>
      </c>
      <c r="L35" s="5" t="s">
        <v>88</v>
      </c>
      <c r="M35" s="6">
        <f t="shared" si="0"/>
        <v>9.5146290271336004E-2</v>
      </c>
      <c r="N35" s="6">
        <f t="shared" si="1"/>
        <v>18.207855189694421</v>
      </c>
      <c r="O35" s="6" t="e">
        <f t="shared" si="2"/>
        <v>#VALUE!</v>
      </c>
      <c r="P35">
        <f t="shared" si="3"/>
        <v>1.5223406443413761</v>
      </c>
      <c r="Q35">
        <f t="shared" si="4"/>
        <v>801.14562834655453</v>
      </c>
      <c r="R35">
        <f t="shared" si="5"/>
        <v>2.6452756080667776</v>
      </c>
      <c r="S35">
        <f t="shared" si="6"/>
        <v>506.2183199277186</v>
      </c>
      <c r="T35">
        <f t="shared" si="7"/>
        <v>506.21831992771865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1.8376138273386801E-5</v>
      </c>
      <c r="AC35">
        <f t="shared" si="12"/>
        <v>1.4302639574563653E-9</v>
      </c>
      <c r="AD35">
        <v>0</v>
      </c>
      <c r="AE35" s="11">
        <f t="shared" si="13"/>
        <v>3.8449303160749497E-10</v>
      </c>
      <c r="AF35" s="11">
        <f t="shared" si="14"/>
        <v>1.8147569890638603E-9</v>
      </c>
      <c r="AG35" s="15">
        <f t="shared" si="15"/>
        <v>1.097002469958351E-3</v>
      </c>
      <c r="AI35">
        <f t="shared" si="31"/>
        <v>6.7889357734405534E-4</v>
      </c>
      <c r="AJ35">
        <f t="shared" si="17"/>
        <v>5.2840101667609986E-8</v>
      </c>
      <c r="AK35">
        <v>0</v>
      </c>
      <c r="AL35" s="11">
        <f t="shared" si="18"/>
        <v>2.9444440482370817E-7</v>
      </c>
      <c r="AM35" s="11">
        <f t="shared" si="19"/>
        <v>3.4728450649131814E-7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78.812974192989032</v>
      </c>
      <c r="AX35">
        <f t="shared" si="27"/>
        <v>15.215219993965073</v>
      </c>
      <c r="AY35" t="e">
        <f t="shared" si="28"/>
        <v>#VALUE!</v>
      </c>
    </row>
    <row r="36" spans="1:51">
      <c r="A36" s="43">
        <v>44319.459027777775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71.427918404875015</v>
      </c>
      <c r="K36" s="5">
        <v>8205.779151875</v>
      </c>
      <c r="L36" s="5" t="s">
        <v>88</v>
      </c>
      <c r="M36" s="6">
        <f t="shared" si="0"/>
        <v>0.36872881007179792</v>
      </c>
      <c r="N36" s="6">
        <f t="shared" si="1"/>
        <v>219.4210975915189</v>
      </c>
      <c r="O36" s="6" t="e">
        <f t="shared" si="2"/>
        <v>#VALUE!</v>
      </c>
      <c r="P36">
        <f t="shared" si="3"/>
        <v>5.8996609611487667</v>
      </c>
      <c r="Q36">
        <f t="shared" si="4"/>
        <v>9654.5282940268316</v>
      </c>
      <c r="R36">
        <f t="shared" si="5"/>
        <v>10.251469862806232</v>
      </c>
      <c r="S36">
        <f t="shared" si="6"/>
        <v>6100.3878942503179</v>
      </c>
      <c r="T36">
        <f t="shared" si="7"/>
        <v>6100.3878942503188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7.1214669325915221E-5</v>
      </c>
      <c r="AC36">
        <f t="shared" si="12"/>
        <v>5.5428280558022528E-9</v>
      </c>
      <c r="AD36">
        <v>0</v>
      </c>
      <c r="AE36" s="11">
        <f t="shared" si="13"/>
        <v>1.4900597555745257E-9</v>
      </c>
      <c r="AF36" s="11">
        <f t="shared" si="14"/>
        <v>7.0328878113767789E-9</v>
      </c>
      <c r="AG36" s="15">
        <f t="shared" si="15"/>
        <v>1.097002469958351E-3</v>
      </c>
      <c r="AI36">
        <f t="shared" si="31"/>
        <v>8.1812806800538578E-3</v>
      </c>
      <c r="AJ36">
        <f t="shared" si="17"/>
        <v>6.3677094220942205E-7</v>
      </c>
      <c r="AK36">
        <v>0</v>
      </c>
      <c r="AL36" s="11">
        <f t="shared" si="18"/>
        <v>3.5483209753704036E-6</v>
      </c>
      <c r="AM36" s="11">
        <f t="shared" si="19"/>
        <v>4.1850919175798256E-6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15.215219993965075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36.823627302360009</v>
      </c>
      <c r="K37" s="5">
        <v>884.29727165766008</v>
      </c>
      <c r="L37" s="5" t="s">
        <v>88</v>
      </c>
      <c r="M37" s="6">
        <f t="shared" si="0"/>
        <v>0.19022230283677008</v>
      </c>
      <c r="N37" s="6">
        <f t="shared" si="1"/>
        <v>23.662064534957111</v>
      </c>
      <c r="O37" s="6" t="e">
        <f t="shared" si="2"/>
        <v>#VALUE!</v>
      </c>
      <c r="P37">
        <f t="shared" si="3"/>
        <v>3.0435568453883213</v>
      </c>
      <c r="Q37">
        <f t="shared" si="4"/>
        <v>1041.1308395381129</v>
      </c>
      <c r="R37">
        <f t="shared" si="5"/>
        <v>5.2847133184130435</v>
      </c>
      <c r="S37">
        <f t="shared" si="6"/>
        <v>657.37416551170611</v>
      </c>
      <c r="T37">
        <f t="shared" si="7"/>
        <v>657.37416551170611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3.6738703418094517E-5</v>
      </c>
      <c r="AC37">
        <f t="shared" si="12"/>
        <v>2.859471482029456E-9</v>
      </c>
      <c r="AD37">
        <v>0</v>
      </c>
      <c r="AE37" s="11">
        <f t="shared" si="13"/>
        <v>7.6870206592913046E-10</v>
      </c>
      <c r="AF37" s="11">
        <f t="shared" si="14"/>
        <v>3.6281735479585863E-9</v>
      </c>
      <c r="AG37" s="15">
        <f t="shared" si="15"/>
        <v>1.097002469958351E-3</v>
      </c>
      <c r="AI37">
        <f t="shared" si="31"/>
        <v>8.82257875632442E-4</v>
      </c>
      <c r="AJ37">
        <f t="shared" si="17"/>
        <v>6.8668488554343889E-8</v>
      </c>
      <c r="AK37">
        <v>0</v>
      </c>
      <c r="AL37" s="11">
        <f t="shared" si="18"/>
        <v>3.8264597539412598E-7</v>
      </c>
      <c r="AM37" s="11">
        <f t="shared" si="19"/>
        <v>4.5131446394846988E-7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15.215219993965079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30.720340912643103</v>
      </c>
      <c r="K38" s="5">
        <v>877.22844085400004</v>
      </c>
      <c r="L38" s="5" t="s">
        <v>88</v>
      </c>
      <c r="M38" s="6">
        <f t="shared" si="0"/>
        <v>0.15869414341913826</v>
      </c>
      <c r="N38" s="6">
        <f t="shared" si="1"/>
        <v>23.472916455432507</v>
      </c>
      <c r="O38" s="6" t="e">
        <f t="shared" si="2"/>
        <v>#VALUE!</v>
      </c>
      <c r="P38">
        <f t="shared" si="3"/>
        <v>2.5391062947062122</v>
      </c>
      <c r="Q38">
        <f t="shared" si="4"/>
        <v>1032.8083240390304</v>
      </c>
      <c r="R38">
        <f t="shared" si="5"/>
        <v>4.4088050705648234</v>
      </c>
      <c r="S38">
        <f t="shared" si="6"/>
        <v>652.11929602422185</v>
      </c>
      <c r="T38">
        <f t="shared" si="7"/>
        <v>652.11929602422185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3.064949263213994E-5</v>
      </c>
      <c r="AC38">
        <f t="shared" si="12"/>
        <v>2.3855319313503867E-9</v>
      </c>
      <c r="AD38">
        <v>0</v>
      </c>
      <c r="AE38" s="11">
        <f t="shared" si="13"/>
        <v>6.4129449637576817E-10</v>
      </c>
      <c r="AF38" s="11">
        <f t="shared" si="14"/>
        <v>3.0268264277261549E-9</v>
      </c>
      <c r="AG38" s="15">
        <f t="shared" si="15"/>
        <v>1.097002469958351E-3</v>
      </c>
      <c r="AI38">
        <f t="shared" si="31"/>
        <v>8.7520534720345402E-4</v>
      </c>
      <c r="AJ38">
        <f t="shared" si="17"/>
        <v>6.811957141675757E-8</v>
      </c>
      <c r="AK38">
        <v>0</v>
      </c>
      <c r="AL38" s="11">
        <f t="shared" si="18"/>
        <v>3.7958720800395629E-7</v>
      </c>
      <c r="AM38" s="11">
        <f t="shared" si="19"/>
        <v>4.4770677942071385E-7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15.215219993965073</v>
      </c>
      <c r="AY38" t="e">
        <f t="shared" si="28"/>
        <v>#VALUE!</v>
      </c>
    </row>
    <row r="39" spans="1:51">
      <c r="A39" s="43">
        <v>44291.463194444441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36.331517437331904</v>
      </c>
      <c r="K39" s="5">
        <v>861.37117196646011</v>
      </c>
      <c r="L39" s="5" t="s">
        <v>88</v>
      </c>
      <c r="M39" s="6">
        <f t="shared" si="0"/>
        <v>0.18768017761358929</v>
      </c>
      <c r="N39" s="6">
        <f t="shared" si="1"/>
        <v>23.048606970612116</v>
      </c>
      <c r="O39" s="6" t="e">
        <f t="shared" si="2"/>
        <v>#VALUE!</v>
      </c>
      <c r="P39">
        <f t="shared" si="3"/>
        <v>3.0028828418174287</v>
      </c>
      <c r="Q39">
        <f t="shared" si="4"/>
        <v>1014.1387067069331</v>
      </c>
      <c r="R39">
        <f t="shared" si="5"/>
        <v>5.2140885660907816</v>
      </c>
      <c r="S39">
        <f t="shared" si="6"/>
        <v>640.33122516124081</v>
      </c>
      <c r="T39">
        <f t="shared" si="7"/>
        <v>640.33122516124081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3.624772847334139E-5</v>
      </c>
      <c r="AC39">
        <f t="shared" si="12"/>
        <v>2.8212575898042581E-9</v>
      </c>
      <c r="AD39">
        <v>0</v>
      </c>
      <c r="AE39" s="11">
        <f t="shared" si="13"/>
        <v>7.5842915427908872E-10</v>
      </c>
      <c r="AF39" s="11">
        <f t="shared" si="14"/>
        <v>3.5796867440833469E-9</v>
      </c>
      <c r="AG39" s="15">
        <f t="shared" si="15"/>
        <v>1.097002469958351E-3</v>
      </c>
      <c r="AI39">
        <f t="shared" si="31"/>
        <v>8.5938464888123925E-4</v>
      </c>
      <c r="AJ39">
        <f t="shared" si="17"/>
        <v>6.6888204180866411E-8</v>
      </c>
      <c r="AK39">
        <v>0</v>
      </c>
      <c r="AL39" s="11">
        <f t="shared" si="18"/>
        <v>3.7272557864578192E-7</v>
      </c>
      <c r="AM39" s="11">
        <f t="shared" si="19"/>
        <v>4.3961378282664832E-7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15.215219993965075</v>
      </c>
      <c r="AY39" t="e">
        <f t="shared" si="28"/>
        <v>#VALUE!</v>
      </c>
    </row>
    <row r="40" spans="1:51">
      <c r="A40" s="43">
        <v>44291.463194444441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106.22885304577561</v>
      </c>
      <c r="K40" s="5">
        <v>1872.7306509904602</v>
      </c>
      <c r="L40" s="5" t="s">
        <v>88</v>
      </c>
      <c r="M40" s="6">
        <f t="shared" si="0"/>
        <v>0.54875357302948846</v>
      </c>
      <c r="N40" s="6">
        <f t="shared" si="1"/>
        <v>50.110607530499507</v>
      </c>
      <c r="O40" s="6" t="e">
        <f t="shared" si="2"/>
        <v>#VALUE!</v>
      </c>
      <c r="P40">
        <f t="shared" si="3"/>
        <v>8.7800571684718154</v>
      </c>
      <c r="Q40">
        <f t="shared" si="4"/>
        <v>2204.8667313419783</v>
      </c>
      <c r="R40">
        <f t="shared" si="5"/>
        <v>15.245348587774059</v>
      </c>
      <c r="S40">
        <f t="shared" si="6"/>
        <v>1392.1616501375349</v>
      </c>
      <c r="T40">
        <f t="shared" si="7"/>
        <v>1392.1616501375347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1.0598386450220709E-4</v>
      </c>
      <c r="AC40">
        <f t="shared" si="12"/>
        <v>8.2490074472816958E-9</v>
      </c>
      <c r="AD40">
        <v>0</v>
      </c>
      <c r="AE40" s="11">
        <f t="shared" si="13"/>
        <v>2.2175528262620743E-9</v>
      </c>
      <c r="AF40" s="11">
        <f t="shared" si="14"/>
        <v>1.046656027354377E-8</v>
      </c>
      <c r="AG40" s="15">
        <f t="shared" si="15"/>
        <v>1.097002469958351E-3</v>
      </c>
      <c r="AI40">
        <f t="shared" si="31"/>
        <v>1.8684116967560152E-3</v>
      </c>
      <c r="AJ40">
        <f t="shared" si="17"/>
        <v>1.4542347623875929E-7</v>
      </c>
      <c r="AK40">
        <v>0</v>
      </c>
      <c r="AL40" s="11">
        <f t="shared" si="18"/>
        <v>8.1035288648514266E-7</v>
      </c>
      <c r="AM40" s="11">
        <f t="shared" si="19"/>
        <v>9.5577636272390192E-7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15.215219993965073</v>
      </c>
      <c r="AY40" t="e">
        <f t="shared" si="28"/>
        <v>#VALUE!</v>
      </c>
    </row>
    <row r="41" spans="1:51">
      <c r="A41" s="43">
        <v>44291.463888888888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38.952497162539103</v>
      </c>
      <c r="K41" s="5">
        <v>770.04422703974012</v>
      </c>
      <c r="L41" s="5" t="s">
        <v>88</v>
      </c>
      <c r="M41" s="6">
        <f t="shared" si="0"/>
        <v>0.20121954990094257</v>
      </c>
      <c r="N41" s="6">
        <f t="shared" si="1"/>
        <v>20.60487663931114</v>
      </c>
      <c r="O41" s="6" t="e">
        <f t="shared" si="2"/>
        <v>#VALUE!</v>
      </c>
      <c r="P41">
        <f t="shared" si="3"/>
        <v>3.2195127984150811</v>
      </c>
      <c r="Q41">
        <f t="shared" si="4"/>
        <v>906.61457212969015</v>
      </c>
      <c r="R41">
        <f t="shared" si="5"/>
        <v>5.590236367809525</v>
      </c>
      <c r="S41">
        <f t="shared" si="6"/>
        <v>572.44005763858672</v>
      </c>
      <c r="T41">
        <f t="shared" si="7"/>
        <v>572.44005763858672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3.8862663607204616E-5</v>
      </c>
      <c r="AC41">
        <f t="shared" si="12"/>
        <v>3.0247849804567015E-9</v>
      </c>
      <c r="AD41">
        <v>0</v>
      </c>
      <c r="AE41" s="11">
        <f t="shared" si="13"/>
        <v>8.1314273567024132E-10</v>
      </c>
      <c r="AF41" s="11">
        <f t="shared" si="14"/>
        <v>3.8379277161269427E-9</v>
      </c>
      <c r="AG41" s="15">
        <f t="shared" si="15"/>
        <v>1.097002469958351E-3</v>
      </c>
      <c r="AI41">
        <f t="shared" si="31"/>
        <v>7.6826832521780745E-4</v>
      </c>
      <c r="AJ41">
        <f t="shared" si="17"/>
        <v>5.9796377174945834E-8</v>
      </c>
      <c r="AK41">
        <v>0</v>
      </c>
      <c r="AL41" s="11">
        <f t="shared" si="18"/>
        <v>3.3320732042957982E-7</v>
      </c>
      <c r="AM41" s="11">
        <f t="shared" si="19"/>
        <v>3.9300369760452567E-7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15.215219993965079</v>
      </c>
      <c r="AY41" t="e">
        <f t="shared" si="28"/>
        <v>#VALUE!</v>
      </c>
    </row>
    <row r="42" spans="1:51">
      <c r="A42" s="43">
        <v>44291.463888888888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37.765717786716401</v>
      </c>
      <c r="K42" s="5">
        <v>795.83815478144015</v>
      </c>
      <c r="L42" s="5" t="s">
        <v>88</v>
      </c>
      <c r="M42" s="6">
        <f t="shared" si="0"/>
        <v>0.19508892338839062</v>
      </c>
      <c r="N42" s="6">
        <f t="shared" si="1"/>
        <v>21.295071670321491</v>
      </c>
      <c r="O42" s="6" t="e">
        <f t="shared" si="2"/>
        <v>#VALUE!</v>
      </c>
      <c r="P42">
        <f t="shared" si="3"/>
        <v>3.12142277421425</v>
      </c>
      <c r="Q42">
        <f t="shared" si="4"/>
        <v>936.98315349414565</v>
      </c>
      <c r="R42">
        <f t="shared" si="5"/>
        <v>5.4199166781730233</v>
      </c>
      <c r="S42">
        <f t="shared" si="6"/>
        <v>591.61490106277131</v>
      </c>
      <c r="T42">
        <f t="shared" si="7"/>
        <v>591.61490106277142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3.767862122178031E-5</v>
      </c>
      <c r="AC42">
        <f t="shared" si="12"/>
        <v>2.9326277968973222E-9</v>
      </c>
      <c r="AD42">
        <v>0</v>
      </c>
      <c r="AE42" s="11">
        <f t="shared" si="13"/>
        <v>7.8836843110469048E-10</v>
      </c>
      <c r="AF42" s="11">
        <f t="shared" si="14"/>
        <v>3.7209962280020129E-9</v>
      </c>
      <c r="AG42" s="15">
        <f t="shared" si="15"/>
        <v>1.097002469958351E-3</v>
      </c>
      <c r="AI42">
        <f t="shared" si="31"/>
        <v>7.940027661382798E-4</v>
      </c>
      <c r="AJ42">
        <f t="shared" si="17"/>
        <v>6.1799357494654662E-8</v>
      </c>
      <c r="AK42">
        <v>0</v>
      </c>
      <c r="AL42" s="11">
        <f t="shared" si="18"/>
        <v>3.443686605765043E-7</v>
      </c>
      <c r="AM42" s="11">
        <f t="shared" si="19"/>
        <v>4.0616801807115897E-7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>
      <c r="A43" s="43">
        <v>44291.46875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68.14860695774999</v>
      </c>
      <c r="K43" s="5">
        <v>1406.312408856</v>
      </c>
      <c r="L43" s="5" t="s">
        <v>88</v>
      </c>
      <c r="M43" s="6">
        <f t="shared" si="0"/>
        <v>0.35203986951579641</v>
      </c>
      <c r="N43" s="6">
        <f t="shared" ref="N43:N74" si="32">1000000*(AM43-AK43)/X43</f>
        <v>37.630168090741293</v>
      </c>
      <c r="O43" s="6" t="e">
        <f t="shared" si="2"/>
        <v>#VALUE!</v>
      </c>
      <c r="P43">
        <f t="shared" si="3"/>
        <v>5.6326379122527426</v>
      </c>
      <c r="Q43">
        <f t="shared" si="4"/>
        <v>1655.7273959926169</v>
      </c>
      <c r="R43">
        <f t="shared" si="5"/>
        <v>9.7802926328725768</v>
      </c>
      <c r="S43">
        <f t="shared" si="6"/>
        <v>1045.4328830931458</v>
      </c>
      <c r="T43">
        <f t="shared" si="7"/>
        <v>1045.4328830931458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6.7991440354834608E-5</v>
      </c>
      <c r="AC43">
        <f t="shared" si="12"/>
        <v>5.2919555299548448E-9</v>
      </c>
      <c r="AD43">
        <v>0</v>
      </c>
      <c r="AE43" s="11">
        <f t="shared" si="13"/>
        <v>1.4226185413096812E-9</v>
      </c>
      <c r="AF43" s="11">
        <f t="shared" si="14"/>
        <v>6.7145740712645255E-9</v>
      </c>
      <c r="AG43" s="15">
        <f t="shared" si="15"/>
        <v>1.097002469958351E-3</v>
      </c>
      <c r="AI43">
        <f t="shared" si="31"/>
        <v>1.4030691240141738E-3</v>
      </c>
      <c r="AJ43">
        <f t="shared" si="17"/>
        <v>1.0920462003725953E-7</v>
      </c>
      <c r="AK43">
        <v>0</v>
      </c>
      <c r="AL43" s="11">
        <f t="shared" si="18"/>
        <v>6.0852815070528751E-7</v>
      </c>
      <c r="AM43" s="11">
        <f t="shared" si="19"/>
        <v>7.1773277074254698E-7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15.215219993965066</v>
      </c>
      <c r="AY43" t="e">
        <f t="shared" si="28"/>
        <v>#VALUE!</v>
      </c>
    </row>
    <row r="44" spans="1:51">
      <c r="A44" s="43">
        <v>44291.46875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109.28441735631</v>
      </c>
      <c r="K44" s="5">
        <v>1574.1536878229401</v>
      </c>
      <c r="L44" s="5" t="s">
        <v>88</v>
      </c>
      <c r="M44" s="6">
        <f t="shared" si="0"/>
        <v>0.56453790831083217</v>
      </c>
      <c r="N44" s="6">
        <f t="shared" si="32"/>
        <v>42.121272272371023</v>
      </c>
      <c r="O44" s="6" t="e">
        <f t="shared" si="2"/>
        <v>#VALUE!</v>
      </c>
      <c r="P44">
        <f t="shared" si="3"/>
        <v>9.0326065329733147</v>
      </c>
      <c r="Q44">
        <f t="shared" si="4"/>
        <v>1853.3359799843249</v>
      </c>
      <c r="R44">
        <f t="shared" si="5"/>
        <v>15.68386544746739</v>
      </c>
      <c r="S44">
        <f t="shared" si="6"/>
        <v>1170.2037313538012</v>
      </c>
      <c r="T44">
        <f t="shared" si="7"/>
        <v>1170.2037313538015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1.0903238196785185E-4</v>
      </c>
      <c r="AC44">
        <f t="shared" si="12"/>
        <v>8.4862817096931037E-9</v>
      </c>
      <c r="AD44">
        <v>0</v>
      </c>
      <c r="AE44" s="11">
        <f t="shared" si="13"/>
        <v>2.2813384652704446E-9</v>
      </c>
      <c r="AF44" s="11">
        <f t="shared" si="14"/>
        <v>1.0767620174963548E-8</v>
      </c>
      <c r="AG44" s="15">
        <f t="shared" si="15"/>
        <v>1.097002469958351E-3</v>
      </c>
      <c r="AI44">
        <f t="shared" si="31"/>
        <v>1.5705233217945451E-3</v>
      </c>
      <c r="AJ44">
        <f t="shared" si="17"/>
        <v>1.2223802782114061E-7</v>
      </c>
      <c r="AK44">
        <v>0</v>
      </c>
      <c r="AL44" s="11">
        <f t="shared" si="18"/>
        <v>6.8115507375494428E-7</v>
      </c>
      <c r="AM44" s="11">
        <f t="shared" si="19"/>
        <v>8.0339310157608486E-7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15.215219993965073</v>
      </c>
      <c r="AY44" t="e">
        <f t="shared" si="28"/>
        <v>#VALUE!</v>
      </c>
    </row>
    <row r="45" spans="1:51">
      <c r="A45" s="43">
        <v>44291.476388888892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46.850826377319102</v>
      </c>
      <c r="K45" s="5">
        <v>752.27473204064006</v>
      </c>
      <c r="L45" s="5" t="s">
        <v>88</v>
      </c>
      <c r="M45" s="6">
        <f t="shared" si="0"/>
        <v>0.24202048348257527</v>
      </c>
      <c r="N45" s="6">
        <f t="shared" si="32"/>
        <v>20.12939972572288</v>
      </c>
      <c r="O45" s="6" t="e">
        <f t="shared" si="2"/>
        <v>#VALUE!</v>
      </c>
      <c r="P45">
        <f t="shared" si="3"/>
        <v>3.8723277357212043</v>
      </c>
      <c r="Q45">
        <f t="shared" si="4"/>
        <v>885.69358793180675</v>
      </c>
      <c r="R45">
        <f t="shared" si="5"/>
        <v>6.7237587460322565</v>
      </c>
      <c r="S45">
        <f t="shared" si="6"/>
        <v>559.23046475507499</v>
      </c>
      <c r="T45">
        <f t="shared" si="7"/>
        <v>559.2304647550751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4.6742777430257466E-5</v>
      </c>
      <c r="AC45">
        <f t="shared" si="12"/>
        <v>3.6381153012286593E-9</v>
      </c>
      <c r="AD45">
        <v>0</v>
      </c>
      <c r="AE45" s="11">
        <f t="shared" si="13"/>
        <v>9.780222554127376E-10</v>
      </c>
      <c r="AF45" s="11">
        <f t="shared" si="14"/>
        <v>4.6161375566413965E-9</v>
      </c>
      <c r="AG45" s="15">
        <f t="shared" si="15"/>
        <v>1.097002469958351E-3</v>
      </c>
      <c r="AI45">
        <f t="shared" si="31"/>
        <v>7.5053981082402277E-4</v>
      </c>
      <c r="AJ45">
        <f t="shared" si="17"/>
        <v>5.8416519515004365E-8</v>
      </c>
      <c r="AK45">
        <v>0</v>
      </c>
      <c r="AL45" s="11">
        <f t="shared" si="18"/>
        <v>3.2551824802811712E-7</v>
      </c>
      <c r="AM45" s="11">
        <f t="shared" si="19"/>
        <v>3.839347675431215E-7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15.215219993965082</v>
      </c>
      <c r="AY45" t="e">
        <f t="shared" si="28"/>
        <v>#VALUE!</v>
      </c>
    </row>
    <row r="46" spans="1:51">
      <c r="A46" s="43">
        <v>44291.476388888892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65.927268194177501</v>
      </c>
      <c r="K46" s="5">
        <v>1297.2689460589402</v>
      </c>
      <c r="L46" s="5" t="s">
        <v>88</v>
      </c>
      <c r="M46" s="6">
        <f t="shared" si="0"/>
        <v>0.34056494958143507</v>
      </c>
      <c r="N46" s="6">
        <f t="shared" si="32"/>
        <v>34.712378410148339</v>
      </c>
      <c r="O46" s="6" t="e">
        <f t="shared" si="2"/>
        <v>#VALUE!</v>
      </c>
      <c r="P46">
        <f t="shared" si="3"/>
        <v>5.4490391933029612</v>
      </c>
      <c r="Q46">
        <f t="shared" si="4"/>
        <v>1527.344650046527</v>
      </c>
      <c r="R46">
        <f t="shared" si="5"/>
        <v>9.4614989830192329</v>
      </c>
      <c r="S46">
        <f t="shared" si="6"/>
        <v>964.37150514006009</v>
      </c>
      <c r="T46">
        <f t="shared" si="7"/>
        <v>964.37150514006021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6.5775224517217317E-5</v>
      </c>
      <c r="AC46">
        <f t="shared" si="12"/>
        <v>5.1194615278239083E-9</v>
      </c>
      <c r="AD46">
        <v>0</v>
      </c>
      <c r="AE46" s="11">
        <f t="shared" si="13"/>
        <v>1.3762475609967991E-9</v>
      </c>
      <c r="AF46" s="11">
        <f t="shared" si="14"/>
        <v>6.4957090888207076E-9</v>
      </c>
      <c r="AG46" s="15">
        <f t="shared" si="15"/>
        <v>1.097002469958351E-3</v>
      </c>
      <c r="AI46">
        <f t="shared" si="31"/>
        <v>1.2942771409080863E-3</v>
      </c>
      <c r="AJ46">
        <f t="shared" si="17"/>
        <v>1.0073704921351427E-7</v>
      </c>
      <c r="AK46">
        <v>0</v>
      </c>
      <c r="AL46" s="11">
        <f t="shared" si="18"/>
        <v>5.6134374392303149E-7</v>
      </c>
      <c r="AM46" s="11">
        <f t="shared" si="19"/>
        <v>6.6208079313654582E-7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15.215219993965084</v>
      </c>
      <c r="AY46" t="e">
        <f t="shared" si="28"/>
        <v>#VALUE!</v>
      </c>
    </row>
    <row r="47" spans="1:51">
      <c r="A47" s="43">
        <v>44322.451388888891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1.607626097799999</v>
      </c>
      <c r="K47" s="5">
        <v>9214.9763612214992</v>
      </c>
      <c r="L47" s="5" t="s">
        <v>88</v>
      </c>
      <c r="M47" s="6">
        <f t="shared" si="0"/>
        <v>8.2933221678544947E-3</v>
      </c>
      <c r="N47" s="6">
        <f t="shared" si="32"/>
        <v>246.2392020243436</v>
      </c>
      <c r="O47" s="6" t="e">
        <f t="shared" si="2"/>
        <v>#VALUE!</v>
      </c>
      <c r="P47">
        <f t="shared" si="3"/>
        <v>0.13269315468567192</v>
      </c>
      <c r="Q47">
        <f t="shared" si="4"/>
        <v>10834.524889071119</v>
      </c>
      <c r="R47">
        <f t="shared" si="5"/>
        <v>0.23074190474288067</v>
      </c>
      <c r="S47">
        <f t="shared" si="6"/>
        <v>6851.0183672465409</v>
      </c>
      <c r="T47">
        <f t="shared" si="7"/>
        <v>6851.0183672465409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1.6017359633006136E-6</v>
      </c>
      <c r="AC47">
        <f t="shared" si="12"/>
        <v>1.2466739113453001E-10</v>
      </c>
      <c r="AD47">
        <v>0</v>
      </c>
      <c r="AE47" s="11">
        <f t="shared" si="13"/>
        <v>3.3513913924783459E-11</v>
      </c>
      <c r="AF47" s="11">
        <f t="shared" si="14"/>
        <v>1.5818130505931346E-10</v>
      </c>
      <c r="AG47" s="15">
        <f t="shared" si="15"/>
        <v>1.097002469958351E-3</v>
      </c>
      <c r="AI47">
        <f t="shared" si="31"/>
        <v>9.1812138773637603E-3</v>
      </c>
      <c r="AJ47">
        <f t="shared" si="17"/>
        <v>7.1459841557185828E-7</v>
      </c>
      <c r="AK47">
        <v>0</v>
      </c>
      <c r="AL47" s="11">
        <f t="shared" si="18"/>
        <v>3.9820041695717984E-6</v>
      </c>
      <c r="AM47" s="11">
        <f t="shared" si="19"/>
        <v>4.6966025851436564E-6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15.215219993965068</v>
      </c>
      <c r="AY47" t="e">
        <f t="shared" si="28"/>
        <v>#VALUE!</v>
      </c>
    </row>
    <row r="48" spans="1:51">
      <c r="A48" s="43">
        <v>44322.451388888891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76.417304064305597</v>
      </c>
      <c r="K48" s="5">
        <v>1103.9819793016602</v>
      </c>
      <c r="L48" s="5" t="s">
        <v>88</v>
      </c>
      <c r="M48" s="6">
        <f t="shared" si="0"/>
        <v>0.39421686589404115</v>
      </c>
      <c r="N48" s="6">
        <f t="shared" si="32"/>
        <v>29.500199563882735</v>
      </c>
      <c r="O48" s="6" t="e">
        <f t="shared" si="2"/>
        <v>#VALUE!</v>
      </c>
      <c r="P48">
        <f t="shared" si="3"/>
        <v>6.3074698543046583</v>
      </c>
      <c r="Q48">
        <f t="shared" si="4"/>
        <v>1298.0087808108403</v>
      </c>
      <c r="R48">
        <f t="shared" si="5"/>
        <v>10.968143848400864</v>
      </c>
      <c r="S48">
        <f t="shared" si="6"/>
        <v>820.77267708826662</v>
      </c>
      <c r="T48">
        <f t="shared" si="7"/>
        <v>820.77267708826662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7.6137320926662354E-5</v>
      </c>
      <c r="AC48">
        <f t="shared" si="12"/>
        <v>5.9259711871238199E-9</v>
      </c>
      <c r="AD48">
        <v>0</v>
      </c>
      <c r="AE48" s="11">
        <f t="shared" si="13"/>
        <v>1.5930588302092594E-9</v>
      </c>
      <c r="AF48" s="11">
        <f t="shared" si="14"/>
        <v>7.519030017333079E-9</v>
      </c>
      <c r="AG48" s="15">
        <f t="shared" si="15"/>
        <v>1.097002469958351E-3</v>
      </c>
      <c r="AI48">
        <f t="shared" si="31"/>
        <v>1.0999371318387561E-3</v>
      </c>
      <c r="AJ48">
        <f t="shared" si="17"/>
        <v>8.5611046876768826E-8</v>
      </c>
      <c r="AK48">
        <v>0</v>
      </c>
      <c r="AL48" s="11">
        <f t="shared" si="18"/>
        <v>4.7705611738852184E-7</v>
      </c>
      <c r="AM48" s="11">
        <f t="shared" si="19"/>
        <v>5.6266716426529064E-7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15.215219993965073</v>
      </c>
      <c r="AY48" t="e">
        <f t="shared" si="28"/>
        <v>#VALUE!</v>
      </c>
    </row>
    <row r="49" spans="1:51">
      <c r="A49" s="43">
        <v>44322.461805555555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2.2964268031999993</v>
      </c>
      <c r="K49" s="5">
        <v>11401.279021320639</v>
      </c>
      <c r="L49" s="5" t="s">
        <v>88</v>
      </c>
      <c r="M49" s="6">
        <f t="shared" si="0"/>
        <v>1.1846664681480639E-2</v>
      </c>
      <c r="N49" s="6">
        <f t="shared" si="32"/>
        <v>304.66077591703561</v>
      </c>
      <c r="O49" s="6" t="e">
        <f t="shared" si="2"/>
        <v>#VALUE!</v>
      </c>
      <c r="P49">
        <f t="shared" si="3"/>
        <v>0.18954663490369023</v>
      </c>
      <c r="Q49">
        <f t="shared" si="4"/>
        <v>13405.074140349567</v>
      </c>
      <c r="R49">
        <f t="shared" si="5"/>
        <v>0.32960518331849931</v>
      </c>
      <c r="S49">
        <f t="shared" si="6"/>
        <v>8476.459290104609</v>
      </c>
      <c r="T49">
        <f t="shared" si="7"/>
        <v>8476.4592901046108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2.2880129918309552E-6</v>
      </c>
      <c r="AC49">
        <f t="shared" si="12"/>
        <v>1.7808216654241533E-10</v>
      </c>
      <c r="AD49">
        <v>0</v>
      </c>
      <c r="AE49" s="11">
        <f t="shared" si="13"/>
        <v>4.7873227687912989E-11</v>
      </c>
      <c r="AF49" s="11">
        <f t="shared" si="14"/>
        <v>2.2595539423032832E-10</v>
      </c>
      <c r="AG49" s="15">
        <f t="shared" si="15"/>
        <v>1.097002469958351E-3</v>
      </c>
      <c r="AI49">
        <f t="shared" si="31"/>
        <v>1.1359506206738628E-2</v>
      </c>
      <c r="AJ49">
        <f t="shared" si="17"/>
        <v>8.8414072969454888E-7</v>
      </c>
      <c r="AK49">
        <v>0</v>
      </c>
      <c r="AL49" s="11">
        <f t="shared" si="18"/>
        <v>4.9267560568470328E-6</v>
      </c>
      <c r="AM49" s="11">
        <f t="shared" si="19"/>
        <v>5.8108967865415816E-6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44322.461805555555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2.9632800864500002</v>
      </c>
      <c r="K50" s="5">
        <v>1071.70057451616</v>
      </c>
      <c r="L50" s="5" t="s">
        <v>88</v>
      </c>
      <c r="M50" s="6">
        <f t="shared" si="0"/>
        <v>1.5286786189990645E-2</v>
      </c>
      <c r="N50" s="6">
        <f t="shared" si="32"/>
        <v>28.637587762939091</v>
      </c>
      <c r="O50" s="6" t="e">
        <f t="shared" si="2"/>
        <v>#VALUE!</v>
      </c>
      <c r="P50">
        <f t="shared" si="3"/>
        <v>0.24458857903985032</v>
      </c>
      <c r="Q50">
        <f t="shared" si="4"/>
        <v>1260.0538615693199</v>
      </c>
      <c r="R50">
        <f t="shared" si="5"/>
        <v>0.4253183575271775</v>
      </c>
      <c r="S50">
        <f t="shared" si="6"/>
        <v>796.77256157666636</v>
      </c>
      <c r="T50">
        <f t="shared" si="7"/>
        <v>796.77256157666636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2.9524230107329373E-6</v>
      </c>
      <c r="AC50">
        <f t="shared" si="12"/>
        <v>2.2979497414490548E-10</v>
      </c>
      <c r="AD50">
        <v>0</v>
      </c>
      <c r="AE50" s="11">
        <f t="shared" si="13"/>
        <v>6.1775007191171688E-11</v>
      </c>
      <c r="AF50" s="11">
        <f t="shared" si="14"/>
        <v>2.9156998133607719E-10</v>
      </c>
      <c r="AG50" s="15">
        <f t="shared" si="15"/>
        <v>1.097002469958351E-3</v>
      </c>
      <c r="AI50">
        <f t="shared" si="31"/>
        <v>1.0677740019532939E-3</v>
      </c>
      <c r="AJ50">
        <f t="shared" si="17"/>
        <v>8.3107704512351255E-8</v>
      </c>
      <c r="AK50">
        <v>0</v>
      </c>
      <c r="AL50" s="11">
        <f t="shared" si="18"/>
        <v>4.631065766174311E-7</v>
      </c>
      <c r="AM50" s="11">
        <f t="shared" si="19"/>
        <v>5.4621428112978237E-7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15.215219993965079</v>
      </c>
      <c r="AY50" t="e">
        <f t="shared" si="28"/>
        <v>#VALUE!</v>
      </c>
    </row>
    <row r="51" spans="1:51">
      <c r="A51" s="43">
        <v>44322.472222222219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13.980275124999999</v>
      </c>
      <c r="K51" s="5">
        <v>4486.4563433097601</v>
      </c>
      <c r="L51" s="5" t="s">
        <v>88</v>
      </c>
      <c r="M51" s="6">
        <f t="shared" si="0"/>
        <v>7.212057938443063E-2</v>
      </c>
      <c r="N51" s="6">
        <f t="shared" si="32"/>
        <v>119.88543286368342</v>
      </c>
      <c r="O51" s="6" t="e">
        <f t="shared" si="2"/>
        <v>#VALUE!</v>
      </c>
      <c r="P51">
        <f t="shared" si="3"/>
        <v>1.1539292701508901</v>
      </c>
      <c r="Q51">
        <f t="shared" si="4"/>
        <v>5274.9590460020709</v>
      </c>
      <c r="R51">
        <f t="shared" si="5"/>
        <v>2.0065830702714385</v>
      </c>
      <c r="S51">
        <f t="shared" si="6"/>
        <v>3335.5261703341548</v>
      </c>
      <c r="T51">
        <f t="shared" si="7"/>
        <v>3335.5261703341553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1.3929053201607892E-5</v>
      </c>
      <c r="AC51">
        <f t="shared" si="12"/>
        <v>1.0841354401759302E-9</v>
      </c>
      <c r="AD51">
        <v>0</v>
      </c>
      <c r="AE51" s="11">
        <f t="shared" si="13"/>
        <v>2.9144447071692818E-10</v>
      </c>
      <c r="AF51" s="11">
        <f t="shared" si="14"/>
        <v>1.3755799108928585E-9</v>
      </c>
      <c r="AG51" s="15">
        <f t="shared" si="15"/>
        <v>1.097002469958351E-3</v>
      </c>
      <c r="AI51">
        <f t="shared" si="31"/>
        <v>4.4700185464091758E-3</v>
      </c>
      <c r="AJ51">
        <f t="shared" si="17"/>
        <v>3.4791349090737028E-7</v>
      </c>
      <c r="AK51">
        <v>0</v>
      </c>
      <c r="AL51" s="11">
        <f t="shared" si="18"/>
        <v>1.9387014318171496E-6</v>
      </c>
      <c r="AM51" s="11">
        <f t="shared" si="19"/>
        <v>2.2866149227245198E-6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15.215219993965075</v>
      </c>
      <c r="AY51" t="e">
        <f t="shared" si="28"/>
        <v>#VALUE!</v>
      </c>
    </row>
    <row r="52" spans="1:51">
      <c r="A52" s="43">
        <v>44322.472222222219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0.59500646404999991</v>
      </c>
      <c r="K52" s="5">
        <v>8273.0847053500001</v>
      </c>
      <c r="L52" s="5" t="s">
        <v>88</v>
      </c>
      <c r="M52" s="6">
        <f t="shared" si="0"/>
        <v>3.0694825774945102E-3</v>
      </c>
      <c r="N52" s="6">
        <f t="shared" si="32"/>
        <v>221.07032034265023</v>
      </c>
      <c r="O52" s="6" t="e">
        <f t="shared" si="2"/>
        <v>#VALUE!</v>
      </c>
      <c r="P52">
        <f t="shared" si="3"/>
        <v>4.9111721239912164E-2</v>
      </c>
      <c r="Q52">
        <f t="shared" si="4"/>
        <v>9727.0940950766108</v>
      </c>
      <c r="R52">
        <f t="shared" si="5"/>
        <v>8.5401030150671034E-2</v>
      </c>
      <c r="S52">
        <f t="shared" si="6"/>
        <v>6150.7542774234698</v>
      </c>
      <c r="T52">
        <f t="shared" si="7"/>
        <v>6150.7542774234698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5.9282643717306984E-7</v>
      </c>
      <c r="AC52">
        <f t="shared" si="12"/>
        <v>4.614126610833566E-11</v>
      </c>
      <c r="AD52">
        <v>0</v>
      </c>
      <c r="AE52" s="11">
        <f t="shared" si="13"/>
        <v>1.2404000810978548E-11</v>
      </c>
      <c r="AF52" s="11">
        <f t="shared" si="14"/>
        <v>5.8545266919314201E-11</v>
      </c>
      <c r="AG52" s="15">
        <f t="shared" si="15"/>
        <v>1.097002469958351E-3</v>
      </c>
      <c r="AI52">
        <f t="shared" si="31"/>
        <v>8.2427731909338036E-3</v>
      </c>
      <c r="AJ52">
        <f t="shared" si="17"/>
        <v>6.4155706868804427E-7</v>
      </c>
      <c r="AK52">
        <v>0</v>
      </c>
      <c r="AL52" s="11">
        <f t="shared" si="18"/>
        <v>3.5749910255393787E-6</v>
      </c>
      <c r="AM52" s="11">
        <f t="shared" si="19"/>
        <v>4.2165480942274228E-6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15.215219993965071</v>
      </c>
      <c r="AY52" t="e">
        <f t="shared" si="28"/>
        <v>#VALUE!</v>
      </c>
    </row>
    <row r="53" spans="1:51">
      <c r="A53" s="43">
        <v>44322.477083333331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45.138215839000004</v>
      </c>
      <c r="K53" s="5">
        <v>2012.2556487458401</v>
      </c>
      <c r="L53" s="5" t="s">
        <v>88</v>
      </c>
      <c r="M53" s="6">
        <f t="shared" si="0"/>
        <v>0.23285623849181322</v>
      </c>
      <c r="N53" s="6">
        <f t="shared" si="32"/>
        <v>53.770753802614493</v>
      </c>
      <c r="O53" s="6" t="e">
        <f t="shared" si="2"/>
        <v>#VALUE!</v>
      </c>
      <c r="P53">
        <f t="shared" si="3"/>
        <v>3.7256998158690116</v>
      </c>
      <c r="Q53">
        <f t="shared" si="4"/>
        <v>2365.9131673150378</v>
      </c>
      <c r="R53">
        <f t="shared" si="5"/>
        <v>6.4786693333973666</v>
      </c>
      <c r="S53">
        <f t="shared" si="6"/>
        <v>1496.0429488639447</v>
      </c>
      <c r="T53">
        <f t="shared" si="7"/>
        <v>1496.042948863945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4.4972835242903787E-5</v>
      </c>
      <c r="AC53">
        <f t="shared" si="12"/>
        <v>3.5003559700954332E-9</v>
      </c>
      <c r="AD53">
        <v>0</v>
      </c>
      <c r="AE53" s="11">
        <f t="shared" si="13"/>
        <v>9.4098887945195712E-10</v>
      </c>
      <c r="AF53" s="11">
        <f t="shared" si="14"/>
        <v>4.4413448495473905E-9</v>
      </c>
      <c r="AG53" s="15">
        <f t="shared" si="15"/>
        <v>1.097002469958351E-3</v>
      </c>
      <c r="AI53">
        <f t="shared" si="31"/>
        <v>2.0048830038040337E-3</v>
      </c>
      <c r="AJ53">
        <f t="shared" si="17"/>
        <v>1.5604540282604587E-7</v>
      </c>
      <c r="AK53">
        <v>0</v>
      </c>
      <c r="AL53" s="11">
        <f t="shared" si="18"/>
        <v>8.6954215284478441E-7</v>
      </c>
      <c r="AM53" s="11">
        <f t="shared" si="19"/>
        <v>1.0255875556708302E-6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>
      <c r="A54" s="43">
        <v>44322.477083333331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43.036115985179109</v>
      </c>
      <c r="K54" s="5">
        <v>2084.20634526614</v>
      </c>
      <c r="L54" s="5" t="s">
        <v>88</v>
      </c>
      <c r="M54" s="6">
        <f t="shared" si="0"/>
        <v>0.22201205566808713</v>
      </c>
      <c r="N54" s="6">
        <f t="shared" si="32"/>
        <v>55.693393796658476</v>
      </c>
      <c r="O54" s="6" t="e">
        <f t="shared" si="2"/>
        <v>#VALUE!</v>
      </c>
      <c r="P54">
        <f t="shared" si="3"/>
        <v>3.552192890689394</v>
      </c>
      <c r="Q54">
        <f t="shared" si="4"/>
        <v>2450.5093270529728</v>
      </c>
      <c r="R54">
        <f t="shared" si="5"/>
        <v>6.1769558162467435</v>
      </c>
      <c r="S54">
        <f t="shared" si="6"/>
        <v>1549.5358200416865</v>
      </c>
      <c r="T54">
        <f t="shared" si="7"/>
        <v>1549.5358200416865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4.2878437211594414E-5</v>
      </c>
      <c r="AC54">
        <f t="shared" si="12"/>
        <v>3.3373433734233861E-9</v>
      </c>
      <c r="AD54">
        <v>0</v>
      </c>
      <c r="AE54" s="11">
        <f t="shared" si="13"/>
        <v>8.9716675336264947E-10</v>
      </c>
      <c r="AF54" s="11">
        <f t="shared" si="14"/>
        <v>4.2345101267860353E-9</v>
      </c>
      <c r="AG54" s="15">
        <f t="shared" si="15"/>
        <v>1.097002469958351E-3</v>
      </c>
      <c r="AI54">
        <f t="shared" si="31"/>
        <v>2.0765700822601529E-3</v>
      </c>
      <c r="AJ54">
        <f t="shared" si="17"/>
        <v>1.6162499974710436E-7</v>
      </c>
      <c r="AK54">
        <v>0</v>
      </c>
      <c r="AL54" s="11">
        <f t="shared" si="18"/>
        <v>9.0063371101232507E-7</v>
      </c>
      <c r="AM54" s="11">
        <f t="shared" si="19"/>
        <v>1.0622587107594293E-6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15.215219993965068</v>
      </c>
      <c r="AY54" t="e">
        <f t="shared" si="28"/>
        <v>#VALUE!</v>
      </c>
    </row>
    <row r="55" spans="1:51">
      <c r="A55" s="43">
        <v>44322.482638888891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83.36210601975111</v>
      </c>
      <c r="K55" s="5">
        <v>1030.82219670104</v>
      </c>
      <c r="L55" s="5" t="s">
        <v>88</v>
      </c>
      <c r="M55" s="6">
        <f t="shared" si="0"/>
        <v>0.43004328105816031</v>
      </c>
      <c r="N55" s="6">
        <f t="shared" si="32"/>
        <v>27.545250817224954</v>
      </c>
      <c r="O55" s="6" t="e">
        <f t="shared" si="2"/>
        <v>#VALUE!</v>
      </c>
      <c r="P55">
        <f t="shared" si="3"/>
        <v>6.8806924969305649</v>
      </c>
      <c r="Q55">
        <f t="shared" si="4"/>
        <v>1211.991035957898</v>
      </c>
      <c r="R55">
        <f t="shared" si="5"/>
        <v>11.964928382724182</v>
      </c>
      <c r="S55">
        <f t="shared" si="6"/>
        <v>766.38089194491658</v>
      </c>
      <c r="T55">
        <f t="shared" si="7"/>
        <v>766.38089194491658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8.3056678024223842E-5</v>
      </c>
      <c r="AC55">
        <f t="shared" si="12"/>
        <v>6.4645232440456311E-9</v>
      </c>
      <c r="AD55">
        <v>0</v>
      </c>
      <c r="AE55" s="11">
        <f t="shared" si="13"/>
        <v>1.7378359617064269E-9</v>
      </c>
      <c r="AF55" s="11">
        <f t="shared" si="14"/>
        <v>8.2023592057520584E-9</v>
      </c>
      <c r="AG55" s="15">
        <f t="shared" si="15"/>
        <v>1.097002469958351E-3</v>
      </c>
      <c r="AI55">
        <f t="shared" si="31"/>
        <v>1.0270453972376387E-3</v>
      </c>
      <c r="AJ55">
        <f t="shared" si="17"/>
        <v>7.9937688348146996E-8</v>
      </c>
      <c r="AK55">
        <v>0</v>
      </c>
      <c r="AL55" s="11">
        <f t="shared" si="18"/>
        <v>4.4544208519343346E-7</v>
      </c>
      <c r="AM55" s="11">
        <f t="shared" si="19"/>
        <v>5.2537977354158046E-7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15.215219993965077</v>
      </c>
      <c r="AY55" t="e">
        <f t="shared" si="28"/>
        <v>#VALUE!</v>
      </c>
    </row>
    <row r="56" spans="1:51">
      <c r="A56" s="43">
        <v>44322.482638888891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1.9880710980500016</v>
      </c>
      <c r="K56" s="5">
        <v>13775.69684763744</v>
      </c>
      <c r="L56" s="5" t="s">
        <v>88</v>
      </c>
      <c r="M56" s="6">
        <f t="shared" si="0"/>
        <v>1.0255938325019719E-2</v>
      </c>
      <c r="N56" s="6">
        <f t="shared" si="32"/>
        <v>368.10909394908794</v>
      </c>
      <c r="O56" s="6" t="e">
        <f t="shared" si="2"/>
        <v>#VALUE!</v>
      </c>
      <c r="P56">
        <f t="shared" si="3"/>
        <v>0.1640950132003155</v>
      </c>
      <c r="Q56">
        <f t="shared" si="4"/>
        <v>16196.800133759869</v>
      </c>
      <c r="R56">
        <f t="shared" si="5"/>
        <v>0.28534701729219963</v>
      </c>
      <c r="S56">
        <f t="shared" si="6"/>
        <v>10241.757376822407</v>
      </c>
      <c r="T56">
        <f t="shared" si="7"/>
        <v>10241.757376822407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1.9807870621800441E-6</v>
      </c>
      <c r="AC56">
        <f t="shared" si="12"/>
        <v>1.5416995128595399E-10</v>
      </c>
      <c r="AD56">
        <v>0</v>
      </c>
      <c r="AE56" s="11">
        <f t="shared" si="13"/>
        <v>4.1444987579871036E-11</v>
      </c>
      <c r="AF56" s="11">
        <f t="shared" si="14"/>
        <v>1.9561493886582502E-10</v>
      </c>
      <c r="AG56" s="15">
        <f t="shared" si="15"/>
        <v>1.097002469958351E-3</v>
      </c>
      <c r="AI56">
        <f t="shared" si="31"/>
        <v>1.372522447264528E-2</v>
      </c>
      <c r="AJ56">
        <f t="shared" si="17"/>
        <v>1.0682709054084937E-6</v>
      </c>
      <c r="AK56">
        <v>0</v>
      </c>
      <c r="AL56" s="11">
        <f t="shared" si="18"/>
        <v>5.9527968532713668E-6</v>
      </c>
      <c r="AM56" s="11">
        <f t="shared" si="19"/>
        <v>7.0210677586798605E-6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15.215219993965077</v>
      </c>
      <c r="AY56" t="e">
        <f t="shared" si="28"/>
        <v>#VALUE!</v>
      </c>
    </row>
    <row r="57" spans="1:51">
      <c r="A57" s="43">
        <v>44322.482638888891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1.9916204002000004</v>
      </c>
      <c r="K57" s="5">
        <v>9776.3150377062411</v>
      </c>
      <c r="L57" s="5" t="s">
        <v>88</v>
      </c>
      <c r="M57" s="6">
        <f t="shared" si="0"/>
        <v>1.0274248245617101E-2</v>
      </c>
      <c r="N57" s="6">
        <f t="shared" si="32"/>
        <v>261.23908724864839</v>
      </c>
      <c r="O57" s="6" t="e">
        <f t="shared" si="2"/>
        <v>#VALUE!</v>
      </c>
      <c r="P57">
        <f t="shared" si="3"/>
        <v>0.16438797192987362</v>
      </c>
      <c r="Q57">
        <f t="shared" si="4"/>
        <v>11494.519838940529</v>
      </c>
      <c r="R57">
        <f t="shared" si="5"/>
        <v>0.28585644715261271</v>
      </c>
      <c r="S57">
        <f t="shared" si="6"/>
        <v>7268.3543898354337</v>
      </c>
      <c r="T57">
        <f t="shared" si="7"/>
        <v>7268.3543898354328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1.9843233601451326E-6</v>
      </c>
      <c r="AC57">
        <f t="shared" si="12"/>
        <v>1.5444519080837406E-10</v>
      </c>
      <c r="AD57">
        <v>0</v>
      </c>
      <c r="AE57" s="11">
        <f t="shared" si="13"/>
        <v>4.1518979291569981E-11</v>
      </c>
      <c r="AF57" s="11">
        <f t="shared" si="14"/>
        <v>1.9596417009994405E-10</v>
      </c>
      <c r="AG57" s="15">
        <f t="shared" si="15"/>
        <v>1.097002469958351E-3</v>
      </c>
      <c r="AI57">
        <f t="shared" si="31"/>
        <v>9.7404958813991516E-3</v>
      </c>
      <c r="AJ57">
        <f t="shared" si="17"/>
        <v>7.5812882879171689E-7</v>
      </c>
      <c r="AK57">
        <v>0</v>
      </c>
      <c r="AL57" s="11">
        <f t="shared" si="18"/>
        <v>4.2245715796967512E-6</v>
      </c>
      <c r="AM57" s="11">
        <f t="shared" si="19"/>
        <v>4.9827004084884682E-6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44322.482638888891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3.1600711704500011</v>
      </c>
      <c r="K58" s="5">
        <v>1135.8804432470401</v>
      </c>
      <c r="L58" s="5" t="s">
        <v>88</v>
      </c>
      <c r="M58" s="6">
        <f t="shared" si="0"/>
        <v>1.6301979873152881E-2</v>
      </c>
      <c r="N58" s="6">
        <f t="shared" si="32"/>
        <v>30.352578560834552</v>
      </c>
      <c r="O58" s="6" t="e">
        <f t="shared" si="2"/>
        <v>#VALUE!</v>
      </c>
      <c r="P58">
        <f t="shared" si="3"/>
        <v>0.2608316779704461</v>
      </c>
      <c r="Q58">
        <f t="shared" si="4"/>
        <v>1335.5134566767204</v>
      </c>
      <c r="R58">
        <f t="shared" si="5"/>
        <v>0.45356369991165113</v>
      </c>
      <c r="S58">
        <f t="shared" si="6"/>
        <v>844.48808924020648</v>
      </c>
      <c r="T58">
        <f t="shared" si="7"/>
        <v>844.48808924020636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3.1484930776042498E-6</v>
      </c>
      <c r="AC58">
        <f t="shared" si="12"/>
        <v>2.4505563150446793E-10</v>
      </c>
      <c r="AD58">
        <v>0</v>
      </c>
      <c r="AE58" s="11">
        <f t="shared" si="13"/>
        <v>6.5877478194451784E-11</v>
      </c>
      <c r="AF58" s="11">
        <f t="shared" si="14"/>
        <v>3.1093310969891973E-10</v>
      </c>
      <c r="AG58" s="15">
        <f t="shared" si="15"/>
        <v>1.097002469958351E-3</v>
      </c>
      <c r="AI58">
        <f t="shared" si="31"/>
        <v>1.131718723929904E-3</v>
      </c>
      <c r="AJ58">
        <f t="shared" si="17"/>
        <v>8.8084693134882846E-8</v>
      </c>
      <c r="AK58">
        <v>0</v>
      </c>
      <c r="AL58" s="11">
        <f t="shared" si="18"/>
        <v>4.9084018057591801E-7</v>
      </c>
      <c r="AM58" s="11">
        <f t="shared" si="19"/>
        <v>5.7892487371080082E-7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15.215219993965071</v>
      </c>
      <c r="AY58" t="e">
        <f t="shared" si="28"/>
        <v>#VALUE!</v>
      </c>
    </row>
    <row r="59" spans="1:51">
      <c r="A59" s="43">
        <v>44322.487500000003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98.559624048437513</v>
      </c>
      <c r="K59" s="5">
        <v>1022.4171120060003</v>
      </c>
      <c r="L59" s="5" t="s">
        <v>88</v>
      </c>
      <c r="M59" s="6">
        <f t="shared" si="0"/>
        <v>0.50844329791292109</v>
      </c>
      <c r="N59" s="6">
        <f t="shared" si="32"/>
        <v>27.320653241808131</v>
      </c>
      <c r="O59" s="6" t="e">
        <f t="shared" si="2"/>
        <v>#VALUE!</v>
      </c>
      <c r="P59">
        <f t="shared" si="3"/>
        <v>8.1350927666067374</v>
      </c>
      <c r="Q59">
        <f t="shared" si="4"/>
        <v>1202.1087426395577</v>
      </c>
      <c r="R59">
        <f t="shared" si="5"/>
        <v>14.146221820360095</v>
      </c>
      <c r="S59">
        <f t="shared" si="6"/>
        <v>760.13200020968588</v>
      </c>
      <c r="T59">
        <f t="shared" si="7"/>
        <v>760.132000209686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9.8198514308648753E-5</v>
      </c>
      <c r="AC59">
        <f t="shared" si="12"/>
        <v>7.6430528330769886E-9</v>
      </c>
      <c r="AD59">
        <v>0</v>
      </c>
      <c r="AE59" s="11">
        <f t="shared" si="13"/>
        <v>2.0546560928182231E-9</v>
      </c>
      <c r="AF59" s="11">
        <f t="shared" si="14"/>
        <v>9.6977089258952117E-9</v>
      </c>
      <c r="AG59" s="15">
        <f t="shared" si="15"/>
        <v>1.097002469958351E-3</v>
      </c>
      <c r="AI59">
        <f t="shared" si="31"/>
        <v>1.0186711076879379E-3</v>
      </c>
      <c r="AJ59">
        <f t="shared" si="17"/>
        <v>7.9285895009739928E-8</v>
      </c>
      <c r="AK59">
        <v>0</v>
      </c>
      <c r="AL59" s="11">
        <f t="shared" si="18"/>
        <v>4.4181005392289241E-7</v>
      </c>
      <c r="AM59" s="11">
        <f t="shared" si="19"/>
        <v>5.2109594893263229E-7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>
      <c r="A60" s="65">
        <v>44302.557638888888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1.3687279464500008</v>
      </c>
      <c r="K60" s="5">
        <v>1462.0713431641602</v>
      </c>
      <c r="L60" s="5" t="s">
        <v>88</v>
      </c>
      <c r="M60" s="6">
        <f t="shared" si="0"/>
        <v>7.0633120434568479E-3</v>
      </c>
      <c r="N60" s="6">
        <f t="shared" si="32"/>
        <v>39.082227102161944</v>
      </c>
      <c r="O60" s="6" t="e">
        <f t="shared" si="2"/>
        <v>#VALUE!</v>
      </c>
      <c r="P60">
        <f t="shared" si="3"/>
        <v>0.11301299269530957</v>
      </c>
      <c r="Q60">
        <f t="shared" si="4"/>
        <v>1719.6179924951255</v>
      </c>
      <c r="R60">
        <f t="shared" si="5"/>
        <v>0.19644768713672089</v>
      </c>
      <c r="S60">
        <f t="shared" si="6"/>
        <v>1086.9706838853308</v>
      </c>
      <c r="T60">
        <f t="shared" si="7"/>
        <v>1086.9706838853308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1.364177188711099E-6</v>
      </c>
      <c r="AC60">
        <f t="shared" si="12"/>
        <v>1.0617755676247602E-10</v>
      </c>
      <c r="AD60">
        <v>0</v>
      </c>
      <c r="AE60" s="11">
        <f t="shared" si="13"/>
        <v>2.8543354165817863E-11</v>
      </c>
      <c r="AF60" s="11">
        <f t="shared" si="14"/>
        <v>1.3472091092829387E-10</v>
      </c>
      <c r="AG60" s="15">
        <f t="shared" si="15"/>
        <v>1.097002469958351E-3</v>
      </c>
      <c r="AI60">
        <f t="shared" si="31"/>
        <v>1.4572102365454284E-3</v>
      </c>
      <c r="AJ60">
        <f t="shared" si="17"/>
        <v>1.1341856753362711E-7</v>
      </c>
      <c r="AK60">
        <v>0</v>
      </c>
      <c r="AL60" s="11">
        <f t="shared" si="18"/>
        <v>6.3200980996346552E-7</v>
      </c>
      <c r="AM60" s="11">
        <f t="shared" si="19"/>
        <v>7.4542837749709263E-7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15.215219993965077</v>
      </c>
      <c r="AY60" t="e">
        <f t="shared" si="28"/>
        <v>#VALUE!</v>
      </c>
    </row>
    <row r="61" spans="1:51">
      <c r="A61" s="65">
        <v>44302.557638888888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0.13034373620000039</v>
      </c>
      <c r="K61" s="5">
        <v>6885.2528698933602</v>
      </c>
      <c r="L61" s="5" t="s">
        <v>88</v>
      </c>
      <c r="M61" s="6">
        <f t="shared" si="0"/>
        <v>6.7263803890209859E-4</v>
      </c>
      <c r="N61" s="6">
        <f t="shared" si="32"/>
        <v>184.04780148048582</v>
      </c>
      <c r="O61" s="6" t="e">
        <f t="shared" si="2"/>
        <v>#VALUE!</v>
      </c>
      <c r="P61">
        <f t="shared" si="3"/>
        <v>1.0762208622433577E-2</v>
      </c>
      <c r="Q61">
        <f t="shared" si="4"/>
        <v>8098.1032651413761</v>
      </c>
      <c r="R61">
        <f t="shared" si="5"/>
        <v>1.8707680789057619E-2</v>
      </c>
      <c r="S61">
        <f t="shared" si="6"/>
        <v>5118.8117841874137</v>
      </c>
      <c r="T61">
        <f t="shared" si="7"/>
        <v>5118.8117841874137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1.299103682923983E-7</v>
      </c>
      <c r="AC61">
        <f t="shared" si="12"/>
        <v>1.0111271187896578E-11</v>
      </c>
      <c r="AD61">
        <v>0</v>
      </c>
      <c r="AE61" s="11">
        <f t="shared" si="13"/>
        <v>2.7181789012945035E-12</v>
      </c>
      <c r="AF61" s="11">
        <f t="shared" si="14"/>
        <v>1.2829450089191082E-11</v>
      </c>
      <c r="AG61" s="15">
        <f t="shared" si="15"/>
        <v>1.097002469958351E-3</v>
      </c>
      <c r="AI61">
        <f t="shared" si="31"/>
        <v>6.8623607255024815E-3</v>
      </c>
      <c r="AJ61">
        <f t="shared" si="17"/>
        <v>5.3411587694487721E-7</v>
      </c>
      <c r="AK61">
        <v>0</v>
      </c>
      <c r="AL61" s="11">
        <f t="shared" si="18"/>
        <v>2.976289343332763E-6</v>
      </c>
      <c r="AM61" s="11">
        <f t="shared" si="19"/>
        <v>3.5104052202776402E-6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15.215219993965073</v>
      </c>
      <c r="AY61" t="e">
        <f t="shared" si="28"/>
        <v>#VALUE!</v>
      </c>
    </row>
    <row r="62" spans="1:51">
      <c r="A62" s="65">
        <v>44302.564583333333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1.2973142324499989</v>
      </c>
      <c r="K62" s="5">
        <v>6784.3451896005408</v>
      </c>
      <c r="L62" s="5" t="s">
        <v>88</v>
      </c>
      <c r="M62" s="6">
        <f t="shared" si="0"/>
        <v>6.6947820171119662E-3</v>
      </c>
      <c r="N62" s="6">
        <f t="shared" si="32"/>
        <v>181.3504660214503</v>
      </c>
      <c r="O62" s="6" t="e">
        <f t="shared" si="2"/>
        <v>#VALUE!</v>
      </c>
      <c r="P62">
        <f t="shared" si="3"/>
        <v>0.10711651227379146</v>
      </c>
      <c r="Q62">
        <f t="shared" si="4"/>
        <v>7979.4205049438133</v>
      </c>
      <c r="R62">
        <f t="shared" si="5"/>
        <v>0.18619798120974684</v>
      </c>
      <c r="S62">
        <f t="shared" si="6"/>
        <v>5043.7924010567676</v>
      </c>
      <c r="T62">
        <f t="shared" si="7"/>
        <v>5043.7924010567685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1.2930009116045951E-6</v>
      </c>
      <c r="AC62">
        <f t="shared" si="12"/>
        <v>1.0063771687572508E-10</v>
      </c>
      <c r="AD62">
        <v>0</v>
      </c>
      <c r="AE62" s="11">
        <f t="shared" si="13"/>
        <v>2.7054097709642376E-11</v>
      </c>
      <c r="AF62" s="11">
        <f t="shared" si="14"/>
        <v>1.2769181458536747E-10</v>
      </c>
      <c r="AG62" s="15">
        <f t="shared" si="15"/>
        <v>1.097002469958351E-3</v>
      </c>
      <c r="AI62">
        <f t="shared" si="31"/>
        <v>6.7617885438806709E-3</v>
      </c>
      <c r="AJ62">
        <f t="shared" si="17"/>
        <v>5.2628807524049223E-7</v>
      </c>
      <c r="AK62">
        <v>0</v>
      </c>
      <c r="AL62" s="11">
        <f t="shared" si="18"/>
        <v>2.9326699644673642E-6</v>
      </c>
      <c r="AM62" s="11">
        <f t="shared" si="19"/>
        <v>3.4589580397078563E-6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>
      <c r="A63" s="65">
        <v>44302.564583333333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1.9596725084499997</v>
      </c>
      <c r="K63" s="5">
        <v>1313.3110313192601</v>
      </c>
      <c r="L63" s="5" t="s">
        <v>88</v>
      </c>
      <c r="M63" s="6">
        <f t="shared" si="0"/>
        <v>1.0112877775358414E-2</v>
      </c>
      <c r="N63" s="6">
        <f t="shared" si="32"/>
        <v>35.105756105385119</v>
      </c>
      <c r="O63" s="6" t="e">
        <f t="shared" si="2"/>
        <v>#VALUE!</v>
      </c>
      <c r="P63">
        <f t="shared" si="3"/>
        <v>0.16180604440573462</v>
      </c>
      <c r="Q63">
        <f t="shared" si="4"/>
        <v>1544.6532686369453</v>
      </c>
      <c r="R63">
        <f t="shared" si="5"/>
        <v>0.2812634408677806</v>
      </c>
      <c r="S63">
        <f t="shared" si="6"/>
        <v>976.37546658827</v>
      </c>
      <c r="T63">
        <f t="shared" si="7"/>
        <v>976.37546658826977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1.9531569734551365E-6</v>
      </c>
      <c r="AC63">
        <f t="shared" si="12"/>
        <v>1.520194276309492E-10</v>
      </c>
      <c r="AD63">
        <v>0</v>
      </c>
      <c r="AE63" s="11">
        <f t="shared" si="13"/>
        <v>4.0866869565118756E-11</v>
      </c>
      <c r="AF63" s="11">
        <f t="shared" si="14"/>
        <v>1.9288629719606796E-10</v>
      </c>
      <c r="AG63" s="15">
        <f t="shared" si="15"/>
        <v>1.097002469958351E-3</v>
      </c>
      <c r="AI63">
        <f t="shared" si="31"/>
        <v>1.308944524187684E-3</v>
      </c>
      <c r="AJ63">
        <f t="shared" si="17"/>
        <v>1.0187865085706461E-7</v>
      </c>
      <c r="AK63">
        <v>0</v>
      </c>
      <c r="AL63" s="11">
        <f t="shared" si="18"/>
        <v>5.6770516651444555E-7</v>
      </c>
      <c r="AM63" s="11">
        <f t="shared" si="19"/>
        <v>6.695838173715101E-7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78.81297419298906</v>
      </c>
      <c r="AX63">
        <f t="shared" si="27"/>
        <v>15.215219993965068</v>
      </c>
      <c r="AY63" t="e">
        <f t="shared" si="28"/>
        <v>#VALUE!</v>
      </c>
    </row>
    <row r="64" spans="1:51">
      <c r="A64" s="65">
        <v>44302.569444444445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11.813133302449998</v>
      </c>
      <c r="K64" s="5">
        <v>3284.35636808646</v>
      </c>
      <c r="L64" s="5" t="s">
        <v>88</v>
      </c>
      <c r="M64" s="6">
        <f t="shared" si="0"/>
        <v>6.0961600837164079E-2</v>
      </c>
      <c r="N64" s="6">
        <f t="shared" si="32"/>
        <v>87.793227096698971</v>
      </c>
      <c r="O64" s="6" t="e">
        <f t="shared" si="2"/>
        <v>#VALUE!</v>
      </c>
      <c r="P64">
        <f t="shared" si="3"/>
        <v>0.97538561339462526</v>
      </c>
      <c r="Q64">
        <f t="shared" si="4"/>
        <v>3862.9019922547545</v>
      </c>
      <c r="R64">
        <f t="shared" si="5"/>
        <v>1.6954886623912799</v>
      </c>
      <c r="S64">
        <f t="shared" si="6"/>
        <v>2441.7406881226616</v>
      </c>
      <c r="T64">
        <f t="shared" si="7"/>
        <v>2441.7406881226616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1.1773856901368075E-5</v>
      </c>
      <c r="AC64">
        <f t="shared" si="12"/>
        <v>9.1639075173175701E-10</v>
      </c>
      <c r="AD64">
        <v>0</v>
      </c>
      <c r="AE64" s="11">
        <f t="shared" si="13"/>
        <v>2.4635023237042168E-10</v>
      </c>
      <c r="AF64" s="11">
        <f t="shared" si="14"/>
        <v>1.1627409841021788E-9</v>
      </c>
      <c r="AG64" s="15">
        <f t="shared" si="15"/>
        <v>1.097002469958351E-3</v>
      </c>
      <c r="AI64">
        <f t="shared" si="31"/>
        <v>3.2734365134885119E-3</v>
      </c>
      <c r="AJ64">
        <f t="shared" si="17"/>
        <v>2.5478031306745038E-7</v>
      </c>
      <c r="AK64">
        <v>0</v>
      </c>
      <c r="AL64" s="11">
        <f t="shared" si="18"/>
        <v>1.4197292449179467E-6</v>
      </c>
      <c r="AM64" s="11">
        <f t="shared" si="19"/>
        <v>1.6745095579853971E-6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15.21521999396508</v>
      </c>
      <c r="AY64" t="e">
        <f t="shared" si="28"/>
        <v>#VALUE!</v>
      </c>
    </row>
    <row r="65" spans="1:51">
      <c r="A65" s="65">
        <v>44302.569444444445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16.187976476799999</v>
      </c>
      <c r="K65" s="5">
        <v>1490.7135532981602</v>
      </c>
      <c r="L65" s="5" t="s">
        <v>88</v>
      </c>
      <c r="M65" s="6">
        <f t="shared" si="0"/>
        <v>8.3537951792638745E-2</v>
      </c>
      <c r="N65" s="6">
        <f t="shared" si="32"/>
        <v>39.847854146559285</v>
      </c>
      <c r="O65" s="6" t="e">
        <f t="shared" si="2"/>
        <v>#VALUE!</v>
      </c>
      <c r="P65">
        <f t="shared" si="3"/>
        <v>1.3366072286822199</v>
      </c>
      <c r="Q65">
        <f t="shared" si="4"/>
        <v>1753.3055824486087</v>
      </c>
      <c r="R65">
        <f t="shared" si="5"/>
        <v>2.3233912528337282</v>
      </c>
      <c r="S65">
        <f t="shared" si="6"/>
        <v>1108.2646124496946</v>
      </c>
      <c r="T65">
        <f t="shared" si="7"/>
        <v>1108.2646124496948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1.6134154561772962E-5</v>
      </c>
      <c r="AC65">
        <f t="shared" si="12"/>
        <v>1.2557643728200486E-9</v>
      </c>
      <c r="AD65">
        <v>0</v>
      </c>
      <c r="AE65" s="11">
        <f t="shared" si="13"/>
        <v>3.3758289731984339E-10</v>
      </c>
      <c r="AF65" s="11">
        <f t="shared" si="14"/>
        <v>1.5933472701398921E-9</v>
      </c>
      <c r="AG65" s="15">
        <f t="shared" si="15"/>
        <v>1.097002469958351E-3</v>
      </c>
      <c r="AI65">
        <f t="shared" si="31"/>
        <v>1.4857572168276785E-3</v>
      </c>
      <c r="AJ65">
        <f t="shared" si="17"/>
        <v>1.1564045530920242E-7</v>
      </c>
      <c r="AK65">
        <v>0</v>
      </c>
      <c r="AL65" s="11">
        <f t="shared" si="18"/>
        <v>6.4439098265271811E-7</v>
      </c>
      <c r="AM65" s="11">
        <f t="shared" si="19"/>
        <v>7.6003143796192051E-7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15.215219993965075</v>
      </c>
      <c r="AY65" t="e">
        <f t="shared" si="28"/>
        <v>#VALUE!</v>
      </c>
    </row>
    <row r="66" spans="1:51">
      <c r="A66" s="65">
        <v>44302.579861111109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0.47632284019999993</v>
      </c>
      <c r="K66" s="5">
        <v>6252.4805723240606</v>
      </c>
      <c r="L66" s="5" t="s">
        <v>88</v>
      </c>
      <c r="M66" s="6">
        <f t="shared" si="0"/>
        <v>2.4580610503967173E-3</v>
      </c>
      <c r="N66" s="6">
        <f t="shared" si="32"/>
        <v>167.13333916427621</v>
      </c>
      <c r="O66" s="6" t="e">
        <f t="shared" si="2"/>
        <v>#VALUE!</v>
      </c>
      <c r="P66">
        <f t="shared" si="3"/>
        <v>3.9328976806347477E-2</v>
      </c>
      <c r="Q66">
        <f t="shared" si="4"/>
        <v>7353.8669232281536</v>
      </c>
      <c r="R66">
        <f t="shared" si="5"/>
        <v>6.8364586644393502E-2</v>
      </c>
      <c r="S66">
        <f t="shared" si="6"/>
        <v>4648.3799271864609</v>
      </c>
      <c r="T66">
        <f t="shared" si="7"/>
        <v>4648.3799271864609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4.7473915817109271E-7</v>
      </c>
      <c r="AC66">
        <f t="shared" si="12"/>
        <v>3.6950217560598895E-11</v>
      </c>
      <c r="AD66">
        <v>0</v>
      </c>
      <c r="AE66" s="11">
        <f t="shared" si="13"/>
        <v>9.9332022556854501E-12</v>
      </c>
      <c r="AF66" s="11">
        <f t="shared" si="14"/>
        <v>4.6883419816284343E-11</v>
      </c>
      <c r="AG66" s="15">
        <f t="shared" si="15"/>
        <v>1.097002469958351E-3</v>
      </c>
      <c r="AI66">
        <f t="shared" si="31"/>
        <v>6.2316922743824305E-3</v>
      </c>
      <c r="AJ66">
        <f t="shared" si="17"/>
        <v>4.8502926574712676E-7</v>
      </c>
      <c r="AK66">
        <v>0</v>
      </c>
      <c r="AL66" s="11">
        <f t="shared" si="18"/>
        <v>2.7027607625239559E-6</v>
      </c>
      <c r="AM66" s="11">
        <f t="shared" si="19"/>
        <v>3.1877900282710828E-6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15.21521999396508</v>
      </c>
      <c r="AY66" t="e">
        <f t="shared" si="28"/>
        <v>#VALUE!</v>
      </c>
    </row>
    <row r="67" spans="1:51">
      <c r="A67" s="65">
        <v>44302.579861111109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64.912492684195101</v>
      </c>
      <c r="K67" s="5">
        <v>934.92408288256001</v>
      </c>
      <c r="L67" s="5" t="s">
        <v>88</v>
      </c>
      <c r="M67" s="6">
        <f t="shared" si="0"/>
        <v>0.33498051423313174</v>
      </c>
      <c r="N67" s="6">
        <f t="shared" si="32"/>
        <v>24.991198617859876</v>
      </c>
      <c r="O67" s="6" t="e">
        <f t="shared" si="2"/>
        <v>#VALUE!</v>
      </c>
      <c r="P67">
        <f t="shared" si="3"/>
        <v>5.3596882277301079</v>
      </c>
      <c r="Q67">
        <f t="shared" si="4"/>
        <v>1099.6127391858345</v>
      </c>
      <c r="R67">
        <f t="shared" si="5"/>
        <v>9.3166133468403345</v>
      </c>
      <c r="S67">
        <f t="shared" si="6"/>
        <v>695.06530888733789</v>
      </c>
      <c r="T67">
        <f t="shared" si="7"/>
        <v>695.06530888733801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6.4696671103872878E-5</v>
      </c>
      <c r="AC67">
        <f t="shared" si="12"/>
        <v>5.0355148329118345E-9</v>
      </c>
      <c r="AD67">
        <v>0</v>
      </c>
      <c r="AE67" s="11">
        <f t="shared" si="13"/>
        <v>1.3536804543785387E-9</v>
      </c>
      <c r="AF67" s="11">
        <f t="shared" si="14"/>
        <v>6.3891952872903728E-9</v>
      </c>
      <c r="AG67" s="15">
        <f t="shared" si="15"/>
        <v>1.097002469958351E-3</v>
      </c>
      <c r="AI67">
        <f t="shared" si="31"/>
        <v>9.3181563973540387E-4</v>
      </c>
      <c r="AJ67">
        <f t="shared" si="17"/>
        <v>7.2525701792189626E-8</v>
      </c>
      <c r="AK67">
        <v>0</v>
      </c>
      <c r="AL67" s="11">
        <f t="shared" si="18"/>
        <v>4.0413978067179069E-7</v>
      </c>
      <c r="AM67" s="11">
        <f t="shared" si="19"/>
        <v>4.7666548246398031E-7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78.81297419298906</v>
      </c>
      <c r="AX67">
        <f t="shared" si="27"/>
        <v>15.215219993965075</v>
      </c>
      <c r="AY67" t="e">
        <f t="shared" si="28"/>
        <v>#VALUE!</v>
      </c>
    </row>
    <row r="68" spans="1:51">
      <c r="A68" s="65">
        <v>44302.586805555555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12.819337944200001</v>
      </c>
      <c r="K68" s="5">
        <v>3105.9031688400596</v>
      </c>
      <c r="L68" s="5" t="s">
        <v>88</v>
      </c>
      <c r="M68" s="6">
        <f t="shared" si="0"/>
        <v>6.6154113624448355E-2</v>
      </c>
      <c r="N68" s="6">
        <f t="shared" si="32"/>
        <v>83.023043690353333</v>
      </c>
      <c r="O68" s="6" t="e">
        <f t="shared" si="2"/>
        <v>#VALUE!</v>
      </c>
      <c r="P68">
        <f t="shared" si="3"/>
        <v>1.0584658179911737</v>
      </c>
      <c r="Q68">
        <f t="shared" si="4"/>
        <v>3653.0139223755468</v>
      </c>
      <c r="R68">
        <f t="shared" si="5"/>
        <v>1.8399049250756934</v>
      </c>
      <c r="S68">
        <f t="shared" si="6"/>
        <v>2309.0704207425524</v>
      </c>
      <c r="T68">
        <f t="shared" si="7"/>
        <v>2309.0704207425524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1.2776716105792685E-5</v>
      </c>
      <c r="AC68">
        <f t="shared" si="12"/>
        <v>9.9444596404854639E-10</v>
      </c>
      <c r="AD68">
        <v>0</v>
      </c>
      <c r="AE68" s="11">
        <f t="shared" si="13"/>
        <v>2.6733355161019541E-10</v>
      </c>
      <c r="AF68" s="11">
        <f t="shared" si="14"/>
        <v>1.2617795156587418E-9</v>
      </c>
      <c r="AG68" s="15">
        <f t="shared" si="15"/>
        <v>1.097002469958351E-3</v>
      </c>
      <c r="AI68">
        <f t="shared" si="31"/>
        <v>3.0955766368812886E-3</v>
      </c>
      <c r="AJ68">
        <f t="shared" si="17"/>
        <v>2.4093700348823574E-7</v>
      </c>
      <c r="AK68">
        <v>0</v>
      </c>
      <c r="AL68" s="11">
        <f t="shared" si="18"/>
        <v>1.3425892523516426E-6</v>
      </c>
      <c r="AM68" s="11">
        <f t="shared" si="19"/>
        <v>1.5835262558398783E-6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15.215219993965075</v>
      </c>
      <c r="AY68" t="e">
        <f t="shared" si="28"/>
        <v>#VALUE!</v>
      </c>
    </row>
    <row r="69" spans="1:51">
      <c r="A69" s="65">
        <v>44302.586805555555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25.190256128200005</v>
      </c>
      <c r="K69" s="5">
        <v>601.12711992150003</v>
      </c>
      <c r="L69" s="5" t="s">
        <v>88</v>
      </c>
      <c r="M69" s="6">
        <f t="shared" si="0"/>
        <v>0.12999415986906451</v>
      </c>
      <c r="N69" s="6">
        <f t="shared" si="32"/>
        <v>16.068563772816375</v>
      </c>
      <c r="O69" s="6" t="e">
        <f t="shared" si="2"/>
        <v>#VALUE!</v>
      </c>
      <c r="P69">
        <f t="shared" si="3"/>
        <v>2.0799065579050322</v>
      </c>
      <c r="Q69">
        <f t="shared" si="4"/>
        <v>707.01680600392046</v>
      </c>
      <c r="R69">
        <f t="shared" si="5"/>
        <v>3.6154500736259134</v>
      </c>
      <c r="S69">
        <f t="shared" si="6"/>
        <v>446.90538508812563</v>
      </c>
      <c r="T69">
        <f t="shared" si="7"/>
        <v>446.90538508812574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2.5106503361028376E-5</v>
      </c>
      <c r="AC69">
        <f t="shared" si="12"/>
        <v>1.9541062611093322E-9</v>
      </c>
      <c r="AD69">
        <v>0</v>
      </c>
      <c r="AE69" s="11">
        <f t="shared" si="13"/>
        <v>5.2531578978842877E-10</v>
      </c>
      <c r="AF69" s="11">
        <f t="shared" si="14"/>
        <v>2.479422050897761E-9</v>
      </c>
      <c r="AG69" s="15">
        <f t="shared" si="15"/>
        <v>1.097002469958351E-3</v>
      </c>
      <c r="AI69">
        <f t="shared" si="31"/>
        <v>5.9912848761466228E-4</v>
      </c>
      <c r="AJ69">
        <f t="shared" si="17"/>
        <v>4.6631771538289656E-8</v>
      </c>
      <c r="AK69">
        <v>0</v>
      </c>
      <c r="AL69" s="11">
        <f t="shared" si="18"/>
        <v>2.5984931487903167E-7</v>
      </c>
      <c r="AM69" s="11">
        <f t="shared" si="19"/>
        <v>3.0648108641732133E-7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78.81297419298906</v>
      </c>
      <c r="AX69">
        <f t="shared" si="27"/>
        <v>15.215219993965077</v>
      </c>
      <c r="AY69" t="e">
        <f t="shared" si="28"/>
        <v>#VALUE!</v>
      </c>
    </row>
    <row r="70" spans="1:51">
      <c r="A70" s="65">
        <v>44302.59375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1.9099571280500012</v>
      </c>
      <c r="K70" s="5">
        <v>6378.3414403375</v>
      </c>
      <c r="L70" s="5" t="s">
        <v>88</v>
      </c>
      <c r="M70" s="6">
        <f t="shared" si="0"/>
        <v>9.8563218644229181E-3</v>
      </c>
      <c r="N70" s="6">
        <f t="shared" si="32"/>
        <v>170.49769142381169</v>
      </c>
      <c r="O70" s="6" t="e">
        <f t="shared" si="2"/>
        <v>#VALUE!</v>
      </c>
      <c r="P70">
        <f t="shared" si="3"/>
        <v>0.15770114983076669</v>
      </c>
      <c r="Q70">
        <f t="shared" si="4"/>
        <v>7501.8984226477141</v>
      </c>
      <c r="R70">
        <f t="shared" si="5"/>
        <v>0.27412800426035772</v>
      </c>
      <c r="S70">
        <f t="shared" si="6"/>
        <v>4741.950650953534</v>
      </c>
      <c r="T70">
        <f t="shared" si="7"/>
        <v>4741.9506509535349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1.9036068871537089E-6</v>
      </c>
      <c r="AC70">
        <f t="shared" si="12"/>
        <v>1.4816281197691807E-10</v>
      </c>
      <c r="AD70">
        <v>0</v>
      </c>
      <c r="AE70" s="11">
        <f t="shared" si="13"/>
        <v>3.9830108597443603E-11</v>
      </c>
      <c r="AF70" s="11">
        <f t="shared" si="14"/>
        <v>1.8799292057436167E-10</v>
      </c>
      <c r="AG70" s="15">
        <f t="shared" si="15"/>
        <v>1.097002469958351E-3</v>
      </c>
      <c r="AI70">
        <f t="shared" si="31"/>
        <v>6.3571346791646468E-3</v>
      </c>
      <c r="AJ70">
        <f t="shared" si="17"/>
        <v>4.9479278339307822E-7</v>
      </c>
      <c r="AK70">
        <v>0</v>
      </c>
      <c r="AL70" s="11">
        <f t="shared" si="18"/>
        <v>2.7571666597785054E-6</v>
      </c>
      <c r="AM70" s="11">
        <f t="shared" si="19"/>
        <v>3.2519594431715834E-6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78.81297419298906</v>
      </c>
      <c r="AX70">
        <f t="shared" si="27"/>
        <v>15.215219993965071</v>
      </c>
      <c r="AY70" t="e">
        <f t="shared" si="28"/>
        <v>#VALUE!</v>
      </c>
    </row>
    <row r="71" spans="1:51">
      <c r="A71" s="65">
        <v>44302.59375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67.5150829682471</v>
      </c>
      <c r="K71" s="5">
        <v>861.56222473216008</v>
      </c>
      <c r="L71" s="5" t="s">
        <v>88</v>
      </c>
      <c r="M71" s="6">
        <f t="shared" si="0"/>
        <v>0.34841116518550486</v>
      </c>
      <c r="N71" s="6">
        <f t="shared" si="32"/>
        <v>23.030182957252261</v>
      </c>
      <c r="O71" s="6" t="e">
        <f t="shared" si="2"/>
        <v>#VALUE!</v>
      </c>
      <c r="P71">
        <f t="shared" si="3"/>
        <v>5.5745786429680777</v>
      </c>
      <c r="Q71">
        <f t="shared" si="4"/>
        <v>1013.3280501190995</v>
      </c>
      <c r="R71">
        <f t="shared" si="5"/>
        <v>9.6901520352207271</v>
      </c>
      <c r="S71">
        <f t="shared" si="6"/>
        <v>640.52474936015108</v>
      </c>
      <c r="T71">
        <f t="shared" si="7"/>
        <v>640.52474936015108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6.7290608274713409E-5</v>
      </c>
      <c r="AC71">
        <f t="shared" si="12"/>
        <v>5.2374078959789842E-9</v>
      </c>
      <c r="AD71">
        <v>0</v>
      </c>
      <c r="AE71" s="11">
        <f t="shared" si="13"/>
        <v>1.4079546850018605E-9</v>
      </c>
      <c r="AF71" s="11">
        <f t="shared" si="14"/>
        <v>6.6453625809808445E-9</v>
      </c>
      <c r="AG71" s="15">
        <f t="shared" si="15"/>
        <v>1.097002469958351E-3</v>
      </c>
      <c r="AI71">
        <f t="shared" si="31"/>
        <v>8.5869769568391885E-4</v>
      </c>
      <c r="AJ71">
        <f t="shared" si="17"/>
        <v>6.6834736777434339E-8</v>
      </c>
      <c r="AK71">
        <v>0</v>
      </c>
      <c r="AL71" s="11">
        <f t="shared" si="18"/>
        <v>3.7242763868571035E-7</v>
      </c>
      <c r="AM71" s="11">
        <f t="shared" si="19"/>
        <v>4.3926237546314466E-7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15.215219993965073</v>
      </c>
      <c r="AY71" t="e">
        <f t="shared" si="28"/>
        <v>#VALUE!</v>
      </c>
    </row>
    <row r="72" spans="1:51">
      <c r="A72" s="65">
        <v>44302.6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86.312412942620398</v>
      </c>
      <c r="K72" s="5">
        <v>1282.3725185701401</v>
      </c>
      <c r="L72" s="5" t="s">
        <v>88</v>
      </c>
      <c r="M72" s="6">
        <f t="shared" si="0"/>
        <v>0.44541466945177322</v>
      </c>
      <c r="N72" s="6">
        <f t="shared" si="32"/>
        <v>34.278747227112838</v>
      </c>
      <c r="O72" s="6" t="e">
        <f t="shared" si="2"/>
        <v>#VALUE!</v>
      </c>
      <c r="P72">
        <f t="shared" si="3"/>
        <v>7.1266347112283714</v>
      </c>
      <c r="Q72">
        <f t="shared" si="4"/>
        <v>1508.2648779929648</v>
      </c>
      <c r="R72">
        <f t="shared" si="5"/>
        <v>12.388052671639333</v>
      </c>
      <c r="S72">
        <f t="shared" si="6"/>
        <v>953.37436167055307</v>
      </c>
      <c r="T72">
        <f t="shared" si="7"/>
        <v>953.37436167055307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8.6025440734461219E-5</v>
      </c>
      <c r="AC72">
        <f t="shared" si="12"/>
        <v>6.6955899806756233E-9</v>
      </c>
      <c r="AD72">
        <v>0</v>
      </c>
      <c r="AE72" s="11">
        <f t="shared" si="13"/>
        <v>1.7999528525134351E-9</v>
      </c>
      <c r="AF72" s="11">
        <f t="shared" si="14"/>
        <v>8.495542833189059E-9</v>
      </c>
      <c r="AG72" s="15">
        <f t="shared" si="15"/>
        <v>1.097002469958351E-3</v>
      </c>
      <c r="AI72">
        <f t="shared" si="31"/>
        <v>1.2781088760558082E-3</v>
      </c>
      <c r="AJ72">
        <f t="shared" si="17"/>
        <v>9.9478629945614405E-8</v>
      </c>
      <c r="AK72">
        <v>0</v>
      </c>
      <c r="AL72" s="11">
        <f t="shared" si="18"/>
        <v>5.5433137073180831E-7</v>
      </c>
      <c r="AM72" s="11">
        <f t="shared" si="19"/>
        <v>6.538100006774227E-7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15.215219993965071</v>
      </c>
      <c r="AY72" t="e">
        <f t="shared" si="28"/>
        <v>#VALUE!</v>
      </c>
    </row>
    <row r="73" spans="1:51">
      <c r="A73" s="65">
        <v>44302.6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28.654035190513603</v>
      </c>
      <c r="K73" s="5">
        <v>795.83815478144015</v>
      </c>
      <c r="L73" s="5" t="s">
        <v>88</v>
      </c>
      <c r="M73" s="6">
        <f t="shared" si="0"/>
        <v>0.14786897014832334</v>
      </c>
      <c r="N73" s="6">
        <f t="shared" si="32"/>
        <v>21.273330913128721</v>
      </c>
      <c r="O73" s="6" t="e">
        <f t="shared" si="2"/>
        <v>#VALUE!</v>
      </c>
      <c r="P73">
        <f t="shared" si="3"/>
        <v>2.3659035223731735</v>
      </c>
      <c r="Q73">
        <f t="shared" si="4"/>
        <v>936.02656017766367</v>
      </c>
      <c r="R73">
        <f t="shared" si="5"/>
        <v>4.1125915160206263</v>
      </c>
      <c r="S73">
        <f t="shared" si="6"/>
        <v>591.66247078798972</v>
      </c>
      <c r="T73">
        <f t="shared" si="7"/>
        <v>591.66247078798983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2.8558766022720102E-5</v>
      </c>
      <c r="AC73">
        <f t="shared" si="12"/>
        <v>2.2228050912569584E-9</v>
      </c>
      <c r="AD73">
        <v>0</v>
      </c>
      <c r="AE73" s="11">
        <f t="shared" si="13"/>
        <v>5.9754918926287514E-10</v>
      </c>
      <c r="AF73" s="11">
        <f t="shared" si="14"/>
        <v>2.8203542805198335E-9</v>
      </c>
      <c r="AG73" s="15">
        <f t="shared" si="15"/>
        <v>1.097002469958351E-3</v>
      </c>
      <c r="AI73">
        <f t="shared" si="31"/>
        <v>7.9319214565217637E-4</v>
      </c>
      <c r="AJ73">
        <f t="shared" si="17"/>
        <v>6.1736264735599366E-8</v>
      </c>
      <c r="AK73">
        <v>0</v>
      </c>
      <c r="AL73" s="11">
        <f t="shared" si="18"/>
        <v>3.4401708460858549E-7</v>
      </c>
      <c r="AM73" s="11">
        <f t="shared" si="19"/>
        <v>4.0575334934418487E-7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15.215219993965077</v>
      </c>
      <c r="AY73" t="e">
        <f t="shared" si="28"/>
        <v>#VALUE!</v>
      </c>
    </row>
    <row r="74" spans="1:51">
      <c r="A74" s="65">
        <v>44302.650694444441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75.663075209027099</v>
      </c>
      <c r="K74" s="5">
        <v>1030.63117274806</v>
      </c>
      <c r="L74" s="5" t="s">
        <v>88</v>
      </c>
      <c r="M74" s="6">
        <f t="shared" si="0"/>
        <v>0.3904588283997788</v>
      </c>
      <c r="N74" s="6">
        <f t="shared" si="32"/>
        <v>27.549518523997662</v>
      </c>
      <c r="O74" s="6" t="e">
        <f t="shared" si="2"/>
        <v>#VALUE!</v>
      </c>
      <c r="P74">
        <f t="shared" si="3"/>
        <v>6.2473412543964608</v>
      </c>
      <c r="Q74">
        <f t="shared" si="4"/>
        <v>1212.1788150558971</v>
      </c>
      <c r="R74">
        <f t="shared" si="5"/>
        <v>10.859598625875</v>
      </c>
      <c r="S74">
        <f t="shared" si="6"/>
        <v>766.21833531807113</v>
      </c>
      <c r="T74">
        <f t="shared" si="7"/>
        <v>766.21833531807113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7.5411510005036304E-5</v>
      </c>
      <c r="AC74">
        <f t="shared" si="12"/>
        <v>5.8694793831503294E-9</v>
      </c>
      <c r="AD74">
        <v>0</v>
      </c>
      <c r="AE74" s="11">
        <f t="shared" si="13"/>
        <v>1.5778723292438203E-9</v>
      </c>
      <c r="AF74" s="11">
        <f t="shared" si="14"/>
        <v>7.4473517123941501E-9</v>
      </c>
      <c r="AG74" s="15">
        <f t="shared" si="15"/>
        <v>1.097002469958351E-3</v>
      </c>
      <c r="AI74">
        <f t="shared" si="31"/>
        <v>1.0272045218949802E-3</v>
      </c>
      <c r="AJ74">
        <f t="shared" si="17"/>
        <v>7.9950073445535358E-8</v>
      </c>
      <c r="AK74">
        <v>0</v>
      </c>
      <c r="AL74" s="11">
        <f t="shared" si="18"/>
        <v>4.4551109949344639E-7</v>
      </c>
      <c r="AM74" s="11">
        <f t="shared" si="19"/>
        <v>5.2546117293898172E-7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15.215219993965071</v>
      </c>
      <c r="AY74" t="e">
        <f t="shared" si="28"/>
        <v>#VALUE!</v>
      </c>
    </row>
    <row r="75" spans="1:51">
      <c r="A75" s="65">
        <v>44302.650694444441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23.208987680799996</v>
      </c>
      <c r="K75" s="5">
        <v>1656.442108214</v>
      </c>
      <c r="L75" s="5" t="s">
        <v>88</v>
      </c>
      <c r="M75" s="6">
        <f t="shared" ref="M75:M138" si="33">1000000*(AF75-AD75)/X75</f>
        <v>0.11976983638525029</v>
      </c>
      <c r="N75" s="6">
        <f t="shared" ref="N75:N106" si="34">1000000*(AM75-AK75)/X75</f>
        <v>44.277898583731968</v>
      </c>
      <c r="O75" s="6" t="e">
        <f t="shared" ref="O75:O138" si="35">1000000*(AT75-AR75)/X75</f>
        <v>#VALUE!</v>
      </c>
      <c r="P75">
        <f t="shared" ref="P75:P138" si="36">(M75*16)</f>
        <v>1.9163173821640047</v>
      </c>
      <c r="Q75">
        <f t="shared" ref="Q75:Q138" si="37">(N75*44)</f>
        <v>1948.2275376842067</v>
      </c>
      <c r="R75">
        <f t="shared" ref="R75:R138" si="38">1000000*(((AF75-AD75)*0.082057*W75)/(V75-Z75))/X75</f>
        <v>3.3310870597061775</v>
      </c>
      <c r="S75">
        <f t="shared" ref="S75:S138" si="39">1000000*(((AM75-AK75)*0.082057*W75)/(V75-Z75))/X75</f>
        <v>1231.4747974508875</v>
      </c>
      <c r="T75">
        <f t="shared" ref="T75:T138" si="40">N75*((1*0.082057*W75)/(V75-Z75))</f>
        <v>1231.4747974508873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2.3131822250975596E-5</v>
      </c>
      <c r="AC75">
        <f t="shared" ref="AC75:AC138" si="43">(AB75*Y75)/(0.082057*W75)</f>
        <v>1.8004115523973976E-9</v>
      </c>
      <c r="AD75">
        <v>0</v>
      </c>
      <c r="AE75" s="11">
        <f t="shared" ref="AE75:AE138" si="44">AB75*AG75*X75</f>
        <v>4.8399856006547711E-10</v>
      </c>
      <c r="AF75" s="11">
        <f t="shared" ref="AF75:AF138" si="45">AC75+AE75</f>
        <v>2.2844101124628747E-9</v>
      </c>
      <c r="AG75" s="15">
        <f t="shared" ref="AG75:AG138" si="46">101.325*(0.000014*EXP(1600*((1/W75)-(1/298.15))))</f>
        <v>1.097002469958351E-3</v>
      </c>
      <c r="AI75">
        <f t="shared" si="31"/>
        <v>1.6509347561046571E-3</v>
      </c>
      <c r="AJ75">
        <f t="shared" ref="AJ75:AJ138" si="47">(AI75*Y75)/(0.082057*W75)</f>
        <v>1.2849666467672447E-7</v>
      </c>
      <c r="AK75">
        <v>0</v>
      </c>
      <c r="AL75" s="11">
        <f t="shared" ref="AL75:AL138" si="48">AI75*AN75*X75</f>
        <v>7.1603049120857347E-7</v>
      </c>
      <c r="AM75" s="11">
        <f t="shared" ref="AM75:AM138" si="49">AJ75+AL75</f>
        <v>8.4452715588529793E-7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15.215219993965079</v>
      </c>
      <c r="AY75" t="e">
        <f t="shared" ref="AY75:AY138" si="58">100*(AT75-AS75)/AT75</f>
        <v>#VALUE!</v>
      </c>
    </row>
    <row r="76" spans="1:51">
      <c r="A76" s="65">
        <v>44330.421527777777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1.835341464199999</v>
      </c>
      <c r="K76" s="5">
        <v>9642.4992808860006</v>
      </c>
      <c r="L76" s="5" t="s">
        <v>88</v>
      </c>
      <c r="M76" s="6">
        <f t="shared" si="33"/>
        <v>9.4777189148346867E-3</v>
      </c>
      <c r="N76" s="6">
        <f t="shared" si="34"/>
        <v>257.92654703644428</v>
      </c>
      <c r="O76" s="6" t="e">
        <f t="shared" si="35"/>
        <v>#VALUE!</v>
      </c>
      <c r="P76">
        <f t="shared" si="36"/>
        <v>0.15164350263735499</v>
      </c>
      <c r="Q76">
        <f t="shared" si="37"/>
        <v>11348.768069603548</v>
      </c>
      <c r="R76">
        <f t="shared" si="38"/>
        <v>0.26340461648039593</v>
      </c>
      <c r="S76">
        <f t="shared" si="39"/>
        <v>7168.2905784331788</v>
      </c>
      <c r="T76">
        <f t="shared" si="40"/>
        <v>7168.2905784331779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1.8304851697172762E-6</v>
      </c>
      <c r="AC76">
        <f t="shared" si="43"/>
        <v>1.4247155326952681E-10</v>
      </c>
      <c r="AD76">
        <v>0</v>
      </c>
      <c r="AE76" s="11">
        <f t="shared" si="44"/>
        <v>3.8300146730852852E-11</v>
      </c>
      <c r="AF76" s="11">
        <f t="shared" si="45"/>
        <v>1.8077170000037966E-10</v>
      </c>
      <c r="AG76" s="15">
        <f t="shared" si="46"/>
        <v>1.097002469958351E-3</v>
      </c>
      <c r="AI76">
        <f t="shared" si="31"/>
        <v>9.6169853277765522E-3</v>
      </c>
      <c r="AJ76">
        <f t="shared" si="47"/>
        <v>7.4851567228495925E-7</v>
      </c>
      <c r="AK76">
        <v>0</v>
      </c>
      <c r="AL76" s="11">
        <f t="shared" si="48"/>
        <v>4.1710035497956185E-6</v>
      </c>
      <c r="AM76" s="11">
        <f t="shared" si="49"/>
        <v>4.919519222080578E-6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78.812974192989046</v>
      </c>
      <c r="AX76">
        <f t="shared" si="57"/>
        <v>15.21521999396508</v>
      </c>
      <c r="AY76" t="e">
        <f t="shared" si="58"/>
        <v>#VALUE!</v>
      </c>
    </row>
    <row r="77" spans="1:51">
      <c r="A77" s="65">
        <v>44330.421527777777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14.252441866449999</v>
      </c>
      <c r="K77" s="5">
        <v>2885.2758112060001</v>
      </c>
      <c r="L77" s="5" t="s">
        <v>88</v>
      </c>
      <c r="M77" s="6">
        <f t="shared" si="33"/>
        <v>7.3599730892101201E-2</v>
      </c>
      <c r="N77" s="6">
        <f t="shared" si="34"/>
        <v>77.178043321954959</v>
      </c>
      <c r="O77" s="6" t="e">
        <f t="shared" si="35"/>
        <v>#VALUE!</v>
      </c>
      <c r="P77">
        <f t="shared" si="36"/>
        <v>1.1775956942736192</v>
      </c>
      <c r="Q77">
        <f t="shared" si="37"/>
        <v>3395.8339061660181</v>
      </c>
      <c r="R77">
        <f t="shared" si="38"/>
        <v>2.0454825747522616</v>
      </c>
      <c r="S77">
        <f t="shared" si="39"/>
        <v>2144.9309780761214</v>
      </c>
      <c r="T77">
        <f t="shared" si="40"/>
        <v>2144.9309780761223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1.4214730053061889E-5</v>
      </c>
      <c r="AC77">
        <f t="shared" si="43"/>
        <v>1.1063704330800711E-9</v>
      </c>
      <c r="AD77">
        <v>0</v>
      </c>
      <c r="AE77" s="11">
        <f t="shared" si="44"/>
        <v>2.9742182880171729E-10</v>
      </c>
      <c r="AF77" s="11">
        <f t="shared" si="45"/>
        <v>1.4037922618817884E-9</v>
      </c>
      <c r="AG77" s="15">
        <f t="shared" si="46"/>
        <v>1.097002469958351E-3</v>
      </c>
      <c r="AI77">
        <f t="shared" ref="AI77:AI140" si="61">V77*(K77/10^6)</f>
        <v>2.8776414013283805E-3</v>
      </c>
      <c r="AJ77">
        <f t="shared" si="47"/>
        <v>2.2397452160908525E-7</v>
      </c>
      <c r="AK77">
        <v>0</v>
      </c>
      <c r="AL77" s="11">
        <f t="shared" si="48"/>
        <v>1.248068089000041E-6</v>
      </c>
      <c r="AM77" s="11">
        <f t="shared" si="49"/>
        <v>1.4720426106091262E-6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15.215219993965073</v>
      </c>
      <c r="AY77" t="e">
        <f t="shared" si="58"/>
        <v>#VALUE!</v>
      </c>
    </row>
    <row r="78" spans="1:51">
      <c r="A78" s="65">
        <v>44330.433333333334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1.8993008768000017</v>
      </c>
      <c r="K78" s="5">
        <v>5935.8641820809607</v>
      </c>
      <c r="L78" s="5" t="s">
        <v>88</v>
      </c>
      <c r="M78" s="6">
        <f t="shared" si="33"/>
        <v>9.8080058649227409E-3</v>
      </c>
      <c r="N78" s="6">
        <f t="shared" si="34"/>
        <v>158.7780208805753</v>
      </c>
      <c r="O78" s="6" t="e">
        <f t="shared" si="35"/>
        <v>#VALUE!</v>
      </c>
      <c r="P78">
        <f t="shared" si="36"/>
        <v>0.15692809383876385</v>
      </c>
      <c r="Q78">
        <f t="shared" si="37"/>
        <v>6986.2329187453133</v>
      </c>
      <c r="R78">
        <f t="shared" si="38"/>
        <v>0.27258394625353893</v>
      </c>
      <c r="S78">
        <f t="shared" si="39"/>
        <v>4412.7562835929193</v>
      </c>
      <c r="T78">
        <f t="shared" si="40"/>
        <v>4412.7562835929193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1.8942753463747654E-6</v>
      </c>
      <c r="AC78">
        <f t="shared" si="43"/>
        <v>1.4743651321680337E-10</v>
      </c>
      <c r="AD78">
        <v>0</v>
      </c>
      <c r="AE78" s="11">
        <f t="shared" si="44"/>
        <v>3.9634860153494908E-11</v>
      </c>
      <c r="AF78" s="11">
        <f t="shared" si="45"/>
        <v>1.8707137337029828E-10</v>
      </c>
      <c r="AG78" s="15">
        <f t="shared" si="46"/>
        <v>1.097002469958351E-3</v>
      </c>
      <c r="AI78">
        <f t="shared" si="61"/>
        <v>5.9201579470070436E-3</v>
      </c>
      <c r="AJ78">
        <f t="shared" si="47"/>
        <v>4.6078171638030832E-7</v>
      </c>
      <c r="AK78">
        <v>0</v>
      </c>
      <c r="AL78" s="11">
        <f t="shared" si="48"/>
        <v>2.5676445341968871E-6</v>
      </c>
      <c r="AM78" s="11">
        <f t="shared" si="49"/>
        <v>3.0284262505771952E-6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</v>
      </c>
      <c r="AY78" t="e">
        <f t="shared" si="58"/>
        <v>#VALUE!</v>
      </c>
    </row>
    <row r="79" spans="1:51">
      <c r="A79" s="65">
        <v>44330.433333333334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29.972802923587899</v>
      </c>
      <c r="K79" s="5">
        <v>509.97011590656001</v>
      </c>
      <c r="L79" s="5" t="s">
        <v>88</v>
      </c>
      <c r="M79" s="6">
        <f t="shared" si="33"/>
        <v>0.15477980895687191</v>
      </c>
      <c r="N79" s="6">
        <f t="shared" si="34"/>
        <v>13.641155395084272</v>
      </c>
      <c r="O79" s="6" t="e">
        <f t="shared" si="35"/>
        <v>#VALUE!</v>
      </c>
      <c r="P79">
        <f t="shared" si="36"/>
        <v>2.4764769433099505</v>
      </c>
      <c r="Q79">
        <f t="shared" si="37"/>
        <v>600.21083738370794</v>
      </c>
      <c r="R79">
        <f t="shared" si="38"/>
        <v>4.301638040075269</v>
      </c>
      <c r="S79">
        <f t="shared" si="39"/>
        <v>379.11477830046289</v>
      </c>
      <c r="T79">
        <f t="shared" si="40"/>
        <v>379.11477830046294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2.989349519785469E-5</v>
      </c>
      <c r="AC79">
        <f t="shared" si="43"/>
        <v>2.3266906304142902E-9</v>
      </c>
      <c r="AD79">
        <v>0</v>
      </c>
      <c r="AE79" s="11">
        <f t="shared" si="44"/>
        <v>6.2547638807295935E-10</v>
      </c>
      <c r="AF79" s="11">
        <f t="shared" si="45"/>
        <v>2.9521670184872493E-9</v>
      </c>
      <c r="AG79" s="15">
        <f t="shared" si="46"/>
        <v>1.097002469958351E-3</v>
      </c>
      <c r="AI79">
        <f t="shared" si="61"/>
        <v>5.0862074026799999E-4</v>
      </c>
      <c r="AJ79">
        <f t="shared" si="47"/>
        <v>3.9587311653702606E-8</v>
      </c>
      <c r="AK79">
        <v>0</v>
      </c>
      <c r="AL79" s="11">
        <f t="shared" si="48"/>
        <v>2.2059500361616801E-7</v>
      </c>
      <c r="AM79" s="11">
        <f t="shared" si="49"/>
        <v>2.601823152698706E-7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15.215219993965071</v>
      </c>
      <c r="AY79" t="e">
        <f t="shared" si="58"/>
        <v>#VALUE!</v>
      </c>
    </row>
    <row r="80" spans="1:51">
      <c r="A80" s="65">
        <v>44330.442361111112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0.60938378125000003</v>
      </c>
      <c r="K80" s="5">
        <v>8926.3286169192597</v>
      </c>
      <c r="L80" s="5" t="s">
        <v>88</v>
      </c>
      <c r="M80" s="6">
        <f t="shared" si="33"/>
        <v>3.1468630239137011E-3</v>
      </c>
      <c r="N80" s="6">
        <f t="shared" si="34"/>
        <v>238.76974742828639</v>
      </c>
      <c r="O80" s="6" t="e">
        <f t="shared" si="35"/>
        <v>#VALUE!</v>
      </c>
      <c r="P80">
        <f t="shared" si="36"/>
        <v>5.0349808382619217E-2</v>
      </c>
      <c r="Q80">
        <f t="shared" si="37"/>
        <v>10505.868886844601</v>
      </c>
      <c r="R80">
        <f t="shared" si="38"/>
        <v>8.7457568153126136E-2</v>
      </c>
      <c r="S80">
        <f t="shared" si="39"/>
        <v>6635.8851020605289</v>
      </c>
      <c r="T80">
        <f t="shared" si="40"/>
        <v>6635.8851020605289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6.0777135808380999E-7</v>
      </c>
      <c r="AC80">
        <f t="shared" si="43"/>
        <v>4.7304469247518834E-11</v>
      </c>
      <c r="AD80">
        <v>0</v>
      </c>
      <c r="AE80" s="11">
        <f t="shared" si="44"/>
        <v>1.2716700784314438E-11</v>
      </c>
      <c r="AF80" s="11">
        <f t="shared" si="45"/>
        <v>6.0021170031833277E-11</v>
      </c>
      <c r="AG80" s="15">
        <f t="shared" si="46"/>
        <v>1.097002469958351E-3</v>
      </c>
      <c r="AI80">
        <f t="shared" si="61"/>
        <v>8.9027096439603434E-3</v>
      </c>
      <c r="AJ80">
        <f t="shared" si="47"/>
        <v>6.9292168670152715E-7</v>
      </c>
      <c r="AK80">
        <v>0</v>
      </c>
      <c r="AL80" s="11">
        <f t="shared" si="48"/>
        <v>3.8612134948887862E-6</v>
      </c>
      <c r="AM80" s="11">
        <f t="shared" si="49"/>
        <v>4.5541351815903131E-6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65">
        <v>44330.442361111112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36.615731652931103</v>
      </c>
      <c r="K81" s="5">
        <v>686.16209805400013</v>
      </c>
      <c r="L81" s="5" t="s">
        <v>88</v>
      </c>
      <c r="M81" s="6">
        <f t="shared" si="33"/>
        <v>0.18908394935585654</v>
      </c>
      <c r="N81" s="6">
        <f t="shared" si="34"/>
        <v>18.354102551935959</v>
      </c>
      <c r="O81" s="6" t="e">
        <f t="shared" si="35"/>
        <v>#VALUE!</v>
      </c>
      <c r="P81">
        <f t="shared" si="36"/>
        <v>3.0253431896937046</v>
      </c>
      <c r="Q81">
        <f t="shared" si="37"/>
        <v>807.58051228518218</v>
      </c>
      <c r="R81">
        <f t="shared" si="38"/>
        <v>5.2550181758103678</v>
      </c>
      <c r="S81">
        <f t="shared" si="39"/>
        <v>510.09693228688377</v>
      </c>
      <c r="T81">
        <f t="shared" si="40"/>
        <v>510.09693228688383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3.6518846806663817E-5</v>
      </c>
      <c r="AC81">
        <f t="shared" si="43"/>
        <v>2.8423594543302937E-9</v>
      </c>
      <c r="AD81">
        <v>0</v>
      </c>
      <c r="AE81" s="11">
        <f t="shared" si="44"/>
        <v>7.641018972870406E-10</v>
      </c>
      <c r="AF81" s="11">
        <f t="shared" si="45"/>
        <v>3.6064613516173341E-9</v>
      </c>
      <c r="AG81" s="15">
        <f t="shared" si="46"/>
        <v>1.097002469958351E-3</v>
      </c>
      <c r="AI81">
        <f t="shared" si="61"/>
        <v>6.8434652025769853E-4</v>
      </c>
      <c r="AJ81">
        <f t="shared" si="47"/>
        <v>5.3264518789173886E-8</v>
      </c>
      <c r="AK81">
        <v>0</v>
      </c>
      <c r="AL81" s="11">
        <f t="shared" si="48"/>
        <v>2.9680941251317063E-7</v>
      </c>
      <c r="AM81" s="11">
        <f t="shared" si="49"/>
        <v>3.5007393130234452E-7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78.812974192989032</v>
      </c>
      <c r="AX81">
        <f t="shared" si="57"/>
        <v>15.215219993965077</v>
      </c>
      <c r="AY81" t="e">
        <f t="shared" si="58"/>
        <v>#VALUE!</v>
      </c>
    </row>
    <row r="82" spans="1:51">
      <c r="A82" s="65">
        <v>44330.452777777777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59.488353683697603</v>
      </c>
      <c r="K82" s="5">
        <v>775.58519483416012</v>
      </c>
      <c r="L82" s="5" t="s">
        <v>88</v>
      </c>
      <c r="M82" s="6">
        <f t="shared" si="33"/>
        <v>0.3071983638565674</v>
      </c>
      <c r="N82" s="6">
        <f t="shared" si="34"/>
        <v>20.746074789209811</v>
      </c>
      <c r="O82" s="6" t="e">
        <f t="shared" si="35"/>
        <v>#VALUE!</v>
      </c>
      <c r="P82">
        <f t="shared" si="36"/>
        <v>4.9151738217050784</v>
      </c>
      <c r="Q82">
        <f t="shared" si="37"/>
        <v>912.82729072523171</v>
      </c>
      <c r="R82">
        <f t="shared" si="38"/>
        <v>8.5376521441663407</v>
      </c>
      <c r="S82">
        <f t="shared" si="39"/>
        <v>576.57458745396173</v>
      </c>
      <c r="T82">
        <f t="shared" si="40"/>
        <v>576.57458745396184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5.9330948116714272E-5</v>
      </c>
      <c r="AC82">
        <f t="shared" si="43"/>
        <v>4.6178862713471614E-9</v>
      </c>
      <c r="AD82">
        <v>0</v>
      </c>
      <c r="AE82" s="11">
        <f t="shared" si="44"/>
        <v>1.2414107779424134E-9</v>
      </c>
      <c r="AF82" s="11">
        <f t="shared" si="45"/>
        <v>5.8592970492895752E-9</v>
      </c>
      <c r="AG82" s="15">
        <f t="shared" si="46"/>
        <v>1.097002469958351E-3</v>
      </c>
      <c r="AI82">
        <f t="shared" si="61"/>
        <v>7.7353300445104996E-4</v>
      </c>
      <c r="AJ82">
        <f t="shared" si="47"/>
        <v>6.0206141231074054E-8</v>
      </c>
      <c r="AK82">
        <v>0</v>
      </c>
      <c r="AL82" s="11">
        <f t="shared" si="48"/>
        <v>3.3549067587018406E-7</v>
      </c>
      <c r="AM82" s="11">
        <f t="shared" si="49"/>
        <v>3.956968171012581E-7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78.81297419298906</v>
      </c>
      <c r="AX82">
        <f t="shared" si="57"/>
        <v>15.215219993965075</v>
      </c>
      <c r="AY82" t="e">
        <f t="shared" si="58"/>
        <v>#VALUE!</v>
      </c>
    </row>
    <row r="83" spans="1:51">
      <c r="A83" s="65">
        <v>44330.452777777777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39.552446733323904</v>
      </c>
      <c r="K83" s="5">
        <v>741.19253899096009</v>
      </c>
      <c r="L83" s="5" t="s">
        <v>88</v>
      </c>
      <c r="M83" s="6">
        <f t="shared" si="33"/>
        <v>0.20424917098236811</v>
      </c>
      <c r="N83" s="6">
        <f t="shared" si="34"/>
        <v>19.826108014347444</v>
      </c>
      <c r="O83" s="6" t="e">
        <f t="shared" si="35"/>
        <v>#VALUE!</v>
      </c>
      <c r="P83">
        <f t="shared" si="36"/>
        <v>3.2679867357178898</v>
      </c>
      <c r="Q83">
        <f t="shared" si="37"/>
        <v>872.34875263128754</v>
      </c>
      <c r="R83">
        <f t="shared" si="38"/>
        <v>5.6764897790797031</v>
      </c>
      <c r="S83">
        <f t="shared" si="39"/>
        <v>551.00688517403466</v>
      </c>
      <c r="T83">
        <f t="shared" si="40"/>
        <v>551.00688517403466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3.9447791369406133E-5</v>
      </c>
      <c r="AC83">
        <f t="shared" si="43"/>
        <v>3.0703270381150263E-9</v>
      </c>
      <c r="AD83">
        <v>0</v>
      </c>
      <c r="AE83" s="11">
        <f t="shared" si="44"/>
        <v>8.2538565329632357E-10</v>
      </c>
      <c r="AF83" s="11">
        <f t="shared" si="45"/>
        <v>3.8957126914113498E-9</v>
      </c>
      <c r="AG83" s="15">
        <f t="shared" si="46"/>
        <v>1.097002469958351E-3</v>
      </c>
      <c r="AI83">
        <f t="shared" si="61"/>
        <v>7.3923135121857671E-4</v>
      </c>
      <c r="AJ83">
        <f t="shared" si="47"/>
        <v>5.7536351878725475E-8</v>
      </c>
      <c r="AK83">
        <v>0</v>
      </c>
      <c r="AL83" s="11">
        <f t="shared" si="48"/>
        <v>3.2061363150335213E-7</v>
      </c>
      <c r="AM83" s="11">
        <f t="shared" si="49"/>
        <v>3.7814998338207758E-7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15.215219993965068</v>
      </c>
      <c r="AY83" t="e">
        <f t="shared" si="58"/>
        <v>#VALUE!</v>
      </c>
    </row>
    <row r="84" spans="1:51">
      <c r="A84" s="65">
        <v>44330.465277777781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2.8858698612500007</v>
      </c>
      <c r="K84" s="5">
        <v>10727.342126651842</v>
      </c>
      <c r="L84" s="5" t="s">
        <v>88</v>
      </c>
      <c r="M84" s="6">
        <f t="shared" si="33"/>
        <v>1.4902656482859239E-2</v>
      </c>
      <c r="N84" s="6">
        <f t="shared" si="34"/>
        <v>286.94493336292607</v>
      </c>
      <c r="O84" s="6" t="e">
        <f t="shared" si="35"/>
        <v>#VALUE!</v>
      </c>
      <c r="P84">
        <f t="shared" si="36"/>
        <v>0.23844250372574782</v>
      </c>
      <c r="Q84">
        <f t="shared" si="37"/>
        <v>12625.577067968747</v>
      </c>
      <c r="R84">
        <f t="shared" si="38"/>
        <v>0.41417439688599283</v>
      </c>
      <c r="S84">
        <f t="shared" si="39"/>
        <v>7974.7691193026512</v>
      </c>
      <c r="T84">
        <f t="shared" si="40"/>
        <v>7974.7691193026521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2.8782338795221242E-6</v>
      </c>
      <c r="AC84">
        <f t="shared" si="43"/>
        <v>2.2402063577047669E-10</v>
      </c>
      <c r="AD84">
        <v>0</v>
      </c>
      <c r="AE84" s="11">
        <f t="shared" si="44"/>
        <v>6.0222711298139397E-11</v>
      </c>
      <c r="AF84" s="11">
        <f t="shared" si="45"/>
        <v>2.8424334706861607E-10</v>
      </c>
      <c r="AG84" s="15">
        <f t="shared" si="46"/>
        <v>1.097002469958351E-3</v>
      </c>
      <c r="AI84">
        <f t="shared" si="61"/>
        <v>1.069895769062176E-2</v>
      </c>
      <c r="AJ84">
        <f t="shared" si="47"/>
        <v>8.3272847317482711E-7</v>
      </c>
      <c r="AK84">
        <v>0</v>
      </c>
      <c r="AL84" s="11">
        <f t="shared" si="48"/>
        <v>4.6402681282881698E-6</v>
      </c>
      <c r="AM84" s="11">
        <f t="shared" si="49"/>
        <v>5.4729966014629973E-6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15.215219993965084</v>
      </c>
      <c r="AY84" t="e">
        <f t="shared" si="58"/>
        <v>#VALUE!</v>
      </c>
    </row>
    <row r="85" spans="1:51">
      <c r="A85" s="65">
        <v>44330.465277777781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1.8566654408000005</v>
      </c>
      <c r="K85" s="5">
        <v>5832.7780151426405</v>
      </c>
      <c r="L85" s="5" t="s">
        <v>88</v>
      </c>
      <c r="M85" s="6">
        <f t="shared" si="33"/>
        <v>9.5878361111730905E-3</v>
      </c>
      <c r="N85" s="6">
        <f t="shared" si="34"/>
        <v>156.02057612366158</v>
      </c>
      <c r="O85" s="6" t="e">
        <f t="shared" si="35"/>
        <v>#VALUE!</v>
      </c>
      <c r="P85">
        <f t="shared" si="36"/>
        <v>0.15340537777876945</v>
      </c>
      <c r="Q85">
        <f t="shared" si="37"/>
        <v>6864.90534944111</v>
      </c>
      <c r="R85">
        <f t="shared" si="38"/>
        <v>0.26646499188612927</v>
      </c>
      <c r="S85">
        <f t="shared" si="39"/>
        <v>4336.1214218516752</v>
      </c>
      <c r="T85">
        <f t="shared" si="40"/>
        <v>4336.1214218516752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1.8517527232963128E-6</v>
      </c>
      <c r="AC85">
        <f t="shared" si="43"/>
        <v>1.441268638083804E-10</v>
      </c>
      <c r="AD85">
        <v>0</v>
      </c>
      <c r="AE85" s="11">
        <f t="shared" si="44"/>
        <v>3.8745138275258088E-11</v>
      </c>
      <c r="AF85" s="11">
        <f t="shared" si="45"/>
        <v>1.828720020836385E-10</v>
      </c>
      <c r="AG85" s="15">
        <f t="shared" si="46"/>
        <v>1.097002469958351E-3</v>
      </c>
      <c r="AI85">
        <f t="shared" si="61"/>
        <v>5.8173445449974919E-3</v>
      </c>
      <c r="AJ85">
        <f t="shared" si="47"/>
        <v>4.5277947450282428E-7</v>
      </c>
      <c r="AK85">
        <v>0</v>
      </c>
      <c r="AL85" s="11">
        <f t="shared" si="48"/>
        <v>2.5230531107796328E-6</v>
      </c>
      <c r="AM85" s="11">
        <f t="shared" si="49"/>
        <v>2.975832585282457E-6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15.215219993965075</v>
      </c>
      <c r="AY85" t="e">
        <f t="shared" si="58"/>
        <v>#VALUE!</v>
      </c>
    </row>
    <row r="86" spans="1:51">
      <c r="A86" s="65">
        <v>44330.061805555553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5.2870257012500002</v>
      </c>
      <c r="K86" s="5">
        <v>2142.6032470520599</v>
      </c>
      <c r="L86" s="5" t="s">
        <v>88</v>
      </c>
      <c r="M86" s="6">
        <f t="shared" si="33"/>
        <v>2.7302245641682855E-2</v>
      </c>
      <c r="N86" s="6">
        <f t="shared" si="34"/>
        <v>57.312346216782146</v>
      </c>
      <c r="O86" s="6" t="e">
        <f t="shared" si="35"/>
        <v>#VALUE!</v>
      </c>
      <c r="P86">
        <f t="shared" si="36"/>
        <v>0.43683593026692569</v>
      </c>
      <c r="Q86">
        <f t="shared" si="37"/>
        <v>2521.7432335384146</v>
      </c>
      <c r="R86">
        <f t="shared" si="38"/>
        <v>0.75878358568375737</v>
      </c>
      <c r="S86">
        <f t="shared" si="39"/>
        <v>1592.8238335064073</v>
      </c>
      <c r="T86">
        <f t="shared" si="40"/>
        <v>1592.8238335064073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5.2730362860682394E-6</v>
      </c>
      <c r="AC86">
        <f t="shared" si="43"/>
        <v>4.1041450788631791E-10</v>
      </c>
      <c r="AD86">
        <v>0</v>
      </c>
      <c r="AE86" s="11">
        <f t="shared" si="44"/>
        <v>1.1033034673791865E-10</v>
      </c>
      <c r="AF86" s="11">
        <f t="shared" si="45"/>
        <v>5.2074485462423658E-10</v>
      </c>
      <c r="AG86" s="15">
        <f t="shared" si="46"/>
        <v>1.097002469958351E-3</v>
      </c>
      <c r="AI86">
        <f t="shared" si="61"/>
        <v>2.1369339410780576E-3</v>
      </c>
      <c r="AJ86">
        <f t="shared" si="47"/>
        <v>1.6632328021908304E-7</v>
      </c>
      <c r="AK86">
        <v>0</v>
      </c>
      <c r="AL86" s="11">
        <f t="shared" si="48"/>
        <v>9.2681425104929868E-7</v>
      </c>
      <c r="AM86" s="11">
        <f t="shared" si="49"/>
        <v>1.0931375312683818E-6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15.215219993965084</v>
      </c>
      <c r="AY86" t="e">
        <f t="shared" si="58"/>
        <v>#VALUE!</v>
      </c>
    </row>
    <row r="87" spans="1:51">
      <c r="A87" s="65">
        <v>44330.061805555553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2262.2631378739202</v>
      </c>
      <c r="K87" s="5">
        <v>10767.865706454</v>
      </c>
      <c r="L87" s="5" t="s">
        <v>88</v>
      </c>
      <c r="M87" s="6">
        <f t="shared" si="33"/>
        <v>11.682346064963347</v>
      </c>
      <c r="N87" s="6">
        <f t="shared" si="34"/>
        <v>288.02889579916354</v>
      </c>
      <c r="O87" s="6" t="e">
        <f t="shared" si="35"/>
        <v>#VALUE!</v>
      </c>
      <c r="P87">
        <f t="shared" si="36"/>
        <v>186.91753703941356</v>
      </c>
      <c r="Q87">
        <f t="shared" si="37"/>
        <v>12673.271415163195</v>
      </c>
      <c r="R87">
        <f t="shared" si="38"/>
        <v>324.67557990314231</v>
      </c>
      <c r="S87">
        <f t="shared" si="39"/>
        <v>8004.894586449539</v>
      </c>
      <c r="T87">
        <f t="shared" si="40"/>
        <v>8004.8945864495399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2.256277213069615E-3</v>
      </c>
      <c r="AC87">
        <f t="shared" si="43"/>
        <v>1.7561208605820984E-7</v>
      </c>
      <c r="AD87">
        <v>0</v>
      </c>
      <c r="AE87" s="11">
        <f t="shared" si="44"/>
        <v>4.7209204289479804E-8</v>
      </c>
      <c r="AF87" s="11">
        <f t="shared" si="45"/>
        <v>2.2282129034768966E-7</v>
      </c>
      <c r="AG87" s="15">
        <f t="shared" si="46"/>
        <v>1.097002469958351E-3</v>
      </c>
      <c r="AI87">
        <f t="shared" si="61"/>
        <v>1.0739374045451971E-2</v>
      </c>
      <c r="AJ87">
        <f t="shared" si="47"/>
        <v>8.3587418609586758E-7</v>
      </c>
      <c r="AK87">
        <v>0</v>
      </c>
      <c r="AL87" s="11">
        <f t="shared" si="48"/>
        <v>4.6577971931376005E-6</v>
      </c>
      <c r="AM87" s="11">
        <f t="shared" si="49"/>
        <v>5.4936713792334678E-6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>
      <c r="A88" s="65">
        <v>44330.56527777778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-0.47043215919999959</v>
      </c>
      <c r="K88" s="5">
        <v>11782.363032566</v>
      </c>
      <c r="L88" s="5" t="s">
        <v>88</v>
      </c>
      <c r="M88" s="6">
        <f t="shared" si="33"/>
        <v>-2.4293156670656992E-3</v>
      </c>
      <c r="N88" s="6">
        <f t="shared" si="34"/>
        <v>315.16561468079868</v>
      </c>
      <c r="O88" s="6" t="e">
        <f t="shared" si="35"/>
        <v>#VALUE!</v>
      </c>
      <c r="P88">
        <f t="shared" si="36"/>
        <v>-3.8869050673051186E-2</v>
      </c>
      <c r="Q88">
        <f t="shared" si="37"/>
        <v>13867.287045955141</v>
      </c>
      <c r="R88">
        <f t="shared" si="38"/>
        <v>-6.7515503186287421E-2</v>
      </c>
      <c r="S88">
        <f t="shared" si="39"/>
        <v>8759.0778549958741</v>
      </c>
      <c r="T88">
        <f t="shared" si="40"/>
        <v>8759.0778549958723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-4.6918740058489676E-7</v>
      </c>
      <c r="AC88">
        <f t="shared" si="43"/>
        <v>-3.6518109428958916E-11</v>
      </c>
      <c r="AD88">
        <v>0</v>
      </c>
      <c r="AE88" s="11">
        <f t="shared" si="44"/>
        <v>-9.817040085303993E-12</v>
      </c>
      <c r="AF88" s="11">
        <f t="shared" si="45"/>
        <v>-4.6335149514262907E-11</v>
      </c>
      <c r="AG88" s="15">
        <f t="shared" si="46"/>
        <v>1.097002469958351E-3</v>
      </c>
      <c r="AI88">
        <f t="shared" si="61"/>
        <v>1.1751187022158894E-2</v>
      </c>
      <c r="AJ88">
        <f t="shared" si="47"/>
        <v>9.1462629444098132E-7</v>
      </c>
      <c r="AK88">
        <v>0</v>
      </c>
      <c r="AL88" s="11">
        <f t="shared" si="48"/>
        <v>5.0966327922088089E-6</v>
      </c>
      <c r="AM88" s="11">
        <f t="shared" si="49"/>
        <v>6.0112590866497899E-6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15.215219993965073</v>
      </c>
      <c r="AY88" t="e">
        <f t="shared" si="58"/>
        <v>#VALUE!</v>
      </c>
    </row>
    <row r="89" spans="1:51">
      <c r="A89" s="65">
        <v>44330.56527777778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64.515511113918393</v>
      </c>
      <c r="K89" s="5">
        <v>702.78616142566</v>
      </c>
      <c r="L89" s="5" t="s">
        <v>88</v>
      </c>
      <c r="M89" s="6">
        <f t="shared" si="33"/>
        <v>0.33315864753872326</v>
      </c>
      <c r="N89" s="6">
        <f t="shared" si="34"/>
        <v>18.798778474460189</v>
      </c>
      <c r="O89" s="6" t="e">
        <f t="shared" si="35"/>
        <v>#VALUE!</v>
      </c>
      <c r="P89">
        <f t="shared" si="36"/>
        <v>5.3305383606195722</v>
      </c>
      <c r="Q89">
        <f t="shared" si="37"/>
        <v>827.14625287624835</v>
      </c>
      <c r="R89">
        <f t="shared" si="38"/>
        <v>9.25913994396989</v>
      </c>
      <c r="S89">
        <f t="shared" si="39"/>
        <v>522.45535860054326</v>
      </c>
      <c r="T89">
        <f t="shared" si="40"/>
        <v>522.45535860054326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6.4344803740503737E-5</v>
      </c>
      <c r="AC89">
        <f t="shared" si="43"/>
        <v>5.0081280555517116E-9</v>
      </c>
      <c r="AD89">
        <v>0</v>
      </c>
      <c r="AE89" s="11">
        <f t="shared" si="44"/>
        <v>1.3463181594690872E-9</v>
      </c>
      <c r="AF89" s="11">
        <f t="shared" si="45"/>
        <v>6.3544462150207985E-9</v>
      </c>
      <c r="AG89" s="15">
        <f t="shared" si="46"/>
        <v>1.097002469958351E-3</v>
      </c>
      <c r="AI89">
        <f t="shared" si="61"/>
        <v>7.0092659653005999E-4</v>
      </c>
      <c r="AJ89">
        <f t="shared" si="47"/>
        <v>5.4554990440586071E-8</v>
      </c>
      <c r="AK89">
        <v>0</v>
      </c>
      <c r="AL89" s="11">
        <f t="shared" si="48"/>
        <v>3.0400039332793396E-7</v>
      </c>
      <c r="AM89" s="11">
        <f t="shared" si="49"/>
        <v>3.5855538376852002E-7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15.215219993965075</v>
      </c>
      <c r="AY89" t="e">
        <f t="shared" si="58"/>
        <v>#VALUE!</v>
      </c>
    </row>
    <row r="90" spans="1:51">
      <c r="A90" s="65">
        <v>44330.568749999999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2.5227031552000003</v>
      </c>
      <c r="K90" s="5">
        <v>9400.7937784335008</v>
      </c>
      <c r="L90" s="5" t="s">
        <v>88</v>
      </c>
      <c r="M90" s="6">
        <f t="shared" si="33"/>
        <v>1.302726052722511E-2</v>
      </c>
      <c r="N90" s="6">
        <f t="shared" si="34"/>
        <v>251.46118325146989</v>
      </c>
      <c r="O90" s="6" t="e">
        <f t="shared" si="35"/>
        <v>#VALUE!</v>
      </c>
      <c r="P90">
        <f t="shared" si="36"/>
        <v>0.20843616843560175</v>
      </c>
      <c r="Q90">
        <f t="shared" si="37"/>
        <v>11064.292063064675</v>
      </c>
      <c r="R90">
        <f t="shared" si="38"/>
        <v>0.36205342169337607</v>
      </c>
      <c r="S90">
        <f t="shared" si="39"/>
        <v>6988.6052888091263</v>
      </c>
      <c r="T90">
        <f t="shared" si="40"/>
        <v>6988.6052888091263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2.5160281088104797E-6</v>
      </c>
      <c r="AC90">
        <f t="shared" si="43"/>
        <v>1.9582919253444955E-10</v>
      </c>
      <c r="AD90">
        <v>0</v>
      </c>
      <c r="AE90" s="11">
        <f t="shared" si="44"/>
        <v>5.2644100777541575E-11</v>
      </c>
      <c r="AF90" s="11">
        <f t="shared" si="45"/>
        <v>2.484732933119911E-10</v>
      </c>
      <c r="AG90" s="15">
        <f t="shared" si="46"/>
        <v>1.097002469958351E-3</v>
      </c>
      <c r="AI90">
        <f t="shared" si="61"/>
        <v>9.3759193755771787E-3</v>
      </c>
      <c r="AJ90">
        <f t="shared" si="47"/>
        <v>7.2975286490556546E-7</v>
      </c>
      <c r="AK90">
        <v>0</v>
      </c>
      <c r="AL90" s="11">
        <f t="shared" si="48"/>
        <v>4.0664503131951306E-6</v>
      </c>
      <c r="AM90" s="11">
        <f t="shared" si="49"/>
        <v>4.7962031781006963E-6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15.21521999396508</v>
      </c>
      <c r="AY90" t="e">
        <f t="shared" si="58"/>
        <v>#VALUE!</v>
      </c>
    </row>
    <row r="91" spans="1:51">
      <c r="A91" s="65">
        <v>44330.568749999999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72.009907990855098</v>
      </c>
      <c r="K91" s="5">
        <v>887.92719449944013</v>
      </c>
      <c r="L91" s="5" t="s">
        <v>88</v>
      </c>
      <c r="M91" s="6">
        <f t="shared" si="33"/>
        <v>0.37185977668625336</v>
      </c>
      <c r="N91" s="6">
        <f t="shared" si="34"/>
        <v>23.751103176224902</v>
      </c>
      <c r="O91" s="6" t="e">
        <f t="shared" si="35"/>
        <v>#VALUE!</v>
      </c>
      <c r="P91">
        <f t="shared" si="36"/>
        <v>5.9497564269800538</v>
      </c>
      <c r="Q91">
        <f t="shared" si="37"/>
        <v>1045.0485397538957</v>
      </c>
      <c r="R91">
        <f t="shared" si="38"/>
        <v>10.33472112252832</v>
      </c>
      <c r="S91">
        <f t="shared" si="39"/>
        <v>660.09028958725514</v>
      </c>
      <c r="T91">
        <f t="shared" si="40"/>
        <v>660.09028958725514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7.1819370521017132E-5</v>
      </c>
      <c r="AC91">
        <f t="shared" si="43"/>
        <v>5.5898935660589761E-9</v>
      </c>
      <c r="AD91">
        <v>0</v>
      </c>
      <c r="AE91" s="11">
        <f t="shared" si="44"/>
        <v>1.5027122178199875E-9</v>
      </c>
      <c r="AF91" s="11">
        <f t="shared" si="45"/>
        <v>7.092605783878964E-9</v>
      </c>
      <c r="AG91" s="15">
        <f t="shared" si="46"/>
        <v>1.097002469958351E-3</v>
      </c>
      <c r="AI91">
        <f t="shared" si="61"/>
        <v>8.8557774835014457E-4</v>
      </c>
      <c r="AJ91">
        <f t="shared" si="47"/>
        <v>6.8926883121299742E-8</v>
      </c>
      <c r="AK91">
        <v>0</v>
      </c>
      <c r="AL91" s="11">
        <f t="shared" si="48"/>
        <v>3.8408584458581667E-7</v>
      </c>
      <c r="AM91" s="11">
        <f t="shared" si="49"/>
        <v>4.5301272770711639E-7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65">
        <v>44330.572222222225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0.68124255124999955</v>
      </c>
      <c r="K92" s="5">
        <v>8296.04869501334</v>
      </c>
      <c r="L92" s="5" t="s">
        <v>88</v>
      </c>
      <c r="M92" s="6">
        <f t="shared" si="33"/>
        <v>3.5179423227310555E-3</v>
      </c>
      <c r="N92" s="6">
        <f t="shared" si="34"/>
        <v>221.9104333450754</v>
      </c>
      <c r="O92" s="6" t="e">
        <f t="shared" si="35"/>
        <v>#VALUE!</v>
      </c>
      <c r="P92">
        <f t="shared" si="36"/>
        <v>5.6287077163696887E-2</v>
      </c>
      <c r="Q92">
        <f t="shared" si="37"/>
        <v>9764.0590671833179</v>
      </c>
      <c r="R92">
        <f t="shared" si="38"/>
        <v>9.7770598246876741E-2</v>
      </c>
      <c r="S92">
        <f t="shared" si="39"/>
        <v>6167.33130761745</v>
      </c>
      <c r="T92">
        <f t="shared" si="40"/>
        <v>6167.33130761745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6.7943999052352821E-7</v>
      </c>
      <c r="AC92">
        <f t="shared" si="43"/>
        <v>5.2882630465818428E-11</v>
      </c>
      <c r="AD92">
        <v>0</v>
      </c>
      <c r="AE92" s="11">
        <f t="shared" si="44"/>
        <v>1.4216259034690612E-11</v>
      </c>
      <c r="AF92" s="11">
        <f t="shared" si="45"/>
        <v>6.7098889500509041E-11</v>
      </c>
      <c r="AG92" s="15">
        <f t="shared" si="46"/>
        <v>1.097002469958351E-3</v>
      </c>
      <c r="AI92">
        <f t="shared" si="61"/>
        <v>8.2740974361921078E-3</v>
      </c>
      <c r="AJ92">
        <f t="shared" si="47"/>
        <v>6.4399511841976398E-7</v>
      </c>
      <c r="AK92">
        <v>0</v>
      </c>
      <c r="AL92" s="11">
        <f t="shared" si="48"/>
        <v>3.5885767318406758E-6</v>
      </c>
      <c r="AM92" s="11">
        <f t="shared" si="49"/>
        <v>4.2325718502604399E-6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15.215219993965079</v>
      </c>
      <c r="AY92" t="e">
        <f t="shared" si="58"/>
        <v>#VALUE!</v>
      </c>
    </row>
    <row r="93" spans="1:51">
      <c r="A93" s="65">
        <v>44330.572222222225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70.506454576191899</v>
      </c>
      <c r="K93" s="5">
        <v>776.15839683813999</v>
      </c>
      <c r="L93" s="5" t="s">
        <v>88</v>
      </c>
      <c r="M93" s="6">
        <f t="shared" si="33"/>
        <v>0.36409593047906408</v>
      </c>
      <c r="N93" s="6">
        <f t="shared" si="34"/>
        <v>20.761407330010091</v>
      </c>
      <c r="O93" s="6" t="e">
        <f t="shared" si="35"/>
        <v>#VALUE!</v>
      </c>
      <c r="P93">
        <f t="shared" si="36"/>
        <v>5.8255348876650253</v>
      </c>
      <c r="Q93">
        <f t="shared" si="37"/>
        <v>913.50192252044394</v>
      </c>
      <c r="R93">
        <f t="shared" si="38"/>
        <v>10.118948429647913</v>
      </c>
      <c r="S93">
        <f t="shared" si="39"/>
        <v>577.00070918910285</v>
      </c>
      <c r="T93">
        <f t="shared" si="40"/>
        <v>577.00070918910285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7.0319895228499081E-5</v>
      </c>
      <c r="AC93">
        <f t="shared" si="43"/>
        <v>5.4731853962531977E-9</v>
      </c>
      <c r="AD93">
        <v>0</v>
      </c>
      <c r="AE93" s="11">
        <f t="shared" si="44"/>
        <v>1.4713379544974389E-9</v>
      </c>
      <c r="AF93" s="11">
        <f t="shared" si="45"/>
        <v>6.9445233507506364E-9</v>
      </c>
      <c r="AG93" s="15">
        <f t="shared" si="46"/>
        <v>1.097002469958351E-3</v>
      </c>
      <c r="AI93">
        <f t="shared" si="61"/>
        <v>7.7410468976847103E-4</v>
      </c>
      <c r="AJ93">
        <f t="shared" si="47"/>
        <v>6.0250637027326217E-8</v>
      </c>
      <c r="AK93">
        <v>0</v>
      </c>
      <c r="AL93" s="11">
        <f t="shared" si="48"/>
        <v>3.3573862274823973E-7</v>
      </c>
      <c r="AM93" s="11">
        <f t="shared" si="49"/>
        <v>3.9598925977556592E-7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78.81297419298906</v>
      </c>
      <c r="AX93">
        <f t="shared" si="57"/>
        <v>15.215219993965071</v>
      </c>
      <c r="AY93" t="e">
        <f t="shared" si="58"/>
        <v>#VALUE!</v>
      </c>
    </row>
    <row r="94" spans="1:51">
      <c r="A94" s="65">
        <v>44330.576388888891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2.4944445727999991</v>
      </c>
      <c r="K94" s="5">
        <v>10442.120049254001</v>
      </c>
      <c r="L94" s="5" t="s">
        <v>88</v>
      </c>
      <c r="M94" s="6">
        <f t="shared" si="33"/>
        <v>1.2881332967616659E-2</v>
      </c>
      <c r="N94" s="6">
        <f t="shared" si="34"/>
        <v>279.31554772142397</v>
      </c>
      <c r="O94" s="6" t="e">
        <f t="shared" si="35"/>
        <v>#VALUE!</v>
      </c>
      <c r="P94">
        <f t="shared" si="36"/>
        <v>0.20610132748186655</v>
      </c>
      <c r="Q94">
        <f t="shared" si="37"/>
        <v>12289.884099742654</v>
      </c>
      <c r="R94">
        <f t="shared" si="38"/>
        <v>0.35799780522933222</v>
      </c>
      <c r="S94">
        <f t="shared" si="39"/>
        <v>7762.733352369808</v>
      </c>
      <c r="T94">
        <f t="shared" si="40"/>
        <v>7762.733352369808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2.4878442983264818E-6</v>
      </c>
      <c r="AC94">
        <f t="shared" si="43"/>
        <v>1.9363557123495039E-10</v>
      </c>
      <c r="AD94">
        <v>0</v>
      </c>
      <c r="AE94" s="11">
        <f t="shared" si="44"/>
        <v>5.2054396968502574E-11</v>
      </c>
      <c r="AF94" s="11">
        <f t="shared" si="45"/>
        <v>2.4568996820345297E-10</v>
      </c>
      <c r="AG94" s="15">
        <f t="shared" si="46"/>
        <v>1.097002469958351E-3</v>
      </c>
      <c r="AI94">
        <f t="shared" si="61"/>
        <v>1.0414490307883108E-2</v>
      </c>
      <c r="AJ94">
        <f t="shared" si="47"/>
        <v>8.1058761645346257E-7</v>
      </c>
      <c r="AK94">
        <v>0</v>
      </c>
      <c r="AL94" s="11">
        <f t="shared" si="48"/>
        <v>4.5168911631827958E-6</v>
      </c>
      <c r="AM94" s="11">
        <f t="shared" si="49"/>
        <v>5.3274787796362586E-6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15.215219993965079</v>
      </c>
      <c r="AY94" t="e">
        <f t="shared" si="58"/>
        <v>#VALUE!</v>
      </c>
    </row>
    <row r="95" spans="1:51">
      <c r="A95" s="65">
        <v>44330.576388888891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39.170901312198403</v>
      </c>
      <c r="K95" s="5">
        <v>802.52537263414013</v>
      </c>
      <c r="L95" s="5" t="s">
        <v>88</v>
      </c>
      <c r="M95" s="6">
        <f t="shared" si="33"/>
        <v>0.20227886718593205</v>
      </c>
      <c r="N95" s="6">
        <f t="shared" si="34"/>
        <v>21.466695743807204</v>
      </c>
      <c r="O95" s="6" t="e">
        <f t="shared" si="35"/>
        <v>#VALUE!</v>
      </c>
      <c r="P95">
        <f t="shared" si="36"/>
        <v>3.2364618749749128</v>
      </c>
      <c r="Q95">
        <f t="shared" si="37"/>
        <v>944.53461272751701</v>
      </c>
      <c r="R95">
        <f t="shared" si="38"/>
        <v>5.621731126653561</v>
      </c>
      <c r="S95">
        <f t="shared" si="39"/>
        <v>596.60207380158499</v>
      </c>
      <c r="T95">
        <f t="shared" si="40"/>
        <v>596.60207380158522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3.9067255513508494E-5</v>
      </c>
      <c r="AC95">
        <f t="shared" si="43"/>
        <v>3.0407089153564249E-9</v>
      </c>
      <c r="AD95">
        <v>0</v>
      </c>
      <c r="AE95" s="11">
        <f t="shared" si="44"/>
        <v>8.1742351333564788E-10</v>
      </c>
      <c r="AF95" s="11">
        <f t="shared" si="45"/>
        <v>3.8581324286920728E-9</v>
      </c>
      <c r="AG95" s="15">
        <f t="shared" si="46"/>
        <v>1.097002469958351E-3</v>
      </c>
      <c r="AI95">
        <f t="shared" si="61"/>
        <v>8.0040189881992697E-4</v>
      </c>
      <c r="AJ95">
        <f t="shared" si="47"/>
        <v>6.2297419094832978E-8</v>
      </c>
      <c r="AK95">
        <v>0</v>
      </c>
      <c r="AL95" s="11">
        <f t="shared" si="48"/>
        <v>3.471440422809635E-7</v>
      </c>
      <c r="AM95" s="11">
        <f t="shared" si="49"/>
        <v>4.0944146137579649E-7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15.215219993965079</v>
      </c>
      <c r="AY95" t="e">
        <f t="shared" si="58"/>
        <v>#VALUE!</v>
      </c>
    </row>
    <row r="96" spans="1:51">
      <c r="A96" s="65">
        <v>44330.580555555556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1.4935903922000016</v>
      </c>
      <c r="K96" s="5">
        <v>11189.86622600454</v>
      </c>
      <c r="L96" s="5" t="s">
        <v>88</v>
      </c>
      <c r="M96" s="6">
        <f t="shared" si="33"/>
        <v>7.7129134753895238E-3</v>
      </c>
      <c r="N96" s="6">
        <f t="shared" si="34"/>
        <v>299.31695853939266</v>
      </c>
      <c r="O96" s="6" t="e">
        <f t="shared" si="35"/>
        <v>#VALUE!</v>
      </c>
      <c r="P96">
        <f t="shared" si="36"/>
        <v>0.12340661560623238</v>
      </c>
      <c r="Q96">
        <f t="shared" si="37"/>
        <v>13169.946175733277</v>
      </c>
      <c r="R96">
        <f t="shared" si="38"/>
        <v>0.21435717119142808</v>
      </c>
      <c r="S96">
        <f t="shared" si="39"/>
        <v>8318.6122503320166</v>
      </c>
      <c r="T96">
        <f t="shared" si="40"/>
        <v>8318.6122503320166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1.4896383675100071E-6</v>
      </c>
      <c r="AC96">
        <f t="shared" si="43"/>
        <v>1.1594253564032569E-10</v>
      </c>
      <c r="AD96">
        <v>0</v>
      </c>
      <c r="AE96" s="11">
        <f t="shared" si="44"/>
        <v>3.1168440474365293E-11</v>
      </c>
      <c r="AF96" s="11">
        <f t="shared" si="45"/>
        <v>1.4711097611469099E-10</v>
      </c>
      <c r="AG96" s="15">
        <f t="shared" si="46"/>
        <v>1.097002469958351E-3</v>
      </c>
      <c r="AI96">
        <f t="shared" si="61"/>
        <v>1.1160257956003708E-2</v>
      </c>
      <c r="AJ96">
        <f t="shared" si="47"/>
        <v>8.6863270579025006E-7</v>
      </c>
      <c r="AK96">
        <v>0</v>
      </c>
      <c r="AL96" s="11">
        <f t="shared" si="48"/>
        <v>4.8403396661819077E-6</v>
      </c>
      <c r="AM96" s="11">
        <f t="shared" si="49"/>
        <v>5.7089723719721581E-6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78.81297419298906</v>
      </c>
      <c r="AX96">
        <f t="shared" si="57"/>
        <v>15.215219993965084</v>
      </c>
      <c r="AY96" t="e">
        <f t="shared" si="58"/>
        <v>#VALUE!</v>
      </c>
    </row>
    <row r="97" spans="1:51">
      <c r="A97" s="65">
        <v>44330.580555555556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7.6397212784500006</v>
      </c>
      <c r="K97" s="5">
        <v>2121.61124730246</v>
      </c>
      <c r="L97" s="5" t="s">
        <v>88</v>
      </c>
      <c r="M97" s="6">
        <f t="shared" si="33"/>
        <v>3.9451585591671855E-2</v>
      </c>
      <c r="N97" s="6">
        <f t="shared" si="34"/>
        <v>56.750832665877667</v>
      </c>
      <c r="O97" s="6" t="e">
        <f t="shared" si="35"/>
        <v>#VALUE!</v>
      </c>
      <c r="P97">
        <f t="shared" si="36"/>
        <v>0.63122536946674968</v>
      </c>
      <c r="Q97">
        <f t="shared" si="37"/>
        <v>2497.0366372986173</v>
      </c>
      <c r="R97">
        <f t="shared" si="38"/>
        <v>1.0964378523668312</v>
      </c>
      <c r="S97">
        <f t="shared" si="39"/>
        <v>1577.2182576443677</v>
      </c>
      <c r="T97">
        <f t="shared" si="40"/>
        <v>1577.2182576443677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7.6195066551672159E-6</v>
      </c>
      <c r="AC97">
        <f t="shared" si="43"/>
        <v>5.9304656834605129E-10</v>
      </c>
      <c r="AD97">
        <v>0</v>
      </c>
      <c r="AE97" s="11">
        <f t="shared" si="44"/>
        <v>1.5942670704875907E-10</v>
      </c>
      <c r="AF97" s="11">
        <f t="shared" si="45"/>
        <v>7.5247327539481041E-10</v>
      </c>
      <c r="AG97" s="15">
        <f t="shared" si="46"/>
        <v>1.097002469958351E-3</v>
      </c>
      <c r="AI97">
        <f t="shared" si="61"/>
        <v>2.1159974859421191E-3</v>
      </c>
      <c r="AJ97">
        <f t="shared" si="47"/>
        <v>1.6469373995701383E-7</v>
      </c>
      <c r="AK97">
        <v>0</v>
      </c>
      <c r="AL97" s="11">
        <f t="shared" si="48"/>
        <v>9.1773385571585529E-7</v>
      </c>
      <c r="AM97" s="11">
        <f t="shared" si="49"/>
        <v>1.082427595672869E-6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</v>
      </c>
      <c r="AY97" t="e">
        <f t="shared" si="58"/>
        <v>#VALUE!</v>
      </c>
    </row>
    <row r="98" spans="1:51">
      <c r="A98" s="65">
        <v>44330.584027777775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20.4838026752</v>
      </c>
      <c r="K98" s="5">
        <v>2833.02060603264</v>
      </c>
      <c r="L98" s="5" t="s">
        <v>88</v>
      </c>
      <c r="M98" s="6">
        <f t="shared" si="33"/>
        <v>0.1057785310523169</v>
      </c>
      <c r="N98" s="6">
        <f t="shared" si="34"/>
        <v>75.780272449234985</v>
      </c>
      <c r="O98" s="6" t="e">
        <f t="shared" si="35"/>
        <v>#VALUE!</v>
      </c>
      <c r="P98">
        <f t="shared" si="36"/>
        <v>1.6924564968370703</v>
      </c>
      <c r="Q98">
        <f t="shared" si="37"/>
        <v>3334.3319877663394</v>
      </c>
      <c r="R98">
        <f t="shared" si="38"/>
        <v>2.9397952876703526</v>
      </c>
      <c r="S98">
        <f t="shared" si="39"/>
        <v>2106.0841517495896</v>
      </c>
      <c r="T98">
        <f t="shared" si="40"/>
        <v>2106.0841517495896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2.0429602745727953E-5</v>
      </c>
      <c r="AC98">
        <f t="shared" si="43"/>
        <v>1.59009058582693E-9</v>
      </c>
      <c r="AD98">
        <v>0</v>
      </c>
      <c r="AE98" s="11">
        <f t="shared" si="44"/>
        <v>4.2745868459304024E-10</v>
      </c>
      <c r="AF98" s="11">
        <f t="shared" si="45"/>
        <v>2.0175492704199701E-9</v>
      </c>
      <c r="AG98" s="15">
        <f t="shared" si="46"/>
        <v>1.097002469958351E-3</v>
      </c>
      <c r="AI98">
        <f t="shared" si="61"/>
        <v>2.8255244628860496E-3</v>
      </c>
      <c r="AJ98">
        <f t="shared" si="47"/>
        <v>2.1991812099225969E-7</v>
      </c>
      <c r="AK98">
        <v>0</v>
      </c>
      <c r="AL98" s="11">
        <f t="shared" si="48"/>
        <v>1.2254643386730452E-6</v>
      </c>
      <c r="AM98" s="11">
        <f t="shared" si="49"/>
        <v>1.4453824596653047E-6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15.215219993965073</v>
      </c>
      <c r="AY98" t="e">
        <f t="shared" si="58"/>
        <v>#VALUE!</v>
      </c>
    </row>
    <row r="99" spans="1:51">
      <c r="A99" s="65">
        <v>44330.584027777775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1638.7822261418798</v>
      </c>
      <c r="K99" s="5">
        <v>11039.373137480639</v>
      </c>
      <c r="L99" s="5" t="s">
        <v>88</v>
      </c>
      <c r="M99" s="6">
        <f t="shared" si="33"/>
        <v>8.4626853394662138</v>
      </c>
      <c r="N99" s="6">
        <f t="shared" si="34"/>
        <v>295.29142931246673</v>
      </c>
      <c r="O99" s="6" t="e">
        <f t="shared" si="35"/>
        <v>#VALUE!</v>
      </c>
      <c r="P99">
        <f t="shared" si="36"/>
        <v>135.40296543145942</v>
      </c>
      <c r="Q99">
        <f t="shared" si="37"/>
        <v>12992.822889748537</v>
      </c>
      <c r="R99">
        <f t="shared" si="38"/>
        <v>235.19481916132011</v>
      </c>
      <c r="S99">
        <f t="shared" si="39"/>
        <v>8206.7348047486303</v>
      </c>
      <c r="T99">
        <f t="shared" si="40"/>
        <v>8206.7348047486303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1.6344460253648401E-3</v>
      </c>
      <c r="AC99">
        <f t="shared" si="43"/>
        <v>1.2721330269225803E-7</v>
      </c>
      <c r="AD99">
        <v>0</v>
      </c>
      <c r="AE99" s="11">
        <f t="shared" si="44"/>
        <v>3.419832273473229E-8</v>
      </c>
      <c r="AF99" s="11">
        <f t="shared" si="45"/>
        <v>1.6141162542699032E-7</v>
      </c>
      <c r="AG99" s="15">
        <f t="shared" si="46"/>
        <v>1.097002469958351E-3</v>
      </c>
      <c r="AI99">
        <f t="shared" si="61"/>
        <v>1.1010163070631507E-2</v>
      </c>
      <c r="AJ99">
        <f t="shared" si="47"/>
        <v>8.5695041968896913E-7</v>
      </c>
      <c r="AK99">
        <v>0</v>
      </c>
      <c r="AL99" s="11">
        <f t="shared" si="48"/>
        <v>4.7752416881403466E-6</v>
      </c>
      <c r="AM99" s="11">
        <f t="shared" si="49"/>
        <v>5.6321921078293159E-6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15.215219993965077</v>
      </c>
      <c r="AY99" t="e">
        <f t="shared" si="58"/>
        <v>#VALUE!</v>
      </c>
    </row>
    <row r="100" spans="1:51">
      <c r="A100" s="65">
        <v>44277.38958333333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30.620319354139902</v>
      </c>
      <c r="K100" s="5">
        <v>1252.0061113481602</v>
      </c>
      <c r="L100" s="5" t="s">
        <v>88</v>
      </c>
      <c r="M100" s="6">
        <f t="shared" si="33"/>
        <v>0.15758694043658317</v>
      </c>
      <c r="N100" s="6">
        <f t="shared" si="34"/>
        <v>33.376165286885069</v>
      </c>
      <c r="O100" s="6" t="e">
        <f t="shared" si="35"/>
        <v>#VALUE!</v>
      </c>
      <c r="P100">
        <f t="shared" si="36"/>
        <v>2.5213910469853307</v>
      </c>
      <c r="Q100">
        <f t="shared" si="37"/>
        <v>1468.5512726229431</v>
      </c>
      <c r="R100">
        <f t="shared" si="38"/>
        <v>4.3957464246218736</v>
      </c>
      <c r="S100">
        <f t="shared" si="39"/>
        <v>930.99820848704587</v>
      </c>
      <c r="T100">
        <f t="shared" si="40"/>
        <v>930.99820848704587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3.043565229169034E-5</v>
      </c>
      <c r="AC100">
        <f t="shared" si="43"/>
        <v>2.3688881661019395E-9</v>
      </c>
      <c r="AD100">
        <v>0</v>
      </c>
      <c r="AE100" s="11">
        <f t="shared" si="44"/>
        <v>6.3682020914761197E-10</v>
      </c>
      <c r="AF100" s="11">
        <f t="shared" si="45"/>
        <v>3.0057083752495516E-9</v>
      </c>
      <c r="AG100" s="15">
        <f t="shared" si="46"/>
        <v>1.097002469958351E-3</v>
      </c>
      <c r="AI100">
        <f t="shared" si="61"/>
        <v>1.2444554294601771E-3</v>
      </c>
      <c r="AJ100">
        <f t="shared" si="47"/>
        <v>9.6859292248334305E-8</v>
      </c>
      <c r="AK100">
        <v>0</v>
      </c>
      <c r="AL100" s="11">
        <f t="shared" si="48"/>
        <v>5.3973546147032572E-7</v>
      </c>
      <c r="AM100" s="11">
        <f t="shared" si="49"/>
        <v>6.3659475371866002E-7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65">
        <v>44277.38958333333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244.91229914901191</v>
      </c>
      <c r="K101" s="5">
        <v>2437.5946332528601</v>
      </c>
      <c r="L101" s="5" t="s">
        <v>88</v>
      </c>
      <c r="M101" s="6">
        <f t="shared" si="33"/>
        <v>1.2604368834893909</v>
      </c>
      <c r="N101" s="6">
        <f t="shared" si="34"/>
        <v>64.981760587626553</v>
      </c>
      <c r="O101" s="6" t="e">
        <f t="shared" si="35"/>
        <v>#VALUE!</v>
      </c>
      <c r="P101">
        <f t="shared" si="36"/>
        <v>20.166990135830254</v>
      </c>
      <c r="Q101">
        <f t="shared" si="37"/>
        <v>2859.1974658555682</v>
      </c>
      <c r="R101">
        <f t="shared" si="38"/>
        <v>35.158756865957962</v>
      </c>
      <c r="S101">
        <f t="shared" si="39"/>
        <v>1812.6079545509288</v>
      </c>
      <c r="T101">
        <f t="shared" si="40"/>
        <v>1812.6079545509285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2.4343526573474407E-4</v>
      </c>
      <c r="AC101">
        <f t="shared" si="43"/>
        <v>1.8947217384539548E-8</v>
      </c>
      <c r="AD101">
        <v>0</v>
      </c>
      <c r="AE101" s="11">
        <f t="shared" si="44"/>
        <v>5.093516490245541E-9</v>
      </c>
      <c r="AF101" s="11">
        <f t="shared" si="45"/>
        <v>2.4040733874785089E-8</v>
      </c>
      <c r="AG101" s="15">
        <f t="shared" si="46"/>
        <v>1.097002469958351E-3</v>
      </c>
      <c r="AI101">
        <f t="shared" si="61"/>
        <v>2.4228938251012705E-3</v>
      </c>
      <c r="AJ101">
        <f t="shared" si="47"/>
        <v>1.8858030230457391E-7</v>
      </c>
      <c r="AK101">
        <v>0</v>
      </c>
      <c r="AL101" s="11">
        <f t="shared" si="48"/>
        <v>1.0508385321215592E-6</v>
      </c>
      <c r="AM101" s="11">
        <f t="shared" si="49"/>
        <v>1.239418834426133E-6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15.215219993965075</v>
      </c>
      <c r="AY101" t="e">
        <f t="shared" si="58"/>
        <v>#VALUE!</v>
      </c>
    </row>
    <row r="102" spans="1:51">
      <c r="A102" s="65">
        <v>44277.396527777775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29.609555592399101</v>
      </c>
      <c r="K102" s="5">
        <v>1068.8353161960601</v>
      </c>
      <c r="L102" s="5" t="s">
        <v>88</v>
      </c>
      <c r="M102" s="6">
        <f t="shared" si="33"/>
        <v>0.15238506233483276</v>
      </c>
      <c r="N102" s="6">
        <f t="shared" si="34"/>
        <v>28.493170963364079</v>
      </c>
      <c r="O102" s="6" t="e">
        <f t="shared" si="35"/>
        <v>#VALUE!</v>
      </c>
      <c r="P102">
        <f t="shared" si="36"/>
        <v>2.4381609973573242</v>
      </c>
      <c r="Q102">
        <f t="shared" si="37"/>
        <v>1253.6995223880194</v>
      </c>
      <c r="R102">
        <f t="shared" si="38"/>
        <v>4.2506446985287134</v>
      </c>
      <c r="S102">
        <f t="shared" si="39"/>
        <v>794.79145950390864</v>
      </c>
      <c r="T102">
        <f t="shared" si="40"/>
        <v>794.79145950390864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2.9430984311399509E-5</v>
      </c>
      <c r="AC102">
        <f t="shared" si="43"/>
        <v>2.2906921719249961E-9</v>
      </c>
      <c r="AD102">
        <v>0</v>
      </c>
      <c r="AE102" s="11">
        <f t="shared" si="44"/>
        <v>6.1579904399560397E-10</v>
      </c>
      <c r="AF102" s="11">
        <f t="shared" si="45"/>
        <v>2.9064912159206E-9</v>
      </c>
      <c r="AG102" s="15">
        <f t="shared" si="46"/>
        <v>1.097002469958351E-3</v>
      </c>
      <c r="AI102">
        <f t="shared" si="61"/>
        <v>1.0623893129456862E-3</v>
      </c>
      <c r="AJ102">
        <f t="shared" si="47"/>
        <v>8.2688599774722758E-8</v>
      </c>
      <c r="AK102">
        <v>0</v>
      </c>
      <c r="AL102" s="11">
        <f t="shared" si="48"/>
        <v>4.6077117147748484E-7</v>
      </c>
      <c r="AM102" s="11">
        <f t="shared" si="49"/>
        <v>5.4345977125220759E-7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15.215219993965077</v>
      </c>
      <c r="AY102" t="e">
        <f t="shared" si="58"/>
        <v>#VALUE!</v>
      </c>
    </row>
    <row r="103" spans="1:51">
      <c r="A103" s="65">
        <v>44277.396527777775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-0.51398552319999968</v>
      </c>
      <c r="K103" s="5">
        <v>1263.6562138368602</v>
      </c>
      <c r="L103" s="5" t="s">
        <v>88</v>
      </c>
      <c r="M103" s="6">
        <f t="shared" si="33"/>
        <v>-2.6452175463295242E-3</v>
      </c>
      <c r="N103" s="6">
        <f t="shared" si="34"/>
        <v>33.68673545323459</v>
      </c>
      <c r="O103" s="6" t="e">
        <f t="shared" si="35"/>
        <v>#VALUE!</v>
      </c>
      <c r="P103">
        <f t="shared" si="36"/>
        <v>-4.2323480741272387E-2</v>
      </c>
      <c r="Q103">
        <f t="shared" si="37"/>
        <v>1482.216359942322</v>
      </c>
      <c r="R103">
        <f t="shared" si="38"/>
        <v>-7.3785971980998788E-2</v>
      </c>
      <c r="S103">
        <f t="shared" si="39"/>
        <v>939.66128484694582</v>
      </c>
      <c r="T103">
        <f t="shared" si="40"/>
        <v>939.66128484694593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-5.1088574505552027E-7</v>
      </c>
      <c r="AC103">
        <f t="shared" si="43"/>
        <v>-3.9763603030207323E-11</v>
      </c>
      <c r="AD103">
        <v>0</v>
      </c>
      <c r="AE103" s="11">
        <f t="shared" si="44"/>
        <v>-1.0689515174465844E-11</v>
      </c>
      <c r="AF103" s="11">
        <f t="shared" si="45"/>
        <v>-5.0453118204673171E-11</v>
      </c>
      <c r="AG103" s="15">
        <f t="shared" si="46"/>
        <v>1.097002469958351E-3</v>
      </c>
      <c r="AI103">
        <f t="shared" si="61"/>
        <v>1.2560352717344444E-3</v>
      </c>
      <c r="AJ103">
        <f t="shared" si="47"/>
        <v>9.77605823230776E-8</v>
      </c>
      <c r="AK103">
        <v>0</v>
      </c>
      <c r="AL103" s="11">
        <f t="shared" si="48"/>
        <v>5.4475777996056406E-7</v>
      </c>
      <c r="AM103" s="11">
        <f t="shared" si="49"/>
        <v>6.4251836228364169E-7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15.215219993965077</v>
      </c>
      <c r="AY103" t="e">
        <f t="shared" si="58"/>
        <v>#VALUE!</v>
      </c>
    </row>
    <row r="104" spans="1:51">
      <c r="A104" s="65">
        <v>44277.421527777777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0.59500646404999991</v>
      </c>
      <c r="K104" s="5">
        <v>1243.6026836121603</v>
      </c>
      <c r="L104" s="5" t="s">
        <v>88</v>
      </c>
      <c r="M104" s="6">
        <f t="shared" si="33"/>
        <v>3.0621904077872434E-3</v>
      </c>
      <c r="N104" s="6">
        <f t="shared" si="34"/>
        <v>33.152145459385096</v>
      </c>
      <c r="O104" s="6" t="e">
        <f t="shared" si="35"/>
        <v>#VALUE!</v>
      </c>
      <c r="P104">
        <f t="shared" si="36"/>
        <v>4.8995046524595895E-2</v>
      </c>
      <c r="Q104">
        <f t="shared" si="37"/>
        <v>1458.6944002129442</v>
      </c>
      <c r="R104">
        <f t="shared" si="38"/>
        <v>8.5417056129464292E-2</v>
      </c>
      <c r="S104">
        <f t="shared" si="39"/>
        <v>924.74937623578649</v>
      </c>
      <c r="T104">
        <f t="shared" si="40"/>
        <v>924.74937623578649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5.9141805941633759E-7</v>
      </c>
      <c r="AC104">
        <f t="shared" si="43"/>
        <v>4.6031648303225067E-11</v>
      </c>
      <c r="AD104">
        <v>0</v>
      </c>
      <c r="AE104" s="11">
        <f t="shared" si="44"/>
        <v>1.2374532626462391E-11</v>
      </c>
      <c r="AF104" s="11">
        <f t="shared" si="45"/>
        <v>5.8406180929687458E-11</v>
      </c>
      <c r="AG104" s="15">
        <f t="shared" si="46"/>
        <v>1.097002469958351E-3</v>
      </c>
      <c r="AI104">
        <f t="shared" si="61"/>
        <v>1.2361026816761582E-3</v>
      </c>
      <c r="AJ104">
        <f t="shared" si="47"/>
        <v>9.6209175563126983E-8</v>
      </c>
      <c r="AK104">
        <v>0</v>
      </c>
      <c r="AL104" s="11">
        <f t="shared" si="48"/>
        <v>5.3611277312566708E-7</v>
      </c>
      <c r="AM104" s="11">
        <f t="shared" si="49"/>
        <v>6.3232194868879402E-7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15.215219993965071</v>
      </c>
      <c r="AY104" t="e">
        <f t="shared" si="58"/>
        <v>#VALUE!</v>
      </c>
    </row>
    <row r="105" spans="1:51">
      <c r="A105" s="65">
        <v>44277.421527777777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40.215534266443107</v>
      </c>
      <c r="K105" s="5">
        <v>1518.4003275728601</v>
      </c>
      <c r="L105" s="5" t="s">
        <v>88</v>
      </c>
      <c r="M105" s="6">
        <f t="shared" si="33"/>
        <v>0.2069685469238749</v>
      </c>
      <c r="N105" s="6">
        <f t="shared" si="34"/>
        <v>40.47774195779423</v>
      </c>
      <c r="O105" s="6" t="e">
        <f t="shared" si="35"/>
        <v>#VALUE!</v>
      </c>
      <c r="P105">
        <f t="shared" si="36"/>
        <v>3.3114967507819983</v>
      </c>
      <c r="Q105">
        <f t="shared" si="37"/>
        <v>1781.0206461429461</v>
      </c>
      <c r="R105">
        <f t="shared" si="38"/>
        <v>5.7732020662963865</v>
      </c>
      <c r="S105">
        <f t="shared" si="39"/>
        <v>1129.0903230610288</v>
      </c>
      <c r="T105">
        <f t="shared" si="40"/>
        <v>1129.0903230610288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3.9972999742490808E-5</v>
      </c>
      <c r="AC105">
        <f t="shared" si="43"/>
        <v>3.1112054095661823E-9</v>
      </c>
      <c r="AD105">
        <v>0</v>
      </c>
      <c r="AE105" s="11">
        <f t="shared" si="44"/>
        <v>8.3637484790232102E-10</v>
      </c>
      <c r="AF105" s="11">
        <f t="shared" si="45"/>
        <v>3.9475802574685031E-9</v>
      </c>
      <c r="AG105" s="15">
        <f t="shared" si="46"/>
        <v>1.097002469958351E-3</v>
      </c>
      <c r="AI105">
        <f t="shared" si="61"/>
        <v>1.509243057693589E-3</v>
      </c>
      <c r="AJ105">
        <f t="shared" si="47"/>
        <v>1.1746842107661915E-7</v>
      </c>
      <c r="AK105">
        <v>0</v>
      </c>
      <c r="AL105" s="11">
        <f t="shared" si="48"/>
        <v>6.5457707759649576E-7</v>
      </c>
      <c r="AM105" s="11">
        <f t="shared" si="49"/>
        <v>7.7204549867311491E-7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15.215219993965075</v>
      </c>
      <c r="AY105" t="e">
        <f t="shared" si="58"/>
        <v>#VALUE!</v>
      </c>
    </row>
    <row r="106" spans="1:51">
      <c r="A106" s="65">
        <v>44277.430555555555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49.318278566591111</v>
      </c>
      <c r="K106" s="5">
        <v>3596.9620843760604</v>
      </c>
      <c r="L106" s="5" t="s">
        <v>88</v>
      </c>
      <c r="M106" s="6">
        <f t="shared" si="33"/>
        <v>0.25381566197994071</v>
      </c>
      <c r="N106" s="6">
        <f t="shared" si="34"/>
        <v>95.888350680270378</v>
      </c>
      <c r="O106" s="6" t="e">
        <f t="shared" si="35"/>
        <v>#VALUE!</v>
      </c>
      <c r="P106">
        <f t="shared" si="36"/>
        <v>4.0610505916790514</v>
      </c>
      <c r="Q106">
        <f t="shared" si="37"/>
        <v>4219.0874299318966</v>
      </c>
      <c r="R106">
        <f t="shared" si="38"/>
        <v>7.0799603417032326</v>
      </c>
      <c r="S106">
        <f t="shared" si="39"/>
        <v>2674.7195770026965</v>
      </c>
      <c r="T106">
        <f t="shared" si="40"/>
        <v>2674.719577002697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4.9020846605721307E-5</v>
      </c>
      <c r="AC106">
        <f t="shared" si="43"/>
        <v>3.8154235139654457E-9</v>
      </c>
      <c r="AD106">
        <v>0</v>
      </c>
      <c r="AE106" s="11">
        <f t="shared" si="44"/>
        <v>1.0256874237116832E-9</v>
      </c>
      <c r="AF106" s="11">
        <f t="shared" si="45"/>
        <v>4.8411109376771289E-9</v>
      </c>
      <c r="AG106" s="15">
        <f t="shared" si="46"/>
        <v>1.097002469958351E-3</v>
      </c>
      <c r="AI106">
        <f t="shared" si="61"/>
        <v>3.5752692857418627E-3</v>
      </c>
      <c r="AJ106">
        <f t="shared" si="47"/>
        <v>2.7827276446885893E-7</v>
      </c>
      <c r="AK106">
        <v>0</v>
      </c>
      <c r="AL106" s="11">
        <f t="shared" si="48"/>
        <v>1.5506377907464602E-6</v>
      </c>
      <c r="AM106" s="11">
        <f t="shared" si="49"/>
        <v>1.828910555215319E-6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15.215219993965071</v>
      </c>
      <c r="AY106" t="e">
        <f t="shared" si="58"/>
        <v>#VALUE!</v>
      </c>
    </row>
    <row r="107" spans="1:51">
      <c r="A107" s="65">
        <v>44277.430555555555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53.284696053071904</v>
      </c>
      <c r="K107" s="5">
        <v>3908.33713483366</v>
      </c>
      <c r="L107" s="5" t="s">
        <v>88</v>
      </c>
      <c r="M107" s="6">
        <f t="shared" si="33"/>
        <v>0.27422876051622885</v>
      </c>
      <c r="N107" s="6">
        <f t="shared" ref="N107:N132" si="62">1000000*(AM107-AK107)/X107</f>
        <v>104.18903312589713</v>
      </c>
      <c r="O107" s="6" t="e">
        <f t="shared" si="35"/>
        <v>#VALUE!</v>
      </c>
      <c r="P107">
        <f t="shared" si="36"/>
        <v>4.3876601682596617</v>
      </c>
      <c r="Q107">
        <f t="shared" si="37"/>
        <v>4584.3174575394733</v>
      </c>
      <c r="R107">
        <f t="shared" si="38"/>
        <v>7.6493654247497718</v>
      </c>
      <c r="S107">
        <f t="shared" si="39"/>
        <v>2906.2596721476293</v>
      </c>
      <c r="T107">
        <f t="shared" si="40"/>
        <v>2906.2596721476298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5.2963343157308973E-5</v>
      </c>
      <c r="AC107">
        <f t="shared" si="43"/>
        <v>4.1222785580580477E-9</v>
      </c>
      <c r="AD107">
        <v>0</v>
      </c>
      <c r="AE107" s="11">
        <f t="shared" si="44"/>
        <v>1.108178229378801E-9</v>
      </c>
      <c r="AF107" s="11">
        <f t="shared" si="45"/>
        <v>5.2304567874368482E-9</v>
      </c>
      <c r="AG107" s="15">
        <f t="shared" si="46"/>
        <v>1.097002469958351E-3</v>
      </c>
      <c r="AI107">
        <f t="shared" si="61"/>
        <v>3.8847664747956329E-3</v>
      </c>
      <c r="AJ107">
        <f t="shared" si="47"/>
        <v>3.0236175791525413E-7</v>
      </c>
      <c r="AK107">
        <v>0</v>
      </c>
      <c r="AL107" s="11">
        <f t="shared" si="48"/>
        <v>1.6848704873968878E-6</v>
      </c>
      <c r="AM107" s="11">
        <f t="shared" si="49"/>
        <v>1.987232245312142E-6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78.812974192989032</v>
      </c>
      <c r="AX107">
        <f t="shared" si="57"/>
        <v>15.215219993965079</v>
      </c>
      <c r="AY107" t="e">
        <f t="shared" si="58"/>
        <v>#VALUE!</v>
      </c>
    </row>
    <row r="108" spans="1:51">
      <c r="A108" s="65">
        <v>44277.438888888886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34.910404054007898</v>
      </c>
      <c r="K108" s="5">
        <v>1221.2568990245402</v>
      </c>
      <c r="L108" s="5" t="s">
        <v>88</v>
      </c>
      <c r="M108" s="6">
        <f t="shared" si="33"/>
        <v>0.1796657866513138</v>
      </c>
      <c r="N108" s="6">
        <f t="shared" si="62"/>
        <v>32.556448207509519</v>
      </c>
      <c r="O108" s="6" t="e">
        <f t="shared" si="35"/>
        <v>#VALUE!</v>
      </c>
      <c r="P108">
        <f t="shared" si="36"/>
        <v>2.8746525864210208</v>
      </c>
      <c r="Q108">
        <f t="shared" si="37"/>
        <v>1432.4837211304189</v>
      </c>
      <c r="R108">
        <f t="shared" si="38"/>
        <v>5.0116160457928922</v>
      </c>
      <c r="S108">
        <f t="shared" si="39"/>
        <v>908.1329354454856</v>
      </c>
      <c r="T108">
        <f t="shared" si="40"/>
        <v>908.13293544548571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3.4699864062866058E-5</v>
      </c>
      <c r="AC108">
        <f t="shared" si="43"/>
        <v>2.7007831656137024E-9</v>
      </c>
      <c r="AD108">
        <v>0</v>
      </c>
      <c r="AE108" s="11">
        <f t="shared" si="44"/>
        <v>7.2604242150385037E-10</v>
      </c>
      <c r="AF108" s="11">
        <f t="shared" si="45"/>
        <v>3.4268255871175529E-9</v>
      </c>
      <c r="AG108" s="15">
        <f t="shared" si="46"/>
        <v>1.097002469958351E-3</v>
      </c>
      <c r="AI108">
        <f t="shared" si="61"/>
        <v>1.2138916615353163E-3</v>
      </c>
      <c r="AJ108">
        <f t="shared" si="47"/>
        <v>9.4480432500075959E-8</v>
      </c>
      <c r="AK108">
        <v>0</v>
      </c>
      <c r="AL108" s="11">
        <f t="shared" si="48"/>
        <v>5.2647958344153012E-7</v>
      </c>
      <c r="AM108" s="11">
        <f t="shared" si="49"/>
        <v>6.2096001594160605E-7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65">
        <v>44277.438888888886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39.536658747763106</v>
      </c>
      <c r="K109" s="5">
        <v>1685.4611775253602</v>
      </c>
      <c r="L109" s="5" t="s">
        <v>88</v>
      </c>
      <c r="M109" s="6">
        <f t="shared" si="33"/>
        <v>0.20347472588664867</v>
      </c>
      <c r="N109" s="6">
        <f t="shared" si="62"/>
        <v>44.931274964097277</v>
      </c>
      <c r="O109" s="6" t="e">
        <f t="shared" si="35"/>
        <v>#VALUE!</v>
      </c>
      <c r="P109">
        <f t="shared" si="36"/>
        <v>3.2555956141863787</v>
      </c>
      <c r="Q109">
        <f t="shared" si="37"/>
        <v>1976.9760984202801</v>
      </c>
      <c r="R109">
        <f t="shared" si="38"/>
        <v>5.6757450607215096</v>
      </c>
      <c r="S109">
        <f t="shared" si="39"/>
        <v>1253.3176336183412</v>
      </c>
      <c r="T109">
        <f t="shared" si="40"/>
        <v>1253.3176336183412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3.9298218431528028E-5</v>
      </c>
      <c r="AC109">
        <f t="shared" si="43"/>
        <v>3.0586853765822692E-9</v>
      </c>
      <c r="AD109">
        <v>0</v>
      </c>
      <c r="AE109" s="11">
        <f t="shared" si="44"/>
        <v>8.2225606472468768E-10</v>
      </c>
      <c r="AF109" s="11">
        <f t="shared" si="45"/>
        <v>3.8809414413069568E-9</v>
      </c>
      <c r="AG109" s="15">
        <f t="shared" si="46"/>
        <v>1.097002469958351E-3</v>
      </c>
      <c r="AI109">
        <f t="shared" si="61"/>
        <v>1.6752963859395303E-3</v>
      </c>
      <c r="AJ109">
        <f t="shared" si="47"/>
        <v>1.3039279544039939E-7</v>
      </c>
      <c r="AK109">
        <v>0</v>
      </c>
      <c r="AL109" s="11">
        <f t="shared" si="48"/>
        <v>7.2659642648421317E-7</v>
      </c>
      <c r="AM109" s="11">
        <f t="shared" si="49"/>
        <v>8.5698922192461257E-7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15.215219993965077</v>
      </c>
      <c r="AY109" t="e">
        <f t="shared" si="58"/>
        <v>#VALUE!</v>
      </c>
    </row>
    <row r="110" spans="1:51">
      <c r="A110" s="65">
        <v>44277.446527777778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38.634097767294406</v>
      </c>
      <c r="K110" s="5">
        <v>1585.4185848437603</v>
      </c>
      <c r="L110" s="5" t="s">
        <v>88</v>
      </c>
      <c r="M110" s="6">
        <f t="shared" si="33"/>
        <v>0.19882971151483494</v>
      </c>
      <c r="N110" s="6">
        <f t="shared" si="62"/>
        <v>42.264324636295655</v>
      </c>
      <c r="O110" s="6" t="e">
        <f t="shared" si="35"/>
        <v>#VALUE!</v>
      </c>
      <c r="P110">
        <f t="shared" si="36"/>
        <v>3.1812753842373591</v>
      </c>
      <c r="Q110">
        <f t="shared" si="37"/>
        <v>1859.6302839970087</v>
      </c>
      <c r="R110">
        <f t="shared" si="38"/>
        <v>5.5461765491389503</v>
      </c>
      <c r="S110">
        <f t="shared" si="39"/>
        <v>1178.9254451819154</v>
      </c>
      <c r="T110">
        <f t="shared" si="40"/>
        <v>1178.9254451819154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3.8401100675965544E-5</v>
      </c>
      <c r="AC110">
        <f t="shared" si="43"/>
        <v>2.9888603038555666E-9</v>
      </c>
      <c r="AD110">
        <v>0</v>
      </c>
      <c r="AE110" s="11">
        <f t="shared" si="44"/>
        <v>8.0348522612881772E-10</v>
      </c>
      <c r="AF110" s="11">
        <f t="shared" si="45"/>
        <v>3.7923455299843843E-9</v>
      </c>
      <c r="AG110" s="15">
        <f t="shared" si="46"/>
        <v>1.097002469958351E-3</v>
      </c>
      <c r="AI110">
        <f t="shared" si="61"/>
        <v>1.5758571367925514E-3</v>
      </c>
      <c r="AJ110">
        <f t="shared" si="47"/>
        <v>1.2265317289862609E-7</v>
      </c>
      <c r="AK110">
        <v>0</v>
      </c>
      <c r="AL110" s="11">
        <f t="shared" si="48"/>
        <v>6.8346841421792494E-7</v>
      </c>
      <c r="AM110" s="11">
        <f t="shared" si="49"/>
        <v>8.0612158711655105E-7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15.215219993965082</v>
      </c>
      <c r="AY110" t="e">
        <f t="shared" si="58"/>
        <v>#VALUE!</v>
      </c>
    </row>
    <row r="111" spans="1:51">
      <c r="A111" s="65">
        <v>44277.446527777778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35.939402454705608</v>
      </c>
      <c r="K111" s="5">
        <v>966.63631827416009</v>
      </c>
      <c r="L111" s="5" t="s">
        <v>88</v>
      </c>
      <c r="M111" s="6">
        <f t="shared" si="33"/>
        <v>0.18496150900497907</v>
      </c>
      <c r="N111" s="6">
        <f t="shared" si="62"/>
        <v>25.768734863669341</v>
      </c>
      <c r="O111" s="6" t="e">
        <f t="shared" si="35"/>
        <v>#VALUE!</v>
      </c>
      <c r="P111">
        <f t="shared" si="36"/>
        <v>2.9593841440796651</v>
      </c>
      <c r="Q111">
        <f t="shared" si="37"/>
        <v>1133.824334001451</v>
      </c>
      <c r="R111">
        <f t="shared" si="38"/>
        <v>5.1593354731605565</v>
      </c>
      <c r="S111">
        <f t="shared" si="39"/>
        <v>718.79575699730833</v>
      </c>
      <c r="T111">
        <f t="shared" si="40"/>
        <v>718.79575699730833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3.5722656711438045E-5</v>
      </c>
      <c r="AC111">
        <f t="shared" si="43"/>
        <v>2.780389851166479E-9</v>
      </c>
      <c r="AD111">
        <v>0</v>
      </c>
      <c r="AE111" s="11">
        <f t="shared" si="44"/>
        <v>7.4744281805641859E-10</v>
      </c>
      <c r="AF111" s="11">
        <f t="shared" si="45"/>
        <v>3.5278326692228976E-9</v>
      </c>
      <c r="AG111" s="15">
        <f t="shared" si="46"/>
        <v>1.097002469958351E-3</v>
      </c>
      <c r="AI111">
        <f t="shared" si="61"/>
        <v>9.6080666355082966E-4</v>
      </c>
      <c r="AJ111">
        <f t="shared" si="47"/>
        <v>7.4782150662789056E-8</v>
      </c>
      <c r="AK111">
        <v>0</v>
      </c>
      <c r="AL111" s="11">
        <f t="shared" si="48"/>
        <v>4.1671354044421066E-7</v>
      </c>
      <c r="AM111" s="11">
        <f t="shared" si="49"/>
        <v>4.9149569110699976E-7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15.215219993965084</v>
      </c>
      <c r="AY111" t="e">
        <f t="shared" si="58"/>
        <v>#VALUE!</v>
      </c>
    </row>
    <row r="112" spans="1:51">
      <c r="A112" s="65">
        <v>44277.465277777781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38.934077459292403</v>
      </c>
      <c r="K112" s="5">
        <v>3007.3222534460001</v>
      </c>
      <c r="L112" s="5" t="s">
        <v>88</v>
      </c>
      <c r="M112" s="6">
        <f t="shared" si="33"/>
        <v>0.20037355177686283</v>
      </c>
      <c r="N112" s="6">
        <f t="shared" si="62"/>
        <v>80.169644294994583</v>
      </c>
      <c r="O112" s="6" t="e">
        <f t="shared" si="35"/>
        <v>#VALUE!</v>
      </c>
      <c r="P112">
        <f t="shared" si="36"/>
        <v>3.2059768284298054</v>
      </c>
      <c r="Q112">
        <f t="shared" si="37"/>
        <v>3527.4643489797618</v>
      </c>
      <c r="R112">
        <f t="shared" si="38"/>
        <v>5.589240589174219</v>
      </c>
      <c r="S112">
        <f t="shared" si="39"/>
        <v>2236.2603544216049</v>
      </c>
      <c r="T112">
        <f t="shared" si="40"/>
        <v>2236.2603544216049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3.8699271230446878E-5</v>
      </c>
      <c r="AC112">
        <f t="shared" si="43"/>
        <v>3.0120677150594244E-9</v>
      </c>
      <c r="AD112">
        <v>0</v>
      </c>
      <c r="AE112" s="11">
        <f t="shared" si="44"/>
        <v>8.0972399614257247E-10</v>
      </c>
      <c r="AF112" s="11">
        <f t="shared" si="45"/>
        <v>3.8217917112019967E-9</v>
      </c>
      <c r="AG112" s="15">
        <f t="shared" si="46"/>
        <v>1.097002469958351E-3</v>
      </c>
      <c r="AI112">
        <f t="shared" si="61"/>
        <v>2.9891854939968214E-3</v>
      </c>
      <c r="AJ112">
        <f t="shared" si="47"/>
        <v>2.3265629647589136E-7</v>
      </c>
      <c r="AK112">
        <v>0</v>
      </c>
      <c r="AL112" s="11">
        <f t="shared" si="48"/>
        <v>1.2964461191853449E-6</v>
      </c>
      <c r="AM112" s="11">
        <f t="shared" si="49"/>
        <v>1.5291024156612361E-6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78.81297419298906</v>
      </c>
      <c r="AX112">
        <f t="shared" si="57"/>
        <v>15.215219993965068</v>
      </c>
      <c r="AY112" t="e">
        <f t="shared" si="58"/>
        <v>#VALUE!</v>
      </c>
    </row>
    <row r="113" spans="1:51">
      <c r="A113" s="65">
        <v>44277.465277777781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35.268320734019106</v>
      </c>
      <c r="K113" s="5">
        <v>1441.0665906965603</v>
      </c>
      <c r="L113" s="5" t="s">
        <v>88</v>
      </c>
      <c r="M113" s="6">
        <f t="shared" si="33"/>
        <v>0.18150779861343133</v>
      </c>
      <c r="N113" s="6">
        <f t="shared" si="62"/>
        <v>38.41616768843501</v>
      </c>
      <c r="O113" s="6" t="e">
        <f t="shared" si="35"/>
        <v>#VALUE!</v>
      </c>
      <c r="P113">
        <f t="shared" si="36"/>
        <v>2.9041247778149013</v>
      </c>
      <c r="Q113">
        <f t="shared" si="37"/>
        <v>1690.3113782911405</v>
      </c>
      <c r="R113">
        <f t="shared" si="38"/>
        <v>5.0629973180871364</v>
      </c>
      <c r="S113">
        <f t="shared" si="39"/>
        <v>1071.5845570469025</v>
      </c>
      <c r="T113">
        <f t="shared" si="40"/>
        <v>1071.5845570469023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3.5055622195112464E-5</v>
      </c>
      <c r="AC113">
        <f t="shared" si="43"/>
        <v>2.7284727719147684E-9</v>
      </c>
      <c r="AD113">
        <v>0</v>
      </c>
      <c r="AE113" s="11">
        <f t="shared" si="44"/>
        <v>7.3348612489525032E-10</v>
      </c>
      <c r="AF113" s="11">
        <f t="shared" si="45"/>
        <v>3.4619588968100185E-9</v>
      </c>
      <c r="AG113" s="15">
        <f t="shared" si="46"/>
        <v>1.097002469958351E-3</v>
      </c>
      <c r="AI113">
        <f t="shared" si="61"/>
        <v>1.4323757102710378E-3</v>
      </c>
      <c r="AJ113">
        <f t="shared" si="47"/>
        <v>1.1148562997610961E-7</v>
      </c>
      <c r="AK113">
        <v>0</v>
      </c>
      <c r="AL113" s="11">
        <f t="shared" si="48"/>
        <v>6.2123877374811508E-7</v>
      </c>
      <c r="AM113" s="11">
        <f t="shared" si="49"/>
        <v>7.3272440372422471E-7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15.215219993965077</v>
      </c>
      <c r="AY113" t="e">
        <f t="shared" si="58"/>
        <v>#VALUE!</v>
      </c>
    </row>
    <row r="114" spans="1:51">
      <c r="A114" s="65">
        <v>44277.52847222222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34.841978297127902</v>
      </c>
      <c r="K114" s="5">
        <v>3161.1962019344601</v>
      </c>
      <c r="L114" s="5" t="s">
        <v>88</v>
      </c>
      <c r="M114" s="6">
        <f t="shared" si="33"/>
        <v>0.17931363468486744</v>
      </c>
      <c r="N114" s="6">
        <f t="shared" si="62"/>
        <v>84.27163891909936</v>
      </c>
      <c r="O114" s="6" t="e">
        <f t="shared" si="35"/>
        <v>#VALUE!</v>
      </c>
      <c r="P114">
        <f t="shared" si="36"/>
        <v>2.869018154957879</v>
      </c>
      <c r="Q114">
        <f t="shared" si="37"/>
        <v>3707.9521124403718</v>
      </c>
      <c r="R114">
        <f t="shared" si="38"/>
        <v>5.0017930823979455</v>
      </c>
      <c r="S114">
        <f t="shared" si="39"/>
        <v>2350.6818169664848</v>
      </c>
      <c r="T114">
        <f t="shared" si="40"/>
        <v>2350.6818169664848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3.4631850972600438E-5</v>
      </c>
      <c r="AC114">
        <f t="shared" si="43"/>
        <v>2.6954895250133255E-9</v>
      </c>
      <c r="AD114">
        <v>0</v>
      </c>
      <c r="AE114" s="11">
        <f t="shared" si="44"/>
        <v>7.246193499707473E-10</v>
      </c>
      <c r="AF114" s="11">
        <f t="shared" si="45"/>
        <v>3.4201088749840728E-9</v>
      </c>
      <c r="AG114" s="15">
        <f t="shared" si="46"/>
        <v>1.097002469958351E-3</v>
      </c>
      <c r="AI114">
        <f t="shared" si="61"/>
        <v>3.1421314492228259E-3</v>
      </c>
      <c r="AJ114">
        <f t="shared" si="47"/>
        <v>2.4456048896421729E-7</v>
      </c>
      <c r="AK114">
        <v>0</v>
      </c>
      <c r="AL114" s="11">
        <f t="shared" si="48"/>
        <v>1.3627806409124395E-6</v>
      </c>
      <c r="AM114" s="11">
        <f t="shared" si="49"/>
        <v>1.6073411298766569E-6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15.215219993965084</v>
      </c>
      <c r="AY114" t="e">
        <f t="shared" si="58"/>
        <v>#VALUE!</v>
      </c>
    </row>
    <row r="115" spans="1:51">
      <c r="A115" s="65">
        <v>44277.52847222222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39.865573315225603</v>
      </c>
      <c r="K115" s="5">
        <v>1372.3210132469601</v>
      </c>
      <c r="L115" s="5" t="s">
        <v>88</v>
      </c>
      <c r="M115" s="6">
        <f t="shared" si="33"/>
        <v>0.20516747898147977</v>
      </c>
      <c r="N115" s="6">
        <f t="shared" si="62"/>
        <v>36.58353785148514</v>
      </c>
      <c r="O115" s="6" t="e">
        <f t="shared" si="35"/>
        <v>#VALUE!</v>
      </c>
      <c r="P115">
        <f t="shared" si="36"/>
        <v>3.2826796637036764</v>
      </c>
      <c r="Q115">
        <f t="shared" si="37"/>
        <v>1609.6756654653461</v>
      </c>
      <c r="R115">
        <f t="shared" si="38"/>
        <v>5.7229628907254231</v>
      </c>
      <c r="S115">
        <f t="shared" si="39"/>
        <v>1020.4649907230062</v>
      </c>
      <c r="T115">
        <f t="shared" si="40"/>
        <v>1020.4649907230063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3.9625149359098739E-5</v>
      </c>
      <c r="AC115">
        <f t="shared" si="43"/>
        <v>3.0841312844942357E-9</v>
      </c>
      <c r="AD115">
        <v>0</v>
      </c>
      <c r="AE115" s="11">
        <f t="shared" si="44"/>
        <v>8.2909660225209415E-10</v>
      </c>
      <c r="AF115" s="11">
        <f t="shared" si="45"/>
        <v>3.9132278867463298E-9</v>
      </c>
      <c r="AG115" s="15">
        <f t="shared" si="46"/>
        <v>1.097002469958351E-3</v>
      </c>
      <c r="AI115">
        <f t="shared" si="61"/>
        <v>1.364044728231015E-3</v>
      </c>
      <c r="AJ115">
        <f t="shared" si="47"/>
        <v>1.0616724700927147E-7</v>
      </c>
      <c r="AK115">
        <v>0</v>
      </c>
      <c r="AL115" s="11">
        <f t="shared" si="48"/>
        <v>5.9160279543100451E-7</v>
      </c>
      <c r="AM115" s="11">
        <f t="shared" si="49"/>
        <v>6.9777004244027595E-7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15.215219993965071</v>
      </c>
      <c r="AY115" t="e">
        <f t="shared" si="58"/>
        <v>#VALUE!</v>
      </c>
    </row>
    <row r="116" spans="1:51">
      <c r="A116" s="65">
        <v>44277.53125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230.51696806604761</v>
      </c>
      <c r="K116" s="5">
        <v>2128.67223659104</v>
      </c>
      <c r="L116" s="5" t="s">
        <v>88</v>
      </c>
      <c r="M116" s="6">
        <f t="shared" si="33"/>
        <v>1.1863515627029086</v>
      </c>
      <c r="N116" s="6">
        <f t="shared" si="62"/>
        <v>56.74646135198379</v>
      </c>
      <c r="O116" s="6" t="e">
        <f t="shared" si="35"/>
        <v>#VALUE!</v>
      </c>
      <c r="P116">
        <f t="shared" si="36"/>
        <v>18.981625003246538</v>
      </c>
      <c r="Q116">
        <f t="shared" si="37"/>
        <v>2496.8442994872867</v>
      </c>
      <c r="R116">
        <f t="shared" si="38"/>
        <v>33.092213261126709</v>
      </c>
      <c r="S116">
        <f t="shared" si="39"/>
        <v>1582.8916654315528</v>
      </c>
      <c r="T116">
        <f t="shared" si="40"/>
        <v>1582.8916654315531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2.2912675097375653E-4</v>
      </c>
      <c r="AC116">
        <f t="shared" si="43"/>
        <v>1.7833547436974388E-8</v>
      </c>
      <c r="AD116">
        <v>0</v>
      </c>
      <c r="AE116" s="11">
        <f t="shared" si="44"/>
        <v>4.7941323576054284E-9</v>
      </c>
      <c r="AF116" s="11">
        <f t="shared" si="45"/>
        <v>2.2627679794579816E-8</v>
      </c>
      <c r="AG116" s="15">
        <f t="shared" si="46"/>
        <v>1.097002469958351E-3</v>
      </c>
      <c r="AI116">
        <f t="shared" si="61"/>
        <v>2.115834498215328E-3</v>
      </c>
      <c r="AJ116">
        <f t="shared" si="47"/>
        <v>1.6468105418660501E-7</v>
      </c>
      <c r="AK116">
        <v>0</v>
      </c>
      <c r="AL116" s="11">
        <f t="shared" si="48"/>
        <v>9.1766316595561878E-7</v>
      </c>
      <c r="AM116" s="11">
        <f t="shared" si="49"/>
        <v>1.0823442201422237E-6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78.81297419298906</v>
      </c>
      <c r="AX116">
        <f t="shared" si="57"/>
        <v>15.215219993965071</v>
      </c>
      <c r="AY116" t="e">
        <f t="shared" si="58"/>
        <v>#VALUE!</v>
      </c>
    </row>
    <row r="117" spans="1:51">
      <c r="A117" s="65">
        <v>44277.53125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45.035613797571109</v>
      </c>
      <c r="K117" s="5">
        <v>1803.2479742069399</v>
      </c>
      <c r="L117" s="5" t="s">
        <v>88</v>
      </c>
      <c r="M117" s="6">
        <f t="shared" si="33"/>
        <v>0.23177500231013351</v>
      </c>
      <c r="N117" s="6">
        <f t="shared" si="62"/>
        <v>48.071252923489133</v>
      </c>
      <c r="O117" s="6" t="e">
        <f t="shared" si="35"/>
        <v>#VALUE!</v>
      </c>
      <c r="P117">
        <f t="shared" si="36"/>
        <v>3.7084000369621362</v>
      </c>
      <c r="Q117">
        <f t="shared" si="37"/>
        <v>2115.1351286335221</v>
      </c>
      <c r="R117">
        <f t="shared" si="38"/>
        <v>6.4651558999680914</v>
      </c>
      <c r="S117">
        <f t="shared" si="39"/>
        <v>1340.9045037622079</v>
      </c>
      <c r="T117">
        <f t="shared" si="40"/>
        <v>1340.9045037622079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4.4764010016780171E-5</v>
      </c>
      <c r="AC117">
        <f t="shared" si="43"/>
        <v>3.484102544599346E-9</v>
      </c>
      <c r="AD117">
        <v>0</v>
      </c>
      <c r="AE117" s="11">
        <f t="shared" si="44"/>
        <v>9.3661952594177643E-10</v>
      </c>
      <c r="AF117" s="11">
        <f t="shared" si="45"/>
        <v>4.4207220705411225E-9</v>
      </c>
      <c r="AG117" s="15">
        <f t="shared" si="46"/>
        <v>1.097002469958351E-3</v>
      </c>
      <c r="AI117">
        <f t="shared" si="61"/>
        <v>1.792372826158561E-3</v>
      </c>
      <c r="AJ117">
        <f t="shared" si="47"/>
        <v>1.3950516770389523E-7</v>
      </c>
      <c r="AK117">
        <v>0</v>
      </c>
      <c r="AL117" s="11">
        <f t="shared" si="48"/>
        <v>7.7737390311616649E-7</v>
      </c>
      <c r="AM117" s="11">
        <f t="shared" si="49"/>
        <v>9.1687907082006167E-7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15.215219993965071</v>
      </c>
      <c r="AY117" t="e">
        <f t="shared" si="58"/>
        <v>#VALUE!</v>
      </c>
    </row>
    <row r="118" spans="1:51">
      <c r="A118" s="65">
        <v>44235.473611111112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32.460133740828404</v>
      </c>
      <c r="K118" s="5">
        <v>1314.0749344176602</v>
      </c>
      <c r="L118" s="5" t="s">
        <v>88</v>
      </c>
      <c r="M118" s="6">
        <f t="shared" si="33"/>
        <v>0.16733947628172319</v>
      </c>
      <c r="N118" s="6">
        <f t="shared" si="62"/>
        <v>35.090351030504706</v>
      </c>
      <c r="O118" s="6" t="e">
        <f t="shared" si="35"/>
        <v>#VALUE!</v>
      </c>
      <c r="P118">
        <f t="shared" si="36"/>
        <v>2.677431620507571</v>
      </c>
      <c r="Q118">
        <f t="shared" si="37"/>
        <v>1543.975445342207</v>
      </c>
      <c r="R118">
        <f t="shared" si="38"/>
        <v>4.6592392486365224</v>
      </c>
      <c r="S118">
        <f t="shared" si="39"/>
        <v>977.0219460619727</v>
      </c>
      <c r="T118">
        <f t="shared" si="40"/>
        <v>977.02194606197281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3.231921440110497E-5</v>
      </c>
      <c r="AC118">
        <f t="shared" si="43"/>
        <v>2.5154908394518563E-9</v>
      </c>
      <c r="AD118">
        <v>0</v>
      </c>
      <c r="AE118" s="11">
        <f t="shared" si="44"/>
        <v>6.7623091094444626E-10</v>
      </c>
      <c r="AF118" s="11">
        <f t="shared" si="45"/>
        <v>3.1917217503963026E-9</v>
      </c>
      <c r="AG118" s="15">
        <f t="shared" si="46"/>
        <v>1.097002469958351E-3</v>
      </c>
      <c r="AI118">
        <f t="shared" si="61"/>
        <v>1.3083701343825224E-3</v>
      </c>
      <c r="AJ118">
        <f t="shared" si="47"/>
        <v>1.0183394456330304E-7</v>
      </c>
      <c r="AK118">
        <v>0</v>
      </c>
      <c r="AL118" s="11">
        <f t="shared" si="48"/>
        <v>5.6745604666715034E-7</v>
      </c>
      <c r="AM118" s="11">
        <f t="shared" si="49"/>
        <v>6.6928999123045342E-7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78.81297419298906</v>
      </c>
      <c r="AX118">
        <f t="shared" si="57"/>
        <v>15.21521999396508</v>
      </c>
      <c r="AY118" t="e">
        <f t="shared" si="58"/>
        <v>#VALUE!</v>
      </c>
    </row>
    <row r="119" spans="1:51">
      <c r="A119" s="65">
        <v>44235.473611111112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34.507742443160005</v>
      </c>
      <c r="K119" s="5">
        <v>1666.3697691093603</v>
      </c>
      <c r="L119" s="5" t="s">
        <v>88</v>
      </c>
      <c r="M119" s="6">
        <f t="shared" si="33"/>
        <v>0.17789537141801115</v>
      </c>
      <c r="N119" s="6">
        <f t="shared" si="62"/>
        <v>44.497843017286826</v>
      </c>
      <c r="O119" s="6" t="e">
        <f t="shared" si="35"/>
        <v>#VALUE!</v>
      </c>
      <c r="P119">
        <f t="shared" si="36"/>
        <v>2.8463259426881784</v>
      </c>
      <c r="Q119">
        <f t="shared" si="37"/>
        <v>1957.9050927606204</v>
      </c>
      <c r="R119">
        <f t="shared" si="38"/>
        <v>4.9531474286805617</v>
      </c>
      <c r="S119">
        <f t="shared" si="39"/>
        <v>1238.9550945932624</v>
      </c>
      <c r="T119">
        <f t="shared" si="40"/>
        <v>1238.9550945932624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3.435793380961392E-5</v>
      </c>
      <c r="AC119">
        <f t="shared" si="43"/>
        <v>2.6741698200938371E-9</v>
      </c>
      <c r="AD119">
        <v>0</v>
      </c>
      <c r="AE119" s="11">
        <f t="shared" si="44"/>
        <v>7.1888804566517746E-10</v>
      </c>
      <c r="AF119" s="11">
        <f t="shared" si="45"/>
        <v>3.3930578657590145E-9</v>
      </c>
      <c r="AG119" s="15">
        <f t="shared" si="46"/>
        <v>1.097002469958351E-3</v>
      </c>
      <c r="AI119">
        <f t="shared" si="61"/>
        <v>1.6591355497597761E-3</v>
      </c>
      <c r="AJ119">
        <f t="shared" si="47"/>
        <v>1.2913495436593736E-7</v>
      </c>
      <c r="AK119">
        <v>0</v>
      </c>
      <c r="AL119" s="11">
        <f t="shared" si="48"/>
        <v>7.1958727519865068E-7</v>
      </c>
      <c r="AM119" s="11">
        <f t="shared" si="49"/>
        <v>8.4872222956458799E-7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</v>
      </c>
      <c r="AY119" t="e">
        <f t="shared" si="58"/>
        <v>#VALUE!</v>
      </c>
    </row>
    <row r="120" spans="1:51">
      <c r="A120" s="65">
        <v>44235.48333333333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33.310251265777509</v>
      </c>
      <c r="K120" s="5">
        <v>1388.1710618815</v>
      </c>
      <c r="L120" s="5" t="s">
        <v>88</v>
      </c>
      <c r="M120" s="6">
        <f t="shared" si="33"/>
        <v>0.17172202820029295</v>
      </c>
      <c r="N120" s="6">
        <f t="shared" si="62"/>
        <v>37.068974208382599</v>
      </c>
      <c r="O120" s="6" t="e">
        <f t="shared" si="35"/>
        <v>#VALUE!</v>
      </c>
      <c r="P120">
        <f t="shared" si="36"/>
        <v>2.7475524512046872</v>
      </c>
      <c r="Q120">
        <f t="shared" si="37"/>
        <v>1631.0348651688344</v>
      </c>
      <c r="R120">
        <f t="shared" si="38"/>
        <v>4.7812628043563361</v>
      </c>
      <c r="S120">
        <f t="shared" si="39"/>
        <v>1032.1128246369137</v>
      </c>
      <c r="T120">
        <f t="shared" si="40"/>
        <v>1032.1128246369137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3.3165641306623493E-5</v>
      </c>
      <c r="AC120">
        <f t="shared" si="43"/>
        <v>2.5813705078334193E-9</v>
      </c>
      <c r="AD120">
        <v>0</v>
      </c>
      <c r="AE120" s="11">
        <f t="shared" si="44"/>
        <v>6.9394111980853014E-10</v>
      </c>
      <c r="AF120" s="11">
        <f t="shared" si="45"/>
        <v>3.2753116276419496E-9</v>
      </c>
      <c r="AG120" s="15">
        <f t="shared" si="46"/>
        <v>1.097002469958351E-3</v>
      </c>
      <c r="AI120">
        <f t="shared" si="61"/>
        <v>1.3821445879604306E-3</v>
      </c>
      <c r="AJ120">
        <f t="shared" si="47"/>
        <v>1.0757600746921482E-7</v>
      </c>
      <c r="AK120">
        <v>0</v>
      </c>
      <c r="AL120" s="11">
        <f t="shared" si="48"/>
        <v>5.994529248228157E-7</v>
      </c>
      <c r="AM120" s="11">
        <f t="shared" si="49"/>
        <v>7.0702893229203048E-7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</v>
      </c>
      <c r="AY120" t="e">
        <f t="shared" si="58"/>
        <v>#VALUE!</v>
      </c>
    </row>
    <row r="121" spans="1:51">
      <c r="A121" s="65">
        <v>44235.48333333333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38.891975235951605</v>
      </c>
      <c r="K121" s="5">
        <v>1417.769950464</v>
      </c>
      <c r="L121" s="5" t="s">
        <v>88</v>
      </c>
      <c r="M121" s="6">
        <f t="shared" si="33"/>
        <v>0.20049710267705742</v>
      </c>
      <c r="N121" s="6">
        <f t="shared" si="62"/>
        <v>37.859367026378948</v>
      </c>
      <c r="O121" s="6" t="e">
        <f t="shared" si="35"/>
        <v>#VALUE!</v>
      </c>
      <c r="P121">
        <f t="shared" si="36"/>
        <v>3.2079536428329187</v>
      </c>
      <c r="Q121">
        <f t="shared" si="37"/>
        <v>1665.8121491606737</v>
      </c>
      <c r="R121">
        <f t="shared" si="38"/>
        <v>5.5824482709516046</v>
      </c>
      <c r="S121">
        <f t="shared" si="39"/>
        <v>1054.1197612024921</v>
      </c>
      <c r="T121">
        <f t="shared" si="40"/>
        <v>1054.1197612024921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3.8723133310821239E-5</v>
      </c>
      <c r="AC121">
        <f t="shared" si="43"/>
        <v>3.0139249645533948E-9</v>
      </c>
      <c r="AD121">
        <v>0</v>
      </c>
      <c r="AE121" s="11">
        <f t="shared" si="44"/>
        <v>8.1022327425460576E-10</v>
      </c>
      <c r="AF121" s="11">
        <f t="shared" si="45"/>
        <v>3.8241482388080008E-9</v>
      </c>
      <c r="AG121" s="15">
        <f t="shared" si="46"/>
        <v>1.097002469958351E-3</v>
      </c>
      <c r="AI121">
        <f t="shared" si="61"/>
        <v>1.4116149787410147E-3</v>
      </c>
      <c r="AJ121">
        <f t="shared" si="47"/>
        <v>1.0986976675196185E-7</v>
      </c>
      <c r="AK121">
        <v>0</v>
      </c>
      <c r="AL121" s="11">
        <f t="shared" si="48"/>
        <v>6.1223459188064623E-7</v>
      </c>
      <c r="AM121" s="11">
        <f t="shared" si="49"/>
        <v>7.2210435863260811E-7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>
      <c r="A122" s="65">
        <v>44235.489583333336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40.099758184597505</v>
      </c>
      <c r="K122" s="5">
        <v>1319.9951657881602</v>
      </c>
      <c r="L122" s="5" t="s">
        <v>88</v>
      </c>
      <c r="M122" s="6">
        <f t="shared" si="33"/>
        <v>0.20672350234940953</v>
      </c>
      <c r="N122" s="6">
        <f t="shared" si="62"/>
        <v>35.248441708236648</v>
      </c>
      <c r="O122" s="6" t="e">
        <f t="shared" si="35"/>
        <v>#VALUE!</v>
      </c>
      <c r="P122">
        <f t="shared" si="36"/>
        <v>3.3075760375905525</v>
      </c>
      <c r="Q122">
        <f t="shared" si="37"/>
        <v>1550.9314351624125</v>
      </c>
      <c r="R122">
        <f t="shared" si="38"/>
        <v>5.755810148111304</v>
      </c>
      <c r="S122">
        <f t="shared" si="39"/>
        <v>981.42367066933411</v>
      </c>
      <c r="T122">
        <f t="shared" si="40"/>
        <v>981.42367066933411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3.9925672905357406E-5</v>
      </c>
      <c r="AC122">
        <f t="shared" si="43"/>
        <v>3.1075218353371866E-9</v>
      </c>
      <c r="AD122">
        <v>0</v>
      </c>
      <c r="AE122" s="11">
        <f t="shared" si="44"/>
        <v>8.3538460507681034E-10</v>
      </c>
      <c r="AF122" s="11">
        <f t="shared" si="45"/>
        <v>3.9429064404139967E-9</v>
      </c>
      <c r="AG122" s="15">
        <f t="shared" si="46"/>
        <v>1.097002469958351E-3</v>
      </c>
      <c r="AI122">
        <f t="shared" si="61"/>
        <v>1.3142646642231887E-3</v>
      </c>
      <c r="AJ122">
        <f t="shared" si="47"/>
        <v>1.022927315756682E-7</v>
      </c>
      <c r="AK122">
        <v>0</v>
      </c>
      <c r="AL122" s="11">
        <f t="shared" si="48"/>
        <v>5.7001257597980137E-7</v>
      </c>
      <c r="AM122" s="11">
        <f t="shared" si="49"/>
        <v>6.7230530755546958E-7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15.215219993965077</v>
      </c>
      <c r="AY122" t="e">
        <f t="shared" si="58"/>
        <v>#VALUE!</v>
      </c>
    </row>
    <row r="123" spans="1:51">
      <c r="A123" s="65">
        <v>44235.489583333336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45.766974162611106</v>
      </c>
      <c r="K123" s="5">
        <v>1472.5735718384601</v>
      </c>
      <c r="L123" s="5" t="s">
        <v>88</v>
      </c>
      <c r="M123" s="6">
        <f t="shared" si="33"/>
        <v>0.23593930784510211</v>
      </c>
      <c r="N123" s="6">
        <f t="shared" si="62"/>
        <v>39.322813487006307</v>
      </c>
      <c r="O123" s="6" t="e">
        <f t="shared" si="35"/>
        <v>#VALUE!</v>
      </c>
      <c r="P123">
        <f t="shared" si="36"/>
        <v>3.7750289255216338</v>
      </c>
      <c r="Q123">
        <f t="shared" si="37"/>
        <v>1730.2037934282775</v>
      </c>
      <c r="R123">
        <f t="shared" si="38"/>
        <v>6.5692669048235803</v>
      </c>
      <c r="S123">
        <f t="shared" si="39"/>
        <v>1094.8665553191051</v>
      </c>
      <c r="T123">
        <f t="shared" si="40"/>
        <v>1094.8665553191051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4.5568285770516695E-5</v>
      </c>
      <c r="AC123">
        <f t="shared" si="43"/>
        <v>3.5467014761763557E-9</v>
      </c>
      <c r="AD123">
        <v>0</v>
      </c>
      <c r="AE123" s="11">
        <f t="shared" si="44"/>
        <v>9.5344778540532285E-10</v>
      </c>
      <c r="AF123" s="11">
        <f t="shared" si="45"/>
        <v>4.5001492615816785E-9</v>
      </c>
      <c r="AG123" s="15">
        <f t="shared" si="46"/>
        <v>1.097002469958351E-3</v>
      </c>
      <c r="AI123">
        <f t="shared" si="61"/>
        <v>1.4661806808819865E-3</v>
      </c>
      <c r="AJ123">
        <f t="shared" si="47"/>
        <v>1.1411676119249441E-7</v>
      </c>
      <c r="AK123">
        <v>0</v>
      </c>
      <c r="AL123" s="11">
        <f t="shared" si="48"/>
        <v>6.3590040081868508E-7</v>
      </c>
      <c r="AM123" s="11">
        <f t="shared" si="49"/>
        <v>7.5001716201117948E-7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15.215219993965075</v>
      </c>
      <c r="AY123" t="e">
        <f t="shared" si="58"/>
        <v>#VALUE!</v>
      </c>
    </row>
    <row r="124" spans="1:51">
      <c r="A124" s="69">
        <v>44235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38.784088006097505</v>
      </c>
      <c r="K124" s="5">
        <v>1167.77800024214</v>
      </c>
      <c r="L124" s="5" t="s">
        <v>88</v>
      </c>
      <c r="M124" s="6">
        <f t="shared" si="33"/>
        <v>0.19994091912324283</v>
      </c>
      <c r="N124" s="6">
        <f t="shared" si="62"/>
        <v>31.183716301808179</v>
      </c>
      <c r="O124" s="6" t="e">
        <f t="shared" si="35"/>
        <v>#VALUE!</v>
      </c>
      <c r="P124">
        <f t="shared" si="36"/>
        <v>3.1990547059718852</v>
      </c>
      <c r="Q124">
        <f t="shared" si="37"/>
        <v>1372.0835172795598</v>
      </c>
      <c r="R124">
        <f t="shared" si="38"/>
        <v>5.5669624316209232</v>
      </c>
      <c r="S124">
        <f t="shared" si="39"/>
        <v>868.24937032266791</v>
      </c>
      <c r="T124">
        <f t="shared" si="40"/>
        <v>868.24937032266803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3.86157144523336E-5</v>
      </c>
      <c r="AC124">
        <f t="shared" si="43"/>
        <v>3.0055642676887828E-9</v>
      </c>
      <c r="AD124">
        <v>0</v>
      </c>
      <c r="AE124" s="11">
        <f t="shared" si="44"/>
        <v>8.0797569633930776E-10</v>
      </c>
      <c r="AF124" s="11">
        <f t="shared" si="45"/>
        <v>3.8135399640280907E-9</v>
      </c>
      <c r="AG124" s="15">
        <f t="shared" si="46"/>
        <v>1.097002469958351E-3</v>
      </c>
      <c r="AI124">
        <f t="shared" si="61"/>
        <v>1.1627083198134764E-3</v>
      </c>
      <c r="AJ124">
        <f t="shared" si="47"/>
        <v>9.0496696211318271E-8</v>
      </c>
      <c r="AK124">
        <v>0</v>
      </c>
      <c r="AL124" s="11">
        <f t="shared" si="48"/>
        <v>5.0428074537160089E-7</v>
      </c>
      <c r="AM124" s="11">
        <f t="shared" si="49"/>
        <v>5.947774415829192E-7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78.812974192989046</v>
      </c>
      <c r="AX124">
        <f t="shared" si="57"/>
        <v>15.215219993965082</v>
      </c>
      <c r="AY124" t="e">
        <f t="shared" si="58"/>
        <v>#VALUE!</v>
      </c>
    </row>
    <row r="125" spans="1:51">
      <c r="A125" s="69">
        <v>44235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41.812670166513605</v>
      </c>
      <c r="K125" s="5">
        <v>1622.8401419330401</v>
      </c>
      <c r="L125" s="5" t="s">
        <v>88</v>
      </c>
      <c r="M125" s="6">
        <f t="shared" si="33"/>
        <v>0.21555395869500357</v>
      </c>
      <c r="N125" s="6">
        <f t="shared" si="62"/>
        <v>43.335451240503588</v>
      </c>
      <c r="O125" s="6" t="e">
        <f t="shared" si="35"/>
        <v>#VALUE!</v>
      </c>
      <c r="P125">
        <f t="shared" si="36"/>
        <v>3.4488633391200572</v>
      </c>
      <c r="Q125">
        <f t="shared" si="37"/>
        <v>1906.7598545821579</v>
      </c>
      <c r="R125">
        <f t="shared" si="38"/>
        <v>6.0016768718692814</v>
      </c>
      <c r="S125">
        <f t="shared" si="39"/>
        <v>1206.590577212062</v>
      </c>
      <c r="T125">
        <f t="shared" si="40"/>
        <v>1206.590577212062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4.1631148613984456E-5</v>
      </c>
      <c r="AC125">
        <f t="shared" si="43"/>
        <v>3.2402635681254786E-9</v>
      </c>
      <c r="AD125">
        <v>0</v>
      </c>
      <c r="AE125" s="11">
        <f t="shared" si="44"/>
        <v>8.7106911701219517E-10</v>
      </c>
      <c r="AF125" s="11">
        <f t="shared" si="45"/>
        <v>4.1113326851376734E-9</v>
      </c>
      <c r="AG125" s="15">
        <f t="shared" si="46"/>
        <v>1.097002469958351E-3</v>
      </c>
      <c r="AI125">
        <f t="shared" si="61"/>
        <v>1.6157948979699738E-3</v>
      </c>
      <c r="AJ125">
        <f t="shared" si="47"/>
        <v>1.2576163559648755E-7</v>
      </c>
      <c r="AK125">
        <v>0</v>
      </c>
      <c r="AL125" s="11">
        <f t="shared" si="48"/>
        <v>7.0078990717692819E-7</v>
      </c>
      <c r="AM125" s="11">
        <f t="shared" si="49"/>
        <v>8.2655154277341576E-7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15.21521999396508</v>
      </c>
      <c r="AY125" t="e">
        <f t="shared" si="58"/>
        <v>#VALUE!</v>
      </c>
    </row>
    <row r="126" spans="1:51">
      <c r="A126" s="69">
        <v>44235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32.368014227891905</v>
      </c>
      <c r="K126" s="5">
        <v>1209.2243690889602</v>
      </c>
      <c r="L126" s="5" t="s">
        <v>88</v>
      </c>
      <c r="M126" s="6">
        <f t="shared" si="33"/>
        <v>0.16686457894540285</v>
      </c>
      <c r="N126" s="6">
        <f t="shared" si="62"/>
        <v>32.290477867440813</v>
      </c>
      <c r="O126" s="6" t="e">
        <f t="shared" si="35"/>
        <v>#VALUE!</v>
      </c>
      <c r="P126">
        <f t="shared" si="36"/>
        <v>2.6698332631264456</v>
      </c>
      <c r="Q126">
        <f t="shared" si="37"/>
        <v>1420.7810261673958</v>
      </c>
      <c r="R126">
        <f t="shared" si="38"/>
        <v>4.6460166644763339</v>
      </c>
      <c r="S126">
        <f t="shared" si="39"/>
        <v>899.06497367017994</v>
      </c>
      <c r="T126">
        <f t="shared" si="40"/>
        <v>899.06497367017994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3.2227494807067215E-5</v>
      </c>
      <c r="AC126">
        <f t="shared" si="43"/>
        <v>2.5083520583002841E-9</v>
      </c>
      <c r="AD126">
        <v>0</v>
      </c>
      <c r="AE126" s="11">
        <f t="shared" si="44"/>
        <v>6.7431181650552056E-10</v>
      </c>
      <c r="AF126" s="11">
        <f t="shared" si="45"/>
        <v>3.1826638748058047E-9</v>
      </c>
      <c r="AG126" s="15">
        <f t="shared" si="46"/>
        <v>1.097002469958351E-3</v>
      </c>
      <c r="AI126">
        <f t="shared" si="61"/>
        <v>1.2039747573335047E-3</v>
      </c>
      <c r="AJ126">
        <f t="shared" si="47"/>
        <v>9.370857334020338E-8</v>
      </c>
      <c r="AK126">
        <v>0</v>
      </c>
      <c r="AL126" s="11">
        <f t="shared" si="48"/>
        <v>5.2217850142685029E-7</v>
      </c>
      <c r="AM126" s="11">
        <f t="shared" si="49"/>
        <v>6.1588707476705368E-7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15.215219993965077</v>
      </c>
      <c r="AY126" t="e">
        <f t="shared" si="58"/>
        <v>#VALUE!</v>
      </c>
    </row>
    <row r="127" spans="1:51">
      <c r="A127" s="69">
        <v>44235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42.688820550935105</v>
      </c>
      <c r="K127" s="5">
        <v>1419.6795293500002</v>
      </c>
      <c r="L127" s="5" t="s">
        <v>88</v>
      </c>
      <c r="M127" s="6">
        <f t="shared" si="33"/>
        <v>0.22007071600856667</v>
      </c>
      <c r="N127" s="6">
        <f t="shared" si="62"/>
        <v>37.910359394983757</v>
      </c>
      <c r="O127" s="6" t="e">
        <f t="shared" si="35"/>
        <v>#VALUE!</v>
      </c>
      <c r="P127">
        <f t="shared" si="36"/>
        <v>3.5211314561370668</v>
      </c>
      <c r="Q127">
        <f t="shared" si="37"/>
        <v>1668.0558133792854</v>
      </c>
      <c r="R127">
        <f t="shared" si="38"/>
        <v>6.1274371133827046</v>
      </c>
      <c r="S127">
        <f t="shared" si="39"/>
        <v>1055.5395436140523</v>
      </c>
      <c r="T127">
        <f t="shared" si="40"/>
        <v>1055.5395436140523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4.2503495362393333E-5</v>
      </c>
      <c r="AC127">
        <f t="shared" si="43"/>
        <v>3.3081606471576073E-9</v>
      </c>
      <c r="AD127">
        <v>0</v>
      </c>
      <c r="AE127" s="11">
        <f t="shared" si="44"/>
        <v>8.8932165957139154E-10</v>
      </c>
      <c r="AF127" s="11">
        <f t="shared" si="45"/>
        <v>4.1974823067289987E-9</v>
      </c>
      <c r="AG127" s="15">
        <f t="shared" si="46"/>
        <v>1.097002469958351E-3</v>
      </c>
      <c r="AI127">
        <f t="shared" si="61"/>
        <v>1.413516267562719E-3</v>
      </c>
      <c r="AJ127">
        <f t="shared" si="47"/>
        <v>1.1001774914270913E-7</v>
      </c>
      <c r="AK127">
        <v>0</v>
      </c>
      <c r="AL127" s="11">
        <f t="shared" si="48"/>
        <v>6.1305920397624849E-7</v>
      </c>
      <c r="AM127" s="11">
        <f t="shared" si="49"/>
        <v>7.2307695311895757E-7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78.812974192989046</v>
      </c>
      <c r="AX127">
        <f t="shared" si="57"/>
        <v>15.215219993965071</v>
      </c>
      <c r="AY127" t="e">
        <f t="shared" si="58"/>
        <v>#VALUE!</v>
      </c>
    </row>
    <row r="128" spans="1:51">
      <c r="A128" s="69">
        <v>44235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39.318257387750407</v>
      </c>
      <c r="K128" s="5">
        <v>1459.3980328853602</v>
      </c>
      <c r="L128" s="5" t="s">
        <v>88</v>
      </c>
      <c r="M128" s="6">
        <f t="shared" si="33"/>
        <v>0.20269468549048045</v>
      </c>
      <c r="N128" s="6">
        <f t="shared" si="62"/>
        <v>38.970980973676127</v>
      </c>
      <c r="O128" s="6" t="e">
        <f t="shared" si="35"/>
        <v>#VALUE!</v>
      </c>
      <c r="P128">
        <f t="shared" si="36"/>
        <v>3.2431149678476872</v>
      </c>
      <c r="Q128">
        <f t="shared" si="37"/>
        <v>1714.7231628417496</v>
      </c>
      <c r="R128">
        <f t="shared" si="38"/>
        <v>5.643635650785348</v>
      </c>
      <c r="S128">
        <f t="shared" si="39"/>
        <v>1085.0704695927782</v>
      </c>
      <c r="T128">
        <f t="shared" si="40"/>
        <v>1085.0704695927782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3.9147564841798608E-5</v>
      </c>
      <c r="AC128">
        <f t="shared" si="43"/>
        <v>3.0469596050275639E-9</v>
      </c>
      <c r="AD128">
        <v>0</v>
      </c>
      <c r="AE128" s="11">
        <f t="shared" si="44"/>
        <v>8.1910386513977775E-10</v>
      </c>
      <c r="AF128" s="11">
        <f t="shared" si="45"/>
        <v>3.8660634701673417E-9</v>
      </c>
      <c r="AG128" s="15">
        <f t="shared" si="46"/>
        <v>1.097002469958351E-3</v>
      </c>
      <c r="AI128">
        <f t="shared" si="61"/>
        <v>1.45306234096154E-3</v>
      </c>
      <c r="AJ128">
        <f t="shared" si="47"/>
        <v>1.1309572573386116E-7</v>
      </c>
      <c r="AK128">
        <v>0</v>
      </c>
      <c r="AL128" s="11">
        <f t="shared" si="48"/>
        <v>6.3021081717987346E-7</v>
      </c>
      <c r="AM128" s="11">
        <f t="shared" si="49"/>
        <v>7.4330654291373463E-7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15.215219993965079</v>
      </c>
      <c r="AY128" t="e">
        <f t="shared" si="58"/>
        <v>#VALUE!</v>
      </c>
    </row>
    <row r="129" spans="1:51">
      <c r="A129" s="69">
        <v>44235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48.697489729951904</v>
      </c>
      <c r="K129" s="5">
        <v>1542.4586244872603</v>
      </c>
      <c r="L129" s="5" t="s">
        <v>88</v>
      </c>
      <c r="M129" s="6">
        <f t="shared" si="33"/>
        <v>0.25104679151074799</v>
      </c>
      <c r="N129" s="6">
        <f t="shared" si="62"/>
        <v>41.188986385524046</v>
      </c>
      <c r="O129" s="6" t="e">
        <f t="shared" si="35"/>
        <v>#VALUE!</v>
      </c>
      <c r="P129">
        <f t="shared" si="36"/>
        <v>4.0167486641719679</v>
      </c>
      <c r="Q129">
        <f t="shared" si="37"/>
        <v>1812.315400963058</v>
      </c>
      <c r="R129">
        <f t="shared" si="38"/>
        <v>6.989905133215121</v>
      </c>
      <c r="S129">
        <f t="shared" si="39"/>
        <v>1146.8264765924171</v>
      </c>
      <c r="T129">
        <f t="shared" si="40"/>
        <v>1146.8264765924173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4.8486079076079516E-5</v>
      </c>
      <c r="AC129">
        <f t="shared" si="43"/>
        <v>3.7738011278097897E-9</v>
      </c>
      <c r="AD129">
        <v>0</v>
      </c>
      <c r="AE129" s="11">
        <f t="shared" si="44"/>
        <v>1.0144982181442107E-9</v>
      </c>
      <c r="AF129" s="11">
        <f t="shared" si="45"/>
        <v>4.7882993459540006E-9</v>
      </c>
      <c r="AG129" s="15">
        <f t="shared" si="46"/>
        <v>1.097002469958351E-3</v>
      </c>
      <c r="AI129">
        <f t="shared" si="61"/>
        <v>1.5357623412048515E-3</v>
      </c>
      <c r="AJ129">
        <f t="shared" si="47"/>
        <v>1.1953248779289204E-7</v>
      </c>
      <c r="AK129">
        <v>0</v>
      </c>
      <c r="AL129" s="11">
        <f t="shared" si="48"/>
        <v>6.6607881352449326E-7</v>
      </c>
      <c r="AM129" s="11">
        <f t="shared" si="49"/>
        <v>7.8561130131738532E-7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15.21521999396508</v>
      </c>
      <c r="AY129" t="e">
        <f t="shared" si="58"/>
        <v>#VALUE!</v>
      </c>
    </row>
    <row r="130" spans="1:51">
      <c r="A130" s="65">
        <v>44235.534722222219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50.536142961606409</v>
      </c>
      <c r="K130" s="5">
        <v>1546.2773542960601</v>
      </c>
      <c r="L130" s="5" t="s">
        <v>88</v>
      </c>
      <c r="M130" s="6">
        <f t="shared" si="33"/>
        <v>0.26052547300064471</v>
      </c>
      <c r="N130" s="6">
        <f t="shared" si="62"/>
        <v>41.290959694634324</v>
      </c>
      <c r="O130" s="6" t="e">
        <f t="shared" si="35"/>
        <v>#VALUE!</v>
      </c>
      <c r="P130">
        <f t="shared" si="36"/>
        <v>4.1684075680103154</v>
      </c>
      <c r="Q130">
        <f t="shared" si="37"/>
        <v>1816.8022265639102</v>
      </c>
      <c r="R130">
        <f t="shared" si="38"/>
        <v>7.2538204137237097</v>
      </c>
      <c r="S130">
        <f t="shared" si="39"/>
        <v>1149.6657232225434</v>
      </c>
      <c r="T130">
        <f t="shared" si="40"/>
        <v>1149.6657232225434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5.0316750153333362E-5</v>
      </c>
      <c r="AC130">
        <f t="shared" si="43"/>
        <v>3.916287150759781E-9</v>
      </c>
      <c r="AD130">
        <v>0</v>
      </c>
      <c r="AE130" s="11">
        <f t="shared" si="44"/>
        <v>1.0528022547104181E-9</v>
      </c>
      <c r="AF130" s="11">
        <f t="shared" si="45"/>
        <v>4.9690894054701992E-9</v>
      </c>
      <c r="AG130" s="15">
        <f t="shared" si="46"/>
        <v>1.097002469958351E-3</v>
      </c>
      <c r="AI130">
        <f t="shared" si="61"/>
        <v>1.5395644927429781E-3</v>
      </c>
      <c r="AJ130">
        <f t="shared" si="47"/>
        <v>1.1982841940947358E-7</v>
      </c>
      <c r="AK130">
        <v>0</v>
      </c>
      <c r="AL130" s="11">
        <f t="shared" si="48"/>
        <v>6.677278529086528E-7</v>
      </c>
      <c r="AM130" s="11">
        <f t="shared" si="49"/>
        <v>7.8755627231812638E-7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65">
        <v>44263.430555555555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19.10138858645</v>
      </c>
      <c r="K131" s="5">
        <v>646.79839186784011</v>
      </c>
      <c r="L131" s="5" t="s">
        <v>88</v>
      </c>
      <c r="M131" s="6">
        <f t="shared" si="33"/>
        <v>9.8405155704135328E-2</v>
      </c>
      <c r="N131" s="6">
        <f t="shared" si="62"/>
        <v>17.260021225009229</v>
      </c>
      <c r="O131" s="6" t="e">
        <f t="shared" si="35"/>
        <v>#VALUE!</v>
      </c>
      <c r="P131">
        <f t="shared" si="36"/>
        <v>1.5744824912661652</v>
      </c>
      <c r="Q131">
        <f t="shared" si="37"/>
        <v>759.44093390040609</v>
      </c>
      <c r="R131">
        <f t="shared" si="38"/>
        <v>2.7419083185198412</v>
      </c>
      <c r="S131">
        <f t="shared" si="39"/>
        <v>480.92394586489178</v>
      </c>
      <c r="T131">
        <f t="shared" si="40"/>
        <v>480.92394586489166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1.9005541286753916E-5</v>
      </c>
      <c r="AC131">
        <f t="shared" si="43"/>
        <v>1.47925207625155E-9</v>
      </c>
      <c r="AD131">
        <v>0</v>
      </c>
      <c r="AE131" s="11">
        <f t="shared" si="44"/>
        <v>3.9766234221629095E-10</v>
      </c>
      <c r="AF131" s="11">
        <f t="shared" si="45"/>
        <v>1.8769144184678408E-9</v>
      </c>
      <c r="AG131" s="15">
        <f t="shared" si="46"/>
        <v>1.097002469958351E-3</v>
      </c>
      <c r="AI131">
        <f t="shared" si="61"/>
        <v>6.4355287497634673E-4</v>
      </c>
      <c r="AJ131">
        <f t="shared" si="47"/>
        <v>5.0089440343901386E-8</v>
      </c>
      <c r="AK131">
        <v>0</v>
      </c>
      <c r="AL131" s="11">
        <f t="shared" si="48"/>
        <v>2.7911671220445958E-7</v>
      </c>
      <c r="AM131" s="11">
        <f t="shared" si="49"/>
        <v>3.2920615254836096E-7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15.215219993965075</v>
      </c>
      <c r="AY131" t="e">
        <f t="shared" si="58"/>
        <v>#VALUE!</v>
      </c>
    </row>
    <row r="132" spans="1:51">
      <c r="A132" s="65">
        <v>44263.430555555555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21.704200508049997</v>
      </c>
      <c r="K132" s="5">
        <v>776.54053134486014</v>
      </c>
      <c r="L132" s="5" t="s">
        <v>88</v>
      </c>
      <c r="M132" s="6">
        <f t="shared" si="33"/>
        <v>0.11181413438934563</v>
      </c>
      <c r="N132" s="6">
        <f t="shared" si="62"/>
        <v>20.722231566449043</v>
      </c>
      <c r="O132" s="6" t="e">
        <f t="shared" si="35"/>
        <v>#VALUE!</v>
      </c>
      <c r="P132">
        <f t="shared" si="36"/>
        <v>1.7890261502295302</v>
      </c>
      <c r="Q132">
        <f t="shared" si="37"/>
        <v>911.77818892375785</v>
      </c>
      <c r="R132">
        <f t="shared" si="38"/>
        <v>3.1155288868402091</v>
      </c>
      <c r="S132">
        <f t="shared" si="39"/>
        <v>577.39311221834032</v>
      </c>
      <c r="T132">
        <f t="shared" si="40"/>
        <v>577.39311221834032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2.1595292770722741E-5</v>
      </c>
      <c r="AC132">
        <f t="shared" si="43"/>
        <v>1.6808193561219945E-9</v>
      </c>
      <c r="AD132">
        <v>0</v>
      </c>
      <c r="AE132" s="11">
        <f t="shared" si="44"/>
        <v>4.5184899364257363E-10</v>
      </c>
      <c r="AF132" s="11">
        <f t="shared" si="45"/>
        <v>2.132668349764568E-9</v>
      </c>
      <c r="AG132" s="15">
        <f t="shared" si="46"/>
        <v>1.097002469958351E-3</v>
      </c>
      <c r="AI132">
        <f t="shared" si="61"/>
        <v>7.7264399195469432E-4</v>
      </c>
      <c r="AJ132">
        <f t="shared" si="47"/>
        <v>6.0136947012335113E-8</v>
      </c>
      <c r="AK132">
        <v>0</v>
      </c>
      <c r="AL132" s="11">
        <f t="shared" si="48"/>
        <v>3.3510510033359657E-7</v>
      </c>
      <c r="AM132" s="11">
        <f t="shared" si="49"/>
        <v>3.9524204734593169E-7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15.215219993965079</v>
      </c>
      <c r="AY132" t="e">
        <f t="shared" si="58"/>
        <v>#VALUE!</v>
      </c>
    </row>
    <row r="133" spans="1:51">
      <c r="A133" s="65">
        <v>44263.436111111114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21.905074804999998</v>
      </c>
      <c r="K133" s="5">
        <v>776.15839683813999</v>
      </c>
      <c r="L133" s="5" t="s">
        <v>88</v>
      </c>
      <c r="M133" s="6">
        <f t="shared" si="33"/>
        <v>0.11284898410086587</v>
      </c>
      <c r="N133" s="6">
        <v>0</v>
      </c>
      <c r="O133" s="6" t="e">
        <f t="shared" si="35"/>
        <v>#VALUE!</v>
      </c>
      <c r="P133">
        <f t="shared" si="36"/>
        <v>1.8055837456138539</v>
      </c>
      <c r="Q133">
        <f t="shared" si="37"/>
        <v>0</v>
      </c>
      <c r="R133">
        <f t="shared" si="38"/>
        <v>3.1443633824734083</v>
      </c>
      <c r="S133">
        <f t="shared" si="39"/>
        <v>577.1089778773561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2.1795159116923305E-5</v>
      </c>
      <c r="AC133">
        <f t="shared" si="43"/>
        <v>1.6963754880484266E-9</v>
      </c>
      <c r="AD133">
        <v>0</v>
      </c>
      <c r="AE133" s="11">
        <f t="shared" si="44"/>
        <v>4.5603089607624556E-10</v>
      </c>
      <c r="AF133" s="11">
        <f t="shared" si="45"/>
        <v>2.152406384124672E-9</v>
      </c>
      <c r="AG133" s="15">
        <f t="shared" si="46"/>
        <v>1.097002469958351E-3</v>
      </c>
      <c r="AI133">
        <f t="shared" si="61"/>
        <v>7.7226377492954493E-4</v>
      </c>
      <c r="AJ133">
        <f t="shared" si="47"/>
        <v>6.0107353705025816E-8</v>
      </c>
      <c r="AK133">
        <v>0</v>
      </c>
      <c r="AL133" s="11">
        <f t="shared" si="48"/>
        <v>3.3494019558355914E-7</v>
      </c>
      <c r="AM133" s="11">
        <f t="shared" si="49"/>
        <v>3.9504754928858496E-7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15.215219993965075</v>
      </c>
      <c r="AY133" t="e">
        <f t="shared" si="58"/>
        <v>#VALUE!</v>
      </c>
    </row>
    <row r="134" spans="1:51">
      <c r="A134" s="65">
        <v>44263.436111111114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21.845722128049996</v>
      </c>
      <c r="K134" s="5">
        <v>761.63718919350015</v>
      </c>
      <c r="L134" s="5" t="s">
        <v>88</v>
      </c>
      <c r="M134" s="6">
        <f t="shared" si="33"/>
        <v>0.11254321526158549</v>
      </c>
      <c r="N134" s="6">
        <v>0</v>
      </c>
      <c r="O134" s="6" t="e">
        <f t="shared" si="35"/>
        <v>#VALUE!</v>
      </c>
      <c r="P134">
        <f t="shared" si="36"/>
        <v>1.8006914441853679</v>
      </c>
      <c r="Q134">
        <f t="shared" si="37"/>
        <v>0</v>
      </c>
      <c r="R134">
        <f t="shared" si="38"/>
        <v>3.1358436040332656</v>
      </c>
      <c r="S134">
        <f t="shared" si="39"/>
        <v>566.31180125015976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2.1736104260929598E-5</v>
      </c>
      <c r="AC134">
        <f t="shared" si="43"/>
        <v>1.6917790907649506E-9</v>
      </c>
      <c r="AD134">
        <v>0</v>
      </c>
      <c r="AE134" s="11">
        <f t="shared" si="44"/>
        <v>4.5479526211037318E-10</v>
      </c>
      <c r="AF134" s="11">
        <f t="shared" si="45"/>
        <v>2.1465743528753238E-9</v>
      </c>
      <c r="AG134" s="15">
        <f t="shared" si="46"/>
        <v>1.097002469958351E-3</v>
      </c>
      <c r="AI134">
        <f t="shared" si="61"/>
        <v>7.5781543206825661E-4</v>
      </c>
      <c r="AJ134">
        <f t="shared" si="47"/>
        <v>5.898280056268248E-8</v>
      </c>
      <c r="AK134">
        <v>0</v>
      </c>
      <c r="AL134" s="11">
        <f t="shared" si="48"/>
        <v>3.2867377348670531E-7</v>
      </c>
      <c r="AM134" s="11">
        <f t="shared" si="49"/>
        <v>3.8765657404938777E-7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</v>
      </c>
      <c r="AY134" t="e">
        <f t="shared" si="58"/>
        <v>#VALUE!</v>
      </c>
    </row>
    <row r="135" spans="1:51">
      <c r="A135" s="65">
        <v>44263.443055555559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59.314806315510005</v>
      </c>
      <c r="K135" s="5">
        <v>1499.30607365686</v>
      </c>
      <c r="L135" s="5" t="s">
        <v>88</v>
      </c>
      <c r="M135" s="6">
        <f t="shared" si="33"/>
        <v>0.30557374007766724</v>
      </c>
      <c r="N135" s="6">
        <v>0</v>
      </c>
      <c r="O135" s="6" t="e">
        <f t="shared" si="35"/>
        <v>#VALUE!</v>
      </c>
      <c r="P135">
        <f t="shared" si="36"/>
        <v>4.8891798412426759</v>
      </c>
      <c r="Q135">
        <f t="shared" si="37"/>
        <v>0</v>
      </c>
      <c r="R135">
        <f t="shared" si="38"/>
        <v>8.5143423009183419</v>
      </c>
      <c r="S135">
        <f t="shared" si="39"/>
        <v>1114.8020806297666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5.9017175387182067E-5</v>
      </c>
      <c r="AC135">
        <f t="shared" si="43"/>
        <v>4.5934645011576891E-9</v>
      </c>
      <c r="AD135">
        <v>0</v>
      </c>
      <c r="AE135" s="11">
        <f t="shared" si="44"/>
        <v>1.234845555901811E-9</v>
      </c>
      <c r="AF135" s="11">
        <f t="shared" si="45"/>
        <v>5.8283100570594999E-9</v>
      </c>
      <c r="AG135" s="15">
        <f t="shared" si="46"/>
        <v>1.097002469958351E-3</v>
      </c>
      <c r="AI135">
        <f t="shared" si="61"/>
        <v>1.4917828280075942E-3</v>
      </c>
      <c r="AJ135">
        <f t="shared" si="47"/>
        <v>1.1610944473255482E-7</v>
      </c>
      <c r="AK135">
        <v>0</v>
      </c>
      <c r="AL135" s="11">
        <f t="shared" si="48"/>
        <v>6.4700436353711308E-7</v>
      </c>
      <c r="AM135" s="11">
        <f t="shared" si="49"/>
        <v>7.6311380826966793E-7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15.215219993965079</v>
      </c>
      <c r="AY135" t="e">
        <f t="shared" si="58"/>
        <v>#VALUE!</v>
      </c>
    </row>
    <row r="136" spans="1:51">
      <c r="A136" s="65">
        <v>44263.443055555559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30.172850212127898</v>
      </c>
      <c r="K136" s="5">
        <v>1035.40676181656</v>
      </c>
      <c r="L136" s="5" t="s">
        <v>88</v>
      </c>
      <c r="M136" s="6">
        <f t="shared" si="33"/>
        <v>0.1554423129880852</v>
      </c>
      <c r="N136" s="6">
        <v>0</v>
      </c>
      <c r="O136" s="6" t="e">
        <f t="shared" si="35"/>
        <v>#VALUE!</v>
      </c>
      <c r="P136">
        <f t="shared" si="36"/>
        <v>2.4870770078093631</v>
      </c>
      <c r="Q136">
        <f t="shared" si="37"/>
        <v>0</v>
      </c>
      <c r="R136">
        <f t="shared" si="38"/>
        <v>4.331160984221528</v>
      </c>
      <c r="S136">
        <f t="shared" si="39"/>
        <v>769.87189784132352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3.0021448328234583E-5</v>
      </c>
      <c r="AC136">
        <f t="shared" si="43"/>
        <v>2.3366495645441621E-9</v>
      </c>
      <c r="AD136">
        <v>0</v>
      </c>
      <c r="AE136" s="11">
        <f t="shared" si="44"/>
        <v>6.2815361471718211E-10</v>
      </c>
      <c r="AF136" s="11">
        <f t="shared" si="45"/>
        <v>2.9648031792613443E-9</v>
      </c>
      <c r="AG136" s="15">
        <f t="shared" si="46"/>
        <v>1.097002469958351E-3</v>
      </c>
      <c r="AI136">
        <f t="shared" si="61"/>
        <v>1.0302112786841147E-3</v>
      </c>
      <c r="AJ136">
        <f t="shared" si="47"/>
        <v>8.018409736287628E-8</v>
      </c>
      <c r="AK136">
        <v>0</v>
      </c>
      <c r="AL136" s="11">
        <f t="shared" si="48"/>
        <v>4.4681516649712894E-7</v>
      </c>
      <c r="AM136" s="11">
        <f t="shared" si="49"/>
        <v>5.2699926386000522E-7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15.215219993965077</v>
      </c>
      <c r="AY136" t="e">
        <f t="shared" si="58"/>
        <v>#VALUE!</v>
      </c>
    </row>
    <row r="137" spans="1:51">
      <c r="A137" s="65">
        <v>44263.450694444444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64.365655710291094</v>
      </c>
      <c r="K137" s="5">
        <v>1362.00881312096</v>
      </c>
      <c r="L137" s="5" t="s">
        <v>88</v>
      </c>
      <c r="M137" s="6">
        <f t="shared" si="33"/>
        <v>0.33159434161048718</v>
      </c>
      <c r="N137" s="6">
        <v>0</v>
      </c>
      <c r="O137" s="6" t="e">
        <f t="shared" si="35"/>
        <v>#VALUE!</v>
      </c>
      <c r="P137">
        <f t="shared" si="36"/>
        <v>5.3055094657677948</v>
      </c>
      <c r="Q137">
        <f t="shared" si="37"/>
        <v>0</v>
      </c>
      <c r="R137">
        <f t="shared" si="38"/>
        <v>9.2393663434617856</v>
      </c>
      <c r="S137">
        <f t="shared" si="39"/>
        <v>1012.7153390367894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6.4042680536780636E-5</v>
      </c>
      <c r="AC137">
        <f t="shared" si="43"/>
        <v>4.9846129990927478E-9</v>
      </c>
      <c r="AD137">
        <v>0</v>
      </c>
      <c r="AE137" s="11">
        <f t="shared" si="44"/>
        <v>1.3399966862199061E-9</v>
      </c>
      <c r="AF137" s="11">
        <f t="shared" si="45"/>
        <v>6.3246096853126539E-9</v>
      </c>
      <c r="AG137" s="15">
        <f t="shared" si="46"/>
        <v>1.097002469958351E-3</v>
      </c>
      <c r="AI137">
        <f t="shared" si="61"/>
        <v>1.3551745001960599E-3</v>
      </c>
      <c r="AJ137">
        <f t="shared" si="47"/>
        <v>1.0547685345301549E-7</v>
      </c>
      <c r="AK137">
        <v>0</v>
      </c>
      <c r="AL137" s="11">
        <f t="shared" si="48"/>
        <v>5.8775566960515615E-7</v>
      </c>
      <c r="AM137" s="11">
        <f t="shared" si="49"/>
        <v>6.9323252305817159E-7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78.81297419298906</v>
      </c>
      <c r="AX137">
        <f t="shared" si="57"/>
        <v>15.21521999396507</v>
      </c>
      <c r="AY137" t="e">
        <f t="shared" si="58"/>
        <v>#VALUE!</v>
      </c>
    </row>
    <row r="138" spans="1:51">
      <c r="A138" s="65">
        <v>44263.450694444444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28.109137390563102</v>
      </c>
      <c r="K138" s="5">
        <v>976.95215348576016</v>
      </c>
      <c r="L138" s="5" t="s">
        <v>88</v>
      </c>
      <c r="M138" s="6">
        <f t="shared" si="33"/>
        <v>0.14481062615465973</v>
      </c>
      <c r="N138" s="6">
        <f t="shared" ref="N138:N157" si="63">1000000*(AM138-AK138)/X138</f>
        <v>26.07027957550665</v>
      </c>
      <c r="O138" s="6" t="e">
        <f t="shared" si="35"/>
        <v>#VALUE!</v>
      </c>
      <c r="P138">
        <f t="shared" si="36"/>
        <v>2.3169700184745556</v>
      </c>
      <c r="Q138">
        <f t="shared" si="37"/>
        <v>1147.0923013222925</v>
      </c>
      <c r="R138">
        <f t="shared" si="38"/>
        <v>4.0349253819314121</v>
      </c>
      <c r="S138">
        <f t="shared" si="39"/>
        <v>726.40824479906439</v>
      </c>
      <c r="T138">
        <f t="shared" si="40"/>
        <v>726.40824479906439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2.7968090842900968E-5</v>
      </c>
      <c r="AC138">
        <f t="shared" si="43"/>
        <v>2.1768312632583484E-9</v>
      </c>
      <c r="AD138">
        <v>0</v>
      </c>
      <c r="AE138" s="11">
        <f t="shared" si="44"/>
        <v>5.8519020027372108E-10</v>
      </c>
      <c r="AF138" s="11">
        <f t="shared" si="45"/>
        <v>2.7620214635320697E-9</v>
      </c>
      <c r="AG138" s="15">
        <f t="shared" si="46"/>
        <v>1.097002469958351E-3</v>
      </c>
      <c r="AI138">
        <f t="shared" si="61"/>
        <v>9.7204998496434143E-4</v>
      </c>
      <c r="AJ138">
        <f t="shared" si="47"/>
        <v>7.5657248419488713E-8</v>
      </c>
      <c r="AK138">
        <v>0</v>
      </c>
      <c r="AL138" s="11">
        <f t="shared" si="48"/>
        <v>4.2158990574257529E-7</v>
      </c>
      <c r="AM138" s="11">
        <f t="shared" si="49"/>
        <v>4.9724715416206401E-7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78.81297419298906</v>
      </c>
      <c r="AX138">
        <f t="shared" si="57"/>
        <v>15.21521999396508</v>
      </c>
      <c r="AY138" t="e">
        <f t="shared" si="58"/>
        <v>#VALUE!</v>
      </c>
    </row>
    <row r="139" spans="1:51">
      <c r="A139" s="65">
        <v>44263.456944444442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32.525933211575904</v>
      </c>
      <c r="K139" s="5">
        <v>933.01367863896007</v>
      </c>
      <c r="L139" s="5" t="s">
        <v>88</v>
      </c>
      <c r="M139" s="6">
        <f t="shared" ref="M139:M202" si="64">1000000*(AF139-AD139)/X139</f>
        <v>0.16756475622813807</v>
      </c>
      <c r="N139" s="6">
        <f t="shared" si="63"/>
        <v>24.897767370799023</v>
      </c>
      <c r="O139" s="6" t="e">
        <f t="shared" ref="O139:O202" si="65">1000000*(AT139-AR139)/X139</f>
        <v>#VALUE!</v>
      </c>
      <c r="P139">
        <f t="shared" ref="P139:P202" si="66">(M139*16)</f>
        <v>2.6810360996502092</v>
      </c>
      <c r="Q139">
        <f t="shared" ref="Q139:Q202" si="67">(N139*44)</f>
        <v>1095.5017643151571</v>
      </c>
      <c r="R139">
        <f t="shared" ref="R139:R202" si="68">1000000*(((AF139-AD139)*0.082057*W139)/(V139-Z139))/X139</f>
        <v>4.6689342210285583</v>
      </c>
      <c r="S139">
        <f t="shared" ref="S139:S202" si="69">1000000*(((AM139-AK139)*0.082057*W139)/(V139-Z139))/X139</f>
        <v>693.73799551538002</v>
      </c>
      <c r="T139">
        <f t="shared" ref="T139:T202" si="70">N139*((1*0.082057*W139)/(V139-Z139))</f>
        <v>693.73799551538002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3.2362723984439598E-5</v>
      </c>
      <c r="AC139">
        <f t="shared" ref="AC139:AC202" si="73">(AB139*Y139)/(0.082057*W139)</f>
        <v>2.5188773066149591E-9</v>
      </c>
      <c r="AD139">
        <v>0</v>
      </c>
      <c r="AE139" s="11">
        <f t="shared" ref="AE139:AE202" si="74">AB139*AG139*X139</f>
        <v>6.7714128348036348E-10</v>
      </c>
      <c r="AF139" s="11">
        <f t="shared" ref="AF139:AF202" si="75">AC139+AE139</f>
        <v>3.1960185900953227E-9</v>
      </c>
      <c r="AG139" s="15">
        <f t="shared" ref="AG139:AG202" si="76">101.325*(0.000014*EXP(1600*((1/W139)-(1/298.15))))</f>
        <v>1.097002469958351E-3</v>
      </c>
      <c r="AI139">
        <f t="shared" si="61"/>
        <v>9.283319854064329E-4</v>
      </c>
      <c r="AJ139">
        <f t="shared" ref="AJ139:AJ202" si="77">(AI139*Y139)/(0.082057*W139)</f>
        <v>7.2254559664674188E-8</v>
      </c>
      <c r="AK139">
        <v>0</v>
      </c>
      <c r="AL139" s="11">
        <f t="shared" ref="AL139:AL202" si="78">AI139*AN139*X139</f>
        <v>4.0262887740250619E-7</v>
      </c>
      <c r="AM139" s="11">
        <f t="shared" ref="AM139:AM202" si="79">AJ139+AL139</f>
        <v>4.7488343706718036E-7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78.81297419298906</v>
      </c>
      <c r="AX139">
        <f t="shared" ref="AX139:AX202" si="87">100*(AM139-AL139)/AM139</f>
        <v>15.215219993965071</v>
      </c>
      <c r="AY139" t="e">
        <f t="shared" ref="AY139:AY202" si="88">100*(AT139-AS139)/AT139</f>
        <v>#VALUE!</v>
      </c>
    </row>
    <row r="140" spans="1:51">
      <c r="A140" s="65">
        <v>44263.456944444442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31.604726868735899</v>
      </c>
      <c r="K140" s="5">
        <v>1091.1841370460002</v>
      </c>
      <c r="L140" s="5" t="s">
        <v>88</v>
      </c>
      <c r="M140" s="6">
        <f t="shared" si="64"/>
        <v>0.16281895184891548</v>
      </c>
      <c r="N140" s="6">
        <f t="shared" si="63"/>
        <v>29.118596463139717</v>
      </c>
      <c r="O140" s="6" t="e">
        <f t="shared" si="65"/>
        <v>#VALUE!</v>
      </c>
      <c r="P140">
        <f t="shared" si="66"/>
        <v>2.6051032295826477</v>
      </c>
      <c r="Q140">
        <f t="shared" si="67"/>
        <v>1281.2182443781476</v>
      </c>
      <c r="R140">
        <f t="shared" si="68"/>
        <v>4.53669968095444</v>
      </c>
      <c r="S140">
        <f t="shared" si="69"/>
        <v>811.34490662210317</v>
      </c>
      <c r="T140">
        <f t="shared" si="70"/>
        <v>811.34490662210317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3.1446140087764939E-5</v>
      </c>
      <c r="AC140">
        <f t="shared" si="73"/>
        <v>2.4475371320965044E-9</v>
      </c>
      <c r="AD140">
        <v>0</v>
      </c>
      <c r="AE140" s="11">
        <f t="shared" si="74"/>
        <v>6.5796314518427539E-10</v>
      </c>
      <c r="AF140" s="11">
        <f t="shared" si="75"/>
        <v>3.1055002772807799E-9</v>
      </c>
      <c r="AG140" s="15">
        <f t="shared" si="76"/>
        <v>1.097002469958351E-3</v>
      </c>
      <c r="AI140">
        <f t="shared" si="61"/>
        <v>1.0857087731721271E-3</v>
      </c>
      <c r="AJ140">
        <f t="shared" si="77"/>
        <v>8.4503615692268348E-8</v>
      </c>
      <c r="AK140">
        <v>0</v>
      </c>
      <c r="AL140" s="11">
        <f t="shared" si="78"/>
        <v>4.7088510511351447E-7</v>
      </c>
      <c r="AM140" s="11">
        <f t="shared" si="79"/>
        <v>5.5538872080578283E-7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78.812974192989046</v>
      </c>
      <c r="AX140">
        <f t="shared" si="87"/>
        <v>15.21521999396508</v>
      </c>
      <c r="AY140" t="e">
        <f t="shared" si="88"/>
        <v>#VALUE!</v>
      </c>
    </row>
    <row r="141" spans="1:51">
      <c r="A141" s="65">
        <v>44340.638888888891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716.6350122054871</v>
      </c>
      <c r="K141" s="52">
        <v>5150.1142500117603</v>
      </c>
      <c r="L141" s="5" t="s">
        <v>88</v>
      </c>
      <c r="M141" s="6">
        <f t="shared" si="64"/>
        <v>3.6956751693269396</v>
      </c>
      <c r="N141" s="6">
        <f t="shared" si="63"/>
        <v>137.57265346779647</v>
      </c>
      <c r="O141" s="6" t="e">
        <f t="shared" si="65"/>
        <v>#VALUE!</v>
      </c>
      <c r="P141">
        <f t="shared" si="66"/>
        <v>59.130802709231034</v>
      </c>
      <c r="Q141">
        <f t="shared" si="67"/>
        <v>6053.1967525830451</v>
      </c>
      <c r="R141">
        <f t="shared" si="68"/>
        <v>102.86108202328366</v>
      </c>
      <c r="S141">
        <f t="shared" si="69"/>
        <v>3829.0356549623293</v>
      </c>
      <c r="T141">
        <f t="shared" si="70"/>
        <v>3829.0356549623284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7.1376653499998226E-4</v>
      </c>
      <c r="AC141">
        <f t="shared" si="73"/>
        <v>5.5554357170215202E-8</v>
      </c>
      <c r="AD141">
        <v>0</v>
      </c>
      <c r="AE141" s="11">
        <f t="shared" si="74"/>
        <v>1.4934490305810059E-8</v>
      </c>
      <c r="AF141" s="11">
        <f t="shared" si="75"/>
        <v>7.0488847476025255E-8</v>
      </c>
      <c r="AG141" s="15">
        <f t="shared" si="76"/>
        <v>1.097002469958351E-3</v>
      </c>
      <c r="AI141">
        <f t="shared" ref="AI141:AI204" si="91">V141*(K141/10^6)</f>
        <v>5.1294998715899756E-3</v>
      </c>
      <c r="AJ141">
        <f t="shared" si="77"/>
        <v>3.9924268510415606E-7</v>
      </c>
      <c r="AK141">
        <v>0</v>
      </c>
      <c r="AL141" s="11">
        <f t="shared" si="78"/>
        <v>2.2247265066821646E-6</v>
      </c>
      <c r="AM141" s="11">
        <f t="shared" si="79"/>
        <v>2.6239691917863205E-6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</v>
      </c>
      <c r="AY141" t="e">
        <f t="shared" si="88"/>
        <v>#VALUE!</v>
      </c>
    </row>
    <row r="142" spans="1:51">
      <c r="A142" s="65">
        <v>44340.565972222219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9.6314176328000016</v>
      </c>
      <c r="K142" s="52">
        <v>11792.200594850161</v>
      </c>
      <c r="L142" s="5" t="s">
        <v>88</v>
      </c>
      <c r="M142" s="6">
        <f t="shared" si="64"/>
        <v>4.9669064983878096E-2</v>
      </c>
      <c r="N142" s="6">
        <f t="shared" si="63"/>
        <v>314.99967715363988</v>
      </c>
      <c r="O142" s="6" t="e">
        <f t="shared" si="65"/>
        <v>#VALUE!</v>
      </c>
      <c r="P142">
        <f t="shared" si="66"/>
        <v>0.79470503974204953</v>
      </c>
      <c r="Q142">
        <f t="shared" si="67"/>
        <v>13859.985794760154</v>
      </c>
      <c r="R142">
        <f t="shared" si="68"/>
        <v>1.382430417513385</v>
      </c>
      <c r="S142">
        <f t="shared" si="69"/>
        <v>8767.3310408688776</v>
      </c>
      <c r="T142">
        <f t="shared" si="70"/>
        <v>8767.3310408688776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9.5928659273071882E-6</v>
      </c>
      <c r="AC142">
        <f t="shared" si="73"/>
        <v>7.4663839488023118E-10</v>
      </c>
      <c r="AD142">
        <v>0</v>
      </c>
      <c r="AE142" s="11">
        <f t="shared" si="74"/>
        <v>2.0071627930315951E-10</v>
      </c>
      <c r="AF142" s="11">
        <f t="shared" si="75"/>
        <v>9.4735467418339063E-10</v>
      </c>
      <c r="AG142" s="15">
        <f t="shared" si="76"/>
        <v>1.097002469958351E-3</v>
      </c>
      <c r="AI142">
        <f t="shared" si="91"/>
        <v>1.1744999916634666E-2</v>
      </c>
      <c r="AJ142">
        <f t="shared" si="77"/>
        <v>9.1414473548116991E-7</v>
      </c>
      <c r="AK142">
        <v>0</v>
      </c>
      <c r="AL142" s="11">
        <f t="shared" si="78"/>
        <v>5.093949369262329E-6</v>
      </c>
      <c r="AM142" s="11">
        <f t="shared" si="79"/>
        <v>6.0080941047434992E-6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15.21521999396508</v>
      </c>
      <c r="AY142" t="e">
        <f t="shared" si="88"/>
        <v>#VALUE!</v>
      </c>
    </row>
    <row r="143" spans="1:51">
      <c r="A143" s="65">
        <v>44340.638888888891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632.24735141579197</v>
      </c>
      <c r="K143" s="52">
        <v>4586.2396821286402</v>
      </c>
      <c r="L143" s="5" t="s">
        <v>88</v>
      </c>
      <c r="M143" s="6">
        <f t="shared" si="64"/>
        <v>3.2604893672569784</v>
      </c>
      <c r="N143" s="6">
        <f t="shared" si="63"/>
        <v>122.51012926719045</v>
      </c>
      <c r="O143" s="6" t="e">
        <f t="shared" si="65"/>
        <v>#VALUE!</v>
      </c>
      <c r="P143">
        <f t="shared" si="66"/>
        <v>52.167829876111654</v>
      </c>
      <c r="Q143">
        <f t="shared" si="67"/>
        <v>5390.4456877563798</v>
      </c>
      <c r="R143">
        <f t="shared" si="68"/>
        <v>90.748631542350523</v>
      </c>
      <c r="S143">
        <f t="shared" si="69"/>
        <v>3409.8030475796832</v>
      </c>
      <c r="T143">
        <f t="shared" si="70"/>
        <v>3409.8030475796836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6.2971665296415529E-4</v>
      </c>
      <c r="AC143">
        <f t="shared" si="73"/>
        <v>4.9012530203316415E-8</v>
      </c>
      <c r="AD143">
        <v>0</v>
      </c>
      <c r="AE143" s="11">
        <f t="shared" si="74"/>
        <v>1.31758730452396E-8</v>
      </c>
      <c r="AF143" s="11">
        <f t="shared" si="75"/>
        <v>6.2188403248556015E-8</v>
      </c>
      <c r="AG143" s="15">
        <f t="shared" si="76"/>
        <v>1.097002469958351E-3</v>
      </c>
      <c r="AI143">
        <f t="shared" si="91"/>
        <v>4.5678823262039255E-3</v>
      </c>
      <c r="AJ143">
        <f t="shared" si="77"/>
        <v>3.5553049045855392E-7</v>
      </c>
      <c r="AK143">
        <v>0</v>
      </c>
      <c r="AL143" s="11">
        <f t="shared" si="78"/>
        <v>1.9811461438561036E-6</v>
      </c>
      <c r="AM143" s="11">
        <f t="shared" si="79"/>
        <v>2.3366766343146577E-6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15.215219993965079</v>
      </c>
      <c r="AY143" t="e">
        <f t="shared" si="88"/>
        <v>#VALUE!</v>
      </c>
    </row>
    <row r="144" spans="1:51">
      <c r="A144" s="65">
        <v>44340.552777777775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11.529979724049998</v>
      </c>
      <c r="K144" s="52">
        <v>8136.8092526217597</v>
      </c>
      <c r="L144" s="5" t="s">
        <v>88</v>
      </c>
      <c r="M144" s="6">
        <f t="shared" si="64"/>
        <v>5.9459918987039957E-2</v>
      </c>
      <c r="N144" s="6">
        <f t="shared" si="63"/>
        <v>217.3548751160107</v>
      </c>
      <c r="O144" s="6" t="e">
        <f t="shared" si="65"/>
        <v>#VALUE!</v>
      </c>
      <c r="P144">
        <f t="shared" si="66"/>
        <v>0.95135870379263932</v>
      </c>
      <c r="Q144">
        <f t="shared" si="67"/>
        <v>9563.6145051044714</v>
      </c>
      <c r="R144">
        <f t="shared" si="68"/>
        <v>1.6549375482958346</v>
      </c>
      <c r="S144">
        <f t="shared" si="69"/>
        <v>6049.6003066038675</v>
      </c>
      <c r="T144">
        <f t="shared" si="70"/>
        <v>6049.6003066038675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1.148382863813447E-5</v>
      </c>
      <c r="AC144">
        <f t="shared" si="73"/>
        <v>8.938170768183803E-10</v>
      </c>
      <c r="AD144">
        <v>0</v>
      </c>
      <c r="AE144" s="11">
        <f t="shared" si="74"/>
        <v>2.4028182754436283E-10</v>
      </c>
      <c r="AF144" s="11">
        <f t="shared" si="75"/>
        <v>1.1340989043627432E-9</v>
      </c>
      <c r="AG144" s="15">
        <f t="shared" si="76"/>
        <v>1.097002469958351E-3</v>
      </c>
      <c r="AI144">
        <f t="shared" si="91"/>
        <v>8.1042400207684967E-3</v>
      </c>
      <c r="AJ144">
        <f t="shared" si="77"/>
        <v>6.3077466178340293E-7</v>
      </c>
      <c r="AK144">
        <v>0</v>
      </c>
      <c r="AL144" s="11">
        <f t="shared" si="78"/>
        <v>3.5149075040583772E-6</v>
      </c>
      <c r="AM144" s="11">
        <f t="shared" si="79"/>
        <v>4.14568216584178E-6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15.215219993965073</v>
      </c>
      <c r="AY144" t="e">
        <f t="shared" si="88"/>
        <v>#VALUE!</v>
      </c>
    </row>
    <row r="145" spans="1:51">
      <c r="A145" s="65">
        <v>44340.539583333331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21.70703378</v>
      </c>
      <c r="K145" s="52">
        <v>749.02651437654004</v>
      </c>
      <c r="L145" s="5" t="s">
        <v>88</v>
      </c>
      <c r="M145" s="6">
        <f t="shared" si="64"/>
        <v>0.11194282218168303</v>
      </c>
      <c r="N145" s="6">
        <f t="shared" si="63"/>
        <v>20.008403716535007</v>
      </c>
      <c r="O145" s="6" t="e">
        <f t="shared" si="65"/>
        <v>#VALUE!</v>
      </c>
      <c r="P145">
        <f t="shared" si="66"/>
        <v>1.7910851549069284</v>
      </c>
      <c r="Q145">
        <f t="shared" si="67"/>
        <v>880.36976352754027</v>
      </c>
      <c r="R145">
        <f t="shared" si="68"/>
        <v>3.1156850336619275</v>
      </c>
      <c r="S145">
        <f t="shared" si="69"/>
        <v>556.89040880080972</v>
      </c>
      <c r="T145">
        <f t="shared" si="70"/>
        <v>556.89040880080972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2.1620146967973574E-5</v>
      </c>
      <c r="AC145">
        <f t="shared" si="73"/>
        <v>1.6827538247241849E-9</v>
      </c>
      <c r="AD145">
        <v>0</v>
      </c>
      <c r="AE145" s="11">
        <f t="shared" si="74"/>
        <v>4.5236903030680484E-10</v>
      </c>
      <c r="AF145" s="11">
        <f t="shared" si="75"/>
        <v>2.1351228550309899E-9</v>
      </c>
      <c r="AG145" s="15">
        <f t="shared" si="76"/>
        <v>1.097002469958351E-3</v>
      </c>
      <c r="AI145">
        <f t="shared" si="91"/>
        <v>7.4602838360395116E-4</v>
      </c>
      <c r="AJ145">
        <f t="shared" si="77"/>
        <v>5.8065383076348973E-8</v>
      </c>
      <c r="AK145">
        <v>0</v>
      </c>
      <c r="AL145" s="11">
        <f t="shared" si="78"/>
        <v>3.2356158715069913E-7</v>
      </c>
      <c r="AM145" s="11">
        <f t="shared" si="79"/>
        <v>3.8162697022704811E-7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15.215219993965079</v>
      </c>
      <c r="AY145" t="e">
        <f t="shared" si="88"/>
        <v>#VALUE!</v>
      </c>
    </row>
    <row r="146" spans="1:51">
      <c r="A146" s="65">
        <v>44340.479861111111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86.60926576493749</v>
      </c>
      <c r="K146" s="4" t="e">
        <v>#VALUE!</v>
      </c>
      <c r="L146" s="5" t="s">
        <v>88</v>
      </c>
      <c r="M146" s="6">
        <f t="shared" si="64"/>
        <v>0.44664258300198423</v>
      </c>
      <c r="N146" s="6" t="e">
        <f t="shared" si="63"/>
        <v>#VALUE!</v>
      </c>
      <c r="O146" s="6" t="e">
        <f t="shared" si="65"/>
        <v>#VALUE!</v>
      </c>
      <c r="P146">
        <f t="shared" si="66"/>
        <v>7.1462813280317476</v>
      </c>
      <c r="Q146" t="e">
        <f t="shared" si="67"/>
        <v>#VALUE!</v>
      </c>
      <c r="R146">
        <f t="shared" si="68"/>
        <v>12.431325065191107</v>
      </c>
      <c r="S146" t="e">
        <f t="shared" si="69"/>
        <v>#VALUE!</v>
      </c>
      <c r="T146" t="e">
        <f t="shared" si="70"/>
        <v>#VALUE!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8.6262594585884077E-5</v>
      </c>
      <c r="AC146">
        <f t="shared" si="73"/>
        <v>6.7140482987953408E-9</v>
      </c>
      <c r="AD146">
        <v>0</v>
      </c>
      <c r="AE146" s="11">
        <f t="shared" si="74"/>
        <v>1.8049149398646731E-9</v>
      </c>
      <c r="AF146" s="11">
        <f t="shared" si="75"/>
        <v>8.518963238660013E-9</v>
      </c>
      <c r="AG146" s="15">
        <f t="shared" si="76"/>
        <v>1.097002469958351E-3</v>
      </c>
      <c r="AI146" t="e">
        <f t="shared" si="91"/>
        <v>#VALUE!</v>
      </c>
      <c r="AJ146" t="e">
        <f t="shared" si="77"/>
        <v>#VALUE!</v>
      </c>
      <c r="AK146">
        <v>0</v>
      </c>
      <c r="AL146" s="11" t="e">
        <f t="shared" si="78"/>
        <v>#VALUE!</v>
      </c>
      <c r="AM146" s="11" t="e">
        <f t="shared" si="79"/>
        <v>#VALUE!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#VALUE!</v>
      </c>
      <c r="AY146" t="e">
        <f t="shared" si="88"/>
        <v>#VALUE!</v>
      </c>
    </row>
    <row r="147" spans="1:51">
      <c r="A147" s="65">
        <v>44340.552777777775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12.348013769800001</v>
      </c>
      <c r="K147" s="52">
        <v>8517.8828848240009</v>
      </c>
      <c r="L147" s="5" t="s">
        <v>88</v>
      </c>
      <c r="M147" s="6">
        <f t="shared" si="64"/>
        <v>6.3678507332644643E-2</v>
      </c>
      <c r="N147" s="6">
        <f t="shared" si="63"/>
        <v>227.53432128044361</v>
      </c>
      <c r="O147" s="6" t="e">
        <f t="shared" si="65"/>
        <v>#VALUE!</v>
      </c>
      <c r="P147">
        <f t="shared" si="66"/>
        <v>1.0188561173223143</v>
      </c>
      <c r="Q147">
        <f t="shared" si="67"/>
        <v>10011.510136339519</v>
      </c>
      <c r="R147">
        <f t="shared" si="68"/>
        <v>1.7723527814963052</v>
      </c>
      <c r="S147">
        <f t="shared" si="69"/>
        <v>6332.9230551943574</v>
      </c>
      <c r="T147">
        <f t="shared" si="70"/>
        <v>6332.9230551943574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1.2298588336450152E-5</v>
      </c>
      <c r="AC147">
        <f t="shared" si="73"/>
        <v>9.572320018234134E-10</v>
      </c>
      <c r="AD147">
        <v>0</v>
      </c>
      <c r="AE147" s="11">
        <f t="shared" si="74"/>
        <v>2.5732944776665382E-10</v>
      </c>
      <c r="AF147" s="11">
        <f t="shared" si="75"/>
        <v>1.2145614495900671E-9</v>
      </c>
      <c r="AG147" s="15">
        <f t="shared" si="76"/>
        <v>1.097002469958351E-3</v>
      </c>
      <c r="AI147">
        <f t="shared" si="91"/>
        <v>8.483788328350849E-3</v>
      </c>
      <c r="AJ147">
        <f t="shared" si="77"/>
        <v>6.6031592101711197E-7</v>
      </c>
      <c r="AK147">
        <v>0</v>
      </c>
      <c r="AL147" s="11">
        <f t="shared" si="78"/>
        <v>3.6795222231504906E-6</v>
      </c>
      <c r="AM147" s="11">
        <f t="shared" si="79"/>
        <v>4.3398381441676022E-6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78.812974192989032</v>
      </c>
      <c r="AX147">
        <f t="shared" si="87"/>
        <v>15.215219993965071</v>
      </c>
      <c r="AY147" t="e">
        <f t="shared" si="88"/>
        <v>#VALUE!</v>
      </c>
    </row>
    <row r="148" spans="1:51">
      <c r="A148" s="65">
        <v>44340.563888888886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3.8424894752000007</v>
      </c>
      <c r="K148" s="52">
        <v>9513.4066840325395</v>
      </c>
      <c r="L148" s="5" t="s">
        <v>88</v>
      </c>
      <c r="M148" s="6">
        <f t="shared" si="64"/>
        <v>1.9815656087181076E-2</v>
      </c>
      <c r="N148" s="6">
        <f t="shared" si="63"/>
        <v>254.12729456198733</v>
      </c>
      <c r="O148" s="6" t="e">
        <f t="shared" si="65"/>
        <v>#VALUE!</v>
      </c>
      <c r="P148">
        <f t="shared" si="66"/>
        <v>0.31705049739489721</v>
      </c>
      <c r="Q148">
        <f t="shared" si="67"/>
        <v>11181.600960727443</v>
      </c>
      <c r="R148">
        <f t="shared" si="68"/>
        <v>0.55152569767107595</v>
      </c>
      <c r="S148">
        <f t="shared" si="69"/>
        <v>7073.0806395672371</v>
      </c>
      <c r="T148">
        <f t="shared" si="70"/>
        <v>7073.0806395672371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3.8271091305555461E-6</v>
      </c>
      <c r="AC148">
        <f t="shared" si="73"/>
        <v>2.9787413270682383E-10</v>
      </c>
      <c r="AD148">
        <v>0</v>
      </c>
      <c r="AE148" s="11">
        <f t="shared" si="74"/>
        <v>8.0076497575723946E-11</v>
      </c>
      <c r="AF148" s="11">
        <f t="shared" si="75"/>
        <v>3.7795063028254777E-10</v>
      </c>
      <c r="AG148" s="15">
        <f t="shared" si="76"/>
        <v>1.097002469958351E-3</v>
      </c>
      <c r="AI148">
        <f t="shared" si="91"/>
        <v>9.4753273413335816E-3</v>
      </c>
      <c r="AJ148">
        <f t="shared" si="77"/>
        <v>7.3749005257743618E-7</v>
      </c>
      <c r="AK148">
        <v>0</v>
      </c>
      <c r="AL148" s="11">
        <f t="shared" si="78"/>
        <v>4.1095647574742897E-6</v>
      </c>
      <c r="AM148" s="11">
        <f t="shared" si="79"/>
        <v>4.8470548100517257E-6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15.215219993965073</v>
      </c>
      <c r="AY148" t="e">
        <f t="shared" si="88"/>
        <v>#VALUE!</v>
      </c>
    </row>
    <row r="149" spans="1:51">
      <c r="A149" s="65">
        <v>44340.479861111111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105.38352740572161</v>
      </c>
      <c r="K149" s="52">
        <v>108.56197820256</v>
      </c>
      <c r="L149" s="5" t="s">
        <v>88</v>
      </c>
      <c r="M149" s="6">
        <f t="shared" si="64"/>
        <v>0.543461146687229</v>
      </c>
      <c r="N149" s="6">
        <f t="shared" si="63"/>
        <v>2.8999666186056272</v>
      </c>
      <c r="O149" s="6" t="e">
        <f t="shared" si="65"/>
        <v>#VALUE!</v>
      </c>
      <c r="P149">
        <f t="shared" si="66"/>
        <v>8.695378346995664</v>
      </c>
      <c r="Q149">
        <f t="shared" si="67"/>
        <v>127.59853121864759</v>
      </c>
      <c r="R149">
        <f t="shared" si="68"/>
        <v>15.126059251588288</v>
      </c>
      <c r="S149">
        <f t="shared" si="69"/>
        <v>80.714264797115149</v>
      </c>
      <c r="T149">
        <f t="shared" si="70"/>
        <v>80.714264797115163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1.0496170843085922E-4</v>
      </c>
      <c r="AC149">
        <f t="shared" si="73"/>
        <v>8.1694503082357111E-9</v>
      </c>
      <c r="AD149">
        <v>0</v>
      </c>
      <c r="AE149" s="11">
        <f t="shared" si="74"/>
        <v>2.1961657491296755E-9</v>
      </c>
      <c r="AF149" s="11">
        <f t="shared" si="75"/>
        <v>1.0365616057365387E-8</v>
      </c>
      <c r="AG149" s="15">
        <f t="shared" si="76"/>
        <v>1.097002469958351E-3</v>
      </c>
      <c r="AI149">
        <f t="shared" si="91"/>
        <v>1.0812743683274863E-4</v>
      </c>
      <c r="AJ149">
        <f t="shared" si="77"/>
        <v>8.415847411095771E-9</v>
      </c>
      <c r="AK149">
        <v>0</v>
      </c>
      <c r="AL149" s="11">
        <f t="shared" si="78"/>
        <v>4.6896184977747837E-8</v>
      </c>
      <c r="AM149" s="11">
        <f t="shared" si="79"/>
        <v>5.5312032388843606E-8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78.81297419298906</v>
      </c>
      <c r="AX149">
        <f t="shared" si="87"/>
        <v>15.215219993965073</v>
      </c>
      <c r="AY149" t="e">
        <f t="shared" si="88"/>
        <v>#VALUE!</v>
      </c>
    </row>
    <row r="150" spans="1:51">
      <c r="A150" s="65">
        <v>44340.470138888886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94.901507579078398</v>
      </c>
      <c r="K150" s="4" t="e">
        <v>#VALUE!</v>
      </c>
      <c r="L150" s="5" t="s">
        <v>88</v>
      </c>
      <c r="M150" s="6">
        <f t="shared" si="64"/>
        <v>0.48940553994468511</v>
      </c>
      <c r="N150" s="6" t="e">
        <f t="shared" si="63"/>
        <v>#VALUE!</v>
      </c>
      <c r="O150" s="6" t="e">
        <f t="shared" si="65"/>
        <v>#VALUE!</v>
      </c>
      <c r="P150">
        <f t="shared" si="66"/>
        <v>7.8304886391149617</v>
      </c>
      <c r="Q150" t="e">
        <f t="shared" si="67"/>
        <v>#VALUE!</v>
      </c>
      <c r="R150">
        <f t="shared" si="68"/>
        <v>13.621538982839716</v>
      </c>
      <c r="S150" t="e">
        <f t="shared" si="69"/>
        <v>#VALUE!</v>
      </c>
      <c r="T150" t="e">
        <f t="shared" si="70"/>
        <v>#VALUE!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9.4521645017771425E-5</v>
      </c>
      <c r="AC150">
        <f t="shared" si="73"/>
        <v>7.3568722686525166E-9</v>
      </c>
      <c r="AD150">
        <v>0</v>
      </c>
      <c r="AE150" s="11">
        <f t="shared" si="74"/>
        <v>1.9777231377304091E-9</v>
      </c>
      <c r="AF150" s="11">
        <f t="shared" si="75"/>
        <v>9.3345954063829266E-9</v>
      </c>
      <c r="AG150" s="15">
        <f t="shared" si="76"/>
        <v>1.097002469958351E-3</v>
      </c>
      <c r="AI150" t="e">
        <f t="shared" si="91"/>
        <v>#VALUE!</v>
      </c>
      <c r="AJ150" t="e">
        <f t="shared" si="77"/>
        <v>#VALUE!</v>
      </c>
      <c r="AK150">
        <v>0</v>
      </c>
      <c r="AL150" s="11" t="e">
        <f t="shared" si="78"/>
        <v>#VALUE!</v>
      </c>
      <c r="AM150" s="11" t="e">
        <f t="shared" si="79"/>
        <v>#VALUE!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#VALUE!</v>
      </c>
      <c r="AY150" t="e">
        <f t="shared" si="88"/>
        <v>#VALUE!</v>
      </c>
    </row>
    <row r="151" spans="1:51">
      <c r="A151" s="65">
        <v>44340.539583333331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21.724030977799998</v>
      </c>
      <c r="K151" s="52">
        <v>1107.8022024288603</v>
      </c>
      <c r="L151" s="5" t="s">
        <v>88</v>
      </c>
      <c r="M151" s="6">
        <f t="shared" si="64"/>
        <v>0.11203047645587803</v>
      </c>
      <c r="N151" s="6">
        <f t="shared" si="63"/>
        <v>29.592215066929686</v>
      </c>
      <c r="O151" s="6" t="e">
        <f t="shared" si="65"/>
        <v>#VALUE!</v>
      </c>
      <c r="P151">
        <f t="shared" si="66"/>
        <v>1.7924876232940485</v>
      </c>
      <c r="Q151">
        <f t="shared" si="67"/>
        <v>1302.0574629449061</v>
      </c>
      <c r="R151">
        <f t="shared" si="68"/>
        <v>3.1181246997782828</v>
      </c>
      <c r="S151">
        <f t="shared" si="69"/>
        <v>823.6349575616141</v>
      </c>
      <c r="T151">
        <f t="shared" si="70"/>
        <v>823.63495756161421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2.1637076131036757E-5</v>
      </c>
      <c r="AC151">
        <f t="shared" si="73"/>
        <v>1.6840714667335639E-9</v>
      </c>
      <c r="AD151">
        <v>0</v>
      </c>
      <c r="AE151" s="11">
        <f t="shared" si="74"/>
        <v>4.5272324756028338E-10</v>
      </c>
      <c r="AF151" s="11">
        <f t="shared" si="75"/>
        <v>2.1367947142938475E-9</v>
      </c>
      <c r="AG151" s="15">
        <f t="shared" si="76"/>
        <v>1.097002469958351E-3</v>
      </c>
      <c r="AI151">
        <f t="shared" si="91"/>
        <v>1.1033679990871958E-3</v>
      </c>
      <c r="AJ151">
        <f t="shared" si="77"/>
        <v>8.5878080444717505E-8</v>
      </c>
      <c r="AK151">
        <v>0</v>
      </c>
      <c r="AL151" s="11">
        <f t="shared" si="78"/>
        <v>4.7854412625870158E-7</v>
      </c>
      <c r="AM151" s="11">
        <f t="shared" si="79"/>
        <v>5.6442220670341907E-7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65">
        <v>44340.563888888886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3.146026718049999</v>
      </c>
      <c r="K152" s="52">
        <v>8685.0356580773405</v>
      </c>
      <c r="L152" s="5" t="s">
        <v>88</v>
      </c>
      <c r="M152" s="6">
        <f t="shared" si="64"/>
        <v>1.6224008910972216E-2</v>
      </c>
      <c r="N152" s="6">
        <f t="shared" si="63"/>
        <v>231.99939708937546</v>
      </c>
      <c r="O152" s="6" t="e">
        <f t="shared" si="65"/>
        <v>#VALUE!</v>
      </c>
      <c r="P152">
        <f t="shared" si="66"/>
        <v>0.25958414257555545</v>
      </c>
      <c r="Q152">
        <f t="shared" si="67"/>
        <v>10207.973471932521</v>
      </c>
      <c r="R152">
        <f t="shared" si="68"/>
        <v>0.45156000862541312</v>
      </c>
      <c r="S152">
        <f t="shared" si="69"/>
        <v>6457.1987309449305</v>
      </c>
      <c r="T152">
        <f t="shared" si="70"/>
        <v>6457.1987309449314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3.1334341070626251E-6</v>
      </c>
      <c r="AC152">
        <f t="shared" si="73"/>
        <v>2.4388355157768182E-10</v>
      </c>
      <c r="AD152">
        <v>0</v>
      </c>
      <c r="AE152" s="11">
        <f t="shared" si="74"/>
        <v>6.556239190426955E-11</v>
      </c>
      <c r="AF152" s="11">
        <f t="shared" si="75"/>
        <v>3.0944594348195135E-10</v>
      </c>
      <c r="AG152" s="15">
        <f t="shared" si="76"/>
        <v>1.097002469958351E-3</v>
      </c>
      <c r="AI152">
        <f t="shared" si="91"/>
        <v>8.6502720386757125E-3</v>
      </c>
      <c r="AJ152">
        <f t="shared" si="77"/>
        <v>6.7327379316841756E-7</v>
      </c>
      <c r="AK152">
        <v>0</v>
      </c>
      <c r="AL152" s="11">
        <f t="shared" si="78"/>
        <v>3.751728233982442E-6</v>
      </c>
      <c r="AM152" s="11">
        <f t="shared" si="79"/>
        <v>4.4250020271508598E-6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15.21521999396508</v>
      </c>
      <c r="AY152" t="e">
        <f t="shared" si="88"/>
        <v>#VALUE!</v>
      </c>
    </row>
    <row r="153" spans="1:51">
      <c r="A153" s="65">
        <v>44340.611111111109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4.103784566449999</v>
      </c>
      <c r="K153" s="52">
        <v>1547.0410986968602</v>
      </c>
      <c r="L153" s="5" t="s">
        <v>88</v>
      </c>
      <c r="M153" s="6">
        <f t="shared" si="64"/>
        <v>2.116315064738649E-2</v>
      </c>
      <c r="N153" s="6">
        <f t="shared" si="63"/>
        <v>41.325403406531471</v>
      </c>
      <c r="O153" s="6" t="e">
        <f t="shared" si="65"/>
        <v>#VALUE!</v>
      </c>
      <c r="P153">
        <f t="shared" si="66"/>
        <v>0.33861041035818384</v>
      </c>
      <c r="Q153">
        <f t="shared" si="67"/>
        <v>1818.3177498873847</v>
      </c>
      <c r="R153">
        <f t="shared" si="68"/>
        <v>0.58903027860221358</v>
      </c>
      <c r="S153">
        <f t="shared" si="69"/>
        <v>1150.2027409564448</v>
      </c>
      <c r="T153">
        <f t="shared" si="70"/>
        <v>1150.202740956445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4.0873583351262784E-6</v>
      </c>
      <c r="AC153">
        <f t="shared" si="73"/>
        <v>3.1813002389116917E-10</v>
      </c>
      <c r="AD153">
        <v>0</v>
      </c>
      <c r="AE153" s="11">
        <f t="shared" si="74"/>
        <v>8.5521820425942022E-11</v>
      </c>
      <c r="AF153" s="11">
        <f t="shared" si="75"/>
        <v>4.0365184431711122E-10</v>
      </c>
      <c r="AG153" s="15">
        <f t="shared" si="76"/>
        <v>1.097002469958351E-3</v>
      </c>
      <c r="AI153">
        <f t="shared" si="91"/>
        <v>1.5408487524508486E-3</v>
      </c>
      <c r="AJ153">
        <f t="shared" si="77"/>
        <v>1.1992837677509926E-7</v>
      </c>
      <c r="AK153">
        <v>0</v>
      </c>
      <c r="AL153" s="11">
        <f t="shared" si="78"/>
        <v>6.6828485196998181E-7</v>
      </c>
      <c r="AM153" s="11">
        <f t="shared" si="79"/>
        <v>7.8821322874508104E-7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15.215219993965075</v>
      </c>
      <c r="AY153" t="e">
        <f t="shared" si="88"/>
        <v>#VALUE!</v>
      </c>
    </row>
    <row r="154" spans="1:51">
      <c r="A154" s="65">
        <v>44340.572222222225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6.1331580032000002</v>
      </c>
      <c r="K154" s="52">
        <v>7536.8461638281597</v>
      </c>
      <c r="L154" s="5" t="s">
        <v>88</v>
      </c>
      <c r="M154" s="6">
        <f t="shared" si="64"/>
        <v>3.1628596643957667E-2</v>
      </c>
      <c r="N154" s="6">
        <f t="shared" si="63"/>
        <v>201.32833471297357</v>
      </c>
      <c r="O154" s="6" t="e">
        <f t="shared" si="65"/>
        <v>#VALUE!</v>
      </c>
      <c r="P154">
        <f t="shared" si="66"/>
        <v>0.50605754630332267</v>
      </c>
      <c r="Q154">
        <f t="shared" si="67"/>
        <v>8858.4467273708378</v>
      </c>
      <c r="R154">
        <f t="shared" si="68"/>
        <v>0.8803132106082765</v>
      </c>
      <c r="S154">
        <f t="shared" si="69"/>
        <v>5603.5364044978542</v>
      </c>
      <c r="T154">
        <f t="shared" si="70"/>
        <v>5603.536404497856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6.1086087924716601E-6</v>
      </c>
      <c r="AC154">
        <f t="shared" si="73"/>
        <v>4.7544934937317561E-10</v>
      </c>
      <c r="AD154">
        <v>0</v>
      </c>
      <c r="AE154" s="11">
        <f t="shared" si="74"/>
        <v>1.278134436397419E-10</v>
      </c>
      <c r="AF154" s="11">
        <f t="shared" si="75"/>
        <v>6.0326279301291756E-10</v>
      </c>
      <c r="AG154" s="15">
        <f t="shared" si="76"/>
        <v>1.097002469958351E-3</v>
      </c>
      <c r="AI154">
        <f t="shared" si="91"/>
        <v>7.5066784061075271E-3</v>
      </c>
      <c r="AJ154">
        <f t="shared" si="77"/>
        <v>5.8426484415502843E-7</v>
      </c>
      <c r="AK154">
        <v>0</v>
      </c>
      <c r="AL154" s="11">
        <f t="shared" si="78"/>
        <v>3.2557377610440395E-6</v>
      </c>
      <c r="AM154" s="11">
        <f t="shared" si="79"/>
        <v>3.8400026051990677E-6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78.812974192989032</v>
      </c>
      <c r="AX154">
        <f t="shared" si="87"/>
        <v>15.215219993965071</v>
      </c>
      <c r="AY154" t="e">
        <f t="shared" si="88"/>
        <v>#VALUE!</v>
      </c>
    </row>
    <row r="155" spans="1:51">
      <c r="A155" s="65">
        <v>44340.565972222219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7.0026589311999992</v>
      </c>
      <c r="K155" s="52">
        <v>11482.08590523686</v>
      </c>
      <c r="L155" s="5" t="s">
        <v>88</v>
      </c>
      <c r="M155" s="6">
        <f t="shared" si="64"/>
        <v>3.6112598869060958E-2</v>
      </c>
      <c r="N155" s="6">
        <f t="shared" si="63"/>
        <v>306.71572486474707</v>
      </c>
      <c r="O155" s="6" t="e">
        <f t="shared" si="65"/>
        <v>#VALUE!</v>
      </c>
      <c r="P155">
        <f t="shared" si="66"/>
        <v>0.57780158190497533</v>
      </c>
      <c r="Q155">
        <f t="shared" si="67"/>
        <v>13495.491894048871</v>
      </c>
      <c r="R155">
        <f t="shared" si="68"/>
        <v>1.0051156619971346</v>
      </c>
      <c r="S155">
        <f t="shared" si="69"/>
        <v>8536.7652425170836</v>
      </c>
      <c r="T155">
        <f t="shared" si="70"/>
        <v>8536.7652425170836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6.9746293663867291E-6</v>
      </c>
      <c r="AC155">
        <f t="shared" si="73"/>
        <v>5.4285404533588793E-10</v>
      </c>
      <c r="AD155">
        <v>0</v>
      </c>
      <c r="AE155" s="11">
        <f t="shared" si="74"/>
        <v>1.4593362052050162E-10</v>
      </c>
      <c r="AF155" s="11">
        <f t="shared" si="75"/>
        <v>6.8878766585638949E-10</v>
      </c>
      <c r="AG155" s="15">
        <f t="shared" si="76"/>
        <v>1.097002469958351E-3</v>
      </c>
      <c r="AI155">
        <f t="shared" si="91"/>
        <v>1.1436126524059741E-2</v>
      </c>
      <c r="AJ155">
        <f t="shared" si="77"/>
        <v>8.9010429378200291E-7</v>
      </c>
      <c r="AK155">
        <v>0</v>
      </c>
      <c r="AL155" s="11">
        <f t="shared" si="78"/>
        <v>4.9599872207347204E-6</v>
      </c>
      <c r="AM155" s="11">
        <f t="shared" si="79"/>
        <v>5.8500915145167236E-6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15.215219993965084</v>
      </c>
      <c r="AY155" t="e">
        <f t="shared" si="88"/>
        <v>#VALUE!</v>
      </c>
    </row>
    <row r="156" spans="1:51">
      <c r="A156" s="65">
        <v>44340.611111111109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5.6201556482000008</v>
      </c>
      <c r="K156" s="52">
        <v>1715.8158473037402</v>
      </c>
      <c r="L156" s="5" t="s">
        <v>88</v>
      </c>
      <c r="M156" s="6">
        <f t="shared" si="64"/>
        <v>2.898305179492074E-2</v>
      </c>
      <c r="N156" s="6">
        <f t="shared" si="63"/>
        <v>45.833806303448895</v>
      </c>
      <c r="O156" s="6" t="e">
        <f t="shared" si="65"/>
        <v>#VALUE!</v>
      </c>
      <c r="P156">
        <f t="shared" si="66"/>
        <v>0.46372882871873183</v>
      </c>
      <c r="Q156">
        <f t="shared" si="67"/>
        <v>2016.6874773517513</v>
      </c>
      <c r="R156">
        <f t="shared" si="68"/>
        <v>0.80668022252219895</v>
      </c>
      <c r="S156">
        <f t="shared" si="69"/>
        <v>1275.6843319855313</v>
      </c>
      <c r="T156">
        <f t="shared" si="70"/>
        <v>1275.6843319855313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5.5976598336030596E-6</v>
      </c>
      <c r="AC156">
        <f t="shared" si="73"/>
        <v>4.356808262429388E-10</v>
      </c>
      <c r="AD156">
        <v>0</v>
      </c>
      <c r="AE156" s="11">
        <f t="shared" si="74"/>
        <v>1.1712260581139364E-10</v>
      </c>
      <c r="AF156" s="11">
        <f t="shared" si="75"/>
        <v>5.5280343205433239E-10</v>
      </c>
      <c r="AG156" s="15">
        <f t="shared" si="76"/>
        <v>1.097002469958351E-3</v>
      </c>
      <c r="AI156">
        <f t="shared" si="91"/>
        <v>1.7089479458434309E-3</v>
      </c>
      <c r="AJ156">
        <f t="shared" si="77"/>
        <v>1.3301198629141936E-7</v>
      </c>
      <c r="AK156">
        <v>0</v>
      </c>
      <c r="AL156" s="11">
        <f t="shared" si="78"/>
        <v>7.4119151746453598E-7</v>
      </c>
      <c r="AM156" s="11">
        <f t="shared" si="79"/>
        <v>8.7420350375595534E-7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78.81297419298906</v>
      </c>
      <c r="AX156">
        <f t="shared" si="87"/>
        <v>15.215219993965077</v>
      </c>
      <c r="AY156" t="e">
        <f t="shared" si="88"/>
        <v>#VALUE!</v>
      </c>
    </row>
    <row r="157" spans="1:51">
      <c r="A157" s="65">
        <v>44340.470138888886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89.564490523999993</v>
      </c>
      <c r="K157" s="52">
        <v>49.485534305340003</v>
      </c>
      <c r="L157" s="5" t="s">
        <v>88</v>
      </c>
      <c r="M157" s="6">
        <f t="shared" si="64"/>
        <v>0.46188262929589297</v>
      </c>
      <c r="N157" s="6">
        <f t="shared" si="63"/>
        <v>1.3218845121041243</v>
      </c>
      <c r="O157" s="6" t="e">
        <f t="shared" si="65"/>
        <v>#VALUE!</v>
      </c>
      <c r="P157">
        <f t="shared" si="66"/>
        <v>7.3901220687342875</v>
      </c>
      <c r="Q157">
        <f t="shared" si="67"/>
        <v>58.162918532581472</v>
      </c>
      <c r="R157">
        <f t="shared" si="68"/>
        <v>12.855498614015715</v>
      </c>
      <c r="S157">
        <f t="shared" si="69"/>
        <v>36.791780931767804</v>
      </c>
      <c r="T157">
        <f t="shared" si="70"/>
        <v>36.791780931767804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8.9205990457557412E-5</v>
      </c>
      <c r="AC157">
        <f t="shared" si="73"/>
        <v>6.9431406665795506E-9</v>
      </c>
      <c r="AD157">
        <v>0</v>
      </c>
      <c r="AE157" s="11">
        <f t="shared" si="74"/>
        <v>1.8665010677596542E-9</v>
      </c>
      <c r="AF157" s="11">
        <f t="shared" si="75"/>
        <v>8.8096417343392045E-9</v>
      </c>
      <c r="AG157" s="15">
        <f t="shared" si="76"/>
        <v>1.097002469958351E-3</v>
      </c>
      <c r="AI157">
        <f t="shared" si="91"/>
        <v>4.9287458402349659E-5</v>
      </c>
      <c r="AJ157">
        <f t="shared" si="77"/>
        <v>3.8361746226955363E-9</v>
      </c>
      <c r="AK157">
        <v>0</v>
      </c>
      <c r="AL157" s="11">
        <f t="shared" si="78"/>
        <v>2.1376570406407601E-8</v>
      </c>
      <c r="AM157" s="11">
        <f t="shared" si="79"/>
        <v>2.5212745029103136E-8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</v>
      </c>
      <c r="AY157" t="e">
        <f t="shared" si="88"/>
        <v>#VALUE!</v>
      </c>
    </row>
    <row r="158" spans="1:51">
      <c r="A158" s="65">
        <v>44340.572222222225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4.8042968112500013</v>
      </c>
      <c r="K158" s="52">
        <v>7812.3758650384598</v>
      </c>
      <c r="L158" s="5" t="s">
        <v>88</v>
      </c>
      <c r="M158" s="6">
        <f t="shared" si="64"/>
        <v>2.4775680965922638E-2</v>
      </c>
      <c r="N158" s="6">
        <v>0</v>
      </c>
      <c r="O158" s="6" t="e">
        <f t="shared" si="65"/>
        <v>#VALUE!</v>
      </c>
      <c r="P158">
        <f t="shared" si="66"/>
        <v>0.39641089545476221</v>
      </c>
      <c r="Q158">
        <f t="shared" si="67"/>
        <v>0</v>
      </c>
      <c r="R158">
        <f t="shared" si="68"/>
        <v>0.68957720450377225</v>
      </c>
      <c r="S158">
        <f t="shared" si="69"/>
        <v>5808.3887628572738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4.7850666373723135E-6</v>
      </c>
      <c r="AC158">
        <f t="shared" si="73"/>
        <v>3.7243452588579083E-10</v>
      </c>
      <c r="AD158">
        <v>0</v>
      </c>
      <c r="AE158" s="11">
        <f t="shared" si="74"/>
        <v>1.0012031638397521E-10</v>
      </c>
      <c r="AF158" s="11">
        <f t="shared" si="75"/>
        <v>4.7255484226976606E-10</v>
      </c>
      <c r="AG158" s="15">
        <f t="shared" si="76"/>
        <v>1.097002469958351E-3</v>
      </c>
      <c r="AI158">
        <f t="shared" si="91"/>
        <v>7.781105243720738E-3</v>
      </c>
      <c r="AJ158">
        <f t="shared" si="77"/>
        <v>6.0562421841296747E-7</v>
      </c>
      <c r="AK158">
        <v>0</v>
      </c>
      <c r="AL158" s="11">
        <f t="shared" si="78"/>
        <v>3.3747600195617749E-6</v>
      </c>
      <c r="AM158" s="11">
        <f t="shared" si="79"/>
        <v>3.9803842379747422E-6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65">
        <v>44347.561111111114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3627.67852381188</v>
      </c>
      <c r="K159" s="52">
        <v>9593.5937279625596</v>
      </c>
      <c r="L159" s="5" t="s">
        <v>88</v>
      </c>
      <c r="M159" s="6">
        <f t="shared" si="64"/>
        <v>18.720612429583518</v>
      </c>
      <c r="N159" s="6">
        <v>0</v>
      </c>
      <c r="O159" s="6" t="e">
        <f t="shared" si="65"/>
        <v>#VALUE!</v>
      </c>
      <c r="P159">
        <f t="shared" si="66"/>
        <v>299.52979887333629</v>
      </c>
      <c r="Q159">
        <f t="shared" si="67"/>
        <v>0</v>
      </c>
      <c r="R159">
        <f t="shared" si="68"/>
        <v>520.66523338458808</v>
      </c>
      <c r="S159">
        <f t="shared" si="69"/>
        <v>7132.3162061529047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3.6156171889357249E-3</v>
      </c>
      <c r="AC159">
        <f t="shared" si="73"/>
        <v>2.814131496160852E-7</v>
      </c>
      <c r="AD159">
        <v>0</v>
      </c>
      <c r="AE159" s="11">
        <f t="shared" si="74"/>
        <v>7.5651347058015452E-8</v>
      </c>
      <c r="AF159" s="11">
        <f t="shared" si="75"/>
        <v>3.5706449667410064E-7</v>
      </c>
      <c r="AG159" s="15">
        <f t="shared" si="76"/>
        <v>1.097002469958351E-3</v>
      </c>
      <c r="AI159">
        <f t="shared" si="91"/>
        <v>9.5616968699969995E-3</v>
      </c>
      <c r="AJ159">
        <f t="shared" si="77"/>
        <v>7.4421242384129871E-7</v>
      </c>
      <c r="AK159">
        <v>0</v>
      </c>
      <c r="AL159" s="11">
        <f t="shared" si="78"/>
        <v>4.147024272943113E-6</v>
      </c>
      <c r="AM159" s="11">
        <f t="shared" si="79"/>
        <v>4.8912366967844118E-6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15.215219993965077</v>
      </c>
      <c r="AY159" t="e">
        <f t="shared" si="88"/>
        <v>#VALUE!</v>
      </c>
    </row>
    <row r="160" spans="1:51">
      <c r="A160" s="65">
        <v>44347.411805555559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55.225620393597502</v>
      </c>
      <c r="K160" s="52">
        <v>657.11716675736011</v>
      </c>
      <c r="L160" s="5" t="s">
        <v>88</v>
      </c>
      <c r="M160" s="6">
        <f t="shared" si="64"/>
        <v>0.28499147010565018</v>
      </c>
      <c r="N160" s="6">
        <f t="shared" ref="N160:N177" si="92">1000000*(AM160-AK160)/X160</f>
        <v>17.565218321262769</v>
      </c>
      <c r="O160" s="6" t="e">
        <f t="shared" si="65"/>
        <v>#VALUE!</v>
      </c>
      <c r="P160">
        <f t="shared" si="66"/>
        <v>4.5598635216904029</v>
      </c>
      <c r="Q160">
        <f t="shared" si="67"/>
        <v>772.86960613556187</v>
      </c>
      <c r="R160">
        <f t="shared" si="68"/>
        <v>7.9262978630275702</v>
      </c>
      <c r="S160">
        <f t="shared" si="69"/>
        <v>488.53094582734144</v>
      </c>
      <c r="T160">
        <f t="shared" si="70"/>
        <v>488.5309458273415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5.5042005804559808E-5</v>
      </c>
      <c r="AC160">
        <f t="shared" si="73"/>
        <v>4.2840664277313725E-9</v>
      </c>
      <c r="AD160">
        <v>0</v>
      </c>
      <c r="AE160" s="11">
        <f t="shared" si="74"/>
        <v>1.1516711162432962E-9</v>
      </c>
      <c r="AF160" s="11">
        <f t="shared" si="75"/>
        <v>5.4357375439746689E-9</v>
      </c>
      <c r="AG160" s="15">
        <f t="shared" si="76"/>
        <v>1.097002469958351E-3</v>
      </c>
      <c r="AI160">
        <f t="shared" si="91"/>
        <v>6.5493237829027107E-4</v>
      </c>
      <c r="AJ160">
        <f t="shared" si="77"/>
        <v>5.0975137501896355E-8</v>
      </c>
      <c r="AK160">
        <v>0</v>
      </c>
      <c r="AL160" s="11">
        <f t="shared" si="78"/>
        <v>2.8405214125000468E-7</v>
      </c>
      <c r="AM160" s="11">
        <f t="shared" si="79"/>
        <v>3.3502727875190101E-7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65">
        <v>44347.561111111114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3271.9716429164801</v>
      </c>
      <c r="K161" s="52">
        <v>10917.638535735739</v>
      </c>
      <c r="L161" s="5" t="s">
        <v>88</v>
      </c>
      <c r="M161" s="6">
        <f t="shared" si="64"/>
        <v>16.88498928600308</v>
      </c>
      <c r="N161" s="6">
        <f t="shared" si="92"/>
        <v>291.83639407740657</v>
      </c>
      <c r="O161" s="6" t="e">
        <f t="shared" si="65"/>
        <v>#VALUE!</v>
      </c>
      <c r="P161">
        <f t="shared" si="66"/>
        <v>270.15982857604928</v>
      </c>
      <c r="Q161">
        <f t="shared" si="67"/>
        <v>12840.801339405889</v>
      </c>
      <c r="R161">
        <f t="shared" si="68"/>
        <v>469.6121411818923</v>
      </c>
      <c r="S161">
        <f t="shared" si="69"/>
        <v>8116.6716529161076</v>
      </c>
      <c r="T161">
        <f t="shared" si="70"/>
        <v>8116.6716529161085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3.2610929651528749E-3</v>
      </c>
      <c r="AC161">
        <f t="shared" si="73"/>
        <v>2.5381958170872141E-7</v>
      </c>
      <c r="AD161">
        <v>0</v>
      </c>
      <c r="AE161" s="11">
        <f t="shared" si="74"/>
        <v>6.8233461343802273E-8</v>
      </c>
      <c r="AF161" s="11">
        <f t="shared" si="75"/>
        <v>3.2205304305252369E-7</v>
      </c>
      <c r="AG161" s="15">
        <f t="shared" si="76"/>
        <v>1.097002469958351E-3</v>
      </c>
      <c r="AI161">
        <f t="shared" si="91"/>
        <v>1.0881339482891895E-2</v>
      </c>
      <c r="AJ161">
        <f t="shared" si="77"/>
        <v>8.4692373553623688E-7</v>
      </c>
      <c r="AK161">
        <v>0</v>
      </c>
      <c r="AL161" s="11">
        <f t="shared" si="78"/>
        <v>4.7193693306971687E-6</v>
      </c>
      <c r="AM161" s="11">
        <f t="shared" si="79"/>
        <v>5.5662930662334054E-6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15.215219993965075</v>
      </c>
      <c r="AY161" t="e">
        <f t="shared" si="88"/>
        <v>#VALUE!</v>
      </c>
    </row>
    <row r="162" spans="1:51">
      <c r="A162" s="65">
        <v>44347.411805555559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53.5345514224624</v>
      </c>
      <c r="K162" s="52">
        <v>564.05367556534009</v>
      </c>
      <c r="L162" s="5" t="s">
        <v>88</v>
      </c>
      <c r="M162" s="6">
        <f t="shared" si="64"/>
        <v>0.27626471921178941</v>
      </c>
      <c r="N162" s="6">
        <f t="shared" si="92"/>
        <v>15.077563724452718</v>
      </c>
      <c r="O162" s="6" t="e">
        <f t="shared" si="65"/>
        <v>#VALUE!</v>
      </c>
      <c r="P162">
        <f t="shared" si="66"/>
        <v>4.4202355073886306</v>
      </c>
      <c r="Q162">
        <f t="shared" si="67"/>
        <v>663.41280387591962</v>
      </c>
      <c r="R162">
        <f t="shared" si="68"/>
        <v>7.6835859427882029</v>
      </c>
      <c r="S162">
        <f t="shared" si="69"/>
        <v>419.34329151847197</v>
      </c>
      <c r="T162">
        <f t="shared" si="70"/>
        <v>419.34329151847209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5.335655931320775E-5</v>
      </c>
      <c r="AC162">
        <f t="shared" si="73"/>
        <v>4.1528836224575716E-9</v>
      </c>
      <c r="AD162">
        <v>0</v>
      </c>
      <c r="AE162" s="11">
        <f t="shared" si="74"/>
        <v>1.116405685529233E-9</v>
      </c>
      <c r="AF162" s="11">
        <f t="shared" si="75"/>
        <v>5.2692893079868047E-9</v>
      </c>
      <c r="AG162" s="15">
        <f t="shared" si="76"/>
        <v>1.097002469958351E-3</v>
      </c>
      <c r="AI162">
        <f t="shared" si="91"/>
        <v>5.6217830534593851E-4</v>
      </c>
      <c r="AJ162">
        <f t="shared" si="77"/>
        <v>4.375584009207624E-8</v>
      </c>
      <c r="AK162">
        <v>0</v>
      </c>
      <c r="AL162" s="11">
        <f t="shared" si="78"/>
        <v>2.4382357124362214E-7</v>
      </c>
      <c r="AM162" s="11">
        <f t="shared" si="79"/>
        <v>2.8757941133569839E-7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78.81297419298906</v>
      </c>
      <c r="AX162">
        <f t="shared" si="87"/>
        <v>15.215219993965079</v>
      </c>
      <c r="AY162" t="e">
        <f t="shared" si="88"/>
        <v>#VALUE!</v>
      </c>
    </row>
    <row r="163" spans="1:51">
      <c r="A163" s="65">
        <v>44347.537499999999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22.889545758049998</v>
      </c>
      <c r="K163" s="52">
        <v>3028.1069606573401</v>
      </c>
      <c r="L163" s="5" t="s">
        <v>88</v>
      </c>
      <c r="M163" s="6">
        <f t="shared" si="64"/>
        <v>0.1181213583323274</v>
      </c>
      <c r="N163" s="6">
        <f t="shared" si="92"/>
        <v>80.943494638181846</v>
      </c>
      <c r="O163" s="6" t="e">
        <f t="shared" si="65"/>
        <v>#VALUE!</v>
      </c>
      <c r="P163">
        <f t="shared" si="66"/>
        <v>1.8899417333172384</v>
      </c>
      <c r="Q163">
        <f t="shared" si="67"/>
        <v>3561.5137640800012</v>
      </c>
      <c r="R163">
        <f t="shared" si="68"/>
        <v>3.2852389223451297</v>
      </c>
      <c r="S163">
        <f t="shared" si="69"/>
        <v>2251.2331626583814</v>
      </c>
      <c r="T163">
        <f t="shared" si="70"/>
        <v>2251.2331626583814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2.2813442411312198E-5</v>
      </c>
      <c r="AC163">
        <f t="shared" si="73"/>
        <v>1.7756311985125568E-9</v>
      </c>
      <c r="AD163">
        <v>0</v>
      </c>
      <c r="AE163" s="11">
        <f t="shared" si="74"/>
        <v>4.773369411805031E-10</v>
      </c>
      <c r="AF163" s="11">
        <f t="shared" si="75"/>
        <v>2.2529681396930601E-9</v>
      </c>
      <c r="AG163" s="15">
        <f t="shared" si="76"/>
        <v>1.097002469958351E-3</v>
      </c>
      <c r="AI163">
        <f t="shared" si="91"/>
        <v>3.0180390861603117E-3</v>
      </c>
      <c r="AJ163">
        <f t="shared" si="77"/>
        <v>2.3490204867369412E-7</v>
      </c>
      <c r="AK163">
        <v>0</v>
      </c>
      <c r="AL163" s="11">
        <f t="shared" si="78"/>
        <v>1.3089602731781425E-6</v>
      </c>
      <c r="AM163" s="11">
        <f t="shared" si="79"/>
        <v>1.5438623218518366E-6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15.215219993965077</v>
      </c>
      <c r="AY163" t="e">
        <f t="shared" si="88"/>
        <v>#VALUE!</v>
      </c>
    </row>
    <row r="164" spans="1:51">
      <c r="A164" s="65">
        <v>44347.515972222223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115.67274304821761</v>
      </c>
      <c r="K164" s="4" t="e">
        <v>#VALUE!</v>
      </c>
      <c r="L164" s="5" t="s">
        <v>88</v>
      </c>
      <c r="M164" s="6">
        <f t="shared" si="64"/>
        <v>0.59692847011070416</v>
      </c>
      <c r="N164" s="6" t="e">
        <f t="shared" si="92"/>
        <v>#VALUE!</v>
      </c>
      <c r="O164" s="6" t="e">
        <f t="shared" si="65"/>
        <v>#VALUE!</v>
      </c>
      <c r="P164">
        <f t="shared" si="66"/>
        <v>9.5508555217712665</v>
      </c>
      <c r="Q164" t="e">
        <f t="shared" si="67"/>
        <v>#VALUE!</v>
      </c>
      <c r="R164">
        <f t="shared" si="68"/>
        <v>16.602015685819598</v>
      </c>
      <c r="S164" t="e">
        <f t="shared" si="69"/>
        <v>#VALUE!</v>
      </c>
      <c r="T164" t="e">
        <f t="shared" si="70"/>
        <v>#VALUE!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1.1528815337722273E-4</v>
      </c>
      <c r="AC164">
        <f t="shared" si="73"/>
        <v>8.9731851188749594E-9</v>
      </c>
      <c r="AD164">
        <v>0</v>
      </c>
      <c r="AE164" s="11">
        <f t="shared" si="74"/>
        <v>2.4122310651436169E-9</v>
      </c>
      <c r="AF164" s="11">
        <f t="shared" si="75"/>
        <v>1.1385416184018575E-8</v>
      </c>
      <c r="AG164" s="15">
        <f t="shared" si="76"/>
        <v>1.097002469958351E-3</v>
      </c>
      <c r="AI164" t="e">
        <f t="shared" si="91"/>
        <v>#VALUE!</v>
      </c>
      <c r="AJ164" t="e">
        <f t="shared" si="77"/>
        <v>#VALUE!</v>
      </c>
      <c r="AK164">
        <v>0</v>
      </c>
      <c r="AL164" s="11" t="e">
        <f t="shared" si="78"/>
        <v>#VALUE!</v>
      </c>
      <c r="AM164" s="11" t="e">
        <f t="shared" si="79"/>
        <v>#VALUE!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78.81297419298906</v>
      </c>
      <c r="AX164" t="e">
        <f t="shared" si="87"/>
        <v>#VALUE!</v>
      </c>
      <c r="AY164" t="e">
        <f t="shared" si="88"/>
        <v>#VALUE!</v>
      </c>
    </row>
    <row r="165" spans="1:51">
      <c r="A165" s="65">
        <v>44347.425000000003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41.883710385747904</v>
      </c>
      <c r="K165" s="52">
        <v>2771.60808384344</v>
      </c>
      <c r="L165" s="5" t="s">
        <v>88</v>
      </c>
      <c r="M165" s="6">
        <f t="shared" si="64"/>
        <v>0.21614062660122554</v>
      </c>
      <c r="N165" s="6">
        <f t="shared" si="92"/>
        <v>74.087093682127573</v>
      </c>
      <c r="O165" s="6" t="e">
        <f t="shared" si="65"/>
        <v>#VALUE!</v>
      </c>
      <c r="P165">
        <f t="shared" si="66"/>
        <v>3.4582500256196087</v>
      </c>
      <c r="Q165">
        <f t="shared" si="67"/>
        <v>3259.8321220136131</v>
      </c>
      <c r="R165">
        <f t="shared" si="68"/>
        <v>6.0113903974305956</v>
      </c>
      <c r="S165">
        <f t="shared" si="69"/>
        <v>2060.5401702474628</v>
      </c>
      <c r="T165">
        <f t="shared" si="70"/>
        <v>2060.5401702474628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4.1744455086938361E-5</v>
      </c>
      <c r="AC165">
        <f t="shared" si="73"/>
        <v>3.249082513760382E-9</v>
      </c>
      <c r="AD165">
        <v>0</v>
      </c>
      <c r="AE165" s="11">
        <f t="shared" si="74"/>
        <v>8.734398843975219E-10</v>
      </c>
      <c r="AF165" s="11">
        <f t="shared" si="75"/>
        <v>4.1225223981579042E-9</v>
      </c>
      <c r="AG165" s="15">
        <f t="shared" si="76"/>
        <v>1.097002469958351E-3</v>
      </c>
      <c r="AI165">
        <f t="shared" si="91"/>
        <v>2.762393018885157E-3</v>
      </c>
      <c r="AJ165">
        <f t="shared" si="77"/>
        <v>2.1500443196830296E-7</v>
      </c>
      <c r="AK165">
        <v>0</v>
      </c>
      <c r="AL165" s="11">
        <f t="shared" si="78"/>
        <v>1.1980834632680574E-6</v>
      </c>
      <c r="AM165" s="11">
        <f t="shared" si="79"/>
        <v>1.4130878952363604E-6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15.215219993965079</v>
      </c>
      <c r="AY165" t="e">
        <f t="shared" si="88"/>
        <v>#VALUE!</v>
      </c>
    </row>
    <row r="166" spans="1:51">
      <c r="A166" s="65">
        <v>44347.524305555555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84.197575616735904</v>
      </c>
      <c r="K166" s="4" t="e">
        <v>#VALUE!</v>
      </c>
      <c r="L166" s="5" t="s">
        <v>88</v>
      </c>
      <c r="M166" s="6">
        <f t="shared" si="64"/>
        <v>0.43450106460238341</v>
      </c>
      <c r="N166" s="6" t="e">
        <f t="shared" si="92"/>
        <v>#VALUE!</v>
      </c>
      <c r="O166" s="6" t="e">
        <f t="shared" si="65"/>
        <v>#VALUE!</v>
      </c>
      <c r="P166">
        <f t="shared" si="66"/>
        <v>6.9520170336381346</v>
      </c>
      <c r="Q166" t="e">
        <f t="shared" si="67"/>
        <v>#VALUE!</v>
      </c>
      <c r="R166">
        <f t="shared" si="68"/>
        <v>12.084519086007537</v>
      </c>
      <c r="S166" t="e">
        <f t="shared" si="69"/>
        <v>#VALUE!</v>
      </c>
      <c r="T166" t="e">
        <f t="shared" si="70"/>
        <v>#VALUE!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8.39176348368107E-5</v>
      </c>
      <c r="AC166">
        <f t="shared" si="73"/>
        <v>6.5315338139297758E-9</v>
      </c>
      <c r="AD166">
        <v>0</v>
      </c>
      <c r="AE166" s="11">
        <f t="shared" si="74"/>
        <v>1.7558501870039186E-9</v>
      </c>
      <c r="AF166" s="11">
        <f t="shared" si="75"/>
        <v>8.287384000933695E-9</v>
      </c>
      <c r="AG166" s="15">
        <f t="shared" si="76"/>
        <v>1.097002469958351E-3</v>
      </c>
      <c r="AI166" t="e">
        <f t="shared" si="91"/>
        <v>#VALUE!</v>
      </c>
      <c r="AJ166" t="e">
        <f t="shared" si="77"/>
        <v>#VALUE!</v>
      </c>
      <c r="AK166">
        <v>0</v>
      </c>
      <c r="AL166" s="11" t="e">
        <f t="shared" si="78"/>
        <v>#VALUE!</v>
      </c>
      <c r="AM166" s="11" t="e">
        <f t="shared" si="79"/>
        <v>#VALUE!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#VALUE!</v>
      </c>
      <c r="AY166" t="e">
        <f t="shared" si="88"/>
        <v>#VALUE!</v>
      </c>
    </row>
    <row r="167" spans="1:51">
      <c r="A167" s="65">
        <v>44347.425000000003</v>
      </c>
      <c r="B167" s="4">
        <v>6</v>
      </c>
      <c r="C167" s="4" t="s">
        <v>279</v>
      </c>
      <c r="D167" s="51">
        <v>1</v>
      </c>
      <c r="E167" s="65">
        <v>44348.671377314815</v>
      </c>
      <c r="F167" s="4">
        <v>20</v>
      </c>
      <c r="G167" s="4"/>
      <c r="H167" s="52">
        <v>20.7</v>
      </c>
      <c r="I167" s="5">
        <v>30</v>
      </c>
      <c r="J167" s="52">
        <v>42.972971674143906</v>
      </c>
      <c r="K167" s="52">
        <v>2725.8325822306397</v>
      </c>
      <c r="L167" s="5" t="s">
        <v>88</v>
      </c>
      <c r="M167" s="6">
        <f t="shared" si="64"/>
        <v>0.22176175269626419</v>
      </c>
      <c r="N167" s="6">
        <f t="shared" si="92"/>
        <v>72.86348133372114</v>
      </c>
      <c r="O167" s="6" t="e">
        <f t="shared" si="65"/>
        <v>#VALUE!</v>
      </c>
      <c r="P167">
        <f t="shared" si="66"/>
        <v>3.5481880431402271</v>
      </c>
      <c r="Q167">
        <f t="shared" si="67"/>
        <v>3205.9931786837301</v>
      </c>
      <c r="R167">
        <f t="shared" si="68"/>
        <v>6.1677274265297335</v>
      </c>
      <c r="S167">
        <f t="shared" si="69"/>
        <v>2026.5085694463839</v>
      </c>
      <c r="T167">
        <f t="shared" si="70"/>
        <v>2026.5085694463842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4.2830094790598901E-5</v>
      </c>
      <c r="AC167">
        <f t="shared" si="73"/>
        <v>3.3335807535879557E-9</v>
      </c>
      <c r="AD167">
        <v>0</v>
      </c>
      <c r="AE167" s="11">
        <f t="shared" si="74"/>
        <v>8.9615526097359139E-10</v>
      </c>
      <c r="AF167" s="11">
        <f t="shared" si="75"/>
        <v>4.2297360145615468E-9</v>
      </c>
      <c r="AG167" s="15">
        <f t="shared" si="76"/>
        <v>1.097002469958351E-3</v>
      </c>
      <c r="AI167">
        <f t="shared" si="91"/>
        <v>2.7167697120300928E-3</v>
      </c>
      <c r="AJ167">
        <f t="shared" si="77"/>
        <v>2.1145344805405623E-7</v>
      </c>
      <c r="AK167">
        <v>0</v>
      </c>
      <c r="AL167" s="11">
        <f t="shared" si="78"/>
        <v>1.1782960799706884E-6</v>
      </c>
      <c r="AM167" s="11">
        <f t="shared" si="79"/>
        <v>1.3897495280247447E-6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15.215219993965079</v>
      </c>
      <c r="AY167" t="e">
        <f t="shared" si="88"/>
        <v>#VALUE!</v>
      </c>
    </row>
    <row r="168" spans="1:51">
      <c r="A168" s="65">
        <v>44347.438888888886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22364.61017789572</v>
      </c>
      <c r="K168" s="52">
        <v>10328.465209333999</v>
      </c>
      <c r="L168" s="5" t="s">
        <v>88</v>
      </c>
      <c r="M168" s="6">
        <f t="shared" si="64"/>
        <v>115.41243154014826</v>
      </c>
      <c r="N168" s="6">
        <f t="shared" si="92"/>
        <v>276.0873638726722</v>
      </c>
      <c r="O168" s="6" t="e">
        <f t="shared" si="65"/>
        <v>#VALUE!</v>
      </c>
      <c r="P168">
        <f t="shared" si="66"/>
        <v>1846.5989046423722</v>
      </c>
      <c r="Q168">
        <f t="shared" si="67"/>
        <v>12147.844010397577</v>
      </c>
      <c r="R168">
        <f t="shared" si="68"/>
        <v>3209.8971563758264</v>
      </c>
      <c r="S168">
        <f t="shared" si="69"/>
        <v>7678.6532644700756</v>
      </c>
      <c r="T168">
        <f t="shared" si="70"/>
        <v>7678.6532644700765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2.2290252141217534E-2</v>
      </c>
      <c r="AC168">
        <f t="shared" si="73"/>
        <v>1.7349099014110877E-6</v>
      </c>
      <c r="AD168">
        <v>0</v>
      </c>
      <c r="AE168" s="11">
        <f t="shared" si="74"/>
        <v>4.6638997234170335E-7</v>
      </c>
      <c r="AF168" s="11">
        <f t="shared" si="75"/>
        <v>2.2012998737527911E-6</v>
      </c>
      <c r="AG168" s="15">
        <f t="shared" si="76"/>
        <v>1.097002469958351E-3</v>
      </c>
      <c r="AI168">
        <f t="shared" si="91"/>
        <v>1.0294125044727685E-2</v>
      </c>
      <c r="AJ168">
        <f t="shared" si="77"/>
        <v>8.0121926631047999E-7</v>
      </c>
      <c r="AK168">
        <v>0</v>
      </c>
      <c r="AL168" s="11">
        <f t="shared" si="78"/>
        <v>4.464687284027099E-6</v>
      </c>
      <c r="AM168" s="11">
        <f t="shared" si="79"/>
        <v>5.2659065503375792E-6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15.21521999396508</v>
      </c>
      <c r="AY168" t="e">
        <f t="shared" si="88"/>
        <v>#VALUE!</v>
      </c>
    </row>
    <row r="169" spans="1:51">
      <c r="A169" s="65">
        <v>44347.524305555555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96.67153781212761</v>
      </c>
      <c r="K169" s="4" t="e">
        <v>#VALUE!</v>
      </c>
      <c r="L169" s="5" t="s">
        <v>88</v>
      </c>
      <c r="M169" s="6">
        <f t="shared" si="64"/>
        <v>0.49887286882604637</v>
      </c>
      <c r="N169" s="6" t="e">
        <f t="shared" si="92"/>
        <v>#VALUE!</v>
      </c>
      <c r="O169" s="6" t="e">
        <f t="shared" si="65"/>
        <v>#VALUE!</v>
      </c>
      <c r="P169">
        <f t="shared" si="66"/>
        <v>7.9819659012167419</v>
      </c>
      <c r="Q169" t="e">
        <f t="shared" si="67"/>
        <v>#VALUE!</v>
      </c>
      <c r="R169">
        <f t="shared" si="68"/>
        <v>13.874853702226398</v>
      </c>
      <c r="S169" t="e">
        <f t="shared" si="69"/>
        <v>#VALUE!</v>
      </c>
      <c r="T169" t="e">
        <f t="shared" si="70"/>
        <v>#VALUE!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9.6350123501876163E-5</v>
      </c>
      <c r="AC169">
        <f t="shared" si="73"/>
        <v>7.4991876362173621E-9</v>
      </c>
      <c r="AD169">
        <v>0</v>
      </c>
      <c r="AE169" s="11">
        <f t="shared" si="74"/>
        <v>2.0159812975855015E-9</v>
      </c>
      <c r="AF169" s="11">
        <f t="shared" si="75"/>
        <v>9.5151689338028635E-9</v>
      </c>
      <c r="AG169" s="15">
        <f t="shared" si="76"/>
        <v>1.097002469958351E-3</v>
      </c>
      <c r="AI169" t="e">
        <f t="shared" si="91"/>
        <v>#VALUE!</v>
      </c>
      <c r="AJ169" t="e">
        <f t="shared" si="77"/>
        <v>#VALUE!</v>
      </c>
      <c r="AK169">
        <v>0</v>
      </c>
      <c r="AL169" s="11" t="e">
        <f t="shared" si="78"/>
        <v>#VALUE!</v>
      </c>
      <c r="AM169" s="11" t="e">
        <f t="shared" si="79"/>
        <v>#VALUE!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 t="e">
        <f t="shared" si="87"/>
        <v>#VALUE!</v>
      </c>
      <c r="AY169" t="e">
        <f t="shared" si="88"/>
        <v>#VALUE!</v>
      </c>
    </row>
    <row r="170" spans="1:51">
      <c r="A170" s="65">
        <v>44347.419444444444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64.068571622716405</v>
      </c>
      <c r="K170" s="52">
        <v>736.41569790246012</v>
      </c>
      <c r="L170" s="5" t="s">
        <v>88</v>
      </c>
      <c r="M170" s="6">
        <f t="shared" si="64"/>
        <v>0.33062546485116379</v>
      </c>
      <c r="N170" s="6">
        <f t="shared" si="92"/>
        <v>19.684925555503174</v>
      </c>
      <c r="O170" s="6" t="e">
        <f t="shared" si="65"/>
        <v>#VALUE!</v>
      </c>
      <c r="P170">
        <f t="shared" si="66"/>
        <v>5.2900074376186206</v>
      </c>
      <c r="Q170">
        <f t="shared" si="67"/>
        <v>866.13672444213967</v>
      </c>
      <c r="R170">
        <f t="shared" si="68"/>
        <v>9.1954889546019452</v>
      </c>
      <c r="S170">
        <f t="shared" si="69"/>
        <v>547.48509948946787</v>
      </c>
      <c r="T170">
        <f t="shared" si="70"/>
        <v>547.48509948946787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6.3855555917960257E-5</v>
      </c>
      <c r="AC170">
        <f t="shared" si="73"/>
        <v>4.9700485898643324E-9</v>
      </c>
      <c r="AD170">
        <v>0</v>
      </c>
      <c r="AE170" s="11">
        <f t="shared" si="74"/>
        <v>1.3360813852514299E-9</v>
      </c>
      <c r="AF170" s="11">
        <f t="shared" si="75"/>
        <v>6.3061299751157623E-9</v>
      </c>
      <c r="AG170" s="15">
        <f t="shared" si="76"/>
        <v>1.097002469958351E-3</v>
      </c>
      <c r="AI170">
        <f t="shared" si="91"/>
        <v>7.3396725703810096E-4</v>
      </c>
      <c r="AJ170">
        <f t="shared" si="77"/>
        <v>5.7126633358817832E-8</v>
      </c>
      <c r="AK170">
        <v>0</v>
      </c>
      <c r="AL170" s="11">
        <f t="shared" si="78"/>
        <v>3.1833052980725134E-7</v>
      </c>
      <c r="AM170" s="11">
        <f t="shared" si="79"/>
        <v>3.7545716316606915E-7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59"/>
      <c r="B171" s="57" t="s">
        <v>734</v>
      </c>
      <c r="C171" s="57" t="s">
        <v>734</v>
      </c>
      <c r="D171" s="58">
        <v>1</v>
      </c>
      <c r="E171" s="59">
        <v>44348.756678240738</v>
      </c>
      <c r="F171" s="57" t="s">
        <v>317</v>
      </c>
      <c r="G171" s="57" t="s">
        <v>735</v>
      </c>
      <c r="H171" s="52">
        <v>20.7</v>
      </c>
      <c r="I171" s="5">
        <v>30</v>
      </c>
      <c r="J171" s="52">
        <v>163.73339732436389</v>
      </c>
      <c r="K171" s="52">
        <v>11429.855435439262</v>
      </c>
      <c r="L171" s="5" t="s">
        <v>88</v>
      </c>
      <c r="M171" s="6">
        <f t="shared" si="64"/>
        <v>0.84494517718940376</v>
      </c>
      <c r="N171" s="6">
        <f t="shared" si="92"/>
        <v>305.52832319794794</v>
      </c>
      <c r="O171" s="6" t="e">
        <f t="shared" si="65"/>
        <v>#VALUE!</v>
      </c>
      <c r="P171">
        <f t="shared" si="66"/>
        <v>13.51912283503046</v>
      </c>
      <c r="Q171">
        <f t="shared" si="67"/>
        <v>13443.246220709709</v>
      </c>
      <c r="R171">
        <f t="shared" si="68"/>
        <v>23.499956506940531</v>
      </c>
      <c r="S171">
        <f t="shared" si="69"/>
        <v>8497.4771152292087</v>
      </c>
      <c r="T171">
        <f t="shared" si="70"/>
        <v>8497.4771152292087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1.6318901520158841E-4</v>
      </c>
      <c r="AC171">
        <f t="shared" si="73"/>
        <v>1.2701437223818493E-8</v>
      </c>
      <c r="AD171">
        <v>0</v>
      </c>
      <c r="AE171" s="11">
        <f t="shared" si="74"/>
        <v>3.4144844932284098E-9</v>
      </c>
      <c r="AF171" s="11">
        <f t="shared" si="75"/>
        <v>1.6115921717046902E-8</v>
      </c>
      <c r="AG171" s="15">
        <f t="shared" si="76"/>
        <v>1.097002469958351E-3</v>
      </c>
      <c r="AI171">
        <f t="shared" si="91"/>
        <v>1.1391853359707365E-2</v>
      </c>
      <c r="AJ171">
        <f t="shared" si="77"/>
        <v>8.8665839506739373E-7</v>
      </c>
      <c r="AK171">
        <v>0</v>
      </c>
      <c r="AL171" s="11">
        <f t="shared" si="78"/>
        <v>4.9407854106684119E-6</v>
      </c>
      <c r="AM171" s="11">
        <f t="shared" si="79"/>
        <v>5.8274438057358055E-6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78.81297419298906</v>
      </c>
      <c r="AX171">
        <f t="shared" si="87"/>
        <v>15.215219993965075</v>
      </c>
      <c r="AY171" t="e">
        <f t="shared" si="88"/>
        <v>#VALUE!</v>
      </c>
    </row>
    <row r="172" spans="1:51">
      <c r="A172" s="65">
        <v>44347.552083333336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29.135747805315098</v>
      </c>
      <c r="K172" s="52">
        <v>9727.22587057686</v>
      </c>
      <c r="L172" s="5" t="s">
        <v>88</v>
      </c>
      <c r="M172" s="6">
        <f t="shared" si="64"/>
        <v>0.15035484509698449</v>
      </c>
      <c r="N172" s="6">
        <f t="shared" si="92"/>
        <v>260.01580040901291</v>
      </c>
      <c r="O172" s="6" t="e">
        <f t="shared" si="65"/>
        <v>#VALUE!</v>
      </c>
      <c r="P172">
        <f t="shared" si="66"/>
        <v>2.4056775215517519</v>
      </c>
      <c r="Q172">
        <f t="shared" si="67"/>
        <v>11440.695217996568</v>
      </c>
      <c r="R172">
        <f t="shared" si="68"/>
        <v>4.1817296740364505</v>
      </c>
      <c r="S172">
        <f t="shared" si="69"/>
        <v>7231.6644507687752</v>
      </c>
      <c r="T172">
        <f t="shared" si="70"/>
        <v>7231.6644507687743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2.9038877035526531E-5</v>
      </c>
      <c r="AC172">
        <f t="shared" si="73"/>
        <v>2.2601734146216882E-9</v>
      </c>
      <c r="AD172">
        <v>0</v>
      </c>
      <c r="AE172" s="11">
        <f t="shared" si="74"/>
        <v>6.0759478949050483E-10</v>
      </c>
      <c r="AF172" s="11">
        <f t="shared" si="75"/>
        <v>2.8677682041121929E-9</v>
      </c>
      <c r="AG172" s="15">
        <f t="shared" si="76"/>
        <v>1.097002469958351E-3</v>
      </c>
      <c r="AI172">
        <f t="shared" si="91"/>
        <v>9.6948847113834738E-3</v>
      </c>
      <c r="AJ172">
        <f t="shared" si="77"/>
        <v>7.5457878952011886E-7</v>
      </c>
      <c r="AK172">
        <v>0</v>
      </c>
      <c r="AL172" s="11">
        <f t="shared" si="78"/>
        <v>4.2047894602942968E-6</v>
      </c>
      <c r="AM172" s="11">
        <f t="shared" si="79"/>
        <v>4.9593682498144152E-6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</v>
      </c>
      <c r="AY172" t="e">
        <f t="shared" si="88"/>
        <v>#VALUE!</v>
      </c>
    </row>
    <row r="173" spans="1:51">
      <c r="A173" s="65">
        <v>44347.431944444441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8016.6894784701208</v>
      </c>
      <c r="K173" s="52">
        <v>9707.8928585415015</v>
      </c>
      <c r="L173" s="5" t="s">
        <v>88</v>
      </c>
      <c r="M173" s="6">
        <f t="shared" si="64"/>
        <v>41.370076127104404</v>
      </c>
      <c r="N173" s="6">
        <f t="shared" si="92"/>
        <v>259.4990149795828</v>
      </c>
      <c r="O173" s="6" t="e">
        <f t="shared" si="65"/>
        <v>#VALUE!</v>
      </c>
      <c r="P173">
        <f t="shared" si="66"/>
        <v>661.92121803367047</v>
      </c>
      <c r="Q173">
        <f t="shared" si="67"/>
        <v>11417.956659101643</v>
      </c>
      <c r="R173">
        <f t="shared" si="68"/>
        <v>1150.6012649360848</v>
      </c>
      <c r="S173">
        <f t="shared" si="69"/>
        <v>7217.291405696873</v>
      </c>
      <c r="T173">
        <f t="shared" si="70"/>
        <v>7217.2914056968739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7.9900355244983748E-3</v>
      </c>
      <c r="AC173">
        <f t="shared" si="73"/>
        <v>6.2188582059356633E-7</v>
      </c>
      <c r="AD173">
        <v>0</v>
      </c>
      <c r="AE173" s="11">
        <f t="shared" si="74"/>
        <v>1.6717946587913643E-7</v>
      </c>
      <c r="AF173" s="11">
        <f t="shared" si="75"/>
        <v>7.8906528647270279E-7</v>
      </c>
      <c r="AG173" s="15">
        <f t="shared" si="76"/>
        <v>1.097002469958351E-3</v>
      </c>
      <c r="AI173">
        <f t="shared" si="91"/>
        <v>9.6756159779027868E-3</v>
      </c>
      <c r="AJ173">
        <f t="shared" si="77"/>
        <v>7.530790524919549E-7</v>
      </c>
      <c r="AK173">
        <v>0</v>
      </c>
      <c r="AL173" s="11">
        <f t="shared" si="78"/>
        <v>4.196432376134474E-6</v>
      </c>
      <c r="AM173" s="11">
        <f t="shared" si="79"/>
        <v>4.9495114286264293E-6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78.812974192989032</v>
      </c>
      <c r="AX173">
        <f t="shared" si="87"/>
        <v>15.215219993965082</v>
      </c>
      <c r="AY173" t="e">
        <f t="shared" si="88"/>
        <v>#VALUE!</v>
      </c>
    </row>
    <row r="174" spans="1:51">
      <c r="A174" s="65">
        <v>44347.438888888886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21921.43283407588</v>
      </c>
      <c r="K174" s="52">
        <v>10804.600748795841</v>
      </c>
      <c r="L174" s="5" t="s">
        <v>88</v>
      </c>
      <c r="M174" s="6">
        <f t="shared" si="64"/>
        <v>113.12541761739702</v>
      </c>
      <c r="N174" s="6">
        <f t="shared" si="92"/>
        <v>288.81481207255712</v>
      </c>
      <c r="O174" s="6" t="e">
        <f t="shared" si="65"/>
        <v>#VALUE!</v>
      </c>
      <c r="P174">
        <f t="shared" si="66"/>
        <v>1810.0066818783523</v>
      </c>
      <c r="Q174">
        <f t="shared" si="67"/>
        <v>12707.851731192513</v>
      </c>
      <c r="R174">
        <f t="shared" si="68"/>
        <v>3146.2898015244782</v>
      </c>
      <c r="S174">
        <f t="shared" si="69"/>
        <v>8032.63419390331</v>
      </c>
      <c r="T174">
        <f t="shared" si="70"/>
        <v>8032.6341939033109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2.1848548277012343E-2</v>
      </c>
      <c r="AC174">
        <f t="shared" si="73"/>
        <v>1.7005309090764024E-6</v>
      </c>
      <c r="AD174">
        <v>0</v>
      </c>
      <c r="AE174" s="11">
        <f t="shared" si="74"/>
        <v>4.5714798388393481E-7</v>
      </c>
      <c r="AF174" s="11">
        <f t="shared" si="75"/>
        <v>2.1576788929603374E-6</v>
      </c>
      <c r="AG174" s="15">
        <f t="shared" si="76"/>
        <v>1.097002469958351E-3</v>
      </c>
      <c r="AI174">
        <f t="shared" si="91"/>
        <v>1.0768677524899626E-2</v>
      </c>
      <c r="AJ174">
        <f t="shared" si="77"/>
        <v>8.3815495422345306E-7</v>
      </c>
      <c r="AK174">
        <v>0</v>
      </c>
      <c r="AL174" s="11">
        <f t="shared" si="78"/>
        <v>4.6705064687194721E-6</v>
      </c>
      <c r="AM174" s="11">
        <f t="shared" si="79"/>
        <v>5.508661422942925E-6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15.215219993965075</v>
      </c>
      <c r="AY174" t="e">
        <f t="shared" si="88"/>
        <v>#VALUE!</v>
      </c>
    </row>
    <row r="175" spans="1:51">
      <c r="A175" s="65">
        <v>44347.515972222223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145.3357832432319</v>
      </c>
      <c r="K175" s="4" t="e">
        <v>#VALUE!</v>
      </c>
      <c r="L175" s="5" t="s">
        <v>88</v>
      </c>
      <c r="M175" s="6">
        <f t="shared" si="64"/>
        <v>0.75000440430084647</v>
      </c>
      <c r="N175" s="6" t="e">
        <f t="shared" si="92"/>
        <v>#VALUE!</v>
      </c>
      <c r="O175" s="6" t="e">
        <f t="shared" si="65"/>
        <v>#VALUE!</v>
      </c>
      <c r="P175">
        <f t="shared" si="66"/>
        <v>12.000070468813544</v>
      </c>
      <c r="Q175" t="e">
        <f t="shared" si="67"/>
        <v>#VALUE!</v>
      </c>
      <c r="R175">
        <f t="shared" si="68"/>
        <v>20.859425388652031</v>
      </c>
      <c r="S175" t="e">
        <f t="shared" si="69"/>
        <v>#VALUE!</v>
      </c>
      <c r="T175" t="e">
        <f t="shared" si="70"/>
        <v>#VALUE!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1.4485256965644943E-4</v>
      </c>
      <c r="AC175">
        <f t="shared" si="73"/>
        <v>1.1274262657492154E-8</v>
      </c>
      <c r="AD175">
        <v>0</v>
      </c>
      <c r="AE175" s="11">
        <f t="shared" si="74"/>
        <v>3.030821972209686E-9</v>
      </c>
      <c r="AF175" s="11">
        <f t="shared" si="75"/>
        <v>1.4305084629701841E-8</v>
      </c>
      <c r="AG175" s="15">
        <f t="shared" si="76"/>
        <v>1.097002469958351E-3</v>
      </c>
      <c r="AI175" t="e">
        <f t="shared" si="91"/>
        <v>#VALUE!</v>
      </c>
      <c r="AJ175" t="e">
        <f t="shared" si="77"/>
        <v>#VALUE!</v>
      </c>
      <c r="AK175">
        <v>0</v>
      </c>
      <c r="AL175" s="11" t="e">
        <f t="shared" si="78"/>
        <v>#VALUE!</v>
      </c>
      <c r="AM175" s="11" t="e">
        <f t="shared" si="79"/>
        <v>#VALUE!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 t="e">
        <f t="shared" si="87"/>
        <v>#VALUE!</v>
      </c>
      <c r="AY175" t="e">
        <f t="shared" si="88"/>
        <v>#VALUE!</v>
      </c>
    </row>
    <row r="176" spans="1:51">
      <c r="A176" s="65">
        <v>44347.552083333336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39.776108926940402</v>
      </c>
      <c r="K176" s="52">
        <v>11185.3233393015</v>
      </c>
      <c r="L176" s="5" t="s">
        <v>88</v>
      </c>
      <c r="M176" s="6">
        <f t="shared" si="64"/>
        <v>0.20526436239882287</v>
      </c>
      <c r="N176" s="6">
        <f t="shared" si="92"/>
        <v>298.99180296608216</v>
      </c>
      <c r="O176" s="6" t="e">
        <f t="shared" si="65"/>
        <v>#VALUE!</v>
      </c>
      <c r="P176">
        <f t="shared" si="66"/>
        <v>3.2842297983811659</v>
      </c>
      <c r="Q176">
        <f t="shared" si="67"/>
        <v>13155.639330507614</v>
      </c>
      <c r="R176">
        <f t="shared" si="68"/>
        <v>5.7088953449531692</v>
      </c>
      <c r="S176">
        <f t="shared" si="69"/>
        <v>8315.6807747062194</v>
      </c>
      <c r="T176">
        <f t="shared" si="70"/>
        <v>8315.6807747062194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3.9643860998495481E-5</v>
      </c>
      <c r="AC176">
        <f t="shared" si="73"/>
        <v>3.0855876614008484E-9</v>
      </c>
      <c r="AD176">
        <v>0</v>
      </c>
      <c r="AE176" s="11">
        <f t="shared" si="74"/>
        <v>8.2948811513967511E-10</v>
      </c>
      <c r="AF176" s="11">
        <f t="shared" si="75"/>
        <v>3.9150757765405234E-9</v>
      </c>
      <c r="AG176" s="15">
        <f t="shared" si="76"/>
        <v>1.097002469958351E-3</v>
      </c>
      <c r="AI176">
        <f t="shared" si="91"/>
        <v>1.1148134285859238E-2</v>
      </c>
      <c r="AJ176">
        <f t="shared" si="77"/>
        <v>8.6768908813882868E-7</v>
      </c>
      <c r="AK176">
        <v>0</v>
      </c>
      <c r="AL176" s="11">
        <f t="shared" si="78"/>
        <v>4.835081482927424E-6</v>
      </c>
      <c r="AM176" s="11">
        <f t="shared" si="79"/>
        <v>5.7027705710662523E-6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15.215219993965068</v>
      </c>
      <c r="AY176" t="e">
        <f t="shared" si="88"/>
        <v>#VALUE!</v>
      </c>
    </row>
    <row r="177" spans="1:51">
      <c r="A177" s="65">
        <v>44347.5</v>
      </c>
      <c r="B177" s="57">
        <v>8</v>
      </c>
      <c r="C177" s="57" t="s">
        <v>278</v>
      </c>
      <c r="D177" s="58">
        <v>1</v>
      </c>
      <c r="E177" s="59">
        <v>44348.884606481479</v>
      </c>
      <c r="F177" s="57">
        <v>71</v>
      </c>
      <c r="G177" s="57" t="s">
        <v>735</v>
      </c>
      <c r="H177" s="52">
        <v>20.7</v>
      </c>
      <c r="I177" s="5">
        <v>30</v>
      </c>
      <c r="J177" s="52">
        <v>144.59648483576311</v>
      </c>
      <c r="K177" s="52">
        <v>12660.964336925439</v>
      </c>
      <c r="L177" s="5" t="s">
        <v>88</v>
      </c>
      <c r="M177" s="6">
        <f t="shared" si="64"/>
        <v>0.74618925947332504</v>
      </c>
      <c r="N177" s="6">
        <f t="shared" si="92"/>
        <v>338.43675677085986</v>
      </c>
      <c r="O177" s="6" t="e">
        <f t="shared" si="65"/>
        <v>#VALUE!</v>
      </c>
      <c r="P177">
        <f t="shared" si="66"/>
        <v>11.939028151573201</v>
      </c>
      <c r="Q177">
        <f t="shared" si="67"/>
        <v>14891.217297917834</v>
      </c>
      <c r="R177">
        <f t="shared" si="68"/>
        <v>20.753317039927367</v>
      </c>
      <c r="S177">
        <f t="shared" si="69"/>
        <v>9412.7397601352441</v>
      </c>
      <c r="T177">
        <f t="shared" si="70"/>
        <v>9412.7397601352441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1.4411572927430105E-4</v>
      </c>
      <c r="AC177">
        <f t="shared" si="73"/>
        <v>1.1216912401126731E-8</v>
      </c>
      <c r="AD177">
        <v>0</v>
      </c>
      <c r="AE177" s="11">
        <f t="shared" si="74"/>
        <v>3.0154046963855615E-9</v>
      </c>
      <c r="AF177" s="11">
        <f t="shared" si="75"/>
        <v>1.4232317097512292E-8</v>
      </c>
      <c r="AG177" s="15">
        <f t="shared" si="76"/>
        <v>1.097002469958351E-3</v>
      </c>
      <c r="AI177">
        <f t="shared" si="91"/>
        <v>1.2618869060367622E-2</v>
      </c>
      <c r="AJ177">
        <f t="shared" si="77"/>
        <v>9.8216030661042139E-7</v>
      </c>
      <c r="AK177">
        <v>0</v>
      </c>
      <c r="AL177" s="11">
        <f t="shared" si="78"/>
        <v>5.4729570495630875E-6</v>
      </c>
      <c r="AM177" s="11">
        <f t="shared" si="79"/>
        <v>6.4551173561735089E-6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15.215219993965075</v>
      </c>
      <c r="AY177" t="e">
        <f t="shared" si="88"/>
        <v>#VALUE!</v>
      </c>
    </row>
    <row r="178" spans="1:51">
      <c r="A178" s="65">
        <v>44347.537499999999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47.587401544255101</v>
      </c>
      <c r="K178" s="52">
        <v>3282.25932713056</v>
      </c>
      <c r="L178" s="5" t="s">
        <v>88</v>
      </c>
      <c r="M178" s="6">
        <f t="shared" si="64"/>
        <v>0.24557448930311043</v>
      </c>
      <c r="N178" s="6">
        <v>0</v>
      </c>
      <c r="O178" s="6" t="e">
        <f t="shared" si="65"/>
        <v>#VALUE!</v>
      </c>
      <c r="P178">
        <f t="shared" si="66"/>
        <v>3.9291918288497669</v>
      </c>
      <c r="Q178">
        <f t="shared" si="67"/>
        <v>0</v>
      </c>
      <c r="R178">
        <f t="shared" si="68"/>
        <v>6.8300168740339435</v>
      </c>
      <c r="S178">
        <f t="shared" si="69"/>
        <v>2440.1816519972172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4.742918256698249E-5</v>
      </c>
      <c r="AC178">
        <f t="shared" si="73"/>
        <v>3.6915400476397438E-9</v>
      </c>
      <c r="AD178">
        <v>0</v>
      </c>
      <c r="AE178" s="11">
        <f t="shared" si="74"/>
        <v>9.9238424964699835E-10</v>
      </c>
      <c r="AF178" s="11">
        <f t="shared" si="75"/>
        <v>4.6839242972867424E-9</v>
      </c>
      <c r="AG178" s="15">
        <f t="shared" si="76"/>
        <v>1.097002469958351E-3</v>
      </c>
      <c r="AI178">
        <f t="shared" si="91"/>
        <v>3.2713464447913314E-3</v>
      </c>
      <c r="AJ178">
        <f t="shared" si="77"/>
        <v>2.5461763743442498E-7</v>
      </c>
      <c r="AK178">
        <v>0</v>
      </c>
      <c r="AL178" s="11">
        <f t="shared" si="78"/>
        <v>1.4188227566934013E-6</v>
      </c>
      <c r="AM178" s="11">
        <f t="shared" si="79"/>
        <v>1.6734403941278263E-6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15.215219993965075</v>
      </c>
      <c r="AY178" t="e">
        <f t="shared" si="88"/>
        <v>#VALUE!</v>
      </c>
    </row>
    <row r="179" spans="1:51">
      <c r="A179" s="65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29.372652678147102</v>
      </c>
      <c r="K179" s="52">
        <v>4832.6129581499999</v>
      </c>
      <c r="L179" s="5" t="s">
        <v>88</v>
      </c>
      <c r="M179" s="6">
        <f t="shared" si="64"/>
        <v>0.1515773912178319</v>
      </c>
      <c r="N179" s="6">
        <v>0</v>
      </c>
      <c r="O179" s="6" t="e">
        <f t="shared" si="65"/>
        <v>#VALUE!</v>
      </c>
      <c r="P179">
        <f t="shared" si="66"/>
        <v>2.4252382594853104</v>
      </c>
      <c r="Q179">
        <f t="shared" si="67"/>
        <v>0</v>
      </c>
      <c r="R179">
        <f t="shared" si="68"/>
        <v>4.2157316204860527</v>
      </c>
      <c r="S179">
        <f t="shared" si="69"/>
        <v>3592.7854250294449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2.9274994245122597E-5</v>
      </c>
      <c r="AC179">
        <f t="shared" si="73"/>
        <v>2.2785510481372952E-9</v>
      </c>
      <c r="AD179">
        <v>0</v>
      </c>
      <c r="AE179" s="11">
        <f t="shared" si="74"/>
        <v>6.1253518667198306E-10</v>
      </c>
      <c r="AF179" s="11">
        <f t="shared" si="75"/>
        <v>2.8910862348092783E-9</v>
      </c>
      <c r="AG179" s="15">
        <f t="shared" si="76"/>
        <v>1.097002469958351E-3</v>
      </c>
      <c r="AI179">
        <f t="shared" si="91"/>
        <v>4.81654544752785E-3</v>
      </c>
      <c r="AJ179">
        <f t="shared" si="77"/>
        <v>3.7488460581658239E-7</v>
      </c>
      <c r="AK179">
        <v>0</v>
      </c>
      <c r="AL179" s="11">
        <f t="shared" si="78"/>
        <v>2.0889943651432562E-6</v>
      </c>
      <c r="AM179" s="11">
        <f t="shared" si="79"/>
        <v>2.4638789709598387E-6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15.215219993965084</v>
      </c>
      <c r="AY179" t="e">
        <f t="shared" si="88"/>
        <v>#VALUE!</v>
      </c>
    </row>
    <row r="180" spans="1:51">
      <c r="A180" s="65">
        <v>44347.431944444441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10018.414921107131</v>
      </c>
      <c r="K180" s="52">
        <v>12030.167132416</v>
      </c>
      <c r="L180" s="5" t="s">
        <v>88</v>
      </c>
      <c r="M180" s="6">
        <f t="shared" si="64"/>
        <v>51.699967807436551</v>
      </c>
      <c r="N180" s="6">
        <f t="shared" ref="N180:N206" si="93">1000000*(AM180-AK180)/X180</f>
        <v>321.57509012421468</v>
      </c>
      <c r="O180" s="6" t="e">
        <f t="shared" si="65"/>
        <v>#VALUE!</v>
      </c>
      <c r="P180">
        <f t="shared" si="66"/>
        <v>827.19948491898481</v>
      </c>
      <c r="Q180">
        <f t="shared" si="67"/>
        <v>14149.303965465446</v>
      </c>
      <c r="R180">
        <f t="shared" si="68"/>
        <v>1437.9003841720739</v>
      </c>
      <c r="S180">
        <f t="shared" si="69"/>
        <v>8943.7762776182353</v>
      </c>
      <c r="T180">
        <f t="shared" si="70"/>
        <v>8943.7762776182371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9.985105614205049E-3</v>
      </c>
      <c r="AC180">
        <f t="shared" si="73"/>
        <v>7.7716745808751328E-7</v>
      </c>
      <c r="AD180">
        <v>0</v>
      </c>
      <c r="AE180" s="11">
        <f t="shared" si="74"/>
        <v>2.0892330430963479E-7</v>
      </c>
      <c r="AF180" s="11">
        <f t="shared" si="75"/>
        <v>9.8609076239714804E-7</v>
      </c>
      <c r="AG180" s="15">
        <f t="shared" si="76"/>
        <v>1.097002469958351E-3</v>
      </c>
      <c r="AI180">
        <f t="shared" si="91"/>
        <v>1.1990169135502063E-2</v>
      </c>
      <c r="AJ180">
        <f t="shared" si="77"/>
        <v>9.3322691107252393E-7</v>
      </c>
      <c r="AK180">
        <v>0</v>
      </c>
      <c r="AL180" s="11">
        <f t="shared" si="78"/>
        <v>5.2002822425425828E-6</v>
      </c>
      <c r="AM180" s="11">
        <f t="shared" si="79"/>
        <v>6.1335091536151063E-6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78.81297419298906</v>
      </c>
      <c r="AX180">
        <f t="shared" si="87"/>
        <v>15.215219993965073</v>
      </c>
      <c r="AY180" t="e">
        <f t="shared" si="88"/>
        <v>#VALUE!</v>
      </c>
    </row>
    <row r="181" spans="1:51">
      <c r="A181" s="65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32.989157208679906</v>
      </c>
      <c r="K181" s="52">
        <v>4971.7688461981397</v>
      </c>
      <c r="L181" s="5" t="s">
        <v>88</v>
      </c>
      <c r="M181" s="6">
        <f t="shared" si="64"/>
        <v>0.17024034032468843</v>
      </c>
      <c r="N181" s="6">
        <f t="shared" si="93"/>
        <v>132.8989861233828</v>
      </c>
      <c r="O181" s="6" t="e">
        <f t="shared" si="65"/>
        <v>#VALUE!</v>
      </c>
      <c r="P181">
        <f t="shared" si="66"/>
        <v>2.7238454451950149</v>
      </c>
      <c r="Q181">
        <f t="shared" si="67"/>
        <v>5847.5553894288432</v>
      </c>
      <c r="R181">
        <f t="shared" si="68"/>
        <v>4.7347930982510888</v>
      </c>
      <c r="S181">
        <f t="shared" si="69"/>
        <v>3696.2402745520467</v>
      </c>
      <c r="T181">
        <f t="shared" si="70"/>
        <v>3696.2402745520467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3.2879474592162405E-5</v>
      </c>
      <c r="AC181">
        <f t="shared" si="73"/>
        <v>2.5590973875821334E-9</v>
      </c>
      <c r="AD181">
        <v>0</v>
      </c>
      <c r="AE181" s="11">
        <f t="shared" si="74"/>
        <v>6.8795351207771279E-10</v>
      </c>
      <c r="AF181" s="11">
        <f t="shared" si="75"/>
        <v>3.2470508996598461E-9</v>
      </c>
      <c r="AG181" s="15">
        <f t="shared" si="76"/>
        <v>1.097002469958351E-3</v>
      </c>
      <c r="AI181">
        <f t="shared" si="91"/>
        <v>4.9552386689546996E-3</v>
      </c>
      <c r="AJ181">
        <f t="shared" si="77"/>
        <v>3.8567946993869359E-7</v>
      </c>
      <c r="AK181">
        <v>0</v>
      </c>
      <c r="AL181" s="11">
        <f t="shared" si="78"/>
        <v>2.149147302803787E-6</v>
      </c>
      <c r="AM181" s="11">
        <f t="shared" si="79"/>
        <v>2.5348267727424807E-6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78.81297419298906</v>
      </c>
      <c r="AX181">
        <f t="shared" si="87"/>
        <v>15.215219993965079</v>
      </c>
      <c r="AY181" t="e">
        <f t="shared" si="88"/>
        <v>#VALUE!</v>
      </c>
    </row>
    <row r="182" spans="1:51">
      <c r="A182" s="65">
        <v>44347.419444444444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74.38320576084439</v>
      </c>
      <c r="K182" s="52">
        <v>542.45878565336011</v>
      </c>
      <c r="L182" s="5" t="s">
        <v>88</v>
      </c>
      <c r="M182" s="6">
        <f t="shared" si="64"/>
        <v>0.38385407008323508</v>
      </c>
      <c r="N182" s="6">
        <f t="shared" si="93"/>
        <v>14.500316659367854</v>
      </c>
      <c r="O182" s="6" t="e">
        <f t="shared" si="65"/>
        <v>#VALUE!</v>
      </c>
      <c r="P182">
        <f t="shared" si="66"/>
        <v>6.1416651213317612</v>
      </c>
      <c r="Q182">
        <f t="shared" si="67"/>
        <v>638.01393301218559</v>
      </c>
      <c r="R182">
        <f t="shared" si="68"/>
        <v>10.675904420182366</v>
      </c>
      <c r="S182">
        <f t="shared" si="69"/>
        <v>403.28866301774929</v>
      </c>
      <c r="T182">
        <f t="shared" si="70"/>
        <v>403.28866301774917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7.4135895877139272E-5</v>
      </c>
      <c r="AC182">
        <f t="shared" si="73"/>
        <v>5.7701949261218615E-9</v>
      </c>
      <c r="AD182">
        <v>0</v>
      </c>
      <c r="AE182" s="11">
        <f t="shared" si="74"/>
        <v>1.5511820238107798E-9</v>
      </c>
      <c r="AF182" s="11">
        <f t="shared" si="75"/>
        <v>7.3213769499326411E-9</v>
      </c>
      <c r="AG182" s="15">
        <f t="shared" si="76"/>
        <v>1.097002469958351E-3</v>
      </c>
      <c r="AI182">
        <f t="shared" si="91"/>
        <v>5.4065521429847536E-4</v>
      </c>
      <c r="AJ182">
        <f t="shared" si="77"/>
        <v>4.2080640389055907E-8</v>
      </c>
      <c r="AK182">
        <v>0</v>
      </c>
      <c r="AL182" s="11">
        <f t="shared" si="78"/>
        <v>2.3448874477755131E-7</v>
      </c>
      <c r="AM182" s="11">
        <f t="shared" si="79"/>
        <v>2.7656938516660724E-7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15.215219993965082</v>
      </c>
      <c r="AY182" t="e">
        <f t="shared" si="88"/>
        <v>#VALUE!</v>
      </c>
    </row>
    <row r="183" spans="1:51">
      <c r="A183" s="65">
        <v>44354.576388888891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-2.2182160717999997</v>
      </c>
      <c r="K183" s="52">
        <v>1884.3743044054402</v>
      </c>
      <c r="L183" s="5" t="s">
        <v>88</v>
      </c>
      <c r="M183" s="6">
        <f t="shared" si="64"/>
        <v>-1.1447090223861971E-2</v>
      </c>
      <c r="N183" s="6">
        <f t="shared" si="93"/>
        <v>50.370691453996308</v>
      </c>
      <c r="O183" s="6" t="e">
        <f t="shared" si="65"/>
        <v>#VALUE!</v>
      </c>
      <c r="P183">
        <f t="shared" si="66"/>
        <v>-0.18315344358179153</v>
      </c>
      <c r="Q183">
        <f t="shared" si="67"/>
        <v>2216.3104239758377</v>
      </c>
      <c r="R183">
        <f t="shared" si="68"/>
        <v>-0.31837109631963706</v>
      </c>
      <c r="S183">
        <f t="shared" si="69"/>
        <v>1400.9300133896061</v>
      </c>
      <c r="T183">
        <f t="shared" si="70"/>
        <v>1400.9300133896061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-2.2108409290760693E-6</v>
      </c>
      <c r="AC183">
        <f t="shared" si="73"/>
        <v>-1.7207565863314873E-10</v>
      </c>
      <c r="AD183">
        <v>0</v>
      </c>
      <c r="AE183" s="11">
        <f t="shared" si="74"/>
        <v>-4.6258518442554159E-11</v>
      </c>
      <c r="AF183" s="11">
        <f t="shared" si="75"/>
        <v>-2.1833417707570288E-10</v>
      </c>
      <c r="AG183" s="15">
        <f t="shared" si="76"/>
        <v>1.097002469958351E-3</v>
      </c>
      <c r="AI183">
        <f t="shared" si="91"/>
        <v>1.8781091214879711E-3</v>
      </c>
      <c r="AJ183">
        <f t="shared" si="77"/>
        <v>1.4617825272486953E-7</v>
      </c>
      <c r="AK183">
        <v>0</v>
      </c>
      <c r="AL183" s="11">
        <f t="shared" si="78"/>
        <v>8.1455877758326453E-7</v>
      </c>
      <c r="AM183" s="11">
        <f t="shared" si="79"/>
        <v>9.6073703030813411E-7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78.81297419298906</v>
      </c>
      <c r="AX183">
        <f t="shared" si="87"/>
        <v>15.21521999396508</v>
      </c>
      <c r="AY183" t="e">
        <f t="shared" si="88"/>
        <v>#VALUE!</v>
      </c>
    </row>
    <row r="184" spans="1:51">
      <c r="A184" s="65">
        <v>44354.513888888891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128.91988289399592</v>
      </c>
      <c r="K184" s="52">
        <v>16545.70865422166</v>
      </c>
      <c r="L184" s="5" t="s">
        <v>88</v>
      </c>
      <c r="M184" s="6">
        <f t="shared" si="64"/>
        <v>0.6652902527839718</v>
      </c>
      <c r="N184" s="6">
        <f t="shared" si="93"/>
        <v>442.27878907130224</v>
      </c>
      <c r="O184" s="6" t="e">
        <f t="shared" si="65"/>
        <v>#VALUE!</v>
      </c>
      <c r="P184">
        <f t="shared" si="66"/>
        <v>10.644644044543549</v>
      </c>
      <c r="Q184">
        <f t="shared" si="67"/>
        <v>19460.2667191373</v>
      </c>
      <c r="R184">
        <f t="shared" si="68"/>
        <v>18.503321194068683</v>
      </c>
      <c r="S184">
        <f t="shared" si="69"/>
        <v>12300.836300043291</v>
      </c>
      <c r="T184">
        <f t="shared" si="70"/>
        <v>12300.836300043293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1.284912490253737E-4</v>
      </c>
      <c r="AC184">
        <f t="shared" si="73"/>
        <v>1.0000817342330084E-8</v>
      </c>
      <c r="AD184">
        <v>0</v>
      </c>
      <c r="AE184" s="11">
        <f t="shared" si="74"/>
        <v>2.688485966844771E-9</v>
      </c>
      <c r="AF184" s="11">
        <f t="shared" si="75"/>
        <v>1.2689303309174855E-8</v>
      </c>
      <c r="AG184" s="15">
        <f t="shared" si="76"/>
        <v>1.097002469958351E-3</v>
      </c>
      <c r="AI184">
        <f t="shared" si="91"/>
        <v>1.6490697348359812E-2</v>
      </c>
      <c r="AJ184">
        <f t="shared" si="77"/>
        <v>1.283515050865651E-6</v>
      </c>
      <c r="AK184">
        <v>0</v>
      </c>
      <c r="AL184" s="11">
        <f t="shared" si="78"/>
        <v>7.1522160879199916E-6</v>
      </c>
      <c r="AM184" s="11">
        <f t="shared" si="79"/>
        <v>8.435731138785643E-6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15.215219993965082</v>
      </c>
      <c r="AY184" t="e">
        <f t="shared" si="88"/>
        <v>#VALUE!</v>
      </c>
    </row>
    <row r="185" spans="1:51">
      <c r="A185" s="65">
        <v>44354.451388888891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96.382667975025612</v>
      </c>
      <c r="K185" s="4" t="e">
        <v>#VALUE!</v>
      </c>
      <c r="L185" s="5" t="s">
        <v>88</v>
      </c>
      <c r="M185" s="6">
        <f t="shared" si="64"/>
        <v>0.49738215783071221</v>
      </c>
      <c r="N185" s="6" t="e">
        <f t="shared" si="93"/>
        <v>#VALUE!</v>
      </c>
      <c r="O185" s="6" t="e">
        <f t="shared" si="65"/>
        <v>#VALUE!</v>
      </c>
      <c r="P185">
        <f t="shared" si="66"/>
        <v>7.9581145252913954</v>
      </c>
      <c r="Q185" t="e">
        <f t="shared" si="67"/>
        <v>#VALUE!</v>
      </c>
      <c r="R185">
        <f t="shared" si="68"/>
        <v>13.833393445986701</v>
      </c>
      <c r="S185" t="e">
        <f t="shared" si="69"/>
        <v>#VALUE!</v>
      </c>
      <c r="T185" t="e">
        <f t="shared" si="70"/>
        <v>#VALUE!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9.6062214101543314E-5</v>
      </c>
      <c r="AC185">
        <f t="shared" si="73"/>
        <v>7.4767788780668349E-9</v>
      </c>
      <c r="AD185">
        <v>0</v>
      </c>
      <c r="AE185" s="11">
        <f t="shared" si="74"/>
        <v>2.0099572267760977E-9</v>
      </c>
      <c r="AF185" s="11">
        <f t="shared" si="75"/>
        <v>9.4867361048429318E-9</v>
      </c>
      <c r="AG185" s="15">
        <f t="shared" si="76"/>
        <v>1.097002469958351E-3</v>
      </c>
      <c r="AI185" t="e">
        <f t="shared" si="91"/>
        <v>#VALUE!</v>
      </c>
      <c r="AJ185" t="e">
        <f t="shared" si="77"/>
        <v>#VALUE!</v>
      </c>
      <c r="AK185">
        <v>0</v>
      </c>
      <c r="AL185" s="11" t="e">
        <f t="shared" si="78"/>
        <v>#VALUE!</v>
      </c>
      <c r="AM185" s="11" t="e">
        <f t="shared" si="79"/>
        <v>#VALUE!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#VALUE!</v>
      </c>
      <c r="AY185" t="e">
        <f t="shared" si="88"/>
        <v>#VALUE!</v>
      </c>
    </row>
    <row r="186" spans="1:51">
      <c r="A186" s="65">
        <v>44354.477083333331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-3.0278246559499999</v>
      </c>
      <c r="K186" s="52">
        <v>9925.0854810845412</v>
      </c>
      <c r="L186" s="5" t="s">
        <v>88</v>
      </c>
      <c r="M186" s="6">
        <f t="shared" si="64"/>
        <v>-1.5625070280267314E-2</v>
      </c>
      <c r="N186" s="6">
        <f t="shared" si="93"/>
        <v>265.30473125931707</v>
      </c>
      <c r="O186" s="6" t="e">
        <f t="shared" si="65"/>
        <v>#VALUE!</v>
      </c>
      <c r="P186">
        <f t="shared" si="66"/>
        <v>-0.25000112448427703</v>
      </c>
      <c r="Q186">
        <f t="shared" si="67"/>
        <v>11673.408175409952</v>
      </c>
      <c r="R186">
        <f t="shared" si="68"/>
        <v>-0.43457076496438968</v>
      </c>
      <c r="S186">
        <f t="shared" si="69"/>
        <v>7378.7623315612245</v>
      </c>
      <c r="T186">
        <f t="shared" si="70"/>
        <v>7378.7623315612254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-3.0177577200619436E-6</v>
      </c>
      <c r="AC186">
        <f t="shared" si="73"/>
        <v>-2.348801491982244E-10</v>
      </c>
      <c r="AD186">
        <v>0</v>
      </c>
      <c r="AE186" s="11">
        <f t="shared" si="74"/>
        <v>-6.3142037634966567E-11</v>
      </c>
      <c r="AF186" s="11">
        <f t="shared" si="75"/>
        <v>-2.9802218683319094E-10</v>
      </c>
      <c r="AG186" s="15">
        <f t="shared" si="76"/>
        <v>1.097002469958351E-3</v>
      </c>
      <c r="AI186">
        <f t="shared" si="91"/>
        <v>9.8920864766589671E-3</v>
      </c>
      <c r="AJ186">
        <f t="shared" si="77"/>
        <v>7.6992752999127593E-7</v>
      </c>
      <c r="AK186">
        <v>0</v>
      </c>
      <c r="AL186" s="11">
        <f t="shared" si="78"/>
        <v>4.2903182653153825E-6</v>
      </c>
      <c r="AM186" s="11">
        <f t="shared" si="79"/>
        <v>5.0602457953066586E-6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15.215219993965082</v>
      </c>
      <c r="AY186" t="e">
        <f t="shared" si="88"/>
        <v>#VALUE!</v>
      </c>
    </row>
    <row r="187" spans="1:51">
      <c r="A187" s="65">
        <v>44354.494444444441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11629.930951267372</v>
      </c>
      <c r="K187" s="52">
        <v>6963.92029312864</v>
      </c>
      <c r="L187" s="5" t="s">
        <v>88</v>
      </c>
      <c r="M187" s="6">
        <f t="shared" si="64"/>
        <v>60.016186244838359</v>
      </c>
      <c r="N187" s="6">
        <f t="shared" si="93"/>
        <v>186.15063874270132</v>
      </c>
      <c r="O187" s="6" t="e">
        <f t="shared" si="65"/>
        <v>#VALUE!</v>
      </c>
      <c r="P187">
        <f t="shared" si="66"/>
        <v>960.25897991741374</v>
      </c>
      <c r="Q187">
        <f t="shared" si="67"/>
        <v>8190.6281046788581</v>
      </c>
      <c r="R187">
        <f t="shared" si="68"/>
        <v>1669.194409935063</v>
      </c>
      <c r="S187">
        <f t="shared" si="69"/>
        <v>5177.2967433744889</v>
      </c>
      <c r="T187">
        <f t="shared" si="70"/>
        <v>5177.2967433744889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1.159126366284337E-2</v>
      </c>
      <c r="AC187">
        <f t="shared" si="73"/>
        <v>9.0217903194320176E-7</v>
      </c>
      <c r="AD187">
        <v>0</v>
      </c>
      <c r="AE187" s="11">
        <f t="shared" si="74"/>
        <v>2.4252974371350568E-7</v>
      </c>
      <c r="AF187" s="11">
        <f t="shared" si="75"/>
        <v>1.1447087756567074E-6</v>
      </c>
      <c r="AG187" s="15">
        <f t="shared" si="76"/>
        <v>1.097002469958351E-3</v>
      </c>
      <c r="AI187">
        <f t="shared" si="91"/>
        <v>6.9407665946531697E-3</v>
      </c>
      <c r="AJ187">
        <f t="shared" si="77"/>
        <v>5.4021841530363995E-7</v>
      </c>
      <c r="AK187">
        <v>0</v>
      </c>
      <c r="AL187" s="11">
        <f t="shared" si="78"/>
        <v>3.0102949227743548E-6</v>
      </c>
      <c r="AM187" s="11">
        <f t="shared" si="79"/>
        <v>3.5505133380779948E-6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78.81297419298906</v>
      </c>
      <c r="AX187">
        <f t="shared" si="87"/>
        <v>15.21521999396508</v>
      </c>
      <c r="AY187" t="e">
        <f t="shared" si="88"/>
        <v>#VALUE!</v>
      </c>
    </row>
    <row r="188" spans="1:51">
      <c r="A188" s="65">
        <v>44354.465277777781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117.3391412961231</v>
      </c>
      <c r="K188" s="4" t="e">
        <v>#VALUE!</v>
      </c>
      <c r="L188" s="5" t="s">
        <v>88</v>
      </c>
      <c r="M188" s="6">
        <f t="shared" si="64"/>
        <v>0.60552790789098343</v>
      </c>
      <c r="N188" s="6" t="e">
        <f t="shared" si="93"/>
        <v>#VALUE!</v>
      </c>
      <c r="O188" s="6" t="e">
        <f t="shared" si="65"/>
        <v>#VALUE!</v>
      </c>
      <c r="P188">
        <f t="shared" si="66"/>
        <v>9.6884465262557349</v>
      </c>
      <c r="Q188" t="e">
        <f t="shared" si="67"/>
        <v>#VALUE!</v>
      </c>
      <c r="R188">
        <f t="shared" si="68"/>
        <v>16.841186722327453</v>
      </c>
      <c r="S188" t="e">
        <f t="shared" si="69"/>
        <v>#VALUE!</v>
      </c>
      <c r="T188" t="e">
        <f t="shared" si="70"/>
        <v>#VALUE!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1.1694901117076517E-4</v>
      </c>
      <c r="AC188">
        <f t="shared" si="73"/>
        <v>9.1024541200777036E-9</v>
      </c>
      <c r="AD188">
        <v>0</v>
      </c>
      <c r="AE188" s="11">
        <f t="shared" si="74"/>
        <v>2.4469820143695975E-9</v>
      </c>
      <c r="AF188" s="11">
        <f t="shared" si="75"/>
        <v>1.1549436134447301E-8</v>
      </c>
      <c r="AG188" s="15">
        <f t="shared" si="76"/>
        <v>1.097002469958351E-3</v>
      </c>
      <c r="AI188" t="e">
        <f t="shared" si="91"/>
        <v>#VALUE!</v>
      </c>
      <c r="AJ188" t="e">
        <f t="shared" si="77"/>
        <v>#VALUE!</v>
      </c>
      <c r="AK188">
        <v>0</v>
      </c>
      <c r="AL188" s="11" t="e">
        <f t="shared" si="78"/>
        <v>#VALUE!</v>
      </c>
      <c r="AM188" s="11" t="e">
        <f t="shared" si="79"/>
        <v>#VALUE!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 t="e">
        <f t="shared" si="87"/>
        <v>#VALUE!</v>
      </c>
      <c r="AY188" t="e">
        <f t="shared" si="88"/>
        <v>#VALUE!</v>
      </c>
    </row>
    <row r="189" spans="1:51">
      <c r="A189" s="65">
        <v>44354.482638888891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-2.1114244055500002</v>
      </c>
      <c r="K189" s="52">
        <v>10029.68658240006</v>
      </c>
      <c r="L189" s="5" t="s">
        <v>88</v>
      </c>
      <c r="M189" s="6">
        <f t="shared" si="64"/>
        <v>-1.089599249525868E-2</v>
      </c>
      <c r="N189" s="6">
        <f t="shared" si="93"/>
        <v>268.10079454026629</v>
      </c>
      <c r="O189" s="6" t="e">
        <f t="shared" si="65"/>
        <v>#VALUE!</v>
      </c>
      <c r="P189">
        <f t="shared" si="66"/>
        <v>-0.17433587992413888</v>
      </c>
      <c r="Q189">
        <f t="shared" si="67"/>
        <v>11796.434959771717</v>
      </c>
      <c r="R189">
        <f t="shared" si="68"/>
        <v>-0.30304374372579185</v>
      </c>
      <c r="S189">
        <f t="shared" si="69"/>
        <v>7456.5275727470816</v>
      </c>
      <c r="T189">
        <f t="shared" si="70"/>
        <v>7456.5275727470826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-2.1044043246211463E-6</v>
      </c>
      <c r="AC189">
        <f t="shared" si="73"/>
        <v>-1.6379141322526637E-10</v>
      </c>
      <c r="AD189">
        <v>0</v>
      </c>
      <c r="AE189" s="11">
        <f t="shared" si="74"/>
        <v>-4.4031492714294949E-11</v>
      </c>
      <c r="AF189" s="11">
        <f t="shared" si="75"/>
        <v>-2.0782290593956132E-10</v>
      </c>
      <c r="AG189" s="15">
        <f t="shared" si="76"/>
        <v>1.097002469958351E-3</v>
      </c>
      <c r="AI189">
        <f t="shared" si="91"/>
        <v>9.9963397993874104E-3</v>
      </c>
      <c r="AJ189">
        <f t="shared" si="77"/>
        <v>7.7804184474692325E-7</v>
      </c>
      <c r="AK189">
        <v>0</v>
      </c>
      <c r="AL189" s="11">
        <f t="shared" si="78"/>
        <v>4.3355341998684259E-6</v>
      </c>
      <c r="AM189" s="11">
        <f t="shared" si="79"/>
        <v>5.1135760446153495E-6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15.215219993965086</v>
      </c>
      <c r="AY189" t="e">
        <f t="shared" si="88"/>
        <v>#VALUE!</v>
      </c>
    </row>
    <row r="190" spans="1:51">
      <c r="A190" s="65">
        <v>44354.487500000003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1696.0458211049192</v>
      </c>
      <c r="K190" s="52">
        <v>11388.977687614939</v>
      </c>
      <c r="L190" s="5" t="s">
        <v>88</v>
      </c>
      <c r="M190" s="6">
        <f t="shared" si="64"/>
        <v>8.7524338971350488</v>
      </c>
      <c r="N190" s="6">
        <f t="shared" si="93"/>
        <v>304.43563135950609</v>
      </c>
      <c r="O190" s="6" t="e">
        <f t="shared" si="65"/>
        <v>#VALUE!</v>
      </c>
      <c r="P190">
        <f t="shared" si="66"/>
        <v>140.03894235416078</v>
      </c>
      <c r="Q190">
        <f t="shared" si="67"/>
        <v>13395.167779818268</v>
      </c>
      <c r="R190">
        <f t="shared" si="68"/>
        <v>243.42622629875052</v>
      </c>
      <c r="S190">
        <f t="shared" si="69"/>
        <v>8467.0867285247259</v>
      </c>
      <c r="T190">
        <f t="shared" si="70"/>
        <v>8467.0867285247277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1.6904067942508654E-3</v>
      </c>
      <c r="AC190">
        <f t="shared" si="73"/>
        <v>1.3156887890628463E-7</v>
      </c>
      <c r="AD190">
        <v>0</v>
      </c>
      <c r="AE190" s="11">
        <f t="shared" si="74"/>
        <v>3.5369217585433072E-8</v>
      </c>
      <c r="AF190" s="11">
        <f t="shared" si="75"/>
        <v>1.669380964917177E-7</v>
      </c>
      <c r="AG190" s="15">
        <f t="shared" si="76"/>
        <v>1.097002469958351E-3</v>
      </c>
      <c r="AI190">
        <f t="shared" si="91"/>
        <v>1.1351111522549397E-2</v>
      </c>
      <c r="AJ190">
        <f t="shared" si="77"/>
        <v>8.8348734898683652E-7</v>
      </c>
      <c r="AK190">
        <v>0</v>
      </c>
      <c r="AL190" s="11">
        <f t="shared" si="78"/>
        <v>4.9231151801731792E-6</v>
      </c>
      <c r="AM190" s="11">
        <f t="shared" si="79"/>
        <v>5.8066025291600153E-6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</v>
      </c>
      <c r="AY190" t="e">
        <f t="shared" si="88"/>
        <v>#VALUE!</v>
      </c>
    </row>
    <row r="191" spans="1:51">
      <c r="A191" s="65">
        <v>44354.451388888891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123.88045178413441</v>
      </c>
      <c r="K191" s="4" t="e">
        <v>#VALUE!</v>
      </c>
      <c r="L191" s="5" t="s">
        <v>88</v>
      </c>
      <c r="M191" s="6">
        <f t="shared" si="64"/>
        <v>0.63928429992622759</v>
      </c>
      <c r="N191" s="6" t="e">
        <f t="shared" si="93"/>
        <v>#VALUE!</v>
      </c>
      <c r="O191" s="6" t="e">
        <f t="shared" si="65"/>
        <v>#VALUE!</v>
      </c>
      <c r="P191">
        <f t="shared" si="66"/>
        <v>10.228548798819642</v>
      </c>
      <c r="Q191" t="e">
        <f t="shared" si="67"/>
        <v>#VALUE!</v>
      </c>
      <c r="R191">
        <f t="shared" si="68"/>
        <v>17.780033130443762</v>
      </c>
      <c r="S191" t="e">
        <f t="shared" si="69"/>
        <v>#VALUE!</v>
      </c>
      <c r="T191" t="e">
        <f t="shared" si="70"/>
        <v>#VALUE!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1.2346857305679674E-4</v>
      </c>
      <c r="AC191">
        <f t="shared" si="73"/>
        <v>9.6098890471157551E-9</v>
      </c>
      <c r="AD191">
        <v>0</v>
      </c>
      <c r="AE191" s="11">
        <f t="shared" si="74"/>
        <v>2.583394032880762E-9</v>
      </c>
      <c r="AF191" s="11">
        <f t="shared" si="75"/>
        <v>1.2193283079996518E-8</v>
      </c>
      <c r="AG191" s="15">
        <f t="shared" si="76"/>
        <v>1.097002469958351E-3</v>
      </c>
      <c r="AI191" t="e">
        <f t="shared" si="91"/>
        <v>#VALUE!</v>
      </c>
      <c r="AJ191" t="e">
        <f t="shared" si="77"/>
        <v>#VALUE!</v>
      </c>
      <c r="AK191">
        <v>0</v>
      </c>
      <c r="AL191" s="11" t="e">
        <f t="shared" si="78"/>
        <v>#VALUE!</v>
      </c>
      <c r="AM191" s="11" t="e">
        <f t="shared" si="79"/>
        <v>#VALUE!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#VALUE!</v>
      </c>
      <c r="AY191" t="e">
        <f t="shared" si="88"/>
        <v>#VALUE!</v>
      </c>
    </row>
    <row r="192" spans="1:51">
      <c r="A192" s="65">
        <v>44354.597222222219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168.85482806745441</v>
      </c>
      <c r="K192" s="52">
        <v>5100.24893370464</v>
      </c>
      <c r="L192" s="5" t="s">
        <v>88</v>
      </c>
      <c r="M192" s="6">
        <f t="shared" si="64"/>
        <v>0.87137428864374722</v>
      </c>
      <c r="N192" s="6">
        <f t="shared" si="93"/>
        <v>136.33335201907693</v>
      </c>
      <c r="O192" s="6" t="e">
        <f t="shared" si="65"/>
        <v>#VALUE!</v>
      </c>
      <c r="P192">
        <f t="shared" si="66"/>
        <v>13.941988618299956</v>
      </c>
      <c r="Q192">
        <f t="shared" si="67"/>
        <v>5998.6674888393845</v>
      </c>
      <c r="R192">
        <f t="shared" si="68"/>
        <v>24.23501362835059</v>
      </c>
      <c r="S192">
        <f t="shared" si="69"/>
        <v>3791.7582458436209</v>
      </c>
      <c r="T192">
        <f t="shared" si="70"/>
        <v>3791.7582458436209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1.682934181703511E-4</v>
      </c>
      <c r="AC192">
        <f t="shared" si="73"/>
        <v>1.3098726549896741E-8</v>
      </c>
      <c r="AD192">
        <v>0</v>
      </c>
      <c r="AE192" s="11">
        <f t="shared" si="74"/>
        <v>3.5212864416469301E-9</v>
      </c>
      <c r="AF192" s="11">
        <f t="shared" si="75"/>
        <v>1.6620012991543673E-8</v>
      </c>
      <c r="AG192" s="15">
        <f t="shared" si="76"/>
        <v>1.097002469958351E-3</v>
      </c>
      <c r="AI192">
        <f t="shared" si="91"/>
        <v>5.0832915848278365E-3</v>
      </c>
      <c r="AJ192">
        <f t="shared" si="77"/>
        <v>3.9564617064021069E-7</v>
      </c>
      <c r="AK192">
        <v>0</v>
      </c>
      <c r="AL192" s="11">
        <f t="shared" si="78"/>
        <v>2.2046854104814472E-6</v>
      </c>
      <c r="AM192" s="11">
        <f t="shared" si="79"/>
        <v>2.6003315811216581E-6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15.215219993965082</v>
      </c>
      <c r="AY192" t="e">
        <f t="shared" si="88"/>
        <v>#VALUE!</v>
      </c>
    </row>
    <row r="193" spans="1:51">
      <c r="A193" s="65">
        <v>44354.470833333333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6.7012328100499996</v>
      </c>
      <c r="K193" s="52">
        <v>3941.48946068134</v>
      </c>
      <c r="L193" s="5" t="s">
        <v>88</v>
      </c>
      <c r="M193" s="6">
        <f t="shared" si="64"/>
        <v>3.4581670182156535E-2</v>
      </c>
      <c r="N193" s="6">
        <f t="shared" si="93"/>
        <v>105.35887112714596</v>
      </c>
      <c r="O193" s="6" t="e">
        <f t="shared" si="65"/>
        <v>#VALUE!</v>
      </c>
      <c r="P193">
        <f t="shared" si="66"/>
        <v>0.55330672291450456</v>
      </c>
      <c r="Q193">
        <f t="shared" si="67"/>
        <v>4635.7903295944225</v>
      </c>
      <c r="R193">
        <f t="shared" si="68"/>
        <v>0.96179937723447406</v>
      </c>
      <c r="S193">
        <f t="shared" si="69"/>
        <v>2930.2834739457608</v>
      </c>
      <c r="T193">
        <f t="shared" si="70"/>
        <v>2930.2834739457612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6.6789524970414028E-6</v>
      </c>
      <c r="AC193">
        <f t="shared" si="73"/>
        <v>5.1984072431127356E-10</v>
      </c>
      <c r="AD193">
        <v>0</v>
      </c>
      <c r="AE193" s="11">
        <f t="shared" si="74"/>
        <v>1.3974702711445164E-10</v>
      </c>
      <c r="AF193" s="11">
        <f t="shared" si="75"/>
        <v>6.595877514257252E-10</v>
      </c>
      <c r="AG193" s="15">
        <f t="shared" si="76"/>
        <v>1.097002469958351E-3</v>
      </c>
      <c r="AI193">
        <f t="shared" si="91"/>
        <v>3.9283847646659495E-3</v>
      </c>
      <c r="AJ193">
        <f t="shared" si="77"/>
        <v>3.0575668599857985E-7</v>
      </c>
      <c r="AK193">
        <v>0</v>
      </c>
      <c r="AL193" s="11">
        <f t="shared" si="78"/>
        <v>1.7037882704322465E-6</v>
      </c>
      <c r="AM193" s="11">
        <f t="shared" si="79"/>
        <v>2.0095449564308264E-6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15.215219993965075</v>
      </c>
      <c r="AY193" t="e">
        <f t="shared" si="88"/>
        <v>#VALUE!</v>
      </c>
    </row>
    <row r="194" spans="1:51">
      <c r="A194" s="65">
        <v>44354.470833333333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8.5592694271999985</v>
      </c>
      <c r="K194" s="52">
        <v>4022.0798018466403</v>
      </c>
      <c r="L194" s="5" t="s">
        <v>88</v>
      </c>
      <c r="M194" s="6">
        <f t="shared" si="64"/>
        <v>4.417005657343185E-2</v>
      </c>
      <c r="N194" s="6">
        <f t="shared" si="93"/>
        <v>107.51310937987486</v>
      </c>
      <c r="O194" s="6" t="e">
        <f t="shared" si="65"/>
        <v>#VALUE!</v>
      </c>
      <c r="P194">
        <f t="shared" si="66"/>
        <v>0.7067209051749096</v>
      </c>
      <c r="Q194">
        <f t="shared" si="67"/>
        <v>4730.5768127144938</v>
      </c>
      <c r="R194">
        <f t="shared" si="68"/>
        <v>1.2284754519074239</v>
      </c>
      <c r="S194">
        <f t="shared" si="69"/>
        <v>2990.1980182397615</v>
      </c>
      <c r="T194">
        <f t="shared" si="70"/>
        <v>2990.198018239762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8.5308114990293895E-6</v>
      </c>
      <c r="AC194">
        <f t="shared" si="73"/>
        <v>6.6397586007428793E-10</v>
      </c>
      <c r="AD194">
        <v>0</v>
      </c>
      <c r="AE194" s="11">
        <f t="shared" si="74"/>
        <v>1.7849438911135075E-10</v>
      </c>
      <c r="AF194" s="11">
        <f t="shared" si="75"/>
        <v>8.4247024918563869E-10</v>
      </c>
      <c r="AG194" s="15">
        <f t="shared" si="76"/>
        <v>1.097002469958351E-3</v>
      </c>
      <c r="AI194">
        <f t="shared" si="91"/>
        <v>4.0087071584135837E-3</v>
      </c>
      <c r="AJ194">
        <f t="shared" si="77"/>
        <v>3.1200839258919891E-7</v>
      </c>
      <c r="AK194">
        <v>0</v>
      </c>
      <c r="AL194" s="11">
        <f t="shared" si="78"/>
        <v>1.7386250699105422E-6</v>
      </c>
      <c r="AM194" s="11">
        <f t="shared" si="79"/>
        <v>2.0506334624997409E-6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15.215219993965068</v>
      </c>
      <c r="AY194" t="e">
        <f t="shared" si="88"/>
        <v>#VALUE!</v>
      </c>
    </row>
    <row r="195" spans="1:51">
      <c r="A195" s="65">
        <v>44354.513888888891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111.0745528268224</v>
      </c>
      <c r="K195" s="52">
        <v>18245.875361263043</v>
      </c>
      <c r="L195" s="5" t="s">
        <v>88</v>
      </c>
      <c r="M195" s="6">
        <f t="shared" si="64"/>
        <v>0.57319953810991908</v>
      </c>
      <c r="N195" s="6">
        <f t="shared" si="93"/>
        <v>487.72547788494489</v>
      </c>
      <c r="O195" s="6" t="e">
        <f t="shared" si="65"/>
        <v>#VALUE!</v>
      </c>
      <c r="P195">
        <f t="shared" si="66"/>
        <v>9.1711926097587053</v>
      </c>
      <c r="Q195">
        <f t="shared" si="67"/>
        <v>21459.921026937576</v>
      </c>
      <c r="R195">
        <f t="shared" si="68"/>
        <v>15.942057045864424</v>
      </c>
      <c r="S195">
        <f t="shared" si="69"/>
        <v>13564.817963395231</v>
      </c>
      <c r="T195">
        <f t="shared" si="70"/>
        <v>13564.817963395233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1.1070525125583981E-4</v>
      </c>
      <c r="AC195">
        <f t="shared" si="73"/>
        <v>8.6164855976127999E-9</v>
      </c>
      <c r="AD195">
        <v>0</v>
      </c>
      <c r="AE195" s="11">
        <f t="shared" si="74"/>
        <v>2.3163407369366895E-9</v>
      </c>
      <c r="AF195" s="11">
        <f t="shared" si="75"/>
        <v>1.093282633454949E-8</v>
      </c>
      <c r="AG195" s="15">
        <f t="shared" si="76"/>
        <v>1.097002469958351E-3</v>
      </c>
      <c r="AI195">
        <f t="shared" si="91"/>
        <v>1.8185211327392273E-2</v>
      </c>
      <c r="AJ195">
        <f t="shared" si="77"/>
        <v>1.4154036029411476E-6</v>
      </c>
      <c r="AK195">
        <v>0</v>
      </c>
      <c r="AL195" s="11">
        <f t="shared" si="78"/>
        <v>7.887147418355615E-6</v>
      </c>
      <c r="AM195" s="11">
        <f t="shared" si="79"/>
        <v>9.302551021296762E-6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65">
        <v>44354.494444444441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10279.127799421482</v>
      </c>
      <c r="K196" s="52">
        <v>13017.990876493501</v>
      </c>
      <c r="L196" s="5" t="s">
        <v>88</v>
      </c>
      <c r="M196" s="6">
        <f t="shared" si="64"/>
        <v>53.045374992303536</v>
      </c>
      <c r="N196" s="6">
        <f t="shared" si="93"/>
        <v>347.98033504160315</v>
      </c>
      <c r="O196" s="6" t="e">
        <f t="shared" si="65"/>
        <v>#VALUE!</v>
      </c>
      <c r="P196">
        <f t="shared" si="66"/>
        <v>848.72599987685658</v>
      </c>
      <c r="Q196">
        <f t="shared" si="67"/>
        <v>15311.134741830539</v>
      </c>
      <c r="R196">
        <f t="shared" si="68"/>
        <v>1475.3193921527679</v>
      </c>
      <c r="S196">
        <f t="shared" si="69"/>
        <v>9678.1696132637808</v>
      </c>
      <c r="T196">
        <f t="shared" si="70"/>
        <v>9678.1696132637808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1.0244951672234406E-2</v>
      </c>
      <c r="AC196">
        <f t="shared" si="73"/>
        <v>7.9739197129901552E-7</v>
      </c>
      <c r="AD196">
        <v>0</v>
      </c>
      <c r="AE196" s="11">
        <f t="shared" si="74"/>
        <v>2.143601919253346E-7</v>
      </c>
      <c r="AF196" s="11">
        <f t="shared" si="75"/>
        <v>1.0117521632243502E-6</v>
      </c>
      <c r="AG196" s="15">
        <f t="shared" si="76"/>
        <v>1.097002469958351E-3</v>
      </c>
      <c r="AI196">
        <f t="shared" si="91"/>
        <v>1.2974708555211312E-2</v>
      </c>
      <c r="AJ196">
        <f t="shared" si="77"/>
        <v>1.0098562455798996E-6</v>
      </c>
      <c r="AK196">
        <v>0</v>
      </c>
      <c r="AL196" s="11">
        <f t="shared" si="78"/>
        <v>5.6272889680972353E-6</v>
      </c>
      <c r="AM196" s="11">
        <f t="shared" si="79"/>
        <v>6.637145213677135E-6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15.21521999396508</v>
      </c>
      <c r="AY196" t="e">
        <f t="shared" si="88"/>
        <v>#VALUE!</v>
      </c>
    </row>
    <row r="197" spans="1:51">
      <c r="A197" s="65">
        <v>44354.597222222219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173.3572560438719</v>
      </c>
      <c r="K197" s="52">
        <v>5454.20628508544</v>
      </c>
      <c r="L197" s="5" t="s">
        <v>88</v>
      </c>
      <c r="M197" s="6">
        <f t="shared" si="64"/>
        <v>0.8946090401757153</v>
      </c>
      <c r="N197" s="6">
        <f t="shared" si="93"/>
        <v>145.79488866420832</v>
      </c>
      <c r="O197" s="6" t="e">
        <f t="shared" si="65"/>
        <v>#VALUE!</v>
      </c>
      <c r="P197">
        <f t="shared" si="66"/>
        <v>14.313744642811445</v>
      </c>
      <c r="Q197">
        <f t="shared" si="67"/>
        <v>6414.9751012251654</v>
      </c>
      <c r="R197">
        <f t="shared" si="68"/>
        <v>24.88122792152765</v>
      </c>
      <c r="S197">
        <f t="shared" si="69"/>
        <v>4054.9063241473691</v>
      </c>
      <c r="T197">
        <f t="shared" si="70"/>
        <v>4054.9063241473696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1.7278087643784237E-4</v>
      </c>
      <c r="AC197">
        <f t="shared" si="73"/>
        <v>1.3447997420908717E-8</v>
      </c>
      <c r="AD197">
        <v>0</v>
      </c>
      <c r="AE197" s="11">
        <f t="shared" si="74"/>
        <v>3.6151797508836504E-9</v>
      </c>
      <c r="AF197" s="11">
        <f t="shared" si="75"/>
        <v>1.7063177171792369E-8</v>
      </c>
      <c r="AG197" s="15">
        <f t="shared" si="76"/>
        <v>1.097002469958351E-3</v>
      </c>
      <c r="AI197">
        <f t="shared" si="91"/>
        <v>5.436072095945957E-3</v>
      </c>
      <c r="AJ197">
        <f t="shared" si="77"/>
        <v>4.2310402073029322E-7</v>
      </c>
      <c r="AK197">
        <v>0</v>
      </c>
      <c r="AL197" s="11">
        <f t="shared" si="78"/>
        <v>2.3576906105541183E-6</v>
      </c>
      <c r="AM197" s="11">
        <f t="shared" si="79"/>
        <v>2.7807946312844115E-6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78.81297419298906</v>
      </c>
      <c r="AX197">
        <f t="shared" si="87"/>
        <v>15.215219993965075</v>
      </c>
      <c r="AY197" t="e">
        <f t="shared" si="88"/>
        <v>#VALUE!</v>
      </c>
    </row>
    <row r="198" spans="1:51">
      <c r="A198" s="65">
        <v>44354.576388888891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-0.55755557679999956</v>
      </c>
      <c r="K198" s="52">
        <v>1910.3334894960001</v>
      </c>
      <c r="L198" s="5" t="s">
        <v>88</v>
      </c>
      <c r="M198" s="6">
        <f t="shared" si="64"/>
        <v>-2.8772620817177331E-3</v>
      </c>
      <c r="N198" s="6">
        <f t="shared" si="93"/>
        <v>51.064599293610122</v>
      </c>
      <c r="O198" s="6" t="e">
        <f t="shared" si="65"/>
        <v>#VALUE!</v>
      </c>
      <c r="P198">
        <f t="shared" si="66"/>
        <v>-4.6036193307483729E-2</v>
      </c>
      <c r="Q198">
        <f t="shared" si="67"/>
        <v>2246.8423689188453</v>
      </c>
      <c r="R198">
        <f t="shared" si="68"/>
        <v>-8.002357502571926E-2</v>
      </c>
      <c r="S198">
        <f t="shared" si="69"/>
        <v>1420.2292584660643</v>
      </c>
      <c r="T198">
        <f t="shared" si="70"/>
        <v>1420.2292584660643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-5.5570181151189296E-7</v>
      </c>
      <c r="AC198">
        <f t="shared" si="73"/>
        <v>-4.3251757266636312E-11</v>
      </c>
      <c r="AD198">
        <v>0</v>
      </c>
      <c r="AE198" s="11">
        <f t="shared" si="74"/>
        <v>-1.1627223903045076E-11</v>
      </c>
      <c r="AF198" s="11">
        <f t="shared" si="75"/>
        <v>-5.487898116968139E-11</v>
      </c>
      <c r="AG198" s="15">
        <f t="shared" si="76"/>
        <v>1.097002469958351E-3</v>
      </c>
      <c r="AI198">
        <f t="shared" si="91"/>
        <v>1.9039819972701305E-3</v>
      </c>
      <c r="AJ198">
        <f t="shared" si="77"/>
        <v>1.4819200779987135E-7</v>
      </c>
      <c r="AK198">
        <v>0</v>
      </c>
      <c r="AL198" s="11">
        <f t="shared" si="78"/>
        <v>8.2578015861408673E-7</v>
      </c>
      <c r="AM198" s="11">
        <f t="shared" si="79"/>
        <v>9.7397216641395808E-7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15.215219993965077</v>
      </c>
      <c r="AY198" t="e">
        <f t="shared" si="88"/>
        <v>#VALUE!</v>
      </c>
    </row>
    <row r="199" spans="1:51">
      <c r="A199" s="65">
        <v>44354.482638888891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-3.4738032039499998</v>
      </c>
      <c r="K199" s="52">
        <v>10651.782503213661</v>
      </c>
      <c r="L199" s="5" t="s">
        <v>88</v>
      </c>
      <c r="M199" s="6">
        <f t="shared" si="64"/>
        <v>-1.792653979974488E-2</v>
      </c>
      <c r="N199" s="6">
        <f t="shared" si="93"/>
        <v>284.72986956470976</v>
      </c>
      <c r="O199" s="6" t="e">
        <f t="shared" si="65"/>
        <v>#VALUE!</v>
      </c>
      <c r="P199">
        <f t="shared" si="66"/>
        <v>-0.28682463679591808</v>
      </c>
      <c r="Q199">
        <f t="shared" si="67"/>
        <v>12528.114260847229</v>
      </c>
      <c r="R199">
        <f t="shared" si="68"/>
        <v>-0.49858016470991728</v>
      </c>
      <c r="S199">
        <f t="shared" si="69"/>
        <v>7919.0221231331298</v>
      </c>
      <c r="T199">
        <f t="shared" si="70"/>
        <v>7919.0221231331298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-3.4622534749809966E-6</v>
      </c>
      <c r="AC199">
        <f t="shared" si="73"/>
        <v>-2.6947644184931952E-10</v>
      </c>
      <c r="AD199">
        <v>0</v>
      </c>
      <c r="AE199" s="11">
        <f t="shared" si="74"/>
        <v>-7.2442442203264913E-11</v>
      </c>
      <c r="AF199" s="11">
        <f t="shared" si="75"/>
        <v>-3.4191888405258444E-10</v>
      </c>
      <c r="AG199" s="15">
        <f t="shared" si="76"/>
        <v>1.097002469958351E-3</v>
      </c>
      <c r="AI199">
        <f t="shared" si="91"/>
        <v>1.0616367370655489E-2</v>
      </c>
      <c r="AJ199">
        <f t="shared" si="77"/>
        <v>8.2630024782491107E-7</v>
      </c>
      <c r="AK199">
        <v>0</v>
      </c>
      <c r="AL199" s="11">
        <f t="shared" si="78"/>
        <v>4.6044477016142205E-6</v>
      </c>
      <c r="AM199" s="11">
        <f t="shared" si="79"/>
        <v>5.4307479494391312E-6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</v>
      </c>
      <c r="AY199" t="e">
        <f t="shared" si="88"/>
        <v>#VALUE!</v>
      </c>
    </row>
    <row r="200" spans="1:51">
      <c r="A200" s="65">
        <v>44354.465277777781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143.95941440125441</v>
      </c>
      <c r="K200" s="4" t="e">
        <v>#VALUE!</v>
      </c>
      <c r="L200" s="5" t="s">
        <v>88</v>
      </c>
      <c r="M200" s="6">
        <f t="shared" si="64"/>
        <v>0.74290166146360626</v>
      </c>
      <c r="N200" s="6" t="e">
        <f t="shared" si="93"/>
        <v>#VALUE!</v>
      </c>
      <c r="O200" s="6" t="e">
        <f t="shared" si="65"/>
        <v>#VALUE!</v>
      </c>
      <c r="P200">
        <f t="shared" si="66"/>
        <v>11.8864265834177</v>
      </c>
      <c r="Q200" t="e">
        <f t="shared" si="67"/>
        <v>#VALUE!</v>
      </c>
      <c r="R200">
        <f t="shared" si="68"/>
        <v>20.661881036354107</v>
      </c>
      <c r="S200" t="e">
        <f t="shared" si="69"/>
        <v>#VALUE!</v>
      </c>
      <c r="T200" t="e">
        <f t="shared" si="70"/>
        <v>#VALUE!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1.4348077697672203E-4</v>
      </c>
      <c r="AC200">
        <f t="shared" si="73"/>
        <v>1.1167492366709239E-8</v>
      </c>
      <c r="AD200">
        <v>0</v>
      </c>
      <c r="AE200" s="11">
        <f t="shared" si="74"/>
        <v>3.002119275358018E-9</v>
      </c>
      <c r="AF200" s="11">
        <f t="shared" si="75"/>
        <v>1.4169611642067257E-8</v>
      </c>
      <c r="AG200" s="15">
        <f t="shared" si="76"/>
        <v>1.097002469958351E-3</v>
      </c>
      <c r="AI200" t="e">
        <f t="shared" si="91"/>
        <v>#VALUE!</v>
      </c>
      <c r="AJ200" t="e">
        <f t="shared" si="77"/>
        <v>#VALUE!</v>
      </c>
      <c r="AK200">
        <v>0</v>
      </c>
      <c r="AL200" s="11" t="e">
        <f t="shared" si="78"/>
        <v>#VALUE!</v>
      </c>
      <c r="AM200" s="11" t="e">
        <f t="shared" si="79"/>
        <v>#VALUE!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 t="e">
        <f t="shared" si="87"/>
        <v>#VALUE!</v>
      </c>
      <c r="AY200" t="e">
        <f t="shared" si="88"/>
        <v>#VALUE!</v>
      </c>
    </row>
    <row r="201" spans="1:51">
      <c r="A201" s="65">
        <v>44354.487500000003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2.7696493442000012</v>
      </c>
      <c r="K201" s="52">
        <v>13514.686452755441</v>
      </c>
      <c r="L201" s="5" t="s">
        <v>88</v>
      </c>
      <c r="M201" s="6">
        <f t="shared" si="64"/>
        <v>1.429275819185216E-2</v>
      </c>
      <c r="N201" s="6">
        <f t="shared" si="93"/>
        <v>361.25736793255481</v>
      </c>
      <c r="O201" s="6" t="e">
        <f t="shared" si="65"/>
        <v>#VALUE!</v>
      </c>
      <c r="P201">
        <f t="shared" si="66"/>
        <v>0.22868413106963456</v>
      </c>
      <c r="Q201">
        <f t="shared" si="67"/>
        <v>15895.324189032412</v>
      </c>
      <c r="R201">
        <f t="shared" si="68"/>
        <v>0.39751596309478993</v>
      </c>
      <c r="S201">
        <f t="shared" si="69"/>
        <v>10047.435814079839</v>
      </c>
      <c r="T201">
        <f t="shared" si="70"/>
        <v>10047.435814079841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2.7604407916751163E-6</v>
      </c>
      <c r="AC201">
        <f t="shared" si="73"/>
        <v>2.1485248490664364E-10</v>
      </c>
      <c r="AD201">
        <v>0</v>
      </c>
      <c r="AE201" s="11">
        <f t="shared" si="74"/>
        <v>5.7758068249915489E-11</v>
      </c>
      <c r="AF201" s="11">
        <f t="shared" si="75"/>
        <v>2.7261055315655914E-10</v>
      </c>
      <c r="AG201" s="15">
        <f t="shared" si="76"/>
        <v>1.097002469958351E-3</v>
      </c>
      <c r="AI201">
        <f t="shared" si="91"/>
        <v>1.3469752714006827E-2</v>
      </c>
      <c r="AJ201">
        <f t="shared" si="77"/>
        <v>1.0483868556101882E-6</v>
      </c>
      <c r="AK201">
        <v>0</v>
      </c>
      <c r="AL201" s="11">
        <f t="shared" si="78"/>
        <v>5.8419956431378916E-6</v>
      </c>
      <c r="AM201" s="11">
        <f t="shared" si="79"/>
        <v>6.89038249874808E-6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15.215219993965079</v>
      </c>
      <c r="AY201" t="e">
        <f t="shared" si="88"/>
        <v>#VALUE!</v>
      </c>
    </row>
    <row r="202" spans="1:51">
      <c r="A202" s="65">
        <v>44354.477083333331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-3.5781050099499998</v>
      </c>
      <c r="K202" s="52">
        <v>9763.9955675965412</v>
      </c>
      <c r="L202" s="5" t="s">
        <v>88</v>
      </c>
      <c r="M202" s="6">
        <f t="shared" si="64"/>
        <v>-1.8464788620034464E-2</v>
      </c>
      <c r="N202" s="6">
        <f t="shared" si="93"/>
        <v>260.99868107083552</v>
      </c>
      <c r="O202" s="6" t="e">
        <f t="shared" si="65"/>
        <v>#VALUE!</v>
      </c>
      <c r="P202">
        <f t="shared" si="66"/>
        <v>-0.29543661792055143</v>
      </c>
      <c r="Q202">
        <f t="shared" si="67"/>
        <v>11483.941967116763</v>
      </c>
      <c r="R202">
        <f t="shared" si="68"/>
        <v>-0.5135501582765909</v>
      </c>
      <c r="S202">
        <f t="shared" si="69"/>
        <v>7259.0007246808582</v>
      </c>
      <c r="T202">
        <f t="shared" si="70"/>
        <v>7259.0007246808582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-3.5662084974934035E-6</v>
      </c>
      <c r="AC202">
        <f t="shared" si="73"/>
        <v>-2.7756753910185764E-10</v>
      </c>
      <c r="AD202">
        <v>0</v>
      </c>
      <c r="AE202" s="11">
        <f t="shared" si="74"/>
        <v>-7.4617544564924176E-11</v>
      </c>
      <c r="AF202" s="11">
        <f t="shared" si="75"/>
        <v>-3.521850836667818E-10</v>
      </c>
      <c r="AG202" s="15">
        <f t="shared" si="76"/>
        <v>1.097002469958351E-3</v>
      </c>
      <c r="AI202">
        <f t="shared" si="91"/>
        <v>9.7315321562173197E-3</v>
      </c>
      <c r="AJ202">
        <f t="shared" si="77"/>
        <v>7.5743115810262079E-7</v>
      </c>
      <c r="AK202">
        <v>0</v>
      </c>
      <c r="AL202" s="11">
        <f t="shared" si="78"/>
        <v>4.2206839030206903E-6</v>
      </c>
      <c r="AM202" s="11">
        <f t="shared" si="79"/>
        <v>4.9781150611233112E-6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15.215219993965079</v>
      </c>
      <c r="AY202" t="e">
        <f t="shared" si="88"/>
        <v>#VALUE!</v>
      </c>
    </row>
    <row r="203" spans="1:51">
      <c r="A203" s="61"/>
      <c r="B203" s="62"/>
      <c r="C203" s="62"/>
      <c r="D203" s="63">
        <v>1</v>
      </c>
      <c r="E203" s="64">
        <v>44370.518854166665</v>
      </c>
      <c r="F203" s="62">
        <v>130</v>
      </c>
      <c r="G203" s="62"/>
      <c r="H203" s="52">
        <v>21</v>
      </c>
      <c r="I203" s="5">
        <v>30</v>
      </c>
      <c r="J203" s="52">
        <v>443.54685789514247</v>
      </c>
      <c r="K203" s="52">
        <v>21928.620354691742</v>
      </c>
      <c r="L203" s="5" t="s">
        <v>88</v>
      </c>
      <c r="M203" s="6">
        <f t="shared" ref="M203:M266" si="94">1000000*(AF203-AD203)/X203</f>
        <v>2.2865863554104635</v>
      </c>
      <c r="N203" s="6">
        <f t="shared" si="93"/>
        <v>585.570096275982</v>
      </c>
      <c r="O203" s="6" t="e">
        <f t="shared" ref="O203:O266" si="95">1000000*(AT203-AR203)/X203</f>
        <v>#VALUE!</v>
      </c>
      <c r="P203">
        <f t="shared" ref="P203:P266" si="96">(M203*16)</f>
        <v>36.585381686567416</v>
      </c>
      <c r="Q203">
        <f t="shared" ref="Q203:Q266" si="97">(N203*44)</f>
        <v>25765.084236143208</v>
      </c>
      <c r="R203">
        <f t="shared" ref="R203:R266" si="98">1000000*(((AF203-AD203)*0.082057*W203)/(V203-Z203))/X203</f>
        <v>63.665508756517916</v>
      </c>
      <c r="S203">
        <f t="shared" ref="S203:S266" si="99">1000000*(((AM203-AK203)*0.082057*W203)/(V203-Z203))/X203</f>
        <v>16304.049923065924</v>
      </c>
      <c r="T203">
        <f t="shared" ref="T203:T266" si="100">N203*((1*0.082057*W203)/(V203-Z203))</f>
        <v>16304.04992306593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4.4162128571943786E-4</v>
      </c>
      <c r="AC203">
        <f t="shared" ref="AC203:AC266" si="103">(AB203*Y203)/(0.082057*W203)</f>
        <v>3.437256503042401E-8</v>
      </c>
      <c r="AD203">
        <v>0</v>
      </c>
      <c r="AE203" s="11">
        <f t="shared" ref="AE203:AE266" si="104">AB203*AG203*X203</f>
        <v>9.2402606272602606E-9</v>
      </c>
      <c r="AF203" s="11">
        <f t="shared" ref="AF203:AF266" si="105">AC203+AE203</f>
        <v>4.3612825657684273E-8</v>
      </c>
      <c r="AG203" s="15">
        <f t="shared" ref="AG203:AG266" si="106">101.325*(0.000014*EXP(1600*((1/W203)-(1/298.15))))</f>
        <v>1.097002469958351E-3</v>
      </c>
      <c r="AI203">
        <f t="shared" si="91"/>
        <v>2.1833421526304221E-2</v>
      </c>
      <c r="AJ203">
        <f t="shared" ref="AJ203:AJ266" si="107">(AI203*Y203)/(0.082057*W203)</f>
        <v>1.6993535536380951E-6</v>
      </c>
      <c r="AK203">
        <v>0</v>
      </c>
      <c r="AL203" s="11">
        <f t="shared" ref="AL203:AL266" si="108">AI203*AN203*X203</f>
        <v>9.4694205706408984E-6</v>
      </c>
      <c r="AM203" s="11">
        <f t="shared" ref="AM203:AM266" si="109">AJ203+AL203</f>
        <v>1.1168774124278994E-5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</v>
      </c>
      <c r="AY203" t="e">
        <f t="shared" ref="AY203:AY266" si="118">100*(AT203-AS203)/AT203</f>
        <v>#VALUE!</v>
      </c>
    </row>
    <row r="204" spans="1:51">
      <c r="A204" s="61"/>
      <c r="B204" s="62"/>
      <c r="C204" s="62"/>
      <c r="D204" s="63">
        <v>2</v>
      </c>
      <c r="E204" s="64">
        <v>44370.540208333332</v>
      </c>
      <c r="F204" s="62">
        <v>69</v>
      </c>
      <c r="G204" s="62"/>
      <c r="H204" s="52">
        <v>21</v>
      </c>
      <c r="I204" s="5">
        <v>30</v>
      </c>
      <c r="J204" s="52">
        <v>2.4520427912000002</v>
      </c>
      <c r="K204" s="52">
        <v>9295.7538922509393</v>
      </c>
      <c r="L204" s="5" t="s">
        <v>88</v>
      </c>
      <c r="M204" s="6">
        <f t="shared" si="94"/>
        <v>1.2640846146104357E-2</v>
      </c>
      <c r="N204" s="6">
        <f t="shared" si="93"/>
        <v>248.22881757258344</v>
      </c>
      <c r="O204" s="6" t="e">
        <f t="shared" si="95"/>
        <v>#VALUE!</v>
      </c>
      <c r="P204">
        <f t="shared" si="96"/>
        <v>0.20225353833766971</v>
      </c>
      <c r="Q204">
        <f t="shared" si="97"/>
        <v>10922.067973193671</v>
      </c>
      <c r="R204">
        <f t="shared" si="98"/>
        <v>0.35195954838982502</v>
      </c>
      <c r="S204">
        <f t="shared" si="99"/>
        <v>6911.4441802704214</v>
      </c>
      <c r="T204">
        <f t="shared" si="100"/>
        <v>6911.4441802704205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2.4413977256599621E-6</v>
      </c>
      <c r="AC204">
        <f t="shared" si="103"/>
        <v>1.9002051034217787E-10</v>
      </c>
      <c r="AD204">
        <v>0</v>
      </c>
      <c r="AE204" s="11">
        <f t="shared" si="104"/>
        <v>5.1082572351891406E-11</v>
      </c>
      <c r="AF204" s="11">
        <f t="shared" si="105"/>
        <v>2.4110308269406929E-10</v>
      </c>
      <c r="AG204" s="15">
        <f t="shared" si="106"/>
        <v>1.097002469958351E-3</v>
      </c>
      <c r="AI204">
        <f t="shared" si="91"/>
        <v>9.2553981897394652E-3</v>
      </c>
      <c r="AJ204">
        <f t="shared" si="107"/>
        <v>7.2037237888347091E-7</v>
      </c>
      <c r="AK204">
        <v>0</v>
      </c>
      <c r="AL204" s="11">
        <f t="shared" si="108"/>
        <v>4.01417880847496E-6</v>
      </c>
      <c r="AM204" s="11">
        <f t="shared" si="109"/>
        <v>4.7345511873584309E-6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15.215219993965079</v>
      </c>
      <c r="AY204" t="e">
        <f t="shared" si="118"/>
        <v>#VALUE!</v>
      </c>
    </row>
    <row r="205" spans="1:51">
      <c r="A205" s="61"/>
      <c r="B205" s="62"/>
      <c r="C205" s="62"/>
      <c r="D205" s="63">
        <v>1</v>
      </c>
      <c r="E205" s="64">
        <v>44370.561539351853</v>
      </c>
      <c r="F205" s="62">
        <v>94</v>
      </c>
      <c r="G205" s="62"/>
      <c r="H205" s="52">
        <v>21</v>
      </c>
      <c r="I205" s="5">
        <v>30</v>
      </c>
      <c r="J205" s="52">
        <v>-0.20222187500000022</v>
      </c>
      <c r="K205" s="52">
        <v>1095.57744263366</v>
      </c>
      <c r="L205" s="5" t="s">
        <v>88</v>
      </c>
      <c r="M205" s="6">
        <f t="shared" si="94"/>
        <v>-1.0425004075890324E-3</v>
      </c>
      <c r="N205" s="6">
        <f t="shared" si="93"/>
        <v>29.255711402907572</v>
      </c>
      <c r="O205" s="6" t="e">
        <f t="shared" si="95"/>
        <v>#VALUE!</v>
      </c>
      <c r="P205">
        <f t="shared" si="96"/>
        <v>-1.6680006521424519E-2</v>
      </c>
      <c r="Q205">
        <f t="shared" si="97"/>
        <v>1287.2513017279332</v>
      </c>
      <c r="R205">
        <f t="shared" si="98"/>
        <v>-2.9026377539158706E-2</v>
      </c>
      <c r="S205">
        <f t="shared" si="99"/>
        <v>814.56785836790448</v>
      </c>
      <c r="T205">
        <f t="shared" si="100"/>
        <v>814.56785836790436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-2.0134396817034372E-7</v>
      </c>
      <c r="AC205">
        <f t="shared" si="103"/>
        <v>-1.5671139193719684E-11</v>
      </c>
      <c r="AD205">
        <v>0</v>
      </c>
      <c r="AE205" s="11">
        <f t="shared" si="104"/>
        <v>-4.2128194491121693E-12</v>
      </c>
      <c r="AF205" s="11">
        <f t="shared" si="105"/>
        <v>-1.9883958642831852E-11</v>
      </c>
      <c r="AG205" s="15">
        <f t="shared" si="106"/>
        <v>1.097002469958351E-3</v>
      </c>
      <c r="AI205">
        <f t="shared" ref="AI205:AI268" si="121">V205*(K205/10^6)</f>
        <v>1.0908212068441061E-3</v>
      </c>
      <c r="AJ205">
        <f t="shared" si="107"/>
        <v>8.4901530069442332E-8</v>
      </c>
      <c r="AK205">
        <v>0</v>
      </c>
      <c r="AL205" s="11">
        <f t="shared" si="108"/>
        <v>4.7310242980177517E-7</v>
      </c>
      <c r="AM205" s="11">
        <f t="shared" si="109"/>
        <v>5.5800395987121749E-7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61"/>
      <c r="B206" s="62"/>
      <c r="C206" s="62"/>
      <c r="D206" s="63">
        <v>2</v>
      </c>
      <c r="E206" s="64">
        <v>44370.58289351852</v>
      </c>
      <c r="F206" s="62">
        <v>147</v>
      </c>
      <c r="G206" s="62"/>
      <c r="H206" s="52">
        <v>21</v>
      </c>
      <c r="I206" s="5">
        <v>30</v>
      </c>
      <c r="J206" s="52">
        <v>-5.5013600499499997</v>
      </c>
      <c r="K206" s="52">
        <v>14458.336116045761</v>
      </c>
      <c r="L206" s="5" t="s">
        <v>88</v>
      </c>
      <c r="M206" s="6">
        <f t="shared" si="94"/>
        <v>-2.8360779932274337E-2</v>
      </c>
      <c r="N206" s="6">
        <f t="shared" si="93"/>
        <v>386.08763955603791</v>
      </c>
      <c r="O206" s="6" t="e">
        <f t="shared" si="95"/>
        <v>#VALUE!</v>
      </c>
      <c r="P206">
        <f t="shared" si="96"/>
        <v>-0.45377247891638939</v>
      </c>
      <c r="Q206">
        <f t="shared" si="97"/>
        <v>16987.856140465668</v>
      </c>
      <c r="R206">
        <f t="shared" si="98"/>
        <v>-0.78965024821717988</v>
      </c>
      <c r="S206">
        <f t="shared" si="99"/>
        <v>10749.85247715512</v>
      </c>
      <c r="T206">
        <f t="shared" si="100"/>
        <v>10749.852477155118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-5.4774769682594046E-6</v>
      </c>
      <c r="AC206">
        <f t="shared" si="103"/>
        <v>-4.2632667260915783E-10</v>
      </c>
      <c r="AD206">
        <v>0</v>
      </c>
      <c r="AE206" s="11">
        <f t="shared" si="104"/>
        <v>-1.1460796026640557E-10</v>
      </c>
      <c r="AF206" s="11">
        <f t="shared" si="105"/>
        <v>-5.4093463287556339E-10</v>
      </c>
      <c r="AG206" s="15">
        <f t="shared" si="106"/>
        <v>1.097002469958351E-3</v>
      </c>
      <c r="AI206">
        <f t="shared" si="121"/>
        <v>1.4395568069701884E-2</v>
      </c>
      <c r="AJ206">
        <f t="shared" si="107"/>
        <v>1.1204455392579923E-6</v>
      </c>
      <c r="AK206">
        <v>0</v>
      </c>
      <c r="AL206" s="11">
        <f t="shared" si="108"/>
        <v>6.243533027613883E-6</v>
      </c>
      <c r="AM206" s="11">
        <f t="shared" si="109"/>
        <v>7.3639785668718753E-6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78.81297419298906</v>
      </c>
      <c r="AX206">
        <f t="shared" si="117"/>
        <v>15.215219993965075</v>
      </c>
      <c r="AY206" t="e">
        <f t="shared" si="118"/>
        <v>#VALUE!</v>
      </c>
    </row>
    <row r="207" spans="1:51">
      <c r="A207" s="61"/>
      <c r="B207" s="62"/>
      <c r="C207" s="62"/>
      <c r="D207" s="63">
        <v>1</v>
      </c>
      <c r="E207" s="64">
        <v>44370.604224537034</v>
      </c>
      <c r="F207" s="62">
        <v>107</v>
      </c>
      <c r="G207" s="62"/>
      <c r="H207" s="52">
        <v>21</v>
      </c>
      <c r="I207" s="5">
        <v>30</v>
      </c>
      <c r="J207" s="52">
        <v>1223.4292834705193</v>
      </c>
      <c r="K207" s="52">
        <v>13771.542320614641</v>
      </c>
      <c r="L207" s="5" t="s">
        <v>88</v>
      </c>
      <c r="M207" s="6">
        <f t="shared" si="94"/>
        <v>6.3070601371605965</v>
      </c>
      <c r="N207" s="6">
        <v>0</v>
      </c>
      <c r="O207" s="6" t="e">
        <f t="shared" si="95"/>
        <v>#VALUE!</v>
      </c>
      <c r="P207">
        <f t="shared" si="96"/>
        <v>100.91296219456954</v>
      </c>
      <c r="Q207">
        <f t="shared" si="97"/>
        <v>0</v>
      </c>
      <c r="R207">
        <f t="shared" si="98"/>
        <v>175.60770947494021</v>
      </c>
      <c r="S207">
        <f t="shared" si="99"/>
        <v>10239.217510319866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1.2181180038497537E-3</v>
      </c>
      <c r="AC207">
        <f t="shared" si="103"/>
        <v>9.4809380018552511E-8</v>
      </c>
      <c r="AD207">
        <v>0</v>
      </c>
      <c r="AE207" s="11">
        <f t="shared" si="104"/>
        <v>2.5487285586774246E-8</v>
      </c>
      <c r="AF207" s="11">
        <f t="shared" si="105"/>
        <v>1.2029666560532676E-7</v>
      </c>
      <c r="AG207" s="15">
        <f t="shared" si="106"/>
        <v>1.097002469958351E-3</v>
      </c>
      <c r="AI207">
        <f t="shared" si="121"/>
        <v>1.371175585558374E-2</v>
      </c>
      <c r="AJ207">
        <f t="shared" si="107"/>
        <v>1.0672226069437503E-6</v>
      </c>
      <c r="AK207">
        <v>0</v>
      </c>
      <c r="AL207" s="11">
        <f t="shared" si="108"/>
        <v>5.9469553501745218E-6</v>
      </c>
      <c r="AM207" s="11">
        <f t="shared" si="109"/>
        <v>7.0141779571182722E-6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15.215219993965075</v>
      </c>
      <c r="AY207" t="e">
        <f t="shared" si="118"/>
        <v>#VALUE!</v>
      </c>
    </row>
    <row r="208" spans="1:51">
      <c r="A208" s="61"/>
      <c r="B208" s="62"/>
      <c r="C208" s="62"/>
      <c r="D208" s="63">
        <v>2</v>
      </c>
      <c r="E208" s="64">
        <v>44370.625601851854</v>
      </c>
      <c r="F208" s="62">
        <v>133</v>
      </c>
      <c r="G208" s="62"/>
      <c r="H208" s="52">
        <v>21</v>
      </c>
      <c r="I208" s="5">
        <v>30</v>
      </c>
      <c r="J208" s="52">
        <v>-0.83752721874999914</v>
      </c>
      <c r="K208" s="52">
        <v>1064.25088766454</v>
      </c>
      <c r="L208" s="5" t="s">
        <v>88</v>
      </c>
      <c r="M208" s="6">
        <f t="shared" si="94"/>
        <v>-4.3176459861910691E-3</v>
      </c>
      <c r="N208" s="6">
        <f t="shared" ref="N208:N249" si="122">1000000*(AM208-AK208)/X208</f>
        <v>28.419183909953023</v>
      </c>
      <c r="O208" s="6" t="e">
        <f t="shared" si="95"/>
        <v>#VALUE!</v>
      </c>
      <c r="P208">
        <f t="shared" si="96"/>
        <v>-6.9082335779057105E-2</v>
      </c>
      <c r="Q208">
        <f t="shared" si="97"/>
        <v>1250.4440920379329</v>
      </c>
      <c r="R208">
        <f t="shared" si="98"/>
        <v>-0.12021637743572014</v>
      </c>
      <c r="S208">
        <f t="shared" si="99"/>
        <v>791.27639233525349</v>
      </c>
      <c r="T208">
        <f t="shared" si="100"/>
        <v>791.27639233525349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-8.3389125767821199E-7</v>
      </c>
      <c r="AC208">
        <f t="shared" si="103"/>
        <v>-6.490398540494266E-11</v>
      </c>
      <c r="AD208">
        <v>0</v>
      </c>
      <c r="AE208" s="11">
        <f t="shared" si="104"/>
        <v>-1.744791930304679E-11</v>
      </c>
      <c r="AF208" s="11">
        <f t="shared" si="105"/>
        <v>-8.235190470798945E-11</v>
      </c>
      <c r="AG208" s="15">
        <f t="shared" si="106"/>
        <v>1.097002469958351E-3</v>
      </c>
      <c r="AI208">
        <f t="shared" si="121"/>
        <v>1.0596306500035616E-3</v>
      </c>
      <c r="AJ208">
        <f t="shared" si="107"/>
        <v>8.2473885664598456E-8</v>
      </c>
      <c r="AK208">
        <v>0</v>
      </c>
      <c r="AL208" s="11">
        <f t="shared" si="108"/>
        <v>4.5957470579389296E-7</v>
      </c>
      <c r="AM208" s="11">
        <f t="shared" si="109"/>
        <v>5.4204859145849145E-7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15.215219993965084</v>
      </c>
      <c r="AY208" t="e">
        <f t="shared" si="118"/>
        <v>#VALUE!</v>
      </c>
    </row>
    <row r="209" spans="1:51">
      <c r="A209" s="61"/>
      <c r="B209" s="62"/>
      <c r="C209" s="62"/>
      <c r="D209" s="63">
        <v>1</v>
      </c>
      <c r="E209" s="64">
        <v>44370.646967592591</v>
      </c>
      <c r="F209" s="62">
        <v>216</v>
      </c>
      <c r="G209" s="62"/>
      <c r="H209" s="52">
        <v>21</v>
      </c>
      <c r="I209" s="5">
        <v>30</v>
      </c>
      <c r="J209" s="52">
        <v>384.98162577161565</v>
      </c>
      <c r="K209" s="52">
        <v>16697.142926883258</v>
      </c>
      <c r="L209" s="5" t="s">
        <v>88</v>
      </c>
      <c r="M209" s="6">
        <f t="shared" si="94"/>
        <v>1.9846690758910099</v>
      </c>
      <c r="N209" s="6">
        <f t="shared" si="122"/>
        <v>445.87153378014261</v>
      </c>
      <c r="O209" s="6" t="e">
        <f t="shared" si="95"/>
        <v>#VALUE!</v>
      </c>
      <c r="P209">
        <f t="shared" si="96"/>
        <v>31.754705214256159</v>
      </c>
      <c r="Q209">
        <f t="shared" si="97"/>
        <v>19618.347486326275</v>
      </c>
      <c r="R209">
        <f t="shared" si="98"/>
        <v>55.25921473770341</v>
      </c>
      <c r="S209">
        <f t="shared" si="99"/>
        <v>12414.417662816008</v>
      </c>
      <c r="T209">
        <f t="shared" si="100"/>
        <v>12414.417662816009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3.8331030312881473E-4</v>
      </c>
      <c r="AC209">
        <f t="shared" si="103"/>
        <v>2.9834065402130624E-8</v>
      </c>
      <c r="AD209">
        <v>0</v>
      </c>
      <c r="AE209" s="11">
        <f t="shared" si="104"/>
        <v>8.0201910925881951E-9</v>
      </c>
      <c r="AF209" s="11">
        <f t="shared" si="105"/>
        <v>3.7854256494718822E-8</v>
      </c>
      <c r="AG209" s="15">
        <f t="shared" si="106"/>
        <v>1.097002469958351E-3</v>
      </c>
      <c r="AI209">
        <f t="shared" si="121"/>
        <v>1.6624655537419281E-2</v>
      </c>
      <c r="AJ209">
        <f t="shared" si="107"/>
        <v>1.2939413747628412E-6</v>
      </c>
      <c r="AK209">
        <v>0</v>
      </c>
      <c r="AL209" s="11">
        <f t="shared" si="108"/>
        <v>7.2103153844300371E-6</v>
      </c>
      <c r="AM209" s="11">
        <f t="shared" si="109"/>
        <v>8.5042567591928783E-6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15.215219993965075</v>
      </c>
      <c r="AY209" t="e">
        <f t="shared" si="118"/>
        <v>#VALUE!</v>
      </c>
    </row>
    <row r="210" spans="1:51">
      <c r="A210" s="61"/>
      <c r="B210" s="62"/>
      <c r="C210" s="62"/>
      <c r="D210" s="63">
        <v>2</v>
      </c>
      <c r="E210" s="64">
        <v>44370.668275462966</v>
      </c>
      <c r="F210" s="62">
        <v>175</v>
      </c>
      <c r="G210" s="62"/>
      <c r="H210" s="52">
        <v>21</v>
      </c>
      <c r="I210" s="5">
        <v>30</v>
      </c>
      <c r="J210" s="52">
        <v>3.8145795200000006</v>
      </c>
      <c r="K210" s="52">
        <v>9447.4328383949414</v>
      </c>
      <c r="L210" s="5" t="s">
        <v>88</v>
      </c>
      <c r="M210" s="6">
        <f t="shared" si="94"/>
        <v>1.9665037248718875E-2</v>
      </c>
      <c r="N210" s="6">
        <f t="shared" si="122"/>
        <v>252.27917065727164</v>
      </c>
      <c r="O210" s="6" t="e">
        <f t="shared" si="95"/>
        <v>#VALUE!</v>
      </c>
      <c r="P210">
        <f t="shared" si="96"/>
        <v>0.314640595979502</v>
      </c>
      <c r="Q210">
        <f t="shared" si="97"/>
        <v>11100.283508919953</v>
      </c>
      <c r="R210">
        <f t="shared" si="98"/>
        <v>0.54753436195101413</v>
      </c>
      <c r="S210">
        <f t="shared" si="99"/>
        <v>7024.2183115294692</v>
      </c>
      <c r="T210">
        <f t="shared" si="100"/>
        <v>7024.2183115294683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3.7980192669963345E-6</v>
      </c>
      <c r="AC210">
        <f t="shared" si="103"/>
        <v>2.9560999087478727E-10</v>
      </c>
      <c r="AD210">
        <v>0</v>
      </c>
      <c r="AE210" s="11">
        <f t="shared" si="104"/>
        <v>7.9467835969975802E-11</v>
      </c>
      <c r="AF210" s="11">
        <f t="shared" si="105"/>
        <v>3.7507782684476304E-10</v>
      </c>
      <c r="AG210" s="15">
        <f t="shared" si="106"/>
        <v>1.097002469958351E-3</v>
      </c>
      <c r="AI210">
        <f t="shared" si="121"/>
        <v>9.4064186513217185E-3</v>
      </c>
      <c r="AJ210">
        <f t="shared" si="107"/>
        <v>7.3212670505505507E-7</v>
      </c>
      <c r="AK210">
        <v>0</v>
      </c>
      <c r="AL210" s="11">
        <f t="shared" si="108"/>
        <v>4.0796782201806224E-6</v>
      </c>
      <c r="AM210" s="11">
        <f t="shared" si="109"/>
        <v>4.8118049252356778E-6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15.215219993965082</v>
      </c>
      <c r="AY210" t="e">
        <f t="shared" si="118"/>
        <v>#VALUE!</v>
      </c>
    </row>
    <row r="211" spans="1:51">
      <c r="A211" s="61"/>
      <c r="B211" s="62"/>
      <c r="C211" s="62"/>
      <c r="D211" s="63">
        <v>1</v>
      </c>
      <c r="E211" s="64">
        <v>44370.689618055556</v>
      </c>
      <c r="F211" s="62">
        <v>118</v>
      </c>
      <c r="G211" s="62"/>
      <c r="H211" s="52">
        <v>21</v>
      </c>
      <c r="I211" s="5">
        <v>30</v>
      </c>
      <c r="J211" s="52">
        <v>-4.9913024222000004</v>
      </c>
      <c r="K211" s="52">
        <v>14637.04333936134</v>
      </c>
      <c r="L211" s="5" t="s">
        <v>88</v>
      </c>
      <c r="M211" s="6">
        <f t="shared" si="94"/>
        <v>-2.5731315217721231E-2</v>
      </c>
      <c r="N211" s="6">
        <f t="shared" si="122"/>
        <v>390.85974123272763</v>
      </c>
      <c r="O211" s="6" t="e">
        <f t="shared" si="95"/>
        <v>#VALUE!</v>
      </c>
      <c r="P211">
        <f t="shared" si="96"/>
        <v>-0.4117010434835397</v>
      </c>
      <c r="Q211">
        <f t="shared" si="97"/>
        <v>17197.828614240017</v>
      </c>
      <c r="R211">
        <f t="shared" si="98"/>
        <v>-0.71643796458169717</v>
      </c>
      <c r="S211">
        <f t="shared" si="99"/>
        <v>10882.722281247754</v>
      </c>
      <c r="T211">
        <f t="shared" si="100"/>
        <v>10882.722281247756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-4.9696336562204038E-6</v>
      </c>
      <c r="AC211">
        <f t="shared" si="103"/>
        <v>-3.8679987027242401E-10</v>
      </c>
      <c r="AD211">
        <v>0</v>
      </c>
      <c r="AE211" s="11">
        <f t="shared" si="104"/>
        <v>-1.0398210342300912E-10</v>
      </c>
      <c r="AF211" s="11">
        <f t="shared" si="105"/>
        <v>-4.9078197369543313E-10</v>
      </c>
      <c r="AG211" s="15">
        <f t="shared" si="106"/>
        <v>1.097002469958351E-3</v>
      </c>
      <c r="AI211">
        <f t="shared" si="121"/>
        <v>1.457349947046188E-2</v>
      </c>
      <c r="AJ211">
        <f t="shared" si="107"/>
        <v>1.1342944157531866E-6</v>
      </c>
      <c r="AK211">
        <v>0</v>
      </c>
      <c r="AL211" s="11">
        <f t="shared" si="108"/>
        <v>6.320704041075502E-6</v>
      </c>
      <c r="AM211" s="11">
        <f t="shared" si="109"/>
        <v>7.4549984568286889E-6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15.21521999396508</v>
      </c>
      <c r="AY211" t="e">
        <f t="shared" si="118"/>
        <v>#VALUE!</v>
      </c>
    </row>
    <row r="212" spans="1:51">
      <c r="A212" s="61"/>
      <c r="B212" s="62"/>
      <c r="C212" s="62"/>
      <c r="D212" s="63">
        <v>2</v>
      </c>
      <c r="E212" s="64">
        <v>44370.710925925923</v>
      </c>
      <c r="F212" s="62">
        <v>203</v>
      </c>
      <c r="G212" s="62"/>
      <c r="H212" s="52">
        <v>21</v>
      </c>
      <c r="I212" s="5">
        <v>30</v>
      </c>
      <c r="J212" s="52">
        <v>168.19996518380441</v>
      </c>
      <c r="K212" s="4" t="e">
        <v>#VALUE!</v>
      </c>
      <c r="L212" s="5" t="s">
        <v>88</v>
      </c>
      <c r="M212" s="6">
        <f t="shared" si="94"/>
        <v>0.8671096154190886</v>
      </c>
      <c r="N212" s="6" t="e">
        <f t="shared" si="122"/>
        <v>#VALUE!</v>
      </c>
      <c r="O212" s="6" t="e">
        <f t="shared" si="95"/>
        <v>#VALUE!</v>
      </c>
      <c r="P212">
        <f t="shared" si="96"/>
        <v>13.873753846705418</v>
      </c>
      <c r="Q212" t="e">
        <f t="shared" si="97"/>
        <v>#VALUE!</v>
      </c>
      <c r="R212">
        <f t="shared" si="98"/>
        <v>24.142965203435349</v>
      </c>
      <c r="S212" t="e">
        <f t="shared" si="99"/>
        <v>#VALUE!</v>
      </c>
      <c r="T212" t="e">
        <f t="shared" si="100"/>
        <v>#VALUE!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1.6746975784009919E-4</v>
      </c>
      <c r="AC212">
        <f t="shared" si="103"/>
        <v>1.3034618864918552E-8</v>
      </c>
      <c r="AD212">
        <v>0</v>
      </c>
      <c r="AE212" s="11">
        <f t="shared" si="104"/>
        <v>3.5040525890995737E-9</v>
      </c>
      <c r="AF212" s="11">
        <f t="shared" si="105"/>
        <v>1.6538671454018125E-8</v>
      </c>
      <c r="AG212" s="15">
        <f t="shared" si="106"/>
        <v>1.097002469958351E-3</v>
      </c>
      <c r="AI212" t="e">
        <f t="shared" si="121"/>
        <v>#VALUE!</v>
      </c>
      <c r="AJ212" t="e">
        <f t="shared" si="107"/>
        <v>#VALUE!</v>
      </c>
      <c r="AK212">
        <v>0</v>
      </c>
      <c r="AL212" s="11" t="e">
        <f t="shared" si="108"/>
        <v>#VALUE!</v>
      </c>
      <c r="AM212" s="11" t="e">
        <f t="shared" si="109"/>
        <v>#VALUE!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 t="e">
        <f t="shared" si="117"/>
        <v>#VALUE!</v>
      </c>
      <c r="AY212" t="e">
        <f t="shared" si="118"/>
        <v>#VALUE!</v>
      </c>
    </row>
    <row r="213" spans="1:51">
      <c r="A213" s="61"/>
      <c r="B213" s="62"/>
      <c r="C213" s="62"/>
      <c r="D213" s="63">
        <v>1</v>
      </c>
      <c r="E213" s="64">
        <v>44370.732268518521</v>
      </c>
      <c r="F213" s="62">
        <v>217</v>
      </c>
      <c r="G213" s="62"/>
      <c r="H213" s="52">
        <v>21</v>
      </c>
      <c r="I213" s="5">
        <v>30</v>
      </c>
      <c r="J213" s="52">
        <v>67.133910315673589</v>
      </c>
      <c r="K213" s="4" t="e">
        <v>#VALUE!</v>
      </c>
      <c r="L213" s="5" t="s">
        <v>88</v>
      </c>
      <c r="M213" s="6">
        <f t="shared" si="94"/>
        <v>0.346090791943924</v>
      </c>
      <c r="N213" s="6" t="e">
        <f t="shared" si="122"/>
        <v>#VALUE!</v>
      </c>
      <c r="O213" s="6" t="e">
        <f t="shared" si="95"/>
        <v>#VALUE!</v>
      </c>
      <c r="P213">
        <f t="shared" si="96"/>
        <v>5.5374526711027841</v>
      </c>
      <c r="Q213" t="e">
        <f t="shared" si="97"/>
        <v>#VALUE!</v>
      </c>
      <c r="R213">
        <f t="shared" si="98"/>
        <v>9.6362187646749948</v>
      </c>
      <c r="S213" t="e">
        <f t="shared" si="99"/>
        <v>#VALUE!</v>
      </c>
      <c r="T213" t="e">
        <f t="shared" si="100"/>
        <v>#VALUE!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6.6842461537604082E-5</v>
      </c>
      <c r="AC213">
        <f t="shared" si="103"/>
        <v>5.2025274376256951E-9</v>
      </c>
      <c r="AD213">
        <v>0</v>
      </c>
      <c r="AE213" s="11">
        <f t="shared" si="104"/>
        <v>1.3985778891270865E-9</v>
      </c>
      <c r="AF213" s="11">
        <f t="shared" si="105"/>
        <v>6.6011053267527816E-9</v>
      </c>
      <c r="AG213" s="15">
        <f t="shared" si="106"/>
        <v>1.097002469958351E-3</v>
      </c>
      <c r="AI213" t="e">
        <f t="shared" si="121"/>
        <v>#VALUE!</v>
      </c>
      <c r="AJ213" t="e">
        <f t="shared" si="107"/>
        <v>#VALUE!</v>
      </c>
      <c r="AK213">
        <v>0</v>
      </c>
      <c r="AL213" s="11" t="e">
        <f t="shared" si="108"/>
        <v>#VALUE!</v>
      </c>
      <c r="AM213" s="11" t="e">
        <f t="shared" si="109"/>
        <v>#VALUE!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#VALUE!</v>
      </c>
      <c r="AY213" t="e">
        <f t="shared" si="118"/>
        <v>#VALUE!</v>
      </c>
    </row>
    <row r="214" spans="1:51">
      <c r="A214" s="61"/>
      <c r="B214" s="62"/>
      <c r="C214" s="62"/>
      <c r="D214" s="63">
        <v>2</v>
      </c>
      <c r="E214" s="64">
        <v>44370.753599537034</v>
      </c>
      <c r="F214" s="62">
        <v>169</v>
      </c>
      <c r="G214" s="62"/>
      <c r="H214" s="52">
        <v>21</v>
      </c>
      <c r="I214" s="5">
        <v>30</v>
      </c>
      <c r="J214" s="52">
        <v>-4.5021321951999997</v>
      </c>
      <c r="K214" s="52">
        <v>14997.388397912542</v>
      </c>
      <c r="L214" s="5" t="s">
        <v>88</v>
      </c>
      <c r="M214" s="6">
        <f t="shared" si="94"/>
        <v>-2.3209529871660525E-2</v>
      </c>
      <c r="N214" s="6">
        <f t="shared" si="122"/>
        <v>400.48220207227865</v>
      </c>
      <c r="O214" s="6" t="e">
        <f t="shared" si="95"/>
        <v>#VALUE!</v>
      </c>
      <c r="P214">
        <f t="shared" si="96"/>
        <v>-0.37135247794656839</v>
      </c>
      <c r="Q214">
        <f t="shared" si="97"/>
        <v>17621.216891180262</v>
      </c>
      <c r="R214">
        <f t="shared" si="98"/>
        <v>-0.64622380159948778</v>
      </c>
      <c r="S214">
        <f t="shared" si="99"/>
        <v>11150.640815524896</v>
      </c>
      <c r="T214">
        <f t="shared" si="100"/>
        <v>11150.640815524899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-4.4825870663548513E-6</v>
      </c>
      <c r="AC214">
        <f t="shared" si="103"/>
        <v>-3.4889173240781138E-10</v>
      </c>
      <c r="AD214">
        <v>0</v>
      </c>
      <c r="AE214" s="11">
        <f t="shared" si="104"/>
        <v>-9.3791386685602646E-11</v>
      </c>
      <c r="AF214" s="11">
        <f t="shared" si="105"/>
        <v>-4.4268311909341404E-10</v>
      </c>
      <c r="AG214" s="15">
        <f t="shared" si="106"/>
        <v>1.097002469958351E-3</v>
      </c>
      <c r="AI214">
        <f t="shared" si="121"/>
        <v>1.4932280161221837E-2</v>
      </c>
      <c r="AJ214">
        <f t="shared" si="107"/>
        <v>1.1622192758620394E-6</v>
      </c>
      <c r="AK214">
        <v>0</v>
      </c>
      <c r="AL214" s="11">
        <f t="shared" si="108"/>
        <v>6.4763115920650698E-6</v>
      </c>
      <c r="AM214" s="11">
        <f t="shared" si="109"/>
        <v>7.638530867927109E-6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15.215219993965071</v>
      </c>
      <c r="AY214" t="e">
        <f t="shared" si="118"/>
        <v>#VALUE!</v>
      </c>
    </row>
    <row r="215" spans="1:51">
      <c r="A215" s="61"/>
      <c r="B215" s="62"/>
      <c r="C215" s="62"/>
      <c r="D215" s="63">
        <v>1</v>
      </c>
      <c r="E215" s="64">
        <v>44370.774953703702</v>
      </c>
      <c r="F215" s="62">
        <v>154</v>
      </c>
      <c r="G215" s="62"/>
      <c r="H215" s="52">
        <v>21</v>
      </c>
      <c r="I215" s="5">
        <v>30</v>
      </c>
      <c r="J215" s="52">
        <v>-4.3032633135499996</v>
      </c>
      <c r="K215" s="52">
        <v>13970.564246976959</v>
      </c>
      <c r="L215" s="5" t="s">
        <v>88</v>
      </c>
      <c r="M215" s="6">
        <f t="shared" si="94"/>
        <v>-2.2184314918150181E-2</v>
      </c>
      <c r="N215" s="6">
        <f t="shared" si="122"/>
        <v>373.06244163152633</v>
      </c>
      <c r="O215" s="6" t="e">
        <f t="shared" si="95"/>
        <v>#VALUE!</v>
      </c>
      <c r="P215">
        <f t="shared" si="96"/>
        <v>-0.3549490386904029</v>
      </c>
      <c r="Q215">
        <f t="shared" si="97"/>
        <v>16414.74743178716</v>
      </c>
      <c r="R215">
        <f t="shared" si="98"/>
        <v>-0.61767870359976262</v>
      </c>
      <c r="S215">
        <f t="shared" si="99"/>
        <v>10387.191407934528</v>
      </c>
      <c r="T215">
        <f t="shared" si="100"/>
        <v>10387.191407934528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-4.2845815351678354E-6</v>
      </c>
      <c r="AC215">
        <f t="shared" si="103"/>
        <v>-3.3348043268745963E-10</v>
      </c>
      <c r="AD215">
        <v>0</v>
      </c>
      <c r="AE215" s="11">
        <f t="shared" si="104"/>
        <v>-8.9648419004987958E-11</v>
      </c>
      <c r="AF215" s="11">
        <f t="shared" si="105"/>
        <v>-4.2312885169244758E-10</v>
      </c>
      <c r="AG215" s="15">
        <f t="shared" si="106"/>
        <v>1.097002469958351E-3</v>
      </c>
      <c r="AI215">
        <f t="shared" si="121"/>
        <v>1.3909913767069305E-2</v>
      </c>
      <c r="AJ215">
        <f t="shared" si="107"/>
        <v>1.0826457668300195E-6</v>
      </c>
      <c r="AK215">
        <v>0</v>
      </c>
      <c r="AL215" s="11">
        <f t="shared" si="108"/>
        <v>6.0328988474406723E-6</v>
      </c>
      <c r="AM215" s="11">
        <f t="shared" si="109"/>
        <v>7.1155446142706916E-6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78.81297419298906</v>
      </c>
      <c r="AX215">
        <f t="shared" si="117"/>
        <v>15.215219993965073</v>
      </c>
      <c r="AY215" t="e">
        <f t="shared" si="118"/>
        <v>#VALUE!</v>
      </c>
    </row>
    <row r="216" spans="1:51">
      <c r="A216" s="61"/>
      <c r="B216" s="62"/>
      <c r="C216" s="62"/>
      <c r="D216" s="63">
        <v>2</v>
      </c>
      <c r="E216" s="64">
        <v>44370.796319444446</v>
      </c>
      <c r="F216" s="62">
        <v>208</v>
      </c>
      <c r="G216" s="62"/>
      <c r="H216" s="52">
        <v>21</v>
      </c>
      <c r="I216" s="5">
        <v>30</v>
      </c>
      <c r="J216" s="52">
        <v>68.390446436572404</v>
      </c>
      <c r="K216" s="4" t="e">
        <v>#VALUE!</v>
      </c>
      <c r="L216" s="5" t="s">
        <v>88</v>
      </c>
      <c r="M216" s="6">
        <f t="shared" si="94"/>
        <v>0.35256852546403578</v>
      </c>
      <c r="N216" s="6" t="e">
        <f t="shared" si="122"/>
        <v>#VALUE!</v>
      </c>
      <c r="O216" s="6" t="e">
        <f t="shared" si="95"/>
        <v>#VALUE!</v>
      </c>
      <c r="P216">
        <f t="shared" si="96"/>
        <v>5.6410964074245724</v>
      </c>
      <c r="Q216" t="e">
        <f t="shared" si="97"/>
        <v>#VALUE!</v>
      </c>
      <c r="R216">
        <f t="shared" si="98"/>
        <v>9.8165785394857004</v>
      </c>
      <c r="S216" t="e">
        <f t="shared" si="99"/>
        <v>#VALUE!</v>
      </c>
      <c r="T216" t="e">
        <f t="shared" si="100"/>
        <v>#VALUE!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6.8093542652004481E-5</v>
      </c>
      <c r="AC216">
        <f t="shared" si="103"/>
        <v>5.2999024246420196E-9</v>
      </c>
      <c r="AD216">
        <v>0</v>
      </c>
      <c r="AE216" s="11">
        <f t="shared" si="104"/>
        <v>1.4247548781824717E-9</v>
      </c>
      <c r="AF216" s="11">
        <f t="shared" si="105"/>
        <v>6.7246573028244915E-9</v>
      </c>
      <c r="AG216" s="15">
        <f t="shared" si="106"/>
        <v>1.097002469958351E-3</v>
      </c>
      <c r="AI216" t="e">
        <f t="shared" si="121"/>
        <v>#VALUE!</v>
      </c>
      <c r="AJ216" t="e">
        <f t="shared" si="107"/>
        <v>#VALUE!</v>
      </c>
      <c r="AK216">
        <v>0</v>
      </c>
      <c r="AL216" s="11" t="e">
        <f t="shared" si="108"/>
        <v>#VALUE!</v>
      </c>
      <c r="AM216" s="11" t="e">
        <f t="shared" si="109"/>
        <v>#VALUE!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 t="e">
        <f t="shared" si="117"/>
        <v>#VALUE!</v>
      </c>
      <c r="AY216" t="e">
        <f t="shared" si="118"/>
        <v>#VALUE!</v>
      </c>
    </row>
    <row r="217" spans="1:51">
      <c r="A217" s="61"/>
      <c r="B217" s="62"/>
      <c r="C217" s="62"/>
      <c r="D217" s="63">
        <v>1</v>
      </c>
      <c r="E217" s="64">
        <v>44370.817685185182</v>
      </c>
      <c r="F217" s="62">
        <v>85</v>
      </c>
      <c r="G217" s="62"/>
      <c r="H217" s="52">
        <v>21</v>
      </c>
      <c r="I217" s="5">
        <v>30</v>
      </c>
      <c r="J217" s="52">
        <v>1294.9605617817231</v>
      </c>
      <c r="K217" s="52">
        <v>8423.1960535229409</v>
      </c>
      <c r="L217" s="5" t="s">
        <v>88</v>
      </c>
      <c r="M217" s="6">
        <f t="shared" si="94"/>
        <v>6.6758203753632852</v>
      </c>
      <c r="N217" s="6">
        <f t="shared" si="122"/>
        <v>224.92850184975688</v>
      </c>
      <c r="O217" s="6" t="e">
        <f t="shared" si="95"/>
        <v>#VALUE!</v>
      </c>
      <c r="P217">
        <f t="shared" si="96"/>
        <v>106.81312600581256</v>
      </c>
      <c r="Q217">
        <f t="shared" si="97"/>
        <v>9896.8540813893032</v>
      </c>
      <c r="R217">
        <f t="shared" si="98"/>
        <v>185.87511447313656</v>
      </c>
      <c r="S217">
        <f t="shared" si="99"/>
        <v>6262.6926248475529</v>
      </c>
      <c r="T217">
        <f t="shared" si="100"/>
        <v>6262.692624847552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1.2893387430673829E-3</v>
      </c>
      <c r="AC217">
        <f t="shared" si="103"/>
        <v>1.0035268051025044E-7</v>
      </c>
      <c r="AD217">
        <v>0</v>
      </c>
      <c r="AE217" s="11">
        <f t="shared" si="104"/>
        <v>2.697747234569583E-8</v>
      </c>
      <c r="AF217" s="11">
        <f t="shared" si="105"/>
        <v>1.2733015285594626E-7</v>
      </c>
      <c r="AG217" s="15">
        <f t="shared" si="106"/>
        <v>1.097002469958351E-3</v>
      </c>
      <c r="AI217">
        <f t="shared" si="121"/>
        <v>8.3866283906876352E-3</v>
      </c>
      <c r="AJ217">
        <f t="shared" si="107"/>
        <v>6.5275370338025099E-7</v>
      </c>
      <c r="AK217">
        <v>0</v>
      </c>
      <c r="AL217" s="11">
        <f t="shared" si="108"/>
        <v>3.6373827760078714E-6</v>
      </c>
      <c r="AM217" s="11">
        <f t="shared" si="109"/>
        <v>4.290136479388122E-6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61"/>
      <c r="B218" s="62"/>
      <c r="C218" s="62"/>
      <c r="D218" s="63">
        <v>2</v>
      </c>
      <c r="E218" s="64">
        <v>44370.839004629626</v>
      </c>
      <c r="F218" s="62">
        <v>87</v>
      </c>
      <c r="G218" s="62"/>
      <c r="H218" s="52">
        <v>21</v>
      </c>
      <c r="I218" s="5">
        <v>30</v>
      </c>
      <c r="J218" s="52">
        <v>-4.2657773915499995</v>
      </c>
      <c r="K218" s="52">
        <v>12140.809716461501</v>
      </c>
      <c r="L218" s="5" t="s">
        <v>88</v>
      </c>
      <c r="M218" s="6">
        <f t="shared" si="94"/>
        <v>-2.1991066344207076E-2</v>
      </c>
      <c r="N218" s="6">
        <f t="shared" si="122"/>
        <v>324.20165972802141</v>
      </c>
      <c r="O218" s="6" t="e">
        <f t="shared" si="95"/>
        <v>#VALUE!</v>
      </c>
      <c r="P218">
        <f t="shared" si="96"/>
        <v>-0.35185706150731322</v>
      </c>
      <c r="Q218">
        <f t="shared" si="97"/>
        <v>14264.873028032942</v>
      </c>
      <c r="R218">
        <f t="shared" si="98"/>
        <v>-0.61229807638336753</v>
      </c>
      <c r="S218">
        <f t="shared" si="99"/>
        <v>9026.7588440091258</v>
      </c>
      <c r="T218">
        <f t="shared" si="100"/>
        <v>9026.758844009124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-4.2472583509870736E-6</v>
      </c>
      <c r="AC218">
        <f t="shared" si="103"/>
        <v>-3.3057546950547487E-10</v>
      </c>
      <c r="AD218">
        <v>0</v>
      </c>
      <c r="AE218" s="11">
        <f t="shared" si="104"/>
        <v>-8.8867487558924068E-11</v>
      </c>
      <c r="AF218" s="11">
        <f t="shared" si="105"/>
        <v>-4.1944295706439893E-10</v>
      </c>
      <c r="AG218" s="15">
        <f t="shared" si="106"/>
        <v>1.097002469958351E-3</v>
      </c>
      <c r="AI218">
        <f t="shared" si="121"/>
        <v>1.2088102758979076E-2</v>
      </c>
      <c r="AJ218">
        <f t="shared" si="107"/>
        <v>9.4084934674417596E-7</v>
      </c>
      <c r="AK218">
        <v>0</v>
      </c>
      <c r="AL218" s="11">
        <f t="shared" si="108"/>
        <v>5.2427572466363464E-6</v>
      </c>
      <c r="AM218" s="11">
        <f t="shared" si="109"/>
        <v>6.183606593380522E-6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61"/>
      <c r="B219" s="62"/>
      <c r="C219" s="62"/>
      <c r="D219" s="63">
        <v>1</v>
      </c>
      <c r="E219" s="64">
        <v>44370.860358796293</v>
      </c>
      <c r="F219" s="62">
        <v>96</v>
      </c>
      <c r="G219" s="62"/>
      <c r="H219" s="52">
        <v>21</v>
      </c>
      <c r="I219" s="5">
        <v>30</v>
      </c>
      <c r="J219" s="52">
        <v>877.02979147249766</v>
      </c>
      <c r="K219" s="52">
        <v>12189.791511266241</v>
      </c>
      <c r="L219" s="5" t="s">
        <v>88</v>
      </c>
      <c r="M219" s="6">
        <f t="shared" si="94"/>
        <v>4.5212908597440418</v>
      </c>
      <c r="N219" s="6">
        <f t="shared" si="122"/>
        <v>325.5096432598466</v>
      </c>
      <c r="O219" s="6" t="e">
        <f t="shared" si="95"/>
        <v>#VALUE!</v>
      </c>
      <c r="P219">
        <f t="shared" si="96"/>
        <v>72.340653755904668</v>
      </c>
      <c r="Q219">
        <f t="shared" si="97"/>
        <v>14322.42430343325</v>
      </c>
      <c r="R219">
        <f t="shared" si="98"/>
        <v>125.88646920799405</v>
      </c>
      <c r="S219">
        <f t="shared" si="99"/>
        <v>9063.17707802935</v>
      </c>
      <c r="T219">
        <f t="shared" si="100"/>
        <v>9063.1770780293518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8.7322233768568106E-4</v>
      </c>
      <c r="AC219">
        <f t="shared" si="103"/>
        <v>6.7965228485812657E-8</v>
      </c>
      <c r="AD219">
        <v>0</v>
      </c>
      <c r="AE219" s="11">
        <f t="shared" si="104"/>
        <v>1.8270862946781222E-8</v>
      </c>
      <c r="AF219" s="11">
        <f t="shared" si="105"/>
        <v>8.6236091432593879E-8</v>
      </c>
      <c r="AG219" s="15">
        <f t="shared" si="106"/>
        <v>1.097002469958351E-3</v>
      </c>
      <c r="AI219">
        <f t="shared" si="121"/>
        <v>1.2136871908874912E-2</v>
      </c>
      <c r="AJ219">
        <f t="shared" si="107"/>
        <v>9.4464518003047753E-7</v>
      </c>
      <c r="AK219">
        <v>0</v>
      </c>
      <c r="AL219" s="11">
        <f t="shared" si="108"/>
        <v>5.2639090203370427E-6</v>
      </c>
      <c r="AM219" s="11">
        <f t="shared" si="109"/>
        <v>6.20855420036752E-6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15.215219993965073</v>
      </c>
      <c r="AY219" t="e">
        <f t="shared" si="118"/>
        <v>#VALUE!</v>
      </c>
    </row>
    <row r="220" spans="1:51">
      <c r="A220" s="61"/>
      <c r="B220" s="62"/>
      <c r="C220" s="62"/>
      <c r="D220" s="63">
        <v>2</v>
      </c>
      <c r="E220" s="64">
        <v>44370.881724537037</v>
      </c>
      <c r="F220" s="62">
        <v>69</v>
      </c>
      <c r="G220" s="62"/>
      <c r="H220" s="52">
        <v>21</v>
      </c>
      <c r="I220" s="5">
        <v>30</v>
      </c>
      <c r="J220" s="52">
        <v>190.5824613069116</v>
      </c>
      <c r="K220" s="4" t="e">
        <v>#VALUE!</v>
      </c>
      <c r="L220" s="5" t="s">
        <v>88</v>
      </c>
      <c r="M220" s="6">
        <f t="shared" si="94"/>
        <v>0.98249654539982978</v>
      </c>
      <c r="N220" s="6" t="e">
        <f t="shared" si="122"/>
        <v>#VALUE!</v>
      </c>
      <c r="O220" s="6" t="e">
        <f t="shared" si="95"/>
        <v>#VALUE!</v>
      </c>
      <c r="P220">
        <f t="shared" si="96"/>
        <v>15.719944726397276</v>
      </c>
      <c r="Q220" t="e">
        <f t="shared" si="97"/>
        <v>#VALUE!</v>
      </c>
      <c r="R220">
        <f t="shared" si="98"/>
        <v>27.355687777281847</v>
      </c>
      <c r="S220" t="e">
        <f t="shared" si="99"/>
        <v>#VALUE!</v>
      </c>
      <c r="T220" t="e">
        <f t="shared" si="100"/>
        <v>#VALUE!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1.8975508472169264E-4</v>
      </c>
      <c r="AC220">
        <f t="shared" si="103"/>
        <v>1.4769145420208892E-8</v>
      </c>
      <c r="AD220">
        <v>0</v>
      </c>
      <c r="AE220" s="11">
        <f t="shared" si="104"/>
        <v>3.9703395077976794E-9</v>
      </c>
      <c r="AF220" s="11">
        <f t="shared" si="105"/>
        <v>1.8739484928006573E-8</v>
      </c>
      <c r="AG220" s="15">
        <f t="shared" si="106"/>
        <v>1.097002469958351E-3</v>
      </c>
      <c r="AI220" t="e">
        <f t="shared" si="121"/>
        <v>#VALUE!</v>
      </c>
      <c r="AJ220" t="e">
        <f t="shared" si="107"/>
        <v>#VALUE!</v>
      </c>
      <c r="AK220">
        <v>0</v>
      </c>
      <c r="AL220" s="11" t="e">
        <f t="shared" si="108"/>
        <v>#VALUE!</v>
      </c>
      <c r="AM220" s="11" t="e">
        <f t="shared" si="109"/>
        <v>#VALUE!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#VALUE!</v>
      </c>
      <c r="AY220" t="e">
        <f t="shared" si="118"/>
        <v>#VALUE!</v>
      </c>
    </row>
    <row r="221" spans="1:51">
      <c r="A221" s="61"/>
      <c r="B221" s="62"/>
      <c r="C221" s="62"/>
      <c r="D221" s="63">
        <v>1</v>
      </c>
      <c r="E221" s="64">
        <v>44370.903043981481</v>
      </c>
      <c r="F221" s="62">
        <v>164</v>
      </c>
      <c r="G221" s="62"/>
      <c r="H221" s="52">
        <v>21</v>
      </c>
      <c r="I221" s="5">
        <v>30</v>
      </c>
      <c r="J221" s="52">
        <v>-2.5872107517999998</v>
      </c>
      <c r="K221" s="52">
        <v>13147.240265856541</v>
      </c>
      <c r="L221" s="5" t="s">
        <v>88</v>
      </c>
      <c r="M221" s="6">
        <f t="shared" si="94"/>
        <v>-1.3337668159145616E-2</v>
      </c>
      <c r="N221" s="6">
        <f t="shared" si="122"/>
        <v>351.07684039018517</v>
      </c>
      <c r="O221" s="6" t="e">
        <f t="shared" si="95"/>
        <v>#VALUE!</v>
      </c>
      <c r="P221">
        <f t="shared" si="96"/>
        <v>-0.21340269054632985</v>
      </c>
      <c r="Q221">
        <f t="shared" si="97"/>
        <v>15447.380977168148</v>
      </c>
      <c r="R221">
        <f t="shared" si="98"/>
        <v>-0.37136118956031522</v>
      </c>
      <c r="S221">
        <f t="shared" si="99"/>
        <v>9775.0454966130837</v>
      </c>
      <c r="T221">
        <f t="shared" si="100"/>
        <v>9775.0454966130856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-2.5759788809217091E-6</v>
      </c>
      <c r="AC221">
        <f t="shared" si="103"/>
        <v>-2.0049532136395191E-10</v>
      </c>
      <c r="AD221">
        <v>0</v>
      </c>
      <c r="AE221" s="11">
        <f t="shared" si="104"/>
        <v>-5.3898480439542688E-11</v>
      </c>
      <c r="AF221" s="11">
        <f t="shared" si="105"/>
        <v>-2.5439380180349461E-10</v>
      </c>
      <c r="AG221" s="15">
        <f t="shared" si="106"/>
        <v>1.097002469958351E-3</v>
      </c>
      <c r="AI221">
        <f t="shared" si="121"/>
        <v>1.3090164086434656E-2</v>
      </c>
      <c r="AJ221">
        <f t="shared" si="107"/>
        <v>1.0188424581639046E-6</v>
      </c>
      <c r="AK221">
        <v>0</v>
      </c>
      <c r="AL221" s="11">
        <f t="shared" si="108"/>
        <v>5.677363436775606E-6</v>
      </c>
      <c r="AM221" s="11">
        <f t="shared" si="109"/>
        <v>6.6962058949395102E-6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78.81297419298906</v>
      </c>
      <c r="AX221">
        <f t="shared" si="117"/>
        <v>15.215219993965073</v>
      </c>
      <c r="AY221" t="e">
        <f t="shared" si="118"/>
        <v>#VALUE!</v>
      </c>
    </row>
    <row r="222" spans="1:51">
      <c r="A222" s="61"/>
      <c r="B222" s="62"/>
      <c r="C222" s="62"/>
      <c r="D222" s="63">
        <v>2</v>
      </c>
      <c r="E222" s="64">
        <v>44370.924432870372</v>
      </c>
      <c r="F222" s="62">
        <v>204</v>
      </c>
      <c r="G222" s="62"/>
      <c r="H222" s="52">
        <v>21</v>
      </c>
      <c r="I222" s="5">
        <v>30</v>
      </c>
      <c r="J222" s="52">
        <v>1530.1170821023102</v>
      </c>
      <c r="K222" s="52">
        <v>8436.2895046140002</v>
      </c>
      <c r="L222" s="5" t="s">
        <v>88</v>
      </c>
      <c r="M222" s="6">
        <f t="shared" si="94"/>
        <v>7.8881064758725916</v>
      </c>
      <c r="N222" s="6">
        <f t="shared" si="122"/>
        <v>225.27814233292278</v>
      </c>
      <c r="O222" s="6" t="e">
        <f t="shared" si="95"/>
        <v>#VALUE!</v>
      </c>
      <c r="P222">
        <f t="shared" si="96"/>
        <v>126.20970361396147</v>
      </c>
      <c r="Q222">
        <f t="shared" si="97"/>
        <v>9912.2382626486033</v>
      </c>
      <c r="R222">
        <f t="shared" si="98"/>
        <v>219.62884136158618</v>
      </c>
      <c r="S222">
        <f t="shared" si="99"/>
        <v>6272.4276777966616</v>
      </c>
      <c r="T222">
        <f t="shared" si="100"/>
        <v>6272.4276777966616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1.5234743772191137E-3</v>
      </c>
      <c r="AC222">
        <f t="shared" si="103"/>
        <v>1.1857608271268125E-7</v>
      </c>
      <c r="AD222">
        <v>0</v>
      </c>
      <c r="AE222" s="11">
        <f t="shared" si="104"/>
        <v>3.1876408043884312E-8</v>
      </c>
      <c r="AF222" s="11">
        <f t="shared" si="105"/>
        <v>1.5045249075656555E-7</v>
      </c>
      <c r="AG222" s="15">
        <f t="shared" si="106"/>
        <v>1.097002469958351E-3</v>
      </c>
      <c r="AI222">
        <f t="shared" si="121"/>
        <v>8.3996649991144832E-3</v>
      </c>
      <c r="AJ222">
        <f t="shared" si="107"/>
        <v>6.5376837745828606E-7</v>
      </c>
      <c r="AK222">
        <v>0</v>
      </c>
      <c r="AL222" s="11">
        <f t="shared" si="108"/>
        <v>3.6430369117034539E-6</v>
      </c>
      <c r="AM222" s="11">
        <f t="shared" si="109"/>
        <v>4.2968052891617402E-6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15.215219993965084</v>
      </c>
      <c r="AY222" t="e">
        <f t="shared" si="118"/>
        <v>#VALUE!</v>
      </c>
    </row>
    <row r="223" spans="1:51">
      <c r="A223" s="65">
        <v>44375.445138888892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122.6342289316319</v>
      </c>
      <c r="K223" s="52">
        <v>332.60363302399998</v>
      </c>
      <c r="L223" s="5" t="s">
        <v>88</v>
      </c>
      <c r="M223" s="6">
        <f t="shared" si="94"/>
        <v>0.62751444364097342</v>
      </c>
      <c r="N223" s="6">
        <f t="shared" si="122"/>
        <v>8.8157342774101988</v>
      </c>
      <c r="O223" s="6" t="e">
        <f t="shared" si="95"/>
        <v>#VALUE!</v>
      </c>
      <c r="P223">
        <f t="shared" si="96"/>
        <v>10.040231098255575</v>
      </c>
      <c r="Q223">
        <f t="shared" si="97"/>
        <v>387.89230820604877</v>
      </c>
      <c r="R223">
        <f t="shared" si="98"/>
        <v>17.612969731285769</v>
      </c>
      <c r="S223">
        <f t="shared" si="99"/>
        <v>247.43854513717179</v>
      </c>
      <c r="T223">
        <f t="shared" si="100"/>
        <v>247.43854513717181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1.2119539450260481E-4</v>
      </c>
      <c r="AC223">
        <f t="shared" si="103"/>
        <v>9.4329614845041875E-9</v>
      </c>
      <c r="AD223">
        <v>0</v>
      </c>
      <c r="AE223" s="11">
        <f t="shared" si="104"/>
        <v>2.5358311934700355E-9</v>
      </c>
      <c r="AF223" s="11">
        <f t="shared" si="105"/>
        <v>1.1968792677974223E-8</v>
      </c>
      <c r="AG223" s="15">
        <f t="shared" si="106"/>
        <v>1.097002469958351E-3</v>
      </c>
      <c r="AI223">
        <f t="shared" si="121"/>
        <v>3.2870128404212466E-4</v>
      </c>
      <c r="AJ223">
        <f t="shared" si="107"/>
        <v>2.5583699487935509E-8</v>
      </c>
      <c r="AK223">
        <v>0</v>
      </c>
      <c r="AL223" s="11">
        <f t="shared" si="108"/>
        <v>1.4256174630964717E-7</v>
      </c>
      <c r="AM223" s="11">
        <f t="shared" si="109"/>
        <v>1.6814544579758269E-7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15.21521999396508</v>
      </c>
      <c r="AY223" t="e">
        <f t="shared" si="118"/>
        <v>#VALUE!</v>
      </c>
    </row>
    <row r="224" spans="1:51">
      <c r="A224" s="65">
        <v>44375.614583333336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2714.7122815791304</v>
      </c>
      <c r="K224" s="52">
        <v>17671.544857588859</v>
      </c>
      <c r="L224" s="5" t="s">
        <v>88</v>
      </c>
      <c r="M224" s="6">
        <f t="shared" si="94"/>
        <v>13.891074146763319</v>
      </c>
      <c r="N224" s="6">
        <f t="shared" si="122"/>
        <v>468.38828042686089</v>
      </c>
      <c r="O224" s="6" t="e">
        <f t="shared" si="95"/>
        <v>#VALUE!</v>
      </c>
      <c r="P224">
        <f t="shared" si="96"/>
        <v>222.25718634821311</v>
      </c>
      <c r="Q224">
        <f t="shared" si="97"/>
        <v>20609.084338781879</v>
      </c>
      <c r="R224">
        <f t="shared" si="98"/>
        <v>389.89232990782017</v>
      </c>
      <c r="S224">
        <f t="shared" si="99"/>
        <v>13146.643378884975</v>
      </c>
      <c r="T224">
        <f t="shared" si="100"/>
        <v>13146.643378884975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2.6828612924249011E-3</v>
      </c>
      <c r="AC224">
        <f t="shared" si="103"/>
        <v>2.0881426512595162E-7</v>
      </c>
      <c r="AD224">
        <v>0</v>
      </c>
      <c r="AE224" s="11">
        <f t="shared" si="104"/>
        <v>5.6134834009209643E-8</v>
      </c>
      <c r="AF224" s="11">
        <f t="shared" si="105"/>
        <v>2.6494909913516127E-7</v>
      </c>
      <c r="AG224" s="15">
        <f t="shared" si="106"/>
        <v>1.097002469958351E-3</v>
      </c>
      <c r="AI224">
        <f t="shared" si="121"/>
        <v>1.7464209374039887E-2</v>
      </c>
      <c r="AJ224">
        <f t="shared" si="107"/>
        <v>1.3592860938217794E-6</v>
      </c>
      <c r="AK224">
        <v>0</v>
      </c>
      <c r="AL224" s="11">
        <f t="shared" si="108"/>
        <v>7.5744400985101292E-6</v>
      </c>
      <c r="AM224" s="11">
        <f t="shared" si="109"/>
        <v>8.9337261923319089E-6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15.215219993965079</v>
      </c>
      <c r="AY224" t="e">
        <f t="shared" si="118"/>
        <v>#VALUE!</v>
      </c>
    </row>
    <row r="225" spans="1:51">
      <c r="A225" s="65">
        <v>44375.605555555558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540.80211531189991</v>
      </c>
      <c r="K225" s="52">
        <v>11403.928521366</v>
      </c>
      <c r="L225" s="5" t="s">
        <v>88</v>
      </c>
      <c r="M225" s="6">
        <f t="shared" si="94"/>
        <v>2.7672627900567717</v>
      </c>
      <c r="N225" s="6">
        <f t="shared" si="122"/>
        <v>302.26369642717555</v>
      </c>
      <c r="O225" s="6" t="e">
        <f t="shared" si="95"/>
        <v>#VALUE!</v>
      </c>
      <c r="P225">
        <f t="shared" si="96"/>
        <v>44.276204640908347</v>
      </c>
      <c r="Q225">
        <f t="shared" si="97"/>
        <v>13299.602642795724</v>
      </c>
      <c r="R225">
        <f t="shared" si="98"/>
        <v>77.671065986919828</v>
      </c>
      <c r="S225">
        <f t="shared" si="99"/>
        <v>8483.8865304020565</v>
      </c>
      <c r="T225">
        <f t="shared" si="100"/>
        <v>8483.8865304020546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5.3445702952646863E-4</v>
      </c>
      <c r="AC225">
        <f t="shared" si="103"/>
        <v>4.1598219101777341E-8</v>
      </c>
      <c r="AD225">
        <v>0</v>
      </c>
      <c r="AE225" s="11">
        <f t="shared" si="104"/>
        <v>1.1182708819957893E-8</v>
      </c>
      <c r="AF225" s="11">
        <f t="shared" si="105"/>
        <v>5.2780927921735232E-8</v>
      </c>
      <c r="AG225" s="15">
        <f t="shared" si="106"/>
        <v>1.097002469958351E-3</v>
      </c>
      <c r="AI225">
        <f t="shared" si="121"/>
        <v>1.1270129294790744E-2</v>
      </c>
      <c r="AJ225">
        <f t="shared" si="107"/>
        <v>8.771842857515392E-7</v>
      </c>
      <c r="AK225">
        <v>0</v>
      </c>
      <c r="AL225" s="11">
        <f t="shared" si="108"/>
        <v>4.8879922026558796E-6</v>
      </c>
      <c r="AM225" s="11">
        <f t="shared" si="109"/>
        <v>5.7651764884074183E-6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78.81297419298906</v>
      </c>
      <c r="AX225">
        <f t="shared" si="117"/>
        <v>15.21521999396507</v>
      </c>
      <c r="AY225" t="e">
        <f t="shared" si="118"/>
        <v>#VALUE!</v>
      </c>
    </row>
    <row r="226" spans="1:51">
      <c r="A226" s="65">
        <v>44375.453472222223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103.73218232937751</v>
      </c>
      <c r="K226" s="52">
        <v>8144.4016408201596</v>
      </c>
      <c r="L226" s="5" t="s">
        <v>88</v>
      </c>
      <c r="M226" s="6">
        <f t="shared" si="94"/>
        <v>0.53079342732584633</v>
      </c>
      <c r="N226" s="6">
        <f t="shared" si="122"/>
        <v>215.86920161149678</v>
      </c>
      <c r="O226" s="6" t="e">
        <f t="shared" si="95"/>
        <v>#VALUE!</v>
      </c>
      <c r="P226">
        <f t="shared" si="96"/>
        <v>8.4926948372135413</v>
      </c>
      <c r="Q226">
        <f t="shared" si="97"/>
        <v>9498.244870905859</v>
      </c>
      <c r="R226">
        <f t="shared" si="98"/>
        <v>14.898220533078952</v>
      </c>
      <c r="S226">
        <f t="shared" si="99"/>
        <v>6058.980398665457</v>
      </c>
      <c r="T226">
        <f t="shared" si="100"/>
        <v>6058.9803986654579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1.0251512052996072E-4</v>
      </c>
      <c r="AC226">
        <f t="shared" si="103"/>
        <v>7.9790258326824468E-9</v>
      </c>
      <c r="AD226">
        <v>0</v>
      </c>
      <c r="AE226" s="11">
        <f t="shared" si="104"/>
        <v>2.1449745801737344E-9</v>
      </c>
      <c r="AF226" s="11">
        <f t="shared" si="105"/>
        <v>1.0124000412856182E-8</v>
      </c>
      <c r="AG226" s="15">
        <f t="shared" si="106"/>
        <v>1.097002469958351E-3</v>
      </c>
      <c r="AI226">
        <f t="shared" si="121"/>
        <v>8.0488455665762414E-3</v>
      </c>
      <c r="AJ226">
        <f t="shared" si="107"/>
        <v>6.264631633556352E-7</v>
      </c>
      <c r="AK226">
        <v>0</v>
      </c>
      <c r="AL226" s="11">
        <f t="shared" si="108"/>
        <v>3.4908822552719882E-6</v>
      </c>
      <c r="AM226" s="11">
        <f t="shared" si="109"/>
        <v>4.1173454186276232E-6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</v>
      </c>
      <c r="AY226" t="e">
        <f t="shared" si="118"/>
        <v>#VALUE!</v>
      </c>
    </row>
    <row r="227" spans="1:51">
      <c r="A227" s="65">
        <v>44375.453472222223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112.94593784007751</v>
      </c>
      <c r="K227" s="52">
        <v>8449.5725576559998</v>
      </c>
      <c r="L227" s="5" t="s">
        <v>88</v>
      </c>
      <c r="M227" s="6">
        <f t="shared" si="94"/>
        <v>0.57793984569134338</v>
      </c>
      <c r="N227" s="6">
        <f t="shared" si="122"/>
        <v>223.9578255617478</v>
      </c>
      <c r="O227" s="6" t="e">
        <f t="shared" si="95"/>
        <v>#VALUE!</v>
      </c>
      <c r="P227">
        <f t="shared" si="96"/>
        <v>9.2470375310614941</v>
      </c>
      <c r="Q227">
        <f t="shared" si="97"/>
        <v>9854.1443247169027</v>
      </c>
      <c r="R227">
        <f t="shared" si="98"/>
        <v>16.221518264350188</v>
      </c>
      <c r="S227">
        <f t="shared" si="99"/>
        <v>6286.0105335846056</v>
      </c>
      <c r="T227">
        <f t="shared" si="100"/>
        <v>6286.0105335846065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1.1162077352503415E-4</v>
      </c>
      <c r="AC227">
        <f t="shared" si="103"/>
        <v>8.6877431428269493E-9</v>
      </c>
      <c r="AD227">
        <v>0</v>
      </c>
      <c r="AE227" s="11">
        <f t="shared" si="104"/>
        <v>2.3354966622758295E-9</v>
      </c>
      <c r="AF227" s="11">
        <f t="shared" si="105"/>
        <v>1.1023239805102779E-8</v>
      </c>
      <c r="AG227" s="15">
        <f t="shared" si="106"/>
        <v>1.097002469958351E-3</v>
      </c>
      <c r="AI227">
        <f t="shared" si="121"/>
        <v>8.3504359951119857E-3</v>
      </c>
      <c r="AJ227">
        <f t="shared" si="107"/>
        <v>6.4993675249776752E-7</v>
      </c>
      <c r="AK227">
        <v>0</v>
      </c>
      <c r="AL227" s="11">
        <f t="shared" si="108"/>
        <v>3.6216856936814969E-6</v>
      </c>
      <c r="AM227" s="11">
        <f t="shared" si="109"/>
        <v>4.2716224461792646E-6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15.215219993965079</v>
      </c>
      <c r="AY227" t="e">
        <f t="shared" si="118"/>
        <v>#VALUE!</v>
      </c>
    </row>
    <row r="228" spans="1:51">
      <c r="A228" s="65">
        <v>44375.600694444445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74.01000920944</v>
      </c>
      <c r="K228" s="4" t="e">
        <v>#VALUE!</v>
      </c>
      <c r="L228" s="5" t="s">
        <v>88</v>
      </c>
      <c r="M228" s="6">
        <f t="shared" si="94"/>
        <v>0.37870625646300182</v>
      </c>
      <c r="N228" s="6" t="e">
        <f t="shared" si="122"/>
        <v>#VALUE!</v>
      </c>
      <c r="O228" s="6" t="e">
        <f t="shared" si="95"/>
        <v>#VALUE!</v>
      </c>
      <c r="P228">
        <f t="shared" si="96"/>
        <v>6.0593001034080292</v>
      </c>
      <c r="Q228" t="e">
        <f t="shared" si="97"/>
        <v>#VALUE!</v>
      </c>
      <c r="R228">
        <f t="shared" si="98"/>
        <v>10.629463432634001</v>
      </c>
      <c r="S228" t="e">
        <f t="shared" si="99"/>
        <v>#VALUE!</v>
      </c>
      <c r="T228" t="e">
        <f t="shared" si="100"/>
        <v>#VALUE!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7.3141669674296685E-5</v>
      </c>
      <c r="AC228">
        <f t="shared" si="103"/>
        <v>5.6928116433924379E-9</v>
      </c>
      <c r="AD228">
        <v>0</v>
      </c>
      <c r="AE228" s="11">
        <f t="shared" si="104"/>
        <v>1.5303793371337764E-9</v>
      </c>
      <c r="AF228" s="11">
        <f t="shared" si="105"/>
        <v>7.2231909805262138E-9</v>
      </c>
      <c r="AG228" s="15">
        <f t="shared" si="106"/>
        <v>1.097002469958351E-3</v>
      </c>
      <c r="AI228" t="e">
        <f t="shared" si="121"/>
        <v>#VALUE!</v>
      </c>
      <c r="AJ228" t="e">
        <f t="shared" si="107"/>
        <v>#VALUE!</v>
      </c>
      <c r="AK228">
        <v>0</v>
      </c>
      <c r="AL228" s="11" t="e">
        <f t="shared" si="108"/>
        <v>#VALUE!</v>
      </c>
      <c r="AM228" s="11" t="e">
        <f t="shared" si="109"/>
        <v>#VALUE!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#VALUE!</v>
      </c>
      <c r="AY228" t="e">
        <f t="shared" si="118"/>
        <v>#VALUE!</v>
      </c>
    </row>
    <row r="229" spans="1:51">
      <c r="A229" s="65">
        <v>44375.600694444445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119.71129437847991</v>
      </c>
      <c r="K229" s="4" t="e">
        <v>#VALUE!</v>
      </c>
      <c r="L229" s="5" t="s">
        <v>88</v>
      </c>
      <c r="M229" s="6">
        <f t="shared" si="94"/>
        <v>0.61255790446019798</v>
      </c>
      <c r="N229" s="6" t="e">
        <f t="shared" si="122"/>
        <v>#VALUE!</v>
      </c>
      <c r="O229" s="6" t="e">
        <f t="shared" si="95"/>
        <v>#VALUE!</v>
      </c>
      <c r="P229">
        <f t="shared" si="96"/>
        <v>9.8009264713631676</v>
      </c>
      <c r="Q229" t="e">
        <f t="shared" si="97"/>
        <v>#VALUE!</v>
      </c>
      <c r="R229">
        <f t="shared" si="98"/>
        <v>17.193172108226587</v>
      </c>
      <c r="S229" t="e">
        <f t="shared" si="99"/>
        <v>#VALUE!</v>
      </c>
      <c r="T229" t="e">
        <f t="shared" si="100"/>
        <v>#VALUE!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1.183067539545239E-4</v>
      </c>
      <c r="AC229">
        <f t="shared" si="103"/>
        <v>9.2081308699048954E-9</v>
      </c>
      <c r="AD229">
        <v>0</v>
      </c>
      <c r="AE229" s="11">
        <f t="shared" si="104"/>
        <v>2.4753907382975536E-9</v>
      </c>
      <c r="AF229" s="11">
        <f t="shared" si="105"/>
        <v>1.1683521608202449E-8</v>
      </c>
      <c r="AG229" s="15">
        <f t="shared" si="106"/>
        <v>1.097002469958351E-3</v>
      </c>
      <c r="AI229" t="e">
        <f t="shared" si="121"/>
        <v>#VALUE!</v>
      </c>
      <c r="AJ229" t="e">
        <f t="shared" si="107"/>
        <v>#VALUE!</v>
      </c>
      <c r="AK229">
        <v>0</v>
      </c>
      <c r="AL229" s="11" t="e">
        <f t="shared" si="108"/>
        <v>#VALUE!</v>
      </c>
      <c r="AM229" s="11" t="e">
        <f t="shared" si="109"/>
        <v>#VALUE!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78.81297419298906</v>
      </c>
      <c r="AX229" t="e">
        <f t="shared" si="117"/>
        <v>#VALUE!</v>
      </c>
      <c r="AY229" t="e">
        <f t="shared" si="118"/>
        <v>#VALUE!</v>
      </c>
    </row>
    <row r="230" spans="1:51">
      <c r="A230" s="65">
        <v>44375.605555555558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441.26669084874317</v>
      </c>
      <c r="K230" s="52">
        <v>11972.66642087424</v>
      </c>
      <c r="L230" s="5" t="s">
        <v>88</v>
      </c>
      <c r="M230" s="6">
        <f t="shared" si="94"/>
        <v>2.2579440048472428</v>
      </c>
      <c r="N230" s="6">
        <f t="shared" si="122"/>
        <v>317.33822267324121</v>
      </c>
      <c r="O230" s="6" t="e">
        <f t="shared" si="95"/>
        <v>#VALUE!</v>
      </c>
      <c r="P230">
        <f t="shared" si="96"/>
        <v>36.127104077555884</v>
      </c>
      <c r="Q230">
        <f t="shared" si="97"/>
        <v>13962.881797622613</v>
      </c>
      <c r="R230">
        <f t="shared" si="98"/>
        <v>63.375592092452585</v>
      </c>
      <c r="S230">
        <f t="shared" si="99"/>
        <v>8906.9957945408951</v>
      </c>
      <c r="T230">
        <f t="shared" si="100"/>
        <v>8906.9957945408969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4.3608942743128429E-4</v>
      </c>
      <c r="AC230">
        <f t="shared" si="103"/>
        <v>3.3942005714337406E-8</v>
      </c>
      <c r="AD230">
        <v>0</v>
      </c>
      <c r="AE230" s="11">
        <f t="shared" si="104"/>
        <v>9.12451481973575E-9</v>
      </c>
      <c r="AF230" s="11">
        <f t="shared" si="105"/>
        <v>4.3066520534073156E-8</v>
      </c>
      <c r="AG230" s="15">
        <f t="shared" si="106"/>
        <v>1.097002469958351E-3</v>
      </c>
      <c r="AI230">
        <f t="shared" si="121"/>
        <v>1.183219434547012E-2</v>
      </c>
      <c r="AJ230">
        <f t="shared" si="107"/>
        <v>9.2093131093021065E-7</v>
      </c>
      <c r="AK230">
        <v>0</v>
      </c>
      <c r="AL230" s="11">
        <f t="shared" si="108"/>
        <v>5.1317666539726054E-6</v>
      </c>
      <c r="AM230" s="11">
        <f t="shared" si="109"/>
        <v>6.0526979649028163E-6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15.215219993965082</v>
      </c>
      <c r="AY230" t="e">
        <f t="shared" si="118"/>
        <v>#VALUE!</v>
      </c>
    </row>
    <row r="231" spans="1:51">
      <c r="A231" s="65">
        <v>44375.656944444447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316.91437611100002</v>
      </c>
      <c r="K231" s="52">
        <v>18354.95072646144</v>
      </c>
      <c r="L231" s="5" t="s">
        <v>88</v>
      </c>
      <c r="M231" s="6">
        <f t="shared" si="94"/>
        <v>1.6216381848658969</v>
      </c>
      <c r="N231" s="6">
        <f t="shared" si="122"/>
        <v>486.50210705234633</v>
      </c>
      <c r="O231" s="6" t="e">
        <f t="shared" si="95"/>
        <v>#VALUE!</v>
      </c>
      <c r="P231">
        <f t="shared" si="96"/>
        <v>25.946210957854351</v>
      </c>
      <c r="Q231">
        <f t="shared" si="97"/>
        <v>21406.092710303237</v>
      </c>
      <c r="R231">
        <f t="shared" si="98"/>
        <v>45.515867490504569</v>
      </c>
      <c r="S231">
        <f t="shared" si="99"/>
        <v>13655.059214258106</v>
      </c>
      <c r="T231">
        <f t="shared" si="100"/>
        <v>13655.05921425811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3.1319610496130046E-4</v>
      </c>
      <c r="AC231">
        <f t="shared" si="103"/>
        <v>2.4376889957919822E-8</v>
      </c>
      <c r="AD231">
        <v>0</v>
      </c>
      <c r="AE231" s="11">
        <f t="shared" si="104"/>
        <v>6.5531570394542624E-9</v>
      </c>
      <c r="AF231" s="11">
        <f t="shared" si="105"/>
        <v>3.0930046997374083E-8</v>
      </c>
      <c r="AG231" s="15">
        <f t="shared" si="106"/>
        <v>1.097002469958351E-3</v>
      </c>
      <c r="AI231">
        <f t="shared" si="121"/>
        <v>1.8139597025635782E-2</v>
      </c>
      <c r="AJ231">
        <f t="shared" si="107"/>
        <v>1.4118533199177913E-6</v>
      </c>
      <c r="AK231">
        <v>0</v>
      </c>
      <c r="AL231" s="11">
        <f t="shared" si="108"/>
        <v>7.8673639406790658E-6</v>
      </c>
      <c r="AM231" s="11">
        <f t="shared" si="109"/>
        <v>9.2792172605968562E-6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15.215219993965066</v>
      </c>
      <c r="AY231" t="e">
        <f t="shared" si="118"/>
        <v>#VALUE!</v>
      </c>
    </row>
    <row r="232" spans="1:51">
      <c r="A232" s="65">
        <v>44375.618055555555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43.491277106831603</v>
      </c>
      <c r="K232" s="52">
        <v>17729.311419574002</v>
      </c>
      <c r="L232" s="5" t="s">
        <v>88</v>
      </c>
      <c r="M232" s="6">
        <f t="shared" si="94"/>
        <v>0.22254312515100241</v>
      </c>
      <c r="N232" s="6">
        <f t="shared" si="122"/>
        <v>469.91939617550872</v>
      </c>
      <c r="O232" s="6" t="e">
        <f t="shared" si="95"/>
        <v>#VALUE!</v>
      </c>
      <c r="P232">
        <f t="shared" si="96"/>
        <v>3.5606900024160386</v>
      </c>
      <c r="Q232">
        <f t="shared" si="97"/>
        <v>20676.453431722384</v>
      </c>
      <c r="R232">
        <f t="shared" si="98"/>
        <v>6.2463029606899942</v>
      </c>
      <c r="S232">
        <f t="shared" si="99"/>
        <v>13189.618477879603</v>
      </c>
      <c r="T232">
        <f t="shared" si="100"/>
        <v>13189.618477879603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4.2981005648293283E-5</v>
      </c>
      <c r="AC232">
        <f t="shared" si="103"/>
        <v>3.3453265489959977E-9</v>
      </c>
      <c r="AD232">
        <v>0</v>
      </c>
      <c r="AE232" s="11">
        <f t="shared" si="104"/>
        <v>8.9931284350340034E-10</v>
      </c>
      <c r="AF232" s="11">
        <f t="shared" si="105"/>
        <v>4.2446393924993977E-9</v>
      </c>
      <c r="AG232" s="15">
        <f t="shared" si="106"/>
        <v>1.097002469958351E-3</v>
      </c>
      <c r="AI232">
        <f t="shared" si="121"/>
        <v>1.752129817648795E-2</v>
      </c>
      <c r="AJ232">
        <f t="shared" si="107"/>
        <v>1.363729467902941E-6</v>
      </c>
      <c r="AK232">
        <v>0</v>
      </c>
      <c r="AL232" s="11">
        <f t="shared" si="108"/>
        <v>7.5992002067507746E-6</v>
      </c>
      <c r="AM232" s="11">
        <f t="shared" si="109"/>
        <v>8.9629296746537155E-6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15.215219993965075</v>
      </c>
      <c r="AY232" t="e">
        <f t="shared" si="118"/>
        <v>#VALUE!</v>
      </c>
    </row>
    <row r="233" spans="1:51">
      <c r="A233" s="65">
        <v>44375.488888888889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46961.249058833535</v>
      </c>
      <c r="K233" s="52">
        <v>25909.447863457339</v>
      </c>
      <c r="L233" s="5" t="s">
        <v>88</v>
      </c>
      <c r="M233" s="6">
        <f t="shared" si="94"/>
        <v>240.29883281826559</v>
      </c>
      <c r="N233" s="6">
        <f t="shared" si="122"/>
        <v>686.73575679845817</v>
      </c>
      <c r="O233" s="6" t="e">
        <f t="shared" si="95"/>
        <v>#VALUE!</v>
      </c>
      <c r="P233">
        <f t="shared" si="96"/>
        <v>3844.7813250922495</v>
      </c>
      <c r="Q233">
        <f t="shared" si="97"/>
        <v>30216.373299132159</v>
      </c>
      <c r="R233">
        <f t="shared" si="98"/>
        <v>6744.6671734506335</v>
      </c>
      <c r="S233">
        <f t="shared" si="99"/>
        <v>19275.183576177846</v>
      </c>
      <c r="T233">
        <f t="shared" si="100"/>
        <v>19275.183576177846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4.6410265352533765E-2</v>
      </c>
      <c r="AC233">
        <f t="shared" si="103"/>
        <v>3.612234997483019E-6</v>
      </c>
      <c r="AD233">
        <v>0</v>
      </c>
      <c r="AE233" s="11">
        <f t="shared" si="104"/>
        <v>9.7106494071973426E-7</v>
      </c>
      <c r="AF233" s="11">
        <f t="shared" si="105"/>
        <v>4.5832999382027536E-6</v>
      </c>
      <c r="AG233" s="15">
        <f t="shared" si="106"/>
        <v>1.097002469958351E-3</v>
      </c>
      <c r="AI233">
        <f t="shared" si="121"/>
        <v>2.5605459279292902E-2</v>
      </c>
      <c r="AJ233">
        <f t="shared" si="107"/>
        <v>1.9929413338344231E-6</v>
      </c>
      <c r="AK233">
        <v>0</v>
      </c>
      <c r="AL233" s="11">
        <f t="shared" si="108"/>
        <v>1.1105399239781323E-5</v>
      </c>
      <c r="AM233" s="11">
        <f t="shared" si="109"/>
        <v>1.3098340573615746E-5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15.215219993965073</v>
      </c>
      <c r="AY233" t="e">
        <f t="shared" si="118"/>
        <v>#VALUE!</v>
      </c>
    </row>
    <row r="234" spans="1:51">
      <c r="A234" s="70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551.96128080769745</v>
      </c>
      <c r="K234" s="52">
        <v>20979.23266985056</v>
      </c>
      <c r="L234" s="5" t="s">
        <v>88</v>
      </c>
      <c r="M234" s="6">
        <f t="shared" si="94"/>
        <v>2.824363793492743</v>
      </c>
      <c r="N234" s="6">
        <f t="shared" si="122"/>
        <v>556.05929159535094</v>
      </c>
      <c r="O234" s="6" t="e">
        <f t="shared" si="95"/>
        <v>#VALUE!</v>
      </c>
      <c r="P234">
        <f t="shared" si="96"/>
        <v>45.189820695883888</v>
      </c>
      <c r="Q234">
        <f t="shared" si="97"/>
        <v>24466.608830195441</v>
      </c>
      <c r="R234">
        <f t="shared" si="98"/>
        <v>79.273767335606593</v>
      </c>
      <c r="S234">
        <f t="shared" si="99"/>
        <v>15607.378556648151</v>
      </c>
      <c r="T234">
        <f t="shared" si="100"/>
        <v>15607.378556648153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5.4548526753444768E-4</v>
      </c>
      <c r="AC234">
        <f t="shared" si="103"/>
        <v>4.2456576342150659E-8</v>
      </c>
      <c r="AD234">
        <v>0</v>
      </c>
      <c r="AE234" s="11">
        <f t="shared" si="104"/>
        <v>1.141345809937085E-8</v>
      </c>
      <c r="AF234" s="11">
        <f t="shared" si="105"/>
        <v>5.3870034441521505E-8</v>
      </c>
      <c r="AG234" s="15">
        <f t="shared" si="106"/>
        <v>1.097002469958351E-3</v>
      </c>
      <c r="AI234">
        <f t="shared" si="121"/>
        <v>2.0733088974709959E-2</v>
      </c>
      <c r="AJ234">
        <f t="shared" si="107"/>
        <v>1.6137117301848799E-6</v>
      </c>
      <c r="AK234">
        <v>0</v>
      </c>
      <c r="AL234" s="11">
        <f t="shared" si="108"/>
        <v>8.9921929548932061E-6</v>
      </c>
      <c r="AM234" s="11">
        <f t="shared" si="109"/>
        <v>1.0605904685078087E-5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15.215219993965082</v>
      </c>
      <c r="AY234" t="e">
        <f t="shared" si="118"/>
        <v>#VALUE!</v>
      </c>
    </row>
    <row r="235" spans="1:51">
      <c r="A235" s="70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529.28417047895039</v>
      </c>
      <c r="K235" s="52">
        <v>19951.650737224059</v>
      </c>
      <c r="L235" s="5" t="s">
        <v>88</v>
      </c>
      <c r="M235" s="6">
        <f t="shared" si="94"/>
        <v>2.7083259271050322</v>
      </c>
      <c r="N235" s="6">
        <f t="shared" si="122"/>
        <v>528.82300080700224</v>
      </c>
      <c r="O235" s="6" t="e">
        <f t="shared" si="95"/>
        <v>#VALUE!</v>
      </c>
      <c r="P235">
        <f t="shared" si="96"/>
        <v>43.333214833680515</v>
      </c>
      <c r="Q235">
        <f t="shared" si="97"/>
        <v>23268.212035508099</v>
      </c>
      <c r="R235">
        <f t="shared" si="98"/>
        <v>76.016836042501453</v>
      </c>
      <c r="S235">
        <f t="shared" si="99"/>
        <v>14842.914933365962</v>
      </c>
      <c r="T235">
        <f t="shared" si="100"/>
        <v>14842.914933365968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5.2307422164281662E-4</v>
      </c>
      <c r="AC235">
        <f t="shared" si="103"/>
        <v>4.0712264740288028E-8</v>
      </c>
      <c r="AD235">
        <v>0</v>
      </c>
      <c r="AE235" s="11">
        <f t="shared" si="104"/>
        <v>1.0944540699633641E-8</v>
      </c>
      <c r="AF235" s="11">
        <f t="shared" si="105"/>
        <v>5.1656805439921667E-8</v>
      </c>
      <c r="AG235" s="15">
        <f t="shared" si="106"/>
        <v>1.097002469958351E-3</v>
      </c>
      <c r="AI235">
        <f t="shared" si="121"/>
        <v>1.9717563384559697E-2</v>
      </c>
      <c r="AJ235">
        <f t="shared" si="107"/>
        <v>1.5346706592124186E-6</v>
      </c>
      <c r="AK235">
        <v>0</v>
      </c>
      <c r="AL235" s="11">
        <f t="shared" si="108"/>
        <v>8.5517471501989875E-6</v>
      </c>
      <c r="AM235" s="11">
        <f t="shared" si="109"/>
        <v>1.0086417809411407E-5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15.215219993965082</v>
      </c>
      <c r="AY235" t="e">
        <f t="shared" si="118"/>
        <v>#VALUE!</v>
      </c>
    </row>
    <row r="236" spans="1:51">
      <c r="A236" s="65">
        <v>44375.64166666667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1.7784571282000012</v>
      </c>
      <c r="K236" s="52">
        <v>19826.397430761841</v>
      </c>
      <c r="L236" s="5" t="s">
        <v>88</v>
      </c>
      <c r="M236" s="6">
        <f t="shared" si="94"/>
        <v>9.1002939804344287E-3</v>
      </c>
      <c r="N236" s="6">
        <f t="shared" si="122"/>
        <v>525.50313368138279</v>
      </c>
      <c r="O236" s="6" t="e">
        <f t="shared" si="95"/>
        <v>#VALUE!</v>
      </c>
      <c r="P236">
        <f t="shared" si="96"/>
        <v>0.14560470368695086</v>
      </c>
      <c r="Q236">
        <f t="shared" si="97"/>
        <v>23122.137881980841</v>
      </c>
      <c r="R236">
        <f t="shared" si="98"/>
        <v>0.25542551896207555</v>
      </c>
      <c r="S236">
        <f t="shared" si="99"/>
        <v>14749.733461946516</v>
      </c>
      <c r="T236">
        <f t="shared" si="100"/>
        <v>14749.733461946513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1.7575909689808705E-6</v>
      </c>
      <c r="AC236">
        <f t="shared" si="103"/>
        <v>1.3679800279500402E-10</v>
      </c>
      <c r="AD236">
        <v>0</v>
      </c>
      <c r="AE236" s="11">
        <f t="shared" si="104"/>
        <v>3.6774945308727267E-11</v>
      </c>
      <c r="AF236" s="11">
        <f t="shared" si="105"/>
        <v>1.7357294810373129E-10</v>
      </c>
      <c r="AG236" s="15">
        <f t="shared" si="106"/>
        <v>1.097002469958351E-3</v>
      </c>
      <c r="AI236">
        <f t="shared" si="121"/>
        <v>1.9593779641458843E-2</v>
      </c>
      <c r="AJ236">
        <f t="shared" si="107"/>
        <v>1.5250362396383893E-6</v>
      </c>
      <c r="AK236">
        <v>0</v>
      </c>
      <c r="AL236" s="11">
        <f t="shared" si="108"/>
        <v>8.4980606346971472E-6</v>
      </c>
      <c r="AM236" s="11">
        <f t="shared" si="109"/>
        <v>1.0023096874335536E-5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65">
        <v>44375.591666666667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199.26047956113243</v>
      </c>
      <c r="K237" s="4" t="e">
        <v>#VALUE!</v>
      </c>
      <c r="L237" s="5" t="s">
        <v>88</v>
      </c>
      <c r="M237" s="6">
        <f t="shared" si="94"/>
        <v>1.0196079027915301</v>
      </c>
      <c r="N237" s="6" t="e">
        <f t="shared" si="122"/>
        <v>#VALUE!</v>
      </c>
      <c r="O237" s="6" t="e">
        <f t="shared" si="95"/>
        <v>#VALUE!</v>
      </c>
      <c r="P237">
        <f t="shared" si="96"/>
        <v>16.313726444664482</v>
      </c>
      <c r="Q237" t="e">
        <f t="shared" si="97"/>
        <v>#VALUE!</v>
      </c>
      <c r="R237">
        <f t="shared" si="98"/>
        <v>28.618182914562002</v>
      </c>
      <c r="S237" t="e">
        <f t="shared" si="99"/>
        <v>#VALUE!</v>
      </c>
      <c r="T237" t="e">
        <f t="shared" si="100"/>
        <v>#VALUE!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1.9692260993994505E-4</v>
      </c>
      <c r="AC237">
        <f t="shared" si="103"/>
        <v>1.5327013065266429E-8</v>
      </c>
      <c r="AD237">
        <v>0</v>
      </c>
      <c r="AE237" s="11">
        <f t="shared" si="104"/>
        <v>4.1203091836506428E-9</v>
      </c>
      <c r="AF237" s="11">
        <f t="shared" si="105"/>
        <v>1.9447322248917071E-8</v>
      </c>
      <c r="AG237" s="15">
        <f t="shared" si="106"/>
        <v>1.097002469958351E-3</v>
      </c>
      <c r="AI237" t="e">
        <f t="shared" si="121"/>
        <v>#VALUE!</v>
      </c>
      <c r="AJ237" t="e">
        <f t="shared" si="107"/>
        <v>#VALUE!</v>
      </c>
      <c r="AK237">
        <v>0</v>
      </c>
      <c r="AL237" s="11" t="e">
        <f t="shared" si="108"/>
        <v>#VALUE!</v>
      </c>
      <c r="AM237" s="11" t="e">
        <f t="shared" si="109"/>
        <v>#VALUE!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78.81297419298906</v>
      </c>
      <c r="AX237" t="e">
        <f t="shared" si="117"/>
        <v>#VALUE!</v>
      </c>
      <c r="AY237" t="e">
        <f t="shared" si="118"/>
        <v>#VALUE!</v>
      </c>
    </row>
    <row r="238" spans="1:51">
      <c r="A238" s="65">
        <v>44375.656944444447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32.612788281560007</v>
      </c>
      <c r="K238" s="52">
        <v>16259.16915268376</v>
      </c>
      <c r="L238" s="5" t="s">
        <v>88</v>
      </c>
      <c r="M238" s="6">
        <f t="shared" si="94"/>
        <v>0.16687833301005336</v>
      </c>
      <c r="N238" s="6">
        <f t="shared" si="122"/>
        <v>430.95294395410855</v>
      </c>
      <c r="O238" s="6" t="e">
        <f t="shared" si="95"/>
        <v>#VALUE!</v>
      </c>
      <c r="P238">
        <f t="shared" si="96"/>
        <v>2.6700533281608538</v>
      </c>
      <c r="Q238">
        <f t="shared" si="97"/>
        <v>18961.929533980776</v>
      </c>
      <c r="R238">
        <f t="shared" si="98"/>
        <v>4.6839129487753217</v>
      </c>
      <c r="S238">
        <f t="shared" si="99"/>
        <v>12095.914658842439</v>
      </c>
      <c r="T238">
        <f t="shared" si="100"/>
        <v>12095.914658842437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3.2230151206944895E-5</v>
      </c>
      <c r="AC238">
        <f t="shared" si="103"/>
        <v>2.508558813002775E-9</v>
      </c>
      <c r="AD238">
        <v>0</v>
      </c>
      <c r="AE238" s="11">
        <f t="shared" si="104"/>
        <v>6.7436739767425889E-10</v>
      </c>
      <c r="AF238" s="11">
        <f t="shared" si="105"/>
        <v>3.1829262106770338E-9</v>
      </c>
      <c r="AG238" s="15">
        <f t="shared" si="106"/>
        <v>1.097002469958351E-3</v>
      </c>
      <c r="AI238">
        <f t="shared" si="121"/>
        <v>1.6068404693461706E-2</v>
      </c>
      <c r="AJ238">
        <f t="shared" si="107"/>
        <v>1.2506468848335066E-6</v>
      </c>
      <c r="AK238">
        <v>0</v>
      </c>
      <c r="AL238" s="11">
        <f t="shared" si="108"/>
        <v>6.9690626253119912E-6</v>
      </c>
      <c r="AM238" s="11">
        <f t="shared" si="109"/>
        <v>8.2197095101454976E-6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78.81297419298906</v>
      </c>
      <c r="AX238">
        <f t="shared" si="117"/>
        <v>15.215219993965073</v>
      </c>
      <c r="AY238" t="e">
        <f t="shared" si="118"/>
        <v>#VALUE!</v>
      </c>
    </row>
    <row r="239" spans="1:51">
      <c r="A239" s="65">
        <v>44375.614583333336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1558.7752727908642</v>
      </c>
      <c r="K239" s="52">
        <v>17206.85477551704</v>
      </c>
      <c r="L239" s="5" t="s">
        <v>88</v>
      </c>
      <c r="M239" s="6">
        <f t="shared" si="94"/>
        <v>7.9761907143558011</v>
      </c>
      <c r="N239" s="6">
        <f t="shared" si="122"/>
        <v>456.07156503909636</v>
      </c>
      <c r="O239" s="6" t="e">
        <f t="shared" si="95"/>
        <v>#VALUE!</v>
      </c>
      <c r="P239">
        <f t="shared" si="96"/>
        <v>127.61905142969282</v>
      </c>
      <c r="Q239">
        <f t="shared" si="97"/>
        <v>20067.148861720241</v>
      </c>
      <c r="R239">
        <f t="shared" si="98"/>
        <v>223.87437778768995</v>
      </c>
      <c r="S239">
        <f t="shared" si="99"/>
        <v>12800.939885504231</v>
      </c>
      <c r="T239">
        <f t="shared" si="100"/>
        <v>12800.939885504231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1.5404865817039905E-3</v>
      </c>
      <c r="AC239">
        <f t="shared" si="103"/>
        <v>1.1990018805786336E-7</v>
      </c>
      <c r="AD239">
        <v>0</v>
      </c>
      <c r="AE239" s="11">
        <f t="shared" si="104"/>
        <v>3.2232362814108806E-8</v>
      </c>
      <c r="AF239" s="11">
        <f t="shared" si="105"/>
        <v>1.5213255087197218E-7</v>
      </c>
      <c r="AG239" s="15">
        <f t="shared" si="106"/>
        <v>1.097002469958351E-3</v>
      </c>
      <c r="AI239">
        <f t="shared" si="121"/>
        <v>1.7004971375735686E-2</v>
      </c>
      <c r="AJ239">
        <f t="shared" si="107"/>
        <v>1.3235423729650332E-6</v>
      </c>
      <c r="AK239">
        <v>0</v>
      </c>
      <c r="AL239" s="11">
        <f t="shared" si="108"/>
        <v>7.3752629909403168E-6</v>
      </c>
      <c r="AM239" s="11">
        <f t="shared" si="109"/>
        <v>8.69880536390535E-6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15.215219993965077</v>
      </c>
      <c r="AY239" t="e">
        <f t="shared" si="118"/>
        <v>#VALUE!</v>
      </c>
    </row>
    <row r="240" spans="1:51">
      <c r="A240" s="65">
        <v>44375.458333333336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6746.1271877982508</v>
      </c>
      <c r="K240" s="52">
        <v>13496.742067388541</v>
      </c>
      <c r="L240" s="5" t="s">
        <v>88</v>
      </c>
      <c r="M240" s="6">
        <f t="shared" si="94"/>
        <v>34.519662951055118</v>
      </c>
      <c r="N240" s="6">
        <f t="shared" si="122"/>
        <v>357.73419128063381</v>
      </c>
      <c r="O240" s="6" t="e">
        <f t="shared" si="95"/>
        <v>#VALUE!</v>
      </c>
      <c r="P240">
        <f t="shared" si="96"/>
        <v>552.31460721688188</v>
      </c>
      <c r="Q240">
        <f t="shared" si="97"/>
        <v>15740.304416347888</v>
      </c>
      <c r="R240">
        <f t="shared" si="98"/>
        <v>968.89208663215823</v>
      </c>
      <c r="S240">
        <f t="shared" si="99"/>
        <v>10040.823038770914</v>
      </c>
      <c r="T240">
        <f t="shared" si="100"/>
        <v>10040.823038770912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6.6669766916850406E-3</v>
      </c>
      <c r="AC240">
        <f t="shared" si="103"/>
        <v>5.1890861537152288E-7</v>
      </c>
      <c r="AD240">
        <v>0</v>
      </c>
      <c r="AE240" s="11">
        <f t="shared" si="104"/>
        <v>1.3949645141465523E-7</v>
      </c>
      <c r="AF240" s="11">
        <f t="shared" si="105"/>
        <v>6.5840506678617816E-7</v>
      </c>
      <c r="AG240" s="15">
        <f t="shared" si="106"/>
        <v>1.097002469958351E-3</v>
      </c>
      <c r="AI240">
        <f t="shared" si="121"/>
        <v>1.3338388422281161E-2</v>
      </c>
      <c r="AJ240">
        <f t="shared" si="107"/>
        <v>1.0381624216754421E-6</v>
      </c>
      <c r="AK240">
        <v>0</v>
      </c>
      <c r="AL240" s="11">
        <f t="shared" si="108"/>
        <v>5.785021351462351E-6</v>
      </c>
      <c r="AM240" s="11">
        <f t="shared" si="109"/>
        <v>6.8231837731377933E-6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15.215219993965079</v>
      </c>
      <c r="AY240" t="e">
        <f t="shared" si="118"/>
        <v>#VALUE!</v>
      </c>
    </row>
    <row r="241" spans="1:51">
      <c r="A241" s="65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1488.0064708234097</v>
      </c>
      <c r="K241" s="52">
        <v>2066.64851144454</v>
      </c>
      <c r="L241" s="5" t="s">
        <v>88</v>
      </c>
      <c r="M241" s="6">
        <f t="shared" si="94"/>
        <v>7.614069585690304</v>
      </c>
      <c r="N241" s="6">
        <f t="shared" si="122"/>
        <v>54.776984713169817</v>
      </c>
      <c r="O241" s="6" t="e">
        <f t="shared" si="95"/>
        <v>#VALUE!</v>
      </c>
      <c r="P241">
        <f t="shared" si="96"/>
        <v>121.82511337104486</v>
      </c>
      <c r="Q241">
        <f t="shared" si="97"/>
        <v>2410.1873273794718</v>
      </c>
      <c r="R241">
        <f t="shared" si="98"/>
        <v>213.71042292915672</v>
      </c>
      <c r="S241">
        <f t="shared" si="99"/>
        <v>1537.4711825376826</v>
      </c>
      <c r="T241">
        <f t="shared" si="100"/>
        <v>1537.4711825376826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1.4705480910587405E-3</v>
      </c>
      <c r="AC241">
        <f t="shared" si="103"/>
        <v>1.1445668839974045E-7</v>
      </c>
      <c r="AD241">
        <v>0</v>
      </c>
      <c r="AE241" s="11">
        <f t="shared" si="104"/>
        <v>3.076900517638417E-8</v>
      </c>
      <c r="AF241" s="11">
        <f t="shared" si="105"/>
        <v>1.4522569357612463E-7</v>
      </c>
      <c r="AG241" s="15">
        <f t="shared" si="106"/>
        <v>1.097002469958351E-3</v>
      </c>
      <c r="AI241">
        <f t="shared" si="121"/>
        <v>2.0424010802267702E-3</v>
      </c>
      <c r="AJ241">
        <f t="shared" si="107"/>
        <v>1.5896553499213041E-7</v>
      </c>
      <c r="AK241">
        <v>0</v>
      </c>
      <c r="AL241" s="11">
        <f t="shared" si="108"/>
        <v>8.8581419908455104E-7</v>
      </c>
      <c r="AM241" s="11">
        <f t="shared" si="109"/>
        <v>1.0447797340766814E-6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15.215219993965073</v>
      </c>
      <c r="AY241" t="e">
        <f t="shared" si="118"/>
        <v>#VALUE!</v>
      </c>
    </row>
    <row r="242" spans="1:51">
      <c r="A242" s="65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121.2908707818975</v>
      </c>
      <c r="K242" s="52">
        <v>536.15223503750008</v>
      </c>
      <c r="L242" s="5" t="s">
        <v>88</v>
      </c>
      <c r="M242" s="6">
        <f t="shared" si="94"/>
        <v>0.62064053372785211</v>
      </c>
      <c r="N242" s="6">
        <f t="shared" si="122"/>
        <v>14.21083586296581</v>
      </c>
      <c r="O242" s="6" t="e">
        <f t="shared" si="95"/>
        <v>#VALUE!</v>
      </c>
      <c r="P242">
        <f t="shared" si="96"/>
        <v>9.9302485396456337</v>
      </c>
      <c r="Q242">
        <f t="shared" si="97"/>
        <v>625.27677797049569</v>
      </c>
      <c r="R242">
        <f t="shared" si="98"/>
        <v>17.420033985404103</v>
      </c>
      <c r="S242">
        <f t="shared" si="99"/>
        <v>398.86734791062617</v>
      </c>
      <c r="T242">
        <f t="shared" si="100"/>
        <v>398.86734791062611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1.1986779761278286E-4</v>
      </c>
      <c r="AC242">
        <f t="shared" si="103"/>
        <v>9.3296310701758704E-9</v>
      </c>
      <c r="AD242">
        <v>0</v>
      </c>
      <c r="AE242" s="11">
        <f t="shared" si="104"/>
        <v>2.5080532269938267E-9</v>
      </c>
      <c r="AF242" s="11">
        <f t="shared" si="105"/>
        <v>1.1837684297169697E-8</v>
      </c>
      <c r="AG242" s="15">
        <f t="shared" si="106"/>
        <v>1.097002469958351E-3</v>
      </c>
      <c r="AI242">
        <f t="shared" si="121"/>
        <v>5.2986170504687371E-4</v>
      </c>
      <c r="AJ242">
        <f t="shared" si="107"/>
        <v>4.1240552715173133E-8</v>
      </c>
      <c r="AK242">
        <v>0</v>
      </c>
      <c r="AL242" s="11">
        <f t="shared" si="108"/>
        <v>2.2980746848682511E-7</v>
      </c>
      <c r="AM242" s="11">
        <f t="shared" si="109"/>
        <v>2.7104802120199825E-7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15.215219993965077</v>
      </c>
      <c r="AY242" t="e">
        <f t="shared" si="118"/>
        <v>#VALUE!</v>
      </c>
    </row>
    <row r="243" spans="1:51">
      <c r="A243" s="60"/>
      <c r="B243" s="54" t="s">
        <v>734</v>
      </c>
      <c r="C243" s="54" t="s">
        <v>734</v>
      </c>
      <c r="D243" s="55">
        <v>1</v>
      </c>
      <c r="E243" s="56">
        <v>44377.047719907408</v>
      </c>
      <c r="F243" s="54">
        <v>20</v>
      </c>
      <c r="G243" s="54" t="s">
        <v>738</v>
      </c>
      <c r="H243" s="52">
        <v>23.2</v>
      </c>
      <c r="I243" s="5">
        <v>30</v>
      </c>
      <c r="J243" s="52">
        <v>1547.3213181950402</v>
      </c>
      <c r="K243" s="52">
        <v>2010.1562221552601</v>
      </c>
      <c r="L243" s="5" t="s">
        <v>88</v>
      </c>
      <c r="M243" s="6">
        <f t="shared" si="94"/>
        <v>7.9175812868875974</v>
      </c>
      <c r="N243" s="6">
        <f t="shared" si="122"/>
        <v>53.279643849605236</v>
      </c>
      <c r="O243" s="6" t="e">
        <f t="shared" si="95"/>
        <v>#VALUE!</v>
      </c>
      <c r="P243">
        <f t="shared" si="96"/>
        <v>126.68130059020156</v>
      </c>
      <c r="Q243">
        <f t="shared" si="97"/>
        <v>2344.3043293826304</v>
      </c>
      <c r="R243">
        <f t="shared" si="98"/>
        <v>222.22933824728361</v>
      </c>
      <c r="S243">
        <f t="shared" si="99"/>
        <v>1495.4440713299139</v>
      </c>
      <c r="T243">
        <f t="shared" si="100"/>
        <v>1495.4440713299139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1.5291670132772204E-3</v>
      </c>
      <c r="AC243">
        <f t="shared" si="103"/>
        <v>1.1901915579232923E-7</v>
      </c>
      <c r="AD243">
        <v>0</v>
      </c>
      <c r="AE243" s="11">
        <f t="shared" si="104"/>
        <v>3.1995517884224892E-8</v>
      </c>
      <c r="AF243" s="11">
        <f t="shared" si="105"/>
        <v>1.510146736765541E-7</v>
      </c>
      <c r="AG243" s="15">
        <f t="shared" si="106"/>
        <v>1.097002469958351E-3</v>
      </c>
      <c r="AI243">
        <f t="shared" si="121"/>
        <v>1.986571599775709E-3</v>
      </c>
      <c r="AJ243">
        <f t="shared" si="107"/>
        <v>1.5462017730790402E-7</v>
      </c>
      <c r="AK243">
        <v>0</v>
      </c>
      <c r="AL243" s="11">
        <f t="shared" si="108"/>
        <v>8.6160027411660475E-7</v>
      </c>
      <c r="AM243" s="11">
        <f t="shared" si="109"/>
        <v>1.0162204514245089E-6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15.215219993965084</v>
      </c>
      <c r="AY243" t="e">
        <f t="shared" si="118"/>
        <v>#VALUE!</v>
      </c>
    </row>
    <row r="244" spans="1:51">
      <c r="A244" s="65">
        <v>44375.488888888889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47020.257542530722</v>
      </c>
      <c r="K244" s="52">
        <v>27778.210154333501</v>
      </c>
      <c r="L244" s="5" t="s">
        <v>88</v>
      </c>
      <c r="M244" s="6">
        <f t="shared" si="94"/>
        <v>240.60077686879637</v>
      </c>
      <c r="N244" s="6">
        <f t="shared" si="122"/>
        <v>736.26772262283578</v>
      </c>
      <c r="O244" s="6" t="e">
        <f t="shared" si="95"/>
        <v>#VALUE!</v>
      </c>
      <c r="P244">
        <f t="shared" si="96"/>
        <v>3849.612429900742</v>
      </c>
      <c r="Q244">
        <f t="shared" si="97"/>
        <v>32395.779795404775</v>
      </c>
      <c r="R244">
        <f t="shared" si="98"/>
        <v>6753.1420882138445</v>
      </c>
      <c r="S244">
        <f t="shared" si="99"/>
        <v>20665.438451801045</v>
      </c>
      <c r="T244">
        <f t="shared" si="100"/>
        <v>20665.438451801048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4.6468581505560408E-2</v>
      </c>
      <c r="AC244">
        <f t="shared" si="103"/>
        <v>3.6167738995401674E-6</v>
      </c>
      <c r="AD244">
        <v>0</v>
      </c>
      <c r="AE244" s="11">
        <f t="shared" si="104"/>
        <v>9.7228511843799693E-7</v>
      </c>
      <c r="AF244" s="11">
        <f t="shared" si="105"/>
        <v>4.5890590179781644E-6</v>
      </c>
      <c r="AG244" s="15">
        <f t="shared" si="106"/>
        <v>1.097002469958351E-3</v>
      </c>
      <c r="AI244">
        <f t="shared" si="121"/>
        <v>2.7452295884761287E-2</v>
      </c>
      <c r="AJ244">
        <f t="shared" si="107"/>
        <v>2.1366855630524835E-6</v>
      </c>
      <c r="AK244">
        <v>0</v>
      </c>
      <c r="AL244" s="11">
        <f t="shared" si="108"/>
        <v>1.1906394746663529E-5</v>
      </c>
      <c r="AM244" s="11">
        <f t="shared" si="109"/>
        <v>1.4043080309716013E-5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15.215219993965075</v>
      </c>
      <c r="AY244" t="e">
        <f t="shared" si="118"/>
        <v>#VALUE!</v>
      </c>
    </row>
    <row r="245" spans="1:51">
      <c r="A245" s="65">
        <v>44375.445138888892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155.65773553248712</v>
      </c>
      <c r="K245" s="52">
        <v>1145.2397006920601</v>
      </c>
      <c r="L245" s="5" t="s">
        <v>88</v>
      </c>
      <c r="M245" s="6">
        <f t="shared" si="94"/>
        <v>0.79649440586067755</v>
      </c>
      <c r="N245" s="6">
        <f t="shared" si="122"/>
        <v>30.354836456381928</v>
      </c>
      <c r="O245" s="6" t="e">
        <f t="shared" si="95"/>
        <v>#VALUE!</v>
      </c>
      <c r="P245">
        <f t="shared" si="96"/>
        <v>12.743910493770841</v>
      </c>
      <c r="Q245">
        <f t="shared" si="97"/>
        <v>1335.6128040808048</v>
      </c>
      <c r="R245">
        <f t="shared" si="98"/>
        <v>22.355870854805232</v>
      </c>
      <c r="S245">
        <f t="shared" si="99"/>
        <v>851.99443793244927</v>
      </c>
      <c r="T245">
        <f t="shared" si="100"/>
        <v>851.99443793244916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1.5383144518125579E-4</v>
      </c>
      <c r="AC245">
        <f t="shared" si="103"/>
        <v>1.1973112538275664E-8</v>
      </c>
      <c r="AD245">
        <v>0</v>
      </c>
      <c r="AE245" s="11">
        <f t="shared" si="104"/>
        <v>3.2186914265856873E-9</v>
      </c>
      <c r="AF245" s="11">
        <f t="shared" si="105"/>
        <v>1.5191803964861353E-8</v>
      </c>
      <c r="AG245" s="15">
        <f t="shared" si="106"/>
        <v>1.097002469958351E-3</v>
      </c>
      <c r="AI245">
        <f t="shared" si="121"/>
        <v>1.131802911263857E-3</v>
      </c>
      <c r="AJ245">
        <f t="shared" si="107"/>
        <v>8.809124566009985E-8</v>
      </c>
      <c r="AK245">
        <v>0</v>
      </c>
      <c r="AL245" s="11">
        <f t="shared" si="108"/>
        <v>4.9087669364698947E-7</v>
      </c>
      <c r="AM245" s="11">
        <f t="shared" si="109"/>
        <v>5.789679393070893E-7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15.215219993965075</v>
      </c>
      <c r="AY245" t="e">
        <f t="shared" si="118"/>
        <v>#VALUE!</v>
      </c>
    </row>
    <row r="246" spans="1:51">
      <c r="A246" s="65">
        <v>44375.64166666667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13.01919885125</v>
      </c>
      <c r="K246" s="52">
        <v>19802.734761696003</v>
      </c>
      <c r="L246" s="5" t="s">
        <v>88</v>
      </c>
      <c r="M246" s="6">
        <f t="shared" si="94"/>
        <v>6.6618719707920535E-2</v>
      </c>
      <c r="N246" s="6">
        <f t="shared" si="122"/>
        <v>524.87594930314231</v>
      </c>
      <c r="O246" s="6" t="e">
        <f t="shared" si="95"/>
        <v>#VALUE!</v>
      </c>
      <c r="P246">
        <f t="shared" si="96"/>
        <v>1.0658995153267286</v>
      </c>
      <c r="Q246">
        <f t="shared" si="97"/>
        <v>23094.541769338262</v>
      </c>
      <c r="R246">
        <f t="shared" si="98"/>
        <v>1.8698430062335563</v>
      </c>
      <c r="S246">
        <f t="shared" si="99"/>
        <v>14732.129756435303</v>
      </c>
      <c r="T246">
        <f t="shared" si="100"/>
        <v>14732.129756435306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1.2866448092275753E-5</v>
      </c>
      <c r="AC246">
        <f t="shared" si="103"/>
        <v>1.0014300443916705E-9</v>
      </c>
      <c r="AD246">
        <v>0</v>
      </c>
      <c r="AE246" s="11">
        <f t="shared" si="104"/>
        <v>2.6921105835300235E-10</v>
      </c>
      <c r="AF246" s="11">
        <f t="shared" si="105"/>
        <v>1.270641102744673E-9</v>
      </c>
      <c r="AG246" s="15">
        <f t="shared" si="106"/>
        <v>1.097002469958351E-3</v>
      </c>
      <c r="AI246">
        <f t="shared" si="121"/>
        <v>1.9570394600125746E-2</v>
      </c>
      <c r="AJ246">
        <f t="shared" si="107"/>
        <v>1.5232161193680276E-6</v>
      </c>
      <c r="AK246">
        <v>0</v>
      </c>
      <c r="AL246" s="11">
        <f t="shared" si="108"/>
        <v>8.4879182577372127E-6</v>
      </c>
      <c r="AM246" s="11">
        <f t="shared" si="109"/>
        <v>1.0011134377105241E-5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78.81297419298906</v>
      </c>
      <c r="AX246">
        <f t="shared" si="117"/>
        <v>15.215219993965079</v>
      </c>
      <c r="AY246" t="e">
        <f t="shared" si="118"/>
        <v>#VALUE!</v>
      </c>
    </row>
    <row r="247" spans="1:51">
      <c r="A247" s="65">
        <v>44375.618055555555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3.3705154284500001</v>
      </c>
      <c r="K247" s="52">
        <v>16478.2722015535</v>
      </c>
      <c r="L247" s="5" t="s">
        <v>88</v>
      </c>
      <c r="M247" s="6">
        <f t="shared" si="94"/>
        <v>1.7246792614859997E-2</v>
      </c>
      <c r="N247" s="6">
        <f t="shared" si="122"/>
        <v>436.76031966027438</v>
      </c>
      <c r="O247" s="6" t="e">
        <f t="shared" si="95"/>
        <v>#VALUE!</v>
      </c>
      <c r="P247">
        <f t="shared" si="96"/>
        <v>0.27594868183775995</v>
      </c>
      <c r="Q247">
        <f t="shared" si="97"/>
        <v>19217.454065052072</v>
      </c>
      <c r="R247">
        <f t="shared" si="98"/>
        <v>0.48408007077059356</v>
      </c>
      <c r="S247">
        <f t="shared" si="99"/>
        <v>12258.915102206611</v>
      </c>
      <c r="T247">
        <f t="shared" si="100"/>
        <v>12258.915102206614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3.3309700773333517E-6</v>
      </c>
      <c r="AC247">
        <f t="shared" si="103"/>
        <v>2.5925830411687901E-10</v>
      </c>
      <c r="AD247">
        <v>0</v>
      </c>
      <c r="AE247" s="11">
        <f t="shared" si="104"/>
        <v>6.9695534729545082E-11</v>
      </c>
      <c r="AF247" s="11">
        <f t="shared" si="105"/>
        <v>3.2895383884642408E-10</v>
      </c>
      <c r="AG247" s="15">
        <f t="shared" si="106"/>
        <v>1.097002469958351E-3</v>
      </c>
      <c r="AI247">
        <f t="shared" si="121"/>
        <v>1.6284937065180662E-2</v>
      </c>
      <c r="AJ247">
        <f t="shared" si="107"/>
        <v>1.2675001780708943E-6</v>
      </c>
      <c r="AK247">
        <v>0</v>
      </c>
      <c r="AL247" s="11">
        <f t="shared" si="108"/>
        <v>7.0629753495496848E-6</v>
      </c>
      <c r="AM247" s="11">
        <f t="shared" si="109"/>
        <v>8.3304755276205795E-6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78.81297419298906</v>
      </c>
      <c r="AX247">
        <f t="shared" si="117"/>
        <v>15.215219993965086</v>
      </c>
      <c r="AY247" t="e">
        <f t="shared" si="118"/>
        <v>#VALUE!</v>
      </c>
    </row>
    <row r="248" spans="1:51">
      <c r="A248" s="60"/>
      <c r="B248" s="54" t="s">
        <v>734</v>
      </c>
      <c r="C248" s="54" t="s">
        <v>734</v>
      </c>
      <c r="D248" s="55">
        <v>1</v>
      </c>
      <c r="E248" s="56">
        <v>44377.047719907408</v>
      </c>
      <c r="F248" s="54">
        <v>20</v>
      </c>
      <c r="G248" s="54" t="s">
        <v>738</v>
      </c>
      <c r="H248" s="52">
        <v>23.2</v>
      </c>
      <c r="I248" s="5">
        <v>30</v>
      </c>
      <c r="J248" s="52">
        <v>113.3238744514791</v>
      </c>
      <c r="K248" s="52">
        <v>387.07800027350004</v>
      </c>
      <c r="L248" s="5" t="s">
        <v>88</v>
      </c>
      <c r="M248" s="6">
        <f t="shared" si="94"/>
        <v>0.57987373221308636</v>
      </c>
      <c r="N248" s="6">
        <f t="shared" si="122"/>
        <v>10.259589662378279</v>
      </c>
      <c r="O248" s="6" t="e">
        <f t="shared" si="95"/>
        <v>#VALUE!</v>
      </c>
      <c r="P248">
        <f t="shared" si="96"/>
        <v>9.2779797154093817</v>
      </c>
      <c r="Q248">
        <f t="shared" si="97"/>
        <v>451.42194514464427</v>
      </c>
      <c r="R248">
        <f t="shared" si="98"/>
        <v>16.275798265577841</v>
      </c>
      <c r="S248">
        <f t="shared" si="99"/>
        <v>287.96443493859704</v>
      </c>
      <c r="T248">
        <f t="shared" si="100"/>
        <v>287.96443493859704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1.1199427590780959E-4</v>
      </c>
      <c r="AC248">
        <f t="shared" si="103"/>
        <v>8.7168138315734225E-9</v>
      </c>
      <c r="AD248">
        <v>0</v>
      </c>
      <c r="AE248" s="11">
        <f t="shared" si="104"/>
        <v>2.3433116373989725E-9</v>
      </c>
      <c r="AF248" s="11">
        <f t="shared" si="105"/>
        <v>1.1060125468972395E-8</v>
      </c>
      <c r="AG248" s="15">
        <f t="shared" si="106"/>
        <v>1.097002469958351E-3</v>
      </c>
      <c r="AI248">
        <f t="shared" si="121"/>
        <v>3.8253651819003575E-4</v>
      </c>
      <c r="AJ248">
        <f t="shared" si="107"/>
        <v>2.9773839652177439E-8</v>
      </c>
      <c r="AK248">
        <v>0</v>
      </c>
      <c r="AL248" s="11">
        <f t="shared" si="108"/>
        <v>1.6591074239124261E-7</v>
      </c>
      <c r="AM248" s="11">
        <f t="shared" si="109"/>
        <v>1.9568458204342006E-7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15.21521999396508</v>
      </c>
      <c r="AY248" t="e">
        <f t="shared" si="118"/>
        <v>#VALUE!</v>
      </c>
    </row>
    <row r="249" spans="1:51">
      <c r="A249" s="65">
        <v>44375.458333333336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3321.6217204250001</v>
      </c>
      <c r="K249" s="52">
        <v>14187.67219502296</v>
      </c>
      <c r="L249" s="5" t="s">
        <v>88</v>
      </c>
      <c r="M249" s="6">
        <f t="shared" si="94"/>
        <v>16.996605466817041</v>
      </c>
      <c r="N249" s="6">
        <f t="shared" si="122"/>
        <v>376.04745008091464</v>
      </c>
      <c r="O249" s="6" t="e">
        <f t="shared" si="95"/>
        <v>#VALUE!</v>
      </c>
      <c r="P249">
        <f t="shared" si="96"/>
        <v>271.94568746907265</v>
      </c>
      <c r="Q249">
        <f t="shared" si="97"/>
        <v>16546.087803560244</v>
      </c>
      <c r="R249">
        <f t="shared" si="98"/>
        <v>477.0578600305991</v>
      </c>
      <c r="S249">
        <f t="shared" si="99"/>
        <v>10554.836502842018</v>
      </c>
      <c r="T249">
        <f t="shared" si="100"/>
        <v>10554.836502842018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3.2826500260360212E-3</v>
      </c>
      <c r="AC249">
        <f t="shared" si="103"/>
        <v>2.5549742537484734E-7</v>
      </c>
      <c r="AD249">
        <v>0</v>
      </c>
      <c r="AE249" s="11">
        <f t="shared" si="104"/>
        <v>6.8684510392748113E-8</v>
      </c>
      <c r="AF249" s="11">
        <f t="shared" si="105"/>
        <v>3.2418193576759546E-7</v>
      </c>
      <c r="AG249" s="15">
        <f t="shared" si="106"/>
        <v>1.097002469958351E-3</v>
      </c>
      <c r="AI249">
        <f t="shared" si="121"/>
        <v>1.4021212052534277E-2</v>
      </c>
      <c r="AJ249">
        <f t="shared" si="107"/>
        <v>1.0913084098651876E-6</v>
      </c>
      <c r="AK249">
        <v>0</v>
      </c>
      <c r="AL249" s="11">
        <f t="shared" si="108"/>
        <v>6.0811702680510113E-6</v>
      </c>
      <c r="AM249" s="11">
        <f t="shared" si="109"/>
        <v>7.1724786779161991E-6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15.21521999396508</v>
      </c>
      <c r="AY249" t="e">
        <f t="shared" si="118"/>
        <v>#VALUE!</v>
      </c>
    </row>
    <row r="250" spans="1:51">
      <c r="A250" s="65">
        <v>44375.591666666667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183.25798804525442</v>
      </c>
      <c r="K250" s="4" t="e">
        <v>#VALUE!</v>
      </c>
      <c r="L250" s="5" t="s">
        <v>88</v>
      </c>
      <c r="M250" s="6">
        <f t="shared" si="94"/>
        <v>0.93772379386094884</v>
      </c>
      <c r="N250" s="6">
        <v>0</v>
      </c>
      <c r="O250" s="6" t="e">
        <f t="shared" si="95"/>
        <v>#VALUE!</v>
      </c>
      <c r="P250">
        <f t="shared" si="96"/>
        <v>15.003580701775181</v>
      </c>
      <c r="Q250">
        <f t="shared" si="97"/>
        <v>0</v>
      </c>
      <c r="R250">
        <f t="shared" si="98"/>
        <v>26.319873534303674</v>
      </c>
      <c r="S250" t="e">
        <f t="shared" si="99"/>
        <v>#VALUE!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1.8110787135360267E-4</v>
      </c>
      <c r="AC250">
        <f t="shared" si="103"/>
        <v>1.409610969154736E-8</v>
      </c>
      <c r="AD250">
        <v>0</v>
      </c>
      <c r="AE250" s="11">
        <f t="shared" si="104"/>
        <v>3.7894095847969976E-9</v>
      </c>
      <c r="AF250" s="11">
        <f t="shared" si="105"/>
        <v>1.7885519276344358E-8</v>
      </c>
      <c r="AG250" s="15">
        <f t="shared" si="106"/>
        <v>1.097002469958351E-3</v>
      </c>
      <c r="AI250" t="e">
        <f t="shared" si="121"/>
        <v>#VALUE!</v>
      </c>
      <c r="AJ250" t="e">
        <f t="shared" si="107"/>
        <v>#VALUE!</v>
      </c>
      <c r="AK250">
        <v>0</v>
      </c>
      <c r="AL250" s="11" t="e">
        <f t="shared" si="108"/>
        <v>#VALUE!</v>
      </c>
      <c r="AM250" s="11" t="e">
        <f t="shared" si="109"/>
        <v>#VALUE!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#VALUE!</v>
      </c>
      <c r="AY250" t="e">
        <f t="shared" si="118"/>
        <v>#VALUE!</v>
      </c>
    </row>
    <row r="251" spans="1:51">
      <c r="A251" s="71">
        <v>44384.656944444447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1783.1464818395102</v>
      </c>
      <c r="K251" s="52">
        <v>17276.881518221042</v>
      </c>
      <c r="L251" s="5" t="s">
        <v>88</v>
      </c>
      <c r="M251" s="6">
        <f t="shared" si="94"/>
        <v>9.1458924707892937</v>
      </c>
      <c r="N251" s="6">
        <f t="shared" ref="N251:N259" si="123">1000000*(AM251-AK251)/X251</f>
        <v>459.01185864305472</v>
      </c>
      <c r="O251" s="6" t="e">
        <f t="shared" si="95"/>
        <v>#VALUE!</v>
      </c>
      <c r="P251">
        <f t="shared" si="96"/>
        <v>146.3342795326287</v>
      </c>
      <c r="Q251">
        <f t="shared" si="97"/>
        <v>20196.521780294406</v>
      </c>
      <c r="R251">
        <f t="shared" si="98"/>
        <v>256.05094188417218</v>
      </c>
      <c r="S251">
        <f t="shared" si="99"/>
        <v>12850.623284379784</v>
      </c>
      <c r="T251">
        <f t="shared" si="100"/>
        <v>12850.623284379788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1.7663976619315795E-3</v>
      </c>
      <c r="AC251">
        <f t="shared" si="103"/>
        <v>1.374834512458369E-7</v>
      </c>
      <c r="AD251">
        <v>0</v>
      </c>
      <c r="AE251" s="11">
        <f t="shared" si="104"/>
        <v>3.6959212101928234E-8</v>
      </c>
      <c r="AF251" s="11">
        <f t="shared" si="105"/>
        <v>1.7444266334776514E-7</v>
      </c>
      <c r="AG251" s="15">
        <f t="shared" si="106"/>
        <v>1.097002469958351E-3</v>
      </c>
      <c r="AI251">
        <f t="shared" si="121"/>
        <v>1.7114602434552702E-2</v>
      </c>
      <c r="AJ251">
        <f t="shared" si="107"/>
        <v>1.3320752512940369E-6</v>
      </c>
      <c r="AK251">
        <v>0</v>
      </c>
      <c r="AL251" s="11">
        <f t="shared" si="108"/>
        <v>7.4228113150677228E-6</v>
      </c>
      <c r="AM251" s="11">
        <f t="shared" si="109"/>
        <v>8.7548865663617597E-6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78.81297419298906</v>
      </c>
      <c r="AX251">
        <f t="shared" si="117"/>
        <v>15.215219993965077</v>
      </c>
      <c r="AY251" t="e">
        <f t="shared" si="118"/>
        <v>#VALUE!</v>
      </c>
    </row>
    <row r="252" spans="1:51">
      <c r="A252" s="72">
        <v>44384.671527777777</v>
      </c>
      <c r="B252" s="4" t="s">
        <v>741</v>
      </c>
      <c r="C252" s="4" t="s">
        <v>279</v>
      </c>
      <c r="D252" s="51">
        <v>2</v>
      </c>
      <c r="E252" s="65">
        <v>44386.50509259259</v>
      </c>
      <c r="F252" s="4">
        <v>163</v>
      </c>
      <c r="G252" s="4" t="s">
        <v>776</v>
      </c>
      <c r="H252" s="52">
        <v>22.5</v>
      </c>
      <c r="I252" s="5">
        <v>30</v>
      </c>
      <c r="J252" s="52">
        <v>1318.0829278824374</v>
      </c>
      <c r="K252" s="52">
        <v>1791.4125833176602</v>
      </c>
      <c r="L252" s="5" t="s">
        <v>88</v>
      </c>
      <c r="M252" s="6">
        <f t="shared" si="94"/>
        <v>6.7605465107722384</v>
      </c>
      <c r="N252" s="6">
        <f t="shared" si="123"/>
        <v>47.594215344822445</v>
      </c>
      <c r="O252" s="6" t="e">
        <f t="shared" si="95"/>
        <v>#VALUE!</v>
      </c>
      <c r="P252">
        <f t="shared" si="96"/>
        <v>108.16874417235582</v>
      </c>
      <c r="Q252">
        <f t="shared" si="97"/>
        <v>2094.1454751721876</v>
      </c>
      <c r="R252">
        <f t="shared" si="98"/>
        <v>189.27013490085304</v>
      </c>
      <c r="S252">
        <f t="shared" si="99"/>
        <v>1332.4608512730749</v>
      </c>
      <c r="T252">
        <f t="shared" si="100"/>
        <v>1332.4608512730749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1.3057023782149493E-3</v>
      </c>
      <c r="AC252">
        <f t="shared" si="103"/>
        <v>1.0162630597041721E-7</v>
      </c>
      <c r="AD252">
        <v>0</v>
      </c>
      <c r="AE252" s="11">
        <f t="shared" si="104"/>
        <v>2.7319856778834248E-8</v>
      </c>
      <c r="AF252" s="11">
        <f t="shared" si="105"/>
        <v>1.2894616274925146E-7</v>
      </c>
      <c r="AG252" s="15">
        <f t="shared" si="106"/>
        <v>1.097002469958351E-3</v>
      </c>
      <c r="AI252">
        <f t="shared" si="121"/>
        <v>1.7745861211933395E-3</v>
      </c>
      <c r="AJ252">
        <f t="shared" si="107"/>
        <v>1.3812078091624739E-7</v>
      </c>
      <c r="AK252">
        <v>0</v>
      </c>
      <c r="AL252" s="11">
        <f t="shared" si="108"/>
        <v>7.6965959275584707E-7</v>
      </c>
      <c r="AM252" s="11">
        <f t="shared" si="109"/>
        <v>9.0778037367209446E-7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78.81297419298906</v>
      </c>
      <c r="AX252">
        <f t="shared" si="117"/>
        <v>15.215219993965075</v>
      </c>
      <c r="AY252" t="e">
        <f t="shared" si="118"/>
        <v>#VALUE!</v>
      </c>
    </row>
    <row r="253" spans="1:51">
      <c r="A253" s="72">
        <v>44384.671527777777</v>
      </c>
      <c r="B253" s="4" t="s">
        <v>744</v>
      </c>
      <c r="C253" s="4" t="s">
        <v>279</v>
      </c>
      <c r="D253" s="51">
        <v>1</v>
      </c>
      <c r="E253" s="65">
        <v>44386.526354166665</v>
      </c>
      <c r="F253" s="4">
        <v>77</v>
      </c>
      <c r="G253" s="4" t="s">
        <v>776</v>
      </c>
      <c r="H253" s="52">
        <v>22.5</v>
      </c>
      <c r="I253" s="5">
        <v>30</v>
      </c>
      <c r="J253" s="52">
        <v>1031.4729540711023</v>
      </c>
      <c r="K253" s="52">
        <v>13033.864428024541</v>
      </c>
      <c r="L253" s="5" t="s">
        <v>88</v>
      </c>
      <c r="M253" s="6">
        <f t="shared" si="94"/>
        <v>5.2905023903194719</v>
      </c>
      <c r="N253" s="6">
        <f t="shared" si="123"/>
        <v>346.28346152050028</v>
      </c>
      <c r="O253" s="6" t="e">
        <f t="shared" si="95"/>
        <v>#VALUE!</v>
      </c>
      <c r="P253">
        <f t="shared" si="96"/>
        <v>84.64803824511155</v>
      </c>
      <c r="Q253">
        <f t="shared" si="97"/>
        <v>15236.472306902013</v>
      </c>
      <c r="R253">
        <f t="shared" si="98"/>
        <v>148.11437204278209</v>
      </c>
      <c r="S253">
        <f t="shared" si="99"/>
        <v>9694.6478175227967</v>
      </c>
      <c r="T253">
        <f t="shared" si="100"/>
        <v>9694.6478175227967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1.0217844876867724E-3</v>
      </c>
      <c r="AC253">
        <f t="shared" si="103"/>
        <v>7.9528217696473703E-8</v>
      </c>
      <c r="AD253">
        <v>0</v>
      </c>
      <c r="AE253" s="11">
        <f t="shared" si="104"/>
        <v>2.1379302303638514E-8</v>
      </c>
      <c r="AF253" s="11">
        <f t="shared" si="105"/>
        <v>1.0090752000011222E-7</v>
      </c>
      <c r="AG253" s="15">
        <f t="shared" si="106"/>
        <v>1.097002469958351E-3</v>
      </c>
      <c r="AI253">
        <f t="shared" si="121"/>
        <v>1.2911439349528374E-2</v>
      </c>
      <c r="AJ253">
        <f t="shared" si="107"/>
        <v>1.0049318341960205E-6</v>
      </c>
      <c r="AK253">
        <v>0</v>
      </c>
      <c r="AL253" s="11">
        <f t="shared" si="108"/>
        <v>5.5998483437745505E-6</v>
      </c>
      <c r="AM253" s="11">
        <f t="shared" si="109"/>
        <v>6.6047801779705713E-6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15.21521999396508</v>
      </c>
      <c r="AY253" t="e">
        <f t="shared" si="118"/>
        <v>#VALUE!</v>
      </c>
    </row>
    <row r="254" spans="1:51">
      <c r="A254" s="73">
        <v>44384.671527777777</v>
      </c>
      <c r="B254" s="57"/>
      <c r="C254" s="57"/>
      <c r="D254" s="58">
        <v>2</v>
      </c>
      <c r="E254" s="59">
        <v>44386.547615740739</v>
      </c>
      <c r="F254" s="57">
        <v>16</v>
      </c>
      <c r="G254" s="57" t="s">
        <v>776</v>
      </c>
      <c r="H254" s="52">
        <v>22.5</v>
      </c>
      <c r="I254" s="5">
        <v>30</v>
      </c>
      <c r="J254" s="52">
        <v>1438.7018876136431</v>
      </c>
      <c r="K254" s="52">
        <v>1056.2280926616602</v>
      </c>
      <c r="L254" s="5" t="s">
        <v>88</v>
      </c>
      <c r="M254" s="6">
        <f t="shared" si="94"/>
        <v>7.3792102307051231</v>
      </c>
      <c r="N254" s="6">
        <f t="shared" si="123"/>
        <v>28.061847819719155</v>
      </c>
      <c r="O254" s="6" t="e">
        <f t="shared" si="95"/>
        <v>#VALUE!</v>
      </c>
      <c r="P254">
        <f t="shared" si="96"/>
        <v>118.06736369128197</v>
      </c>
      <c r="Q254">
        <f t="shared" si="97"/>
        <v>1234.7213040676429</v>
      </c>
      <c r="R254">
        <f t="shared" si="98"/>
        <v>206.59041596738848</v>
      </c>
      <c r="S254">
        <f t="shared" si="99"/>
        <v>785.62727346709141</v>
      </c>
      <c r="T254">
        <f t="shared" si="100"/>
        <v>785.62727346709153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1.4251883826591973E-3</v>
      </c>
      <c r="AC254">
        <f t="shared" si="103"/>
        <v>1.1092622105783139E-7</v>
      </c>
      <c r="AD254">
        <v>0</v>
      </c>
      <c r="AE254" s="11">
        <f t="shared" si="104"/>
        <v>2.9819921558493109E-8</v>
      </c>
      <c r="AF254" s="11">
        <f t="shared" si="105"/>
        <v>1.4074614261632449E-7</v>
      </c>
      <c r="AG254" s="15">
        <f t="shared" si="106"/>
        <v>1.097002469958351E-3</v>
      </c>
      <c r="AI254">
        <f t="shared" si="121"/>
        <v>1.0463071050782749E-3</v>
      </c>
      <c r="AJ254">
        <f t="shared" si="107"/>
        <v>8.1436878551967707E-8</v>
      </c>
      <c r="AK254">
        <v>0</v>
      </c>
      <c r="AL254" s="11">
        <f t="shared" si="108"/>
        <v>4.5379612224768298E-7</v>
      </c>
      <c r="AM254" s="11">
        <f t="shared" si="109"/>
        <v>5.352330007996507E-7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15.215219993965079</v>
      </c>
      <c r="AY254" t="e">
        <f t="shared" si="118"/>
        <v>#VALUE!</v>
      </c>
    </row>
    <row r="255" spans="1:51">
      <c r="A255" s="71">
        <v>44384.648611111108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2047.9013789062501</v>
      </c>
      <c r="K255" s="52">
        <v>21419.996233464561</v>
      </c>
      <c r="L255" s="5" t="s">
        <v>88</v>
      </c>
      <c r="M255" s="6">
        <f t="shared" si="94"/>
        <v>10.503840258224756</v>
      </c>
      <c r="N255" s="6">
        <f t="shared" si="123"/>
        <v>569.08605137336019</v>
      </c>
      <c r="O255" s="6" t="e">
        <f t="shared" si="95"/>
        <v>#VALUE!</v>
      </c>
      <c r="P255">
        <f t="shared" si="96"/>
        <v>168.06144413159609</v>
      </c>
      <c r="Q255">
        <f t="shared" si="97"/>
        <v>25039.786260427849</v>
      </c>
      <c r="R255">
        <f t="shared" si="98"/>
        <v>294.06842471735609</v>
      </c>
      <c r="S255">
        <f t="shared" si="99"/>
        <v>15932.29090902684</v>
      </c>
      <c r="T255">
        <f t="shared" si="100"/>
        <v>15932.29090902684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2.0286657570805439E-3</v>
      </c>
      <c r="AC255">
        <f t="shared" si="103"/>
        <v>1.578964780799654E-7</v>
      </c>
      <c r="AD255">
        <v>0</v>
      </c>
      <c r="AE255" s="11">
        <f t="shared" si="104"/>
        <v>4.2446777198442007E-8</v>
      </c>
      <c r="AF255" s="11">
        <f t="shared" si="105"/>
        <v>2.003432552784074E-7</v>
      </c>
      <c r="AG255" s="15">
        <f t="shared" si="106"/>
        <v>1.097002469958351E-3</v>
      </c>
      <c r="AI255">
        <f t="shared" si="121"/>
        <v>2.1218801512225084E-2</v>
      </c>
      <c r="AJ255">
        <f t="shared" si="107"/>
        <v>1.651516035189411E-6</v>
      </c>
      <c r="AK255">
        <v>0</v>
      </c>
      <c r="AL255" s="11">
        <f t="shared" si="108"/>
        <v>9.2028523922435394E-6</v>
      </c>
      <c r="AM255" s="11">
        <f t="shared" si="109"/>
        <v>1.085436842743295E-5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71">
        <v>44384.618055555555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121.72641962601909</v>
      </c>
      <c r="K256" s="52">
        <v>1534.6301877129602</v>
      </c>
      <c r="L256" s="5" t="s">
        <v>88</v>
      </c>
      <c r="M256" s="6">
        <f t="shared" si="94"/>
        <v>0.62434396505959455</v>
      </c>
      <c r="N256" s="6">
        <f t="shared" si="123"/>
        <v>40.772025556172096</v>
      </c>
      <c r="O256" s="6" t="e">
        <f t="shared" si="95"/>
        <v>#VALUE!</v>
      </c>
      <c r="P256">
        <f t="shared" si="96"/>
        <v>9.9895034409535128</v>
      </c>
      <c r="Q256">
        <f t="shared" si="97"/>
        <v>1793.9691244715723</v>
      </c>
      <c r="R256">
        <f t="shared" si="98"/>
        <v>17.479306784306814</v>
      </c>
      <c r="S256">
        <f t="shared" si="99"/>
        <v>1141.4649340702838</v>
      </c>
      <c r="T256">
        <f t="shared" si="100"/>
        <v>1141.4649340702838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1.2058306213906145E-4</v>
      </c>
      <c r="AC256">
        <f t="shared" si="103"/>
        <v>9.3853020200111216E-9</v>
      </c>
      <c r="AD256">
        <v>0</v>
      </c>
      <c r="AE256" s="11">
        <f t="shared" si="104"/>
        <v>2.5230190605122024E-9</v>
      </c>
      <c r="AF256" s="11">
        <f t="shared" si="105"/>
        <v>1.1908321080523324E-8</v>
      </c>
      <c r="AG256" s="15">
        <f t="shared" si="106"/>
        <v>1.097002469958351E-3</v>
      </c>
      <c r="AI256">
        <f t="shared" si="121"/>
        <v>1.5202156430296975E-3</v>
      </c>
      <c r="AJ256">
        <f t="shared" si="107"/>
        <v>1.1832244672079265E-7</v>
      </c>
      <c r="AK256">
        <v>0</v>
      </c>
      <c r="AL256" s="11">
        <f t="shared" si="108"/>
        <v>6.5933602136395237E-7</v>
      </c>
      <c r="AM256" s="11">
        <f t="shared" si="109"/>
        <v>7.77658468084745E-7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72">
        <v>44384.671527777777</v>
      </c>
      <c r="B257" s="4" t="s">
        <v>780</v>
      </c>
      <c r="C257" s="4" t="s">
        <v>279</v>
      </c>
      <c r="D257" s="51">
        <v>1</v>
      </c>
      <c r="E257" s="65">
        <v>44386.611400462964</v>
      </c>
      <c r="F257" s="4">
        <v>68</v>
      </c>
      <c r="G257" s="4" t="s">
        <v>776</v>
      </c>
      <c r="H257" s="52">
        <v>22.5</v>
      </c>
      <c r="I257" s="5">
        <v>30</v>
      </c>
      <c r="J257" s="52">
        <v>8.4127307272000014</v>
      </c>
      <c r="K257" s="52">
        <v>2376.35119852056</v>
      </c>
      <c r="L257" s="5" t="s">
        <v>88</v>
      </c>
      <c r="M257" s="6">
        <f t="shared" si="94"/>
        <v>4.314952888071328E-2</v>
      </c>
      <c r="N257" s="6">
        <f t="shared" si="123"/>
        <v>63.134853316623726</v>
      </c>
      <c r="O257" s="6" t="e">
        <f t="shared" si="95"/>
        <v>#VALUE!</v>
      </c>
      <c r="P257">
        <f t="shared" si="96"/>
        <v>0.69039246209141247</v>
      </c>
      <c r="Q257">
        <f t="shared" si="97"/>
        <v>2777.9335459314439</v>
      </c>
      <c r="R257">
        <f t="shared" si="98"/>
        <v>1.2080261764559586</v>
      </c>
      <c r="S257">
        <f t="shared" si="99"/>
        <v>1767.5408615475935</v>
      </c>
      <c r="T257">
        <f t="shared" si="100"/>
        <v>1767.5408615475937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8.3337112448866758E-6</v>
      </c>
      <c r="AC257">
        <f t="shared" si="103"/>
        <v>6.4863502048591359E-10</v>
      </c>
      <c r="AD257">
        <v>0</v>
      </c>
      <c r="AE257" s="11">
        <f t="shared" si="104"/>
        <v>1.7437036299016655E-10</v>
      </c>
      <c r="AF257" s="11">
        <f t="shared" si="105"/>
        <v>8.2300538347608014E-10</v>
      </c>
      <c r="AG257" s="15">
        <f t="shared" si="106"/>
        <v>1.097002469958351E-3</v>
      </c>
      <c r="AI257">
        <f t="shared" si="121"/>
        <v>2.3540304981925888E-3</v>
      </c>
      <c r="AJ257">
        <f t="shared" si="107"/>
        <v>1.8322048551375969E-7</v>
      </c>
      <c r="AK257">
        <v>0</v>
      </c>
      <c r="AL257" s="11">
        <f t="shared" si="108"/>
        <v>1.0209716693576898E-6</v>
      </c>
      <c r="AM257" s="11">
        <f t="shared" si="109"/>
        <v>1.2041921548714495E-6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15.215219993965073</v>
      </c>
      <c r="AY257" t="e">
        <f t="shared" si="118"/>
        <v>#VALUE!</v>
      </c>
    </row>
    <row r="258" spans="1:51">
      <c r="A258" s="72">
        <v>44384.671527777777</v>
      </c>
      <c r="B258" s="4" t="s">
        <v>779</v>
      </c>
      <c r="C258" s="4" t="s">
        <v>279</v>
      </c>
      <c r="D258" s="51">
        <v>2</v>
      </c>
      <c r="E258" s="65">
        <v>44386.632638888892</v>
      </c>
      <c r="F258" s="4">
        <v>57</v>
      </c>
      <c r="G258" s="4" t="s">
        <v>776</v>
      </c>
      <c r="H258" s="52">
        <v>22.5</v>
      </c>
      <c r="I258" s="5">
        <v>30</v>
      </c>
      <c r="J258" s="52">
        <v>-2.9165907939500002</v>
      </c>
      <c r="K258" s="52">
        <v>11537.53075837024</v>
      </c>
      <c r="L258" s="5" t="s">
        <v>88</v>
      </c>
      <c r="M258" s="6">
        <f t="shared" si="94"/>
        <v>-1.495941362890315E-2</v>
      </c>
      <c r="N258" s="6">
        <f t="shared" si="123"/>
        <v>306.52889712565667</v>
      </c>
      <c r="O258" s="6" t="e">
        <f t="shared" si="95"/>
        <v>#VALUE!</v>
      </c>
      <c r="P258">
        <f t="shared" si="96"/>
        <v>-0.23935061806245039</v>
      </c>
      <c r="Q258">
        <f t="shared" si="97"/>
        <v>13487.271473528894</v>
      </c>
      <c r="R258">
        <f t="shared" si="98"/>
        <v>-0.41880789238986232</v>
      </c>
      <c r="S258">
        <f t="shared" si="99"/>
        <v>8581.6680082799448</v>
      </c>
      <c r="T258">
        <f t="shared" si="100"/>
        <v>8581.6680082799467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-2.8891957064176492E-6</v>
      </c>
      <c r="AC258">
        <f t="shared" si="103"/>
        <v>-2.2487382405646444E-10</v>
      </c>
      <c r="AD258">
        <v>0</v>
      </c>
      <c r="AE258" s="11">
        <f t="shared" si="104"/>
        <v>-6.0452071024993477E-11</v>
      </c>
      <c r="AF258" s="11">
        <f t="shared" si="105"/>
        <v>-2.853258950814579E-10</v>
      </c>
      <c r="AG258" s="15">
        <f t="shared" si="106"/>
        <v>1.097002469958351E-3</v>
      </c>
      <c r="AI258">
        <f t="shared" si="121"/>
        <v>1.1429160511269281E-2</v>
      </c>
      <c r="AJ258">
        <f t="shared" si="107"/>
        <v>8.8956211038780176E-7</v>
      </c>
      <c r="AK258">
        <v>0</v>
      </c>
      <c r="AL258" s="11">
        <f t="shared" si="108"/>
        <v>4.9569659762296463E-6</v>
      </c>
      <c r="AM258" s="11">
        <f t="shared" si="109"/>
        <v>5.8465280866174483E-6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15.21521999396508</v>
      </c>
      <c r="AY258" t="e">
        <f t="shared" si="118"/>
        <v>#VALUE!</v>
      </c>
    </row>
    <row r="259" spans="1:51">
      <c r="A259" s="73">
        <v>44384.671527777777</v>
      </c>
      <c r="B259" s="57"/>
      <c r="C259" s="57"/>
      <c r="D259" s="58">
        <v>1</v>
      </c>
      <c r="E259" s="59">
        <v>44386.653900462959</v>
      </c>
      <c r="F259" s="57">
        <v>131</v>
      </c>
      <c r="G259" s="57" t="s">
        <v>776</v>
      </c>
      <c r="H259" s="52">
        <v>22.5</v>
      </c>
      <c r="I259" s="5">
        <v>30</v>
      </c>
      <c r="J259" s="52">
        <v>1086.7988233519375</v>
      </c>
      <c r="K259" s="52">
        <v>11664.1162212535</v>
      </c>
      <c r="L259" s="5" t="s">
        <v>88</v>
      </c>
      <c r="M259" s="6">
        <f t="shared" si="94"/>
        <v>5.5742729366256087</v>
      </c>
      <c r="N259" s="6">
        <f t="shared" si="123"/>
        <v>309.89201728909336</v>
      </c>
      <c r="O259" s="6" t="e">
        <f t="shared" si="95"/>
        <v>#VALUE!</v>
      </c>
      <c r="P259">
        <f t="shared" si="96"/>
        <v>89.18836698600974</v>
      </c>
      <c r="Q259">
        <f t="shared" si="97"/>
        <v>13635.248760720107</v>
      </c>
      <c r="R259">
        <f t="shared" si="98"/>
        <v>156.05889095033953</v>
      </c>
      <c r="S259">
        <f t="shared" si="99"/>
        <v>8675.8228530113865</v>
      </c>
      <c r="T259">
        <f t="shared" si="100"/>
        <v>8675.8228530113865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1.0765906896097817E-3</v>
      </c>
      <c r="AC259">
        <f t="shared" si="103"/>
        <v>8.3793930877848721E-8</v>
      </c>
      <c r="AD259">
        <v>0</v>
      </c>
      <c r="AE259" s="11">
        <f t="shared" si="104"/>
        <v>2.2526039578618025E-8</v>
      </c>
      <c r="AF259" s="11">
        <f t="shared" si="105"/>
        <v>1.0631997045646674E-7</v>
      </c>
      <c r="AG259" s="15">
        <f t="shared" si="106"/>
        <v>1.097002469958351E-3</v>
      </c>
      <c r="AI259">
        <f t="shared" si="121"/>
        <v>1.1554556976421628E-2</v>
      </c>
      <c r="AJ259">
        <f t="shared" si="107"/>
        <v>8.9932205242957325E-7</v>
      </c>
      <c r="AK259">
        <v>0</v>
      </c>
      <c r="AL259" s="11">
        <f t="shared" si="108"/>
        <v>5.0113519489077582E-6</v>
      </c>
      <c r="AM259" s="11">
        <f t="shared" si="109"/>
        <v>5.9106740013373318E-6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78.81297419298906</v>
      </c>
      <c r="AX259">
        <f t="shared" si="117"/>
        <v>15.215219993965082</v>
      </c>
      <c r="AY259" t="e">
        <f t="shared" si="118"/>
        <v>#VALUE!</v>
      </c>
    </row>
    <row r="260" spans="1:51">
      <c r="A260" s="71">
        <v>44384.656944444447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446.79168815894712</v>
      </c>
      <c r="K260" s="52">
        <v>19265.490873944</v>
      </c>
      <c r="L260" s="5" t="s">
        <v>88</v>
      </c>
      <c r="M260" s="6">
        <f t="shared" si="94"/>
        <v>2.2916281855479865</v>
      </c>
      <c r="N260" s="6">
        <v>0</v>
      </c>
      <c r="O260" s="6" t="e">
        <f t="shared" si="95"/>
        <v>#VALUE!</v>
      </c>
      <c r="P260">
        <f t="shared" si="96"/>
        <v>36.666050968767784</v>
      </c>
      <c r="Q260">
        <f t="shared" si="97"/>
        <v>0</v>
      </c>
      <c r="R260">
        <f t="shared" si="98"/>
        <v>64.1570581801559</v>
      </c>
      <c r="S260">
        <f t="shared" si="99"/>
        <v>14329.759994511036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4.4259504273606816E-4</v>
      </c>
      <c r="AC260">
        <f t="shared" si="103"/>
        <v>3.4448355141680603E-8</v>
      </c>
      <c r="AD260">
        <v>0</v>
      </c>
      <c r="AE260" s="11">
        <f t="shared" si="104"/>
        <v>9.260635027028218E-9</v>
      </c>
      <c r="AF260" s="11">
        <f t="shared" si="105"/>
        <v>4.3708990168708821E-8</v>
      </c>
      <c r="AG260" s="15">
        <f t="shared" si="106"/>
        <v>1.097002469958351E-3</v>
      </c>
      <c r="AI260">
        <f t="shared" si="121"/>
        <v>1.9084533089279727E-2</v>
      </c>
      <c r="AJ260">
        <f t="shared" si="107"/>
        <v>1.4854002193709776E-6</v>
      </c>
      <c r="AK260">
        <v>0</v>
      </c>
      <c r="AL260" s="11">
        <f t="shared" si="108"/>
        <v>8.2771942088406602E-6</v>
      </c>
      <c r="AM260" s="11">
        <f t="shared" si="109"/>
        <v>9.7625944282116372E-6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71">
        <v>44384.618055555555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113.7805411672839</v>
      </c>
      <c r="K261" s="52">
        <v>1871.0127246690402</v>
      </c>
      <c r="L261" s="5" t="s">
        <v>88</v>
      </c>
      <c r="M261" s="6">
        <f t="shared" si="94"/>
        <v>0.58358895659019294</v>
      </c>
      <c r="N261" s="6">
        <v>0</v>
      </c>
      <c r="O261" s="6" t="e">
        <f t="shared" si="95"/>
        <v>#VALUE!</v>
      </c>
      <c r="P261">
        <f t="shared" si="96"/>
        <v>9.3374233054430871</v>
      </c>
      <c r="Q261">
        <f t="shared" si="97"/>
        <v>0</v>
      </c>
      <c r="R261">
        <f t="shared" si="98"/>
        <v>16.338318265316811</v>
      </c>
      <c r="S261">
        <f t="shared" si="99"/>
        <v>1391.667799518402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1.1271181809127963E-4</v>
      </c>
      <c r="AC261">
        <f t="shared" si="103"/>
        <v>8.7726620575555943E-9</v>
      </c>
      <c r="AD261">
        <v>0</v>
      </c>
      <c r="AE261" s="11">
        <f t="shared" si="104"/>
        <v>2.3583251274655009E-9</v>
      </c>
      <c r="AF261" s="11">
        <f t="shared" si="105"/>
        <v>1.1130987185021096E-8</v>
      </c>
      <c r="AG261" s="15">
        <f t="shared" si="106"/>
        <v>1.097002469958351E-3</v>
      </c>
      <c r="AI261">
        <f t="shared" si="121"/>
        <v>1.8534385906929011E-3</v>
      </c>
      <c r="AJ261">
        <f t="shared" si="107"/>
        <v>1.4425807937383372E-7</v>
      </c>
      <c r="AK261">
        <v>0</v>
      </c>
      <c r="AL261" s="11">
        <f t="shared" si="108"/>
        <v>8.0385886820268421E-7</v>
      </c>
      <c r="AM261" s="11">
        <f t="shared" si="109"/>
        <v>9.4811694757651798E-7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71">
        <v>44384.629861111112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115.4496744663471</v>
      </c>
      <c r="K262" s="52">
        <v>15571.24281086976</v>
      </c>
      <c r="L262" s="5" t="s">
        <v>88</v>
      </c>
      <c r="M262" s="6">
        <f t="shared" si="94"/>
        <v>0.59215006686807514</v>
      </c>
      <c r="N262" s="6">
        <v>0</v>
      </c>
      <c r="O262" s="6" t="e">
        <f t="shared" si="95"/>
        <v>#VALUE!</v>
      </c>
      <c r="P262">
        <f t="shared" si="96"/>
        <v>9.4744010698892023</v>
      </c>
      <c r="Q262">
        <f t="shared" si="97"/>
        <v>0</v>
      </c>
      <c r="R262">
        <f t="shared" si="98"/>
        <v>16.577997482760832</v>
      </c>
      <c r="S262">
        <f t="shared" si="99"/>
        <v>11581.961433321107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1.1436527347867766E-4</v>
      </c>
      <c r="AC262">
        <f t="shared" si="103"/>
        <v>8.901354909703011E-9</v>
      </c>
      <c r="AD262">
        <v>0</v>
      </c>
      <c r="AE262" s="11">
        <f t="shared" si="104"/>
        <v>2.3929211924858173E-9</v>
      </c>
      <c r="AF262" s="11">
        <f t="shared" si="105"/>
        <v>1.1294276102188828E-8</v>
      </c>
      <c r="AG262" s="15">
        <f t="shared" si="106"/>
        <v>1.097002469958351E-3</v>
      </c>
      <c r="AI262">
        <f t="shared" si="121"/>
        <v>1.5424984528536795E-2</v>
      </c>
      <c r="AJ262">
        <f t="shared" si="107"/>
        <v>1.2005677736676149E-6</v>
      </c>
      <c r="AK262">
        <v>0</v>
      </c>
      <c r="AL262" s="11">
        <f t="shared" si="108"/>
        <v>6.6900034710715682E-6</v>
      </c>
      <c r="AM262" s="11">
        <f t="shared" si="109"/>
        <v>7.8905712447391834E-6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15.215219993965075</v>
      </c>
      <c r="AY262" t="e">
        <f t="shared" si="118"/>
        <v>#VALUE!</v>
      </c>
    </row>
    <row r="263" spans="1:51">
      <c r="A263" s="71">
        <v>44384.62222222222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1.973872730450001</v>
      </c>
      <c r="K263" s="52">
        <v>5922.3608183544602</v>
      </c>
      <c r="L263" s="5" t="s">
        <v>88</v>
      </c>
      <c r="M263" s="6">
        <f t="shared" si="94"/>
        <v>1.0124141750315155E-2</v>
      </c>
      <c r="N263" s="6">
        <f t="shared" ref="N263:N273" si="124">1000000*(AM263-AK263)/X263</f>
        <v>157.34516926105502</v>
      </c>
      <c r="O263" s="6" t="e">
        <f t="shared" si="95"/>
        <v>#VALUE!</v>
      </c>
      <c r="P263">
        <f t="shared" si="96"/>
        <v>0.16198626800504248</v>
      </c>
      <c r="Q263">
        <f t="shared" si="97"/>
        <v>6923.1874474864208</v>
      </c>
      <c r="R263">
        <f t="shared" si="98"/>
        <v>0.28343827999470794</v>
      </c>
      <c r="S263">
        <f t="shared" si="99"/>
        <v>4405.0789924431219</v>
      </c>
      <c r="T263">
        <f t="shared" si="100"/>
        <v>4405.0789924431219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1.9553324483025819E-6</v>
      </c>
      <c r="AC263">
        <f t="shared" si="103"/>
        <v>1.5218875065292277E-10</v>
      </c>
      <c r="AD263">
        <v>0</v>
      </c>
      <c r="AE263" s="11">
        <f t="shared" si="104"/>
        <v>4.0912388101540065E-11</v>
      </c>
      <c r="AF263" s="11">
        <f t="shared" si="105"/>
        <v>1.9310113875446284E-10</v>
      </c>
      <c r="AG263" s="15">
        <f t="shared" si="106"/>
        <v>1.097002469958351E-3</v>
      </c>
      <c r="AI263">
        <f t="shared" si="121"/>
        <v>5.866732996531278E-3</v>
      </c>
      <c r="AJ263">
        <f t="shared" si="107"/>
        <v>4.5662350969087336E-7</v>
      </c>
      <c r="AK263">
        <v>0</v>
      </c>
      <c r="AL263" s="11">
        <f t="shared" si="108"/>
        <v>2.5444734831359623E-6</v>
      </c>
      <c r="AM263" s="11">
        <f t="shared" si="109"/>
        <v>3.0010969928268355E-6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</v>
      </c>
      <c r="AY263" t="e">
        <f t="shared" si="118"/>
        <v>#VALUE!</v>
      </c>
    </row>
    <row r="264" spans="1:51">
      <c r="A264" s="72">
        <v>44384.671527777777</v>
      </c>
      <c r="B264" s="4" t="s">
        <v>741</v>
      </c>
      <c r="C264" s="4" t="s">
        <v>279</v>
      </c>
      <c r="D264" s="51">
        <v>2</v>
      </c>
      <c r="E264" s="65">
        <v>44386.760196759256</v>
      </c>
      <c r="F264" s="4">
        <v>12</v>
      </c>
      <c r="G264" s="4" t="s">
        <v>776</v>
      </c>
      <c r="H264" s="52">
        <v>22.5</v>
      </c>
      <c r="I264" s="5">
        <v>30</v>
      </c>
      <c r="J264" s="52">
        <v>1707.8832146256796</v>
      </c>
      <c r="K264" s="52">
        <v>1858.0327517698402</v>
      </c>
      <c r="L264" s="5" t="s">
        <v>88</v>
      </c>
      <c r="M264" s="6">
        <f t="shared" si="94"/>
        <v>8.7598615103783075</v>
      </c>
      <c r="N264" s="6">
        <f t="shared" si="124"/>
        <v>49.364178709570758</v>
      </c>
      <c r="O264" s="6" t="e">
        <f t="shared" si="95"/>
        <v>#VALUE!</v>
      </c>
      <c r="P264">
        <f t="shared" si="96"/>
        <v>140.15778416605292</v>
      </c>
      <c r="Q264">
        <f t="shared" si="97"/>
        <v>2172.0238632211135</v>
      </c>
      <c r="R264">
        <f t="shared" si="98"/>
        <v>245.2435120652259</v>
      </c>
      <c r="S264">
        <f t="shared" si="99"/>
        <v>1382.0132364658534</v>
      </c>
      <c r="T264">
        <f t="shared" si="100"/>
        <v>1382.0132364658537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1.6918413309796238E-3</v>
      </c>
      <c r="AC264">
        <f t="shared" si="103"/>
        <v>1.3168053273410558E-7</v>
      </c>
      <c r="AD264">
        <v>0</v>
      </c>
      <c r="AE264" s="11">
        <f t="shared" si="104"/>
        <v>3.5399233107061546E-8</v>
      </c>
      <c r="AF264" s="11">
        <f t="shared" si="105"/>
        <v>1.6707976584116712E-7</v>
      </c>
      <c r="AG264" s="15">
        <f t="shared" si="106"/>
        <v>1.097002469958351E-3</v>
      </c>
      <c r="AI264">
        <f t="shared" si="121"/>
        <v>1.8405805366773782E-3</v>
      </c>
      <c r="AJ264">
        <f t="shared" si="107"/>
        <v>1.432573026628714E-7</v>
      </c>
      <c r="AK264">
        <v>0</v>
      </c>
      <c r="AL264" s="11">
        <f t="shared" si="108"/>
        <v>7.9828217372782541E-7</v>
      </c>
      <c r="AM264" s="11">
        <f t="shared" si="109"/>
        <v>9.4153947639069676E-7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71">
        <v>44384.640277777777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1706.8419440270081</v>
      </c>
      <c r="K265" s="52">
        <v>18167.447174826142</v>
      </c>
      <c r="L265" s="5" t="s">
        <v>88</v>
      </c>
      <c r="M265" s="6">
        <f t="shared" si="94"/>
        <v>8.7545207551316491</v>
      </c>
      <c r="N265" s="6">
        <f t="shared" si="124"/>
        <v>482.672390021409</v>
      </c>
      <c r="O265" s="6" t="e">
        <f t="shared" si="95"/>
        <v>#VALUE!</v>
      </c>
      <c r="P265">
        <f t="shared" si="96"/>
        <v>140.07233208210639</v>
      </c>
      <c r="Q265">
        <f t="shared" si="97"/>
        <v>21237.585160941995</v>
      </c>
      <c r="R265">
        <f t="shared" si="98"/>
        <v>245.09399080028138</v>
      </c>
      <c r="S265">
        <f t="shared" si="99"/>
        <v>13513.030082213569</v>
      </c>
      <c r="T265">
        <f t="shared" si="100"/>
        <v>13513.030082213569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1.6908098408751015E-3</v>
      </c>
      <c r="AC265">
        <f t="shared" si="103"/>
        <v>1.3160024910230969E-7</v>
      </c>
      <c r="AD265">
        <v>0</v>
      </c>
      <c r="AE265" s="11">
        <f t="shared" si="104"/>
        <v>3.537765072933557E-8</v>
      </c>
      <c r="AF265" s="11">
        <f t="shared" si="105"/>
        <v>1.6697789983164525E-7</v>
      </c>
      <c r="AG265" s="15">
        <f t="shared" si="106"/>
        <v>1.097002469958351E-3</v>
      </c>
      <c r="AI265">
        <f t="shared" si="121"/>
        <v>1.7996803145287916E-2</v>
      </c>
      <c r="AJ265">
        <f t="shared" si="107"/>
        <v>1.4007392905516395E-6</v>
      </c>
      <c r="AK265">
        <v>0</v>
      </c>
      <c r="AL265" s="11">
        <f t="shared" si="108"/>
        <v>7.8054324973503763E-6</v>
      </c>
      <c r="AM265" s="11">
        <f t="shared" si="109"/>
        <v>9.206171787902015E-6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78.81297419298906</v>
      </c>
      <c r="AX265">
        <f t="shared" si="117"/>
        <v>15.215219993965066</v>
      </c>
      <c r="AY265" t="e">
        <f t="shared" si="118"/>
        <v>#VALUE!</v>
      </c>
    </row>
    <row r="266" spans="1:51">
      <c r="A266" s="71">
        <v>44384.663194444445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412.35541999231003</v>
      </c>
      <c r="K266" s="52">
        <v>19608.155463957442</v>
      </c>
      <c r="L266" s="5" t="s">
        <v>88</v>
      </c>
      <c r="M266" s="6">
        <f t="shared" si="94"/>
        <v>2.1150019751076519</v>
      </c>
      <c r="N266" s="6">
        <f t="shared" si="124"/>
        <v>520.94910036749616</v>
      </c>
      <c r="O266" s="6" t="e">
        <f t="shared" si="95"/>
        <v>#VALUE!</v>
      </c>
      <c r="P266">
        <f t="shared" si="96"/>
        <v>33.84003160172243</v>
      </c>
      <c r="Q266">
        <f t="shared" si="97"/>
        <v>22921.760416169833</v>
      </c>
      <c r="R266">
        <f t="shared" si="98"/>
        <v>59.21218181198045</v>
      </c>
      <c r="S266">
        <f t="shared" si="99"/>
        <v>14584.635479679762</v>
      </c>
      <c r="T266">
        <f t="shared" si="100"/>
        <v>14584.635479679764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4.0848222912557566E-4</v>
      </c>
      <c r="AC266">
        <f t="shared" si="103"/>
        <v>3.1793263681840274E-8</v>
      </c>
      <c r="AD266">
        <v>0</v>
      </c>
      <c r="AE266" s="11">
        <f t="shared" si="104"/>
        <v>8.5468757525480567E-9</v>
      </c>
      <c r="AF266" s="11">
        <f t="shared" si="105"/>
        <v>4.0340139434388331E-8</v>
      </c>
      <c r="AG266" s="15">
        <f t="shared" si="106"/>
        <v>1.097002469958351E-3</v>
      </c>
      <c r="AI266">
        <f t="shared" si="121"/>
        <v>1.9423979083644741E-2</v>
      </c>
      <c r="AJ266">
        <f t="shared" si="107"/>
        <v>1.5118202083817449E-6</v>
      </c>
      <c r="AK266">
        <v>0</v>
      </c>
      <c r="AL266" s="11">
        <f t="shared" si="108"/>
        <v>8.4244160667518991E-6</v>
      </c>
      <c r="AM266" s="11">
        <f t="shared" si="109"/>
        <v>9.9362362751336434E-6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</v>
      </c>
      <c r="AY266" t="e">
        <f t="shared" si="118"/>
        <v>#VALUE!</v>
      </c>
    </row>
    <row r="267" spans="1:51">
      <c r="A267" s="73">
        <v>44384.671527777777</v>
      </c>
      <c r="B267" s="57"/>
      <c r="C267" s="57"/>
      <c r="D267" s="58">
        <v>1</v>
      </c>
      <c r="E267" s="59">
        <v>44386.823993055557</v>
      </c>
      <c r="F267" s="57">
        <v>76</v>
      </c>
      <c r="G267" s="57" t="s">
        <v>776</v>
      </c>
      <c r="H267" s="52">
        <v>22.5</v>
      </c>
      <c r="I267" s="5">
        <v>30</v>
      </c>
      <c r="J267" s="52">
        <v>1169.1412525094399</v>
      </c>
      <c r="K267" s="52">
        <v>11759.84981877174</v>
      </c>
      <c r="L267" s="5" t="s">
        <v>88</v>
      </c>
      <c r="M267" s="6">
        <f t="shared" ref="M267:M330" si="125">1000000*(AF267-AD267)/X267</f>
        <v>5.9966134512877582</v>
      </c>
      <c r="N267" s="6">
        <f t="shared" si="124"/>
        <v>312.43546568196962</v>
      </c>
      <c r="O267" s="6" t="e">
        <f t="shared" ref="O267:O330" si="126">1000000*(AT267-AR267)/X267</f>
        <v>#VALUE!</v>
      </c>
      <c r="P267">
        <f t="shared" ref="P267:P330" si="127">(M267*16)</f>
        <v>95.945815220604132</v>
      </c>
      <c r="Q267">
        <f t="shared" ref="Q267:Q330" si="128">(N267*44)</f>
        <v>13747.160490006663</v>
      </c>
      <c r="R267">
        <f t="shared" ref="R267:R330" si="129">1000000*(((AF267-AD267)*0.082057*W267)/(V267-Z267))/X267</f>
        <v>167.88285311920123</v>
      </c>
      <c r="S267">
        <f t="shared" ref="S267:S330" si="130">1000000*(((AM267-AK267)*0.082057*W267)/(V267-Z267))/X267</f>
        <v>8747.0299395488419</v>
      </c>
      <c r="T267">
        <f t="shared" ref="T267:T330" si="131">N267*((1*0.082057*W267)/(V267-Z267))</f>
        <v>8747.0299395488419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1.1581596890290172E-3</v>
      </c>
      <c r="AC267">
        <f t="shared" ref="AC267:AC330" si="134">(AB267*Y267)/(0.082057*W267)</f>
        <v>9.0142664119809119E-8</v>
      </c>
      <c r="AD267">
        <v>0</v>
      </c>
      <c r="AE267" s="11">
        <f t="shared" ref="AE267:AE330" si="135">AB267*AG267*X267</f>
        <v>2.4232748104930804E-8</v>
      </c>
      <c r="AF267" s="11">
        <f t="shared" ref="AF267:AF330" si="136">AC267+AE267</f>
        <v>1.1437541222473992E-7</v>
      </c>
      <c r="AG267" s="15">
        <f t="shared" ref="AG267:AG330" si="137">101.325*(0.000014*EXP(1600*((1/W267)-(1/298.15))))</f>
        <v>1.097002469958351E-3</v>
      </c>
      <c r="AI267">
        <f t="shared" si="121"/>
        <v>1.1649391363022366E-2</v>
      </c>
      <c r="AJ267">
        <f t="shared" ref="AJ267:AJ330" si="138">(AI267*Y267)/(0.082057*W267)</f>
        <v>9.0670326621152194E-7</v>
      </c>
      <c r="AK267">
        <v>0</v>
      </c>
      <c r="AL267" s="11">
        <f t="shared" ref="AL267:AL330" si="139">AI267*AN267*X267</f>
        <v>5.0524827762588098E-6</v>
      </c>
      <c r="AM267" s="11">
        <f t="shared" ref="AM267:AM330" si="140">AJ267+AL267</f>
        <v>5.9591860424703316E-6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15.215219993965073</v>
      </c>
      <c r="AY267" t="e">
        <f t="shared" ref="AY267:AY330" si="149">100*(AT267-AS267)/AT267</f>
        <v>#VALUE!</v>
      </c>
    </row>
    <row r="268" spans="1:51">
      <c r="A268" s="71">
        <v>44384.629861111112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700.24910843845521</v>
      </c>
      <c r="K268" s="52">
        <v>15416.823934740059</v>
      </c>
      <c r="L268" s="5" t="s">
        <v>88</v>
      </c>
      <c r="M268" s="6">
        <f t="shared" si="125"/>
        <v>3.5916303645101229</v>
      </c>
      <c r="N268" s="6">
        <f t="shared" si="124"/>
        <v>409.59388424320309</v>
      </c>
      <c r="O268" s="6" t="e">
        <f t="shared" si="126"/>
        <v>#VALUE!</v>
      </c>
      <c r="P268">
        <f t="shared" si="127"/>
        <v>57.466085832161966</v>
      </c>
      <c r="Q268">
        <f t="shared" si="128"/>
        <v>18022.130906700935</v>
      </c>
      <c r="R268">
        <f t="shared" si="129"/>
        <v>100.55227968946858</v>
      </c>
      <c r="S268">
        <f t="shared" si="130"/>
        <v>11467.103968850604</v>
      </c>
      <c r="T268">
        <f t="shared" si="131"/>
        <v>11467.103968850603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6.9367177655497156E-4</v>
      </c>
      <c r="AC268">
        <f t="shared" si="134"/>
        <v>5.3990328411283049E-8</v>
      </c>
      <c r="AD268">
        <v>0</v>
      </c>
      <c r="AE268" s="11">
        <f t="shared" si="135"/>
        <v>1.4514037734165443E-8</v>
      </c>
      <c r="AF268" s="11">
        <f t="shared" si="136"/>
        <v>6.8504366145448494E-8</v>
      </c>
      <c r="AG268" s="15">
        <f t="shared" si="137"/>
        <v>1.097002469958351E-3</v>
      </c>
      <c r="AI268">
        <f t="shared" si="121"/>
        <v>1.5272016085096176E-2</v>
      </c>
      <c r="AJ268">
        <f t="shared" si="138"/>
        <v>1.1886618308614393E-6</v>
      </c>
      <c r="AK268">
        <v>0</v>
      </c>
      <c r="AL268" s="11">
        <f t="shared" si="139"/>
        <v>6.6236591959321726E-6</v>
      </c>
      <c r="AM268" s="11">
        <f t="shared" si="140"/>
        <v>7.812321026793611E-6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15.215219993965066</v>
      </c>
      <c r="AY268" t="e">
        <f t="shared" si="149"/>
        <v>#VALUE!</v>
      </c>
    </row>
    <row r="269" spans="1:51">
      <c r="A269" s="71">
        <v>44384.626388888886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28.938325581817601</v>
      </c>
      <c r="K269" s="52">
        <v>13909.199858326459</v>
      </c>
      <c r="L269" s="5" t="s">
        <v>88</v>
      </c>
      <c r="M269" s="6">
        <f t="shared" si="125"/>
        <v>0.14842684925299132</v>
      </c>
      <c r="N269" s="6">
        <f t="shared" si="124"/>
        <v>369.53935653692764</v>
      </c>
      <c r="O269" s="6" t="e">
        <f t="shared" si="126"/>
        <v>#VALUE!</v>
      </c>
      <c r="P269">
        <f t="shared" si="127"/>
        <v>2.3748295880478612</v>
      </c>
      <c r="Q269">
        <f t="shared" si="128"/>
        <v>16259.731687624817</v>
      </c>
      <c r="R269">
        <f t="shared" si="129"/>
        <v>4.1553992323341449</v>
      </c>
      <c r="S269">
        <f t="shared" si="130"/>
        <v>10345.726303557278</v>
      </c>
      <c r="T269">
        <f t="shared" si="131"/>
        <v>10345.726303557278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2.8666512352482163E-5</v>
      </c>
      <c r="AC269">
        <f t="shared" si="134"/>
        <v>2.2311912760861217E-9</v>
      </c>
      <c r="AD269">
        <v>0</v>
      </c>
      <c r="AE269" s="11">
        <f t="shared" si="135"/>
        <v>5.9980361902164513E-10</v>
      </c>
      <c r="AF269" s="11">
        <f t="shared" si="136"/>
        <v>2.8309948951077667E-9</v>
      </c>
      <c r="AG269" s="15">
        <f t="shared" si="137"/>
        <v>1.097002469958351E-3</v>
      </c>
      <c r="AI269">
        <f t="shared" ref="AI269:AI332" si="152">V269*(K269/10^6)</f>
        <v>1.3778552889127273E-2</v>
      </c>
      <c r="AJ269">
        <f t="shared" si="138"/>
        <v>1.0724215985991779E-6</v>
      </c>
      <c r="AK269">
        <v>0</v>
      </c>
      <c r="AL269" s="11">
        <f t="shared" si="139"/>
        <v>5.9759260363646306E-6</v>
      </c>
      <c r="AM269" s="11">
        <f t="shared" si="140"/>
        <v>7.0483476349638089E-6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15.215219993965079</v>
      </c>
      <c r="AY269" t="e">
        <f t="shared" si="149"/>
        <v>#VALUE!</v>
      </c>
    </row>
    <row r="270" spans="1:51">
      <c r="A270" s="71">
        <v>44384.62222222222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1.6040642784500001</v>
      </c>
      <c r="K270" s="52">
        <v>5979.60634734616</v>
      </c>
      <c r="L270" s="5" t="s">
        <v>88</v>
      </c>
      <c r="M270" s="6">
        <f t="shared" si="125"/>
        <v>8.2273663753095541E-3</v>
      </c>
      <c r="N270" s="6">
        <f t="shared" si="124"/>
        <v>158.86606738342579</v>
      </c>
      <c r="O270" s="6" t="e">
        <f t="shared" si="126"/>
        <v>#VALUE!</v>
      </c>
      <c r="P270">
        <f t="shared" si="127"/>
        <v>0.13163786200495287</v>
      </c>
      <c r="Q270">
        <f t="shared" si="128"/>
        <v>6990.1069648707344</v>
      </c>
      <c r="R270">
        <f t="shared" si="129"/>
        <v>0.23033563059618795</v>
      </c>
      <c r="S270">
        <f t="shared" si="130"/>
        <v>4447.6584780413486</v>
      </c>
      <c r="T270">
        <f t="shared" si="131"/>
        <v>4447.6584780413496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1.5889975500605363E-6</v>
      </c>
      <c r="AC270">
        <f t="shared" si="134"/>
        <v>1.2367592638489577E-10</v>
      </c>
      <c r="AD270">
        <v>0</v>
      </c>
      <c r="AE270" s="11">
        <f t="shared" si="135"/>
        <v>3.3247381802980722E-11</v>
      </c>
      <c r="AF270" s="11">
        <f t="shared" si="136"/>
        <v>1.5692330818787648E-10</v>
      </c>
      <c r="AG270" s="15">
        <f t="shared" si="137"/>
        <v>1.097002469958351E-3</v>
      </c>
      <c r="AI270">
        <f t="shared" si="152"/>
        <v>5.9234408270975357E-3</v>
      </c>
      <c r="AJ270">
        <f t="shared" si="138"/>
        <v>4.610372317122147E-7</v>
      </c>
      <c r="AK270">
        <v>0</v>
      </c>
      <c r="AL270" s="11">
        <f t="shared" si="139"/>
        <v>2.5690683592360543E-6</v>
      </c>
      <c r="AM270" s="11">
        <f t="shared" si="140"/>
        <v>3.0301055909482688E-6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15.215219993965071</v>
      </c>
      <c r="AY270" t="e">
        <f t="shared" si="149"/>
        <v>#VALUE!</v>
      </c>
    </row>
    <row r="271" spans="1:51">
      <c r="A271" s="71">
        <v>44384.626388888886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8.2425982844500005</v>
      </c>
      <c r="K271" s="52">
        <v>14529.671535574002</v>
      </c>
      <c r="L271" s="5" t="s">
        <v>88</v>
      </c>
      <c r="M271" s="6">
        <f t="shared" si="125"/>
        <v>4.2276906780941072E-2</v>
      </c>
      <c r="N271" s="6">
        <f t="shared" si="124"/>
        <v>386.02403622338608</v>
      </c>
      <c r="O271" s="6" t="e">
        <f t="shared" si="126"/>
        <v>#VALUE!</v>
      </c>
      <c r="P271">
        <f t="shared" si="127"/>
        <v>0.67643050849505715</v>
      </c>
      <c r="Q271">
        <f t="shared" si="128"/>
        <v>16985.057593828988</v>
      </c>
      <c r="R271">
        <f t="shared" si="129"/>
        <v>1.183596006161562</v>
      </c>
      <c r="S271">
        <f t="shared" si="130"/>
        <v>10807.235967470075</v>
      </c>
      <c r="T271">
        <f t="shared" si="131"/>
        <v>10807.235967470077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8.1651768299336818E-6</v>
      </c>
      <c r="AC271">
        <f t="shared" si="134"/>
        <v>6.35517536512289E-10</v>
      </c>
      <c r="AD271">
        <v>0</v>
      </c>
      <c r="AE271" s="11">
        <f t="shared" si="135"/>
        <v>1.708440340536174E-10</v>
      </c>
      <c r="AF271" s="11">
        <f t="shared" si="136"/>
        <v>8.0636157056590637E-10</v>
      </c>
      <c r="AG271" s="15">
        <f t="shared" si="137"/>
        <v>1.097002469958351E-3</v>
      </c>
      <c r="AI271">
        <f t="shared" si="152"/>
        <v>1.439319657159927E-2</v>
      </c>
      <c r="AJ271">
        <f t="shared" si="138"/>
        <v>1.1202609592221391E-6</v>
      </c>
      <c r="AK271">
        <v>0</v>
      </c>
      <c r="AL271" s="11">
        <f t="shared" si="139"/>
        <v>6.2425044800319536E-6</v>
      </c>
      <c r="AM271" s="11">
        <f t="shared" si="140"/>
        <v>7.3627654392540927E-6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15.215219993965075</v>
      </c>
      <c r="AY271" t="e">
        <f t="shared" si="149"/>
        <v>#VALUE!</v>
      </c>
    </row>
    <row r="272" spans="1:51">
      <c r="A272" s="71">
        <v>44384.640277777777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2495.2888185981201</v>
      </c>
      <c r="K272" s="52">
        <v>18705.234317633342</v>
      </c>
      <c r="L272" s="5" t="s">
        <v>88</v>
      </c>
      <c r="M272" s="6">
        <f t="shared" si="125"/>
        <v>12.798524098209946</v>
      </c>
      <c r="N272" s="6">
        <f t="shared" si="124"/>
        <v>496.96030857395164</v>
      </c>
      <c r="O272" s="6" t="e">
        <f t="shared" si="126"/>
        <v>#VALUE!</v>
      </c>
      <c r="P272">
        <f t="shared" si="127"/>
        <v>204.77638557135913</v>
      </c>
      <c r="Q272">
        <f t="shared" si="128"/>
        <v>21866.253577253872</v>
      </c>
      <c r="R272">
        <f t="shared" si="129"/>
        <v>358.31102984650767</v>
      </c>
      <c r="S272">
        <f t="shared" si="130"/>
        <v>13913.038612231541</v>
      </c>
      <c r="T272">
        <f t="shared" si="131"/>
        <v>13913.038612231541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2.4718509555472627E-3</v>
      </c>
      <c r="AC272">
        <f t="shared" si="134"/>
        <v>1.9239076661952743E-7</v>
      </c>
      <c r="AD272">
        <v>0</v>
      </c>
      <c r="AE272" s="11">
        <f t="shared" si="135"/>
        <v>5.1719760345767457E-8</v>
      </c>
      <c r="AF272" s="11">
        <f t="shared" si="136"/>
        <v>2.4411052696529488E-7</v>
      </c>
      <c r="AG272" s="15">
        <f t="shared" si="137"/>
        <v>1.097002469958351E-3</v>
      </c>
      <c r="AI272">
        <f t="shared" si="152"/>
        <v>1.8529538936400001E-2</v>
      </c>
      <c r="AJ272">
        <f t="shared" si="138"/>
        <v>1.4422035410671091E-6</v>
      </c>
      <c r="AK272">
        <v>0</v>
      </c>
      <c r="AL272" s="11">
        <f t="shared" si="139"/>
        <v>8.0364864919336678E-6</v>
      </c>
      <c r="AM272" s="11">
        <f t="shared" si="140"/>
        <v>9.4786900330007769E-6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15.215219993965077</v>
      </c>
      <c r="AY272" t="e">
        <f t="shared" si="149"/>
        <v>#VALUE!</v>
      </c>
    </row>
    <row r="273" spans="1:51">
      <c r="A273" s="71">
        <v>44384.648611111108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983.59624202919758</v>
      </c>
      <c r="K273" s="52">
        <v>18269.00777511494</v>
      </c>
      <c r="L273" s="5" t="s">
        <v>88</v>
      </c>
      <c r="M273" s="6">
        <f t="shared" si="125"/>
        <v>5.0449391319726384</v>
      </c>
      <c r="N273" s="6">
        <f t="shared" si="124"/>
        <v>485.37065011275138</v>
      </c>
      <c r="O273" s="6" t="e">
        <f t="shared" si="126"/>
        <v>#VALUE!</v>
      </c>
      <c r="P273">
        <f t="shared" si="127"/>
        <v>80.719026111562215</v>
      </c>
      <c r="Q273">
        <f t="shared" si="128"/>
        <v>21356.308604961061</v>
      </c>
      <c r="R273">
        <f t="shared" si="129"/>
        <v>141.23951496429879</v>
      </c>
      <c r="S273">
        <f t="shared" si="130"/>
        <v>13588.571319992529</v>
      </c>
      <c r="T273">
        <f t="shared" si="131"/>
        <v>13588.571319992527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9.7435747421755414E-4</v>
      </c>
      <c r="AC273">
        <f t="shared" si="134"/>
        <v>7.5836846475510496E-8</v>
      </c>
      <c r="AD273">
        <v>0</v>
      </c>
      <c r="AE273" s="11">
        <f t="shared" si="135"/>
        <v>2.038696343909707E-8</v>
      </c>
      <c r="AF273" s="11">
        <f t="shared" si="136"/>
        <v>9.6223809914607565E-8</v>
      </c>
      <c r="AG273" s="15">
        <f t="shared" si="137"/>
        <v>1.097002469958351E-3</v>
      </c>
      <c r="AI273">
        <f t="shared" si="152"/>
        <v>1.8097409802520829E-2</v>
      </c>
      <c r="AJ273">
        <f t="shared" si="138"/>
        <v>1.4085697755849829E-6</v>
      </c>
      <c r="AK273">
        <v>0</v>
      </c>
      <c r="AL273" s="11">
        <f t="shared" si="139"/>
        <v>7.8490668287077853E-6</v>
      </c>
      <c r="AM273" s="11">
        <f t="shared" si="140"/>
        <v>9.2576366042927688E-6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15.215219993965084</v>
      </c>
      <c r="AY273" t="e">
        <f t="shared" si="149"/>
        <v>#VALUE!</v>
      </c>
    </row>
    <row r="274" spans="1:51">
      <c r="A274" s="71">
        <v>44384.663194444445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395.94891534347164</v>
      </c>
      <c r="K274" s="52">
        <v>20412.540905941762</v>
      </c>
      <c r="L274" s="5" t="s">
        <v>88</v>
      </c>
      <c r="M274" s="6">
        <f t="shared" si="125"/>
        <v>2.0308517783246116</v>
      </c>
      <c r="N274" s="6">
        <v>0</v>
      </c>
      <c r="O274" s="6" t="e">
        <f t="shared" si="126"/>
        <v>#VALUE!</v>
      </c>
      <c r="P274">
        <f t="shared" si="127"/>
        <v>32.493628453193786</v>
      </c>
      <c r="Q274">
        <f t="shared" si="128"/>
        <v>0</v>
      </c>
      <c r="R274">
        <f t="shared" si="129"/>
        <v>56.856289566925845</v>
      </c>
      <c r="S274">
        <f t="shared" si="130"/>
        <v>15182.941040754433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3.9222982824470059E-4</v>
      </c>
      <c r="AC274">
        <f t="shared" si="134"/>
        <v>3.0528295881956412E-8</v>
      </c>
      <c r="AD274">
        <v>0</v>
      </c>
      <c r="AE274" s="11">
        <f t="shared" si="135"/>
        <v>8.2068187289982296E-9</v>
      </c>
      <c r="AF274" s="11">
        <f t="shared" si="136"/>
        <v>3.873511461095464E-8</v>
      </c>
      <c r="AG274" s="15">
        <f t="shared" si="137"/>
        <v>1.097002469958351E-3</v>
      </c>
      <c r="AI274">
        <f t="shared" si="152"/>
        <v>2.0220809057224436E-2</v>
      </c>
      <c r="AJ274">
        <f t="shared" si="138"/>
        <v>1.573839614988109E-6</v>
      </c>
      <c r="AK274">
        <v>0</v>
      </c>
      <c r="AL274" s="11">
        <f t="shared" si="139"/>
        <v>8.770010921595343E-6</v>
      </c>
      <c r="AM274" s="11">
        <f t="shared" si="140"/>
        <v>1.0343850536583452E-5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15.215219993965073</v>
      </c>
      <c r="AY274" t="e">
        <f t="shared" si="149"/>
        <v>#VALUE!</v>
      </c>
    </row>
    <row r="275" spans="1:51">
      <c r="A275" s="70">
        <v>44398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-0.99781953995000006</v>
      </c>
      <c r="K275" s="52">
        <v>1163.57597873494</v>
      </c>
      <c r="L275" s="5" t="s">
        <v>88</v>
      </c>
      <c r="M275" s="6">
        <f t="shared" si="125"/>
        <v>-5.1213559693404813E-3</v>
      </c>
      <c r="N275" s="6">
        <v>0</v>
      </c>
      <c r="O275" s="6" t="e">
        <f t="shared" si="126"/>
        <v>#VALUE!</v>
      </c>
      <c r="P275">
        <f t="shared" si="127"/>
        <v>-8.1941695509447701E-2</v>
      </c>
      <c r="Q275">
        <f t="shared" si="128"/>
        <v>0</v>
      </c>
      <c r="R275">
        <f t="shared" si="129"/>
        <v>-0.14327422577822657</v>
      </c>
      <c r="S275">
        <f t="shared" si="130"/>
        <v>865.42670775828435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-9.8911628789154801E-7</v>
      </c>
      <c r="AC275">
        <f t="shared" si="134"/>
        <v>-7.6985564391031342E-11</v>
      </c>
      <c r="AD275">
        <v>0</v>
      </c>
      <c r="AE275" s="11">
        <f t="shared" si="135"/>
        <v>-2.0695769398652911E-11</v>
      </c>
      <c r="AF275" s="11">
        <f t="shared" si="136"/>
        <v>-9.768133378968425E-11</v>
      </c>
      <c r="AG275" s="15">
        <f t="shared" si="137"/>
        <v>1.097002469958351E-3</v>
      </c>
      <c r="AI275">
        <f t="shared" si="152"/>
        <v>1.1534269541602182E-3</v>
      </c>
      <c r="AJ275">
        <f t="shared" si="138"/>
        <v>8.9774302715343442E-8</v>
      </c>
      <c r="AK275">
        <v>0</v>
      </c>
      <c r="AL275" s="11">
        <f t="shared" si="139"/>
        <v>5.0025530415824298E-7</v>
      </c>
      <c r="AM275" s="11">
        <f t="shared" si="140"/>
        <v>5.9002960687358647E-7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78.81297419298906</v>
      </c>
      <c r="AX275">
        <f t="shared" si="148"/>
        <v>15.215219993965082</v>
      </c>
      <c r="AY275" t="e">
        <f t="shared" si="149"/>
        <v>#VALUE!</v>
      </c>
    </row>
    <row r="276" spans="1:51">
      <c r="A276" s="65">
        <v>44398.499305555553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5958.0683134080009</v>
      </c>
      <c r="K276" s="52">
        <v>19393.439158630939</v>
      </c>
      <c r="L276" s="5" t="s">
        <v>88</v>
      </c>
      <c r="M276" s="6">
        <f t="shared" si="125"/>
        <v>30.580067337766749</v>
      </c>
      <c r="N276" s="6">
        <v>0</v>
      </c>
      <c r="O276" s="6" t="e">
        <f t="shared" si="126"/>
        <v>#VALUE!</v>
      </c>
      <c r="P276">
        <f t="shared" si="127"/>
        <v>489.28107740426799</v>
      </c>
      <c r="Q276">
        <f t="shared" si="128"/>
        <v>0</v>
      </c>
      <c r="R276">
        <f t="shared" si="129"/>
        <v>855.50301488392449</v>
      </c>
      <c r="S276">
        <f t="shared" si="130"/>
        <v>14424.15494122866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5.9061004291995362E-3</v>
      </c>
      <c r="AC276">
        <f t="shared" si="134"/>
        <v>4.5968758219649573E-7</v>
      </c>
      <c r="AD276">
        <v>0</v>
      </c>
      <c r="AE276" s="11">
        <f t="shared" si="135"/>
        <v>1.235762609758992E-7</v>
      </c>
      <c r="AF276" s="11">
        <f t="shared" si="136"/>
        <v>5.8326384317239494E-7</v>
      </c>
      <c r="AG276" s="15">
        <f t="shared" si="137"/>
        <v>1.097002469958351E-3</v>
      </c>
      <c r="AI276">
        <f t="shared" si="152"/>
        <v>1.9224284334015785E-2</v>
      </c>
      <c r="AJ276">
        <f t="shared" si="138"/>
        <v>1.4962774322751233E-6</v>
      </c>
      <c r="AK276">
        <v>0</v>
      </c>
      <c r="AL276" s="11">
        <f t="shared" si="139"/>
        <v>8.3378060240837248E-6</v>
      </c>
      <c r="AM276" s="11">
        <f t="shared" si="140"/>
        <v>9.8340834563588478E-6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15.215219993965073</v>
      </c>
      <c r="AY276" t="e">
        <f t="shared" si="149"/>
        <v>#VALUE!</v>
      </c>
    </row>
    <row r="277" spans="1:51">
      <c r="A277" s="65">
        <v>44398.45416666667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203.45459960557753</v>
      </c>
      <c r="K277" s="52">
        <v>81.987521967739994</v>
      </c>
      <c r="L277" s="5" t="s">
        <v>88</v>
      </c>
      <c r="M277" s="6">
        <f t="shared" si="125"/>
        <v>1.0442403525511377</v>
      </c>
      <c r="N277" s="6">
        <v>0</v>
      </c>
      <c r="O277" s="6" t="e">
        <f t="shared" si="126"/>
        <v>#VALUE!</v>
      </c>
      <c r="P277">
        <f t="shared" si="127"/>
        <v>16.707845640818203</v>
      </c>
      <c r="Q277">
        <f t="shared" si="128"/>
        <v>0</v>
      </c>
      <c r="R277">
        <f t="shared" si="129"/>
        <v>29.213499107232234</v>
      </c>
      <c r="S277">
        <f t="shared" si="130"/>
        <v>60.979422496280691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2.0168001352871288E-4</v>
      </c>
      <c r="AC277">
        <f t="shared" si="134"/>
        <v>1.5697294502141694E-8</v>
      </c>
      <c r="AD277">
        <v>0</v>
      </c>
      <c r="AE277" s="11">
        <f t="shared" si="135"/>
        <v>4.2198506923840003E-9</v>
      </c>
      <c r="AF277" s="11">
        <f t="shared" si="136"/>
        <v>1.9917145194525694E-8</v>
      </c>
      <c r="AG277" s="15">
        <f t="shared" si="137"/>
        <v>1.097002469958351E-3</v>
      </c>
      <c r="AI277">
        <f t="shared" si="152"/>
        <v>8.1272404613585086E-5</v>
      </c>
      <c r="AJ277">
        <f t="shared" si="138"/>
        <v>6.3256484754997146E-9</v>
      </c>
      <c r="AK277">
        <v>0</v>
      </c>
      <c r="AL277" s="11">
        <f t="shared" si="139"/>
        <v>3.5248830749964671E-8</v>
      </c>
      <c r="AM277" s="11">
        <f t="shared" si="140"/>
        <v>4.1574479225464384E-8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65">
        <v>44398.475694444445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1527.469443405872</v>
      </c>
      <c r="K278" s="52">
        <v>7045.6221021730398</v>
      </c>
      <c r="L278" s="5" t="s">
        <v>88</v>
      </c>
      <c r="M278" s="6">
        <f t="shared" si="125"/>
        <v>7.8398091426069225</v>
      </c>
      <c r="N278" s="6">
        <f t="shared" ref="N278:N309" si="153">1000000*(AM278-AK278)/X278</f>
        <v>187.3146674198378</v>
      </c>
      <c r="O278" s="6" t="e">
        <f t="shared" si="126"/>
        <v>#VALUE!</v>
      </c>
      <c r="P278">
        <f t="shared" si="127"/>
        <v>125.43694628171076</v>
      </c>
      <c r="Q278">
        <f t="shared" si="128"/>
        <v>8241.845366472864</v>
      </c>
      <c r="R278">
        <f t="shared" si="129"/>
        <v>219.32523180979319</v>
      </c>
      <c r="S278">
        <f t="shared" si="130"/>
        <v>5240.2848214706955</v>
      </c>
      <c r="T278">
        <f t="shared" si="131"/>
        <v>5240.2848214706955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1.5141464415550454E-3</v>
      </c>
      <c r="AC278">
        <f t="shared" si="134"/>
        <v>1.1785006454829302E-7</v>
      </c>
      <c r="AD278">
        <v>0</v>
      </c>
      <c r="AE278" s="11">
        <f t="shared" si="135"/>
        <v>3.1681235031537561E-8</v>
      </c>
      <c r="AF278" s="11">
        <f t="shared" si="136"/>
        <v>1.4953129957983057E-7</v>
      </c>
      <c r="AG278" s="15">
        <f t="shared" si="137"/>
        <v>1.097002469958351E-3</v>
      </c>
      <c r="AI278">
        <f t="shared" si="152"/>
        <v>6.9841682795039779E-3</v>
      </c>
      <c r="AJ278">
        <f t="shared" si="138"/>
        <v>5.4359648443935665E-7</v>
      </c>
      <c r="AK278">
        <v>0</v>
      </c>
      <c r="AL278" s="11">
        <f t="shared" si="139"/>
        <v>3.0291187615772455E-6</v>
      </c>
      <c r="AM278" s="11">
        <f t="shared" si="140"/>
        <v>3.572715246016602E-6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15.215219993965077</v>
      </c>
      <c r="AY278" t="e">
        <f t="shared" si="149"/>
        <v>#VALUE!</v>
      </c>
    </row>
    <row r="279" spans="1:51">
      <c r="A279" s="65">
        <v>44398.509722222225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12932.030849018171</v>
      </c>
      <c r="K279" s="52">
        <v>11465.622220163839</v>
      </c>
      <c r="L279" s="5" t="s">
        <v>88</v>
      </c>
      <c r="M279" s="6">
        <f t="shared" si="125"/>
        <v>66.37425980617013</v>
      </c>
      <c r="N279" s="6">
        <f t="shared" si="153"/>
        <v>304.82463887313736</v>
      </c>
      <c r="O279" s="6" t="e">
        <f t="shared" si="126"/>
        <v>#VALUE!</v>
      </c>
      <c r="P279">
        <f t="shared" si="127"/>
        <v>1061.9881568987221</v>
      </c>
      <c r="Q279">
        <f t="shared" si="128"/>
        <v>13412.284110418044</v>
      </c>
      <c r="R279">
        <f t="shared" si="129"/>
        <v>1856.8755505891015</v>
      </c>
      <c r="S279">
        <f t="shared" si="130"/>
        <v>8527.7247654980838</v>
      </c>
      <c r="T279">
        <f t="shared" si="131"/>
        <v>8527.7247654980838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1.2819234176272794E-2</v>
      </c>
      <c r="AC279">
        <f t="shared" si="134"/>
        <v>9.9775525911607191E-7</v>
      </c>
      <c r="AD279">
        <v>0</v>
      </c>
      <c r="AE279" s="11">
        <f t="shared" si="135"/>
        <v>2.6822317823216489E-7</v>
      </c>
      <c r="AF279" s="11">
        <f t="shared" si="136"/>
        <v>1.2659784373482367E-6</v>
      </c>
      <c r="AG279" s="15">
        <f t="shared" si="137"/>
        <v>1.097002469958351E-3</v>
      </c>
      <c r="AI279">
        <f t="shared" si="152"/>
        <v>1.1365615960320426E-2</v>
      </c>
      <c r="AJ279">
        <f t="shared" si="138"/>
        <v>8.846162681459352E-7</v>
      </c>
      <c r="AK279">
        <v>0</v>
      </c>
      <c r="AL279" s="11">
        <f t="shared" si="139"/>
        <v>4.9294059313149135E-6</v>
      </c>
      <c r="AM279" s="11">
        <f t="shared" si="140"/>
        <v>5.8140221994608489E-6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78.81297419298906</v>
      </c>
      <c r="AX279">
        <f t="shared" si="148"/>
        <v>15.215219993965082</v>
      </c>
      <c r="AY279" t="e">
        <f t="shared" si="149"/>
        <v>#VALUE!</v>
      </c>
    </row>
    <row r="280" spans="1:51">
      <c r="A280" s="65">
        <v>44398.499305555553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5511.1190589555308</v>
      </c>
      <c r="K280" s="52">
        <v>20493.6222776</v>
      </c>
      <c r="L280" s="5" t="s">
        <v>88</v>
      </c>
      <c r="M280" s="6">
        <f t="shared" si="125"/>
        <v>28.286079155898577</v>
      </c>
      <c r="N280" s="6">
        <f t="shared" si="153"/>
        <v>544.84273858123299</v>
      </c>
      <c r="O280" s="6" t="e">
        <f t="shared" si="126"/>
        <v>#VALUE!</v>
      </c>
      <c r="P280">
        <f t="shared" si="127"/>
        <v>452.57726649437723</v>
      </c>
      <c r="Q280">
        <f t="shared" si="128"/>
        <v>23973.08049757425</v>
      </c>
      <c r="R280">
        <f t="shared" si="129"/>
        <v>791.32677275797664</v>
      </c>
      <c r="S280">
        <f t="shared" si="130"/>
        <v>15242.43227934955</v>
      </c>
      <c r="T280">
        <f t="shared" si="131"/>
        <v>15242.432279349552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5.4630495870982929E-3</v>
      </c>
      <c r="AC280">
        <f t="shared" si="134"/>
        <v>4.2520375097196556E-7</v>
      </c>
      <c r="AD280">
        <v>0</v>
      </c>
      <c r="AE280" s="11">
        <f t="shared" si="135"/>
        <v>1.1430608903327349E-7</v>
      </c>
      <c r="AF280" s="11">
        <f t="shared" si="136"/>
        <v>5.395098400052391E-7</v>
      </c>
      <c r="AG280" s="15">
        <f t="shared" si="137"/>
        <v>1.097002469958351E-3</v>
      </c>
      <c r="AI280">
        <f t="shared" si="152"/>
        <v>2.0314871358088443E-2</v>
      </c>
      <c r="AJ280">
        <f t="shared" si="138"/>
        <v>1.5811607352735414E-6</v>
      </c>
      <c r="AK280">
        <v>0</v>
      </c>
      <c r="AL280" s="11">
        <f t="shared" si="139"/>
        <v>8.8108068859681416E-6</v>
      </c>
      <c r="AM280" s="11">
        <f t="shared" si="140"/>
        <v>1.0391967621241683E-5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15.215219993965077</v>
      </c>
      <c r="AY280" t="e">
        <f t="shared" si="149"/>
        <v>#VALUE!</v>
      </c>
    </row>
    <row r="281" spans="1:51">
      <c r="A281" s="65">
        <v>44398.4375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196.35065635759</v>
      </c>
      <c r="K281" s="52">
        <v>190.57558246086001</v>
      </c>
      <c r="L281" s="5" t="s">
        <v>88</v>
      </c>
      <c r="M281" s="6">
        <f t="shared" si="125"/>
        <v>1.0077790279304955</v>
      </c>
      <c r="N281" s="6">
        <f t="shared" si="153"/>
        <v>5.0666358952161046</v>
      </c>
      <c r="O281" s="6" t="e">
        <f t="shared" si="126"/>
        <v>#VALUE!</v>
      </c>
      <c r="P281">
        <f t="shared" si="127"/>
        <v>16.124464446887927</v>
      </c>
      <c r="Q281">
        <f t="shared" si="128"/>
        <v>222.9319793895086</v>
      </c>
      <c r="R281">
        <f t="shared" si="129"/>
        <v>28.193462990402054</v>
      </c>
      <c r="S281">
        <f t="shared" si="130"/>
        <v>141.74338584020393</v>
      </c>
      <c r="T281">
        <f t="shared" si="131"/>
        <v>141.74338584020393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1.9463803279621113E-4</v>
      </c>
      <c r="AC281">
        <f t="shared" si="134"/>
        <v>1.5149198319964723E-8</v>
      </c>
      <c r="AD281">
        <v>0</v>
      </c>
      <c r="AE281" s="11">
        <f t="shared" si="135"/>
        <v>4.0725078459121476E-9</v>
      </c>
      <c r="AF281" s="11">
        <f t="shared" si="136"/>
        <v>1.9221706165876871E-8</v>
      </c>
      <c r="AG281" s="15">
        <f t="shared" si="137"/>
        <v>1.097002469958351E-3</v>
      </c>
      <c r="AI281">
        <f t="shared" si="152"/>
        <v>1.889133306568652E-4</v>
      </c>
      <c r="AJ281">
        <f t="shared" si="138"/>
        <v>1.4703629451507858E-8</v>
      </c>
      <c r="AK281">
        <v>0</v>
      </c>
      <c r="AL281" s="11">
        <f t="shared" si="139"/>
        <v>8.1934010078777394E-8</v>
      </c>
      <c r="AM281" s="11">
        <f t="shared" si="140"/>
        <v>9.663763953028525E-8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15.215219993965073</v>
      </c>
      <c r="AY281" t="e">
        <f t="shared" si="149"/>
        <v>#VALUE!</v>
      </c>
    </row>
    <row r="282" spans="1:51">
      <c r="A282" s="65">
        <v>44398.413194444445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456.88688834144648</v>
      </c>
      <c r="K282" s="52">
        <v>18445.023685173499</v>
      </c>
      <c r="L282" s="5" t="s">
        <v>88</v>
      </c>
      <c r="M282" s="6">
        <f t="shared" si="125"/>
        <v>2.3449935576909171</v>
      </c>
      <c r="N282" s="6">
        <f t="shared" si="153"/>
        <v>490.37876670588008</v>
      </c>
      <c r="O282" s="6" t="e">
        <f t="shared" si="126"/>
        <v>#VALUE!</v>
      </c>
      <c r="P282">
        <f t="shared" si="127"/>
        <v>37.519896923054674</v>
      </c>
      <c r="Q282">
        <f t="shared" si="128"/>
        <v>21576.665735058723</v>
      </c>
      <c r="R282">
        <f t="shared" si="129"/>
        <v>65.603160265456367</v>
      </c>
      <c r="S282">
        <f t="shared" si="130"/>
        <v>13718.757016398988</v>
      </c>
      <c r="T282">
        <f t="shared" si="131"/>
        <v>13718.757016398988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4.5290179725810618E-4</v>
      </c>
      <c r="AC282">
        <f t="shared" si="134"/>
        <v>3.5250557393966145E-8</v>
      </c>
      <c r="AD282">
        <v>0</v>
      </c>
      <c r="AE282" s="11">
        <f t="shared" si="135"/>
        <v>9.4762883505533177E-9</v>
      </c>
      <c r="AF282" s="11">
        <f t="shared" si="136"/>
        <v>4.4726845744519462E-8</v>
      </c>
      <c r="AG282" s="15">
        <f t="shared" si="137"/>
        <v>1.097002469958351E-3</v>
      </c>
      <c r="AI282">
        <f t="shared" si="152"/>
        <v>1.8284141196979065E-2</v>
      </c>
      <c r="AJ282">
        <f t="shared" si="138"/>
        <v>1.4231035791102847E-6</v>
      </c>
      <c r="AK282">
        <v>0</v>
      </c>
      <c r="AL282" s="11">
        <f t="shared" si="139"/>
        <v>7.9300545065088563E-6</v>
      </c>
      <c r="AM282" s="11">
        <f t="shared" si="140"/>
        <v>9.3531580856191412E-6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15.215219993965079</v>
      </c>
      <c r="AY282" t="e">
        <f t="shared" si="149"/>
        <v>#VALUE!</v>
      </c>
    </row>
    <row r="283" spans="1:51">
      <c r="A283" s="65">
        <v>44398.467361111114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56.522126560574407</v>
      </c>
      <c r="K283" s="52">
        <v>10997.15566165334</v>
      </c>
      <c r="L283" s="5" t="s">
        <v>88</v>
      </c>
      <c r="M283" s="6">
        <f t="shared" si="125"/>
        <v>0.29010248714444004</v>
      </c>
      <c r="N283" s="6">
        <f t="shared" si="153"/>
        <v>292.37000302520488</v>
      </c>
      <c r="O283" s="6" t="e">
        <f t="shared" si="126"/>
        <v>#VALUE!</v>
      </c>
      <c r="P283">
        <f t="shared" si="127"/>
        <v>4.6416397943110406</v>
      </c>
      <c r="Q283">
        <f t="shared" si="128"/>
        <v>12864.280133109014</v>
      </c>
      <c r="R283">
        <f t="shared" si="129"/>
        <v>8.1158602313109931</v>
      </c>
      <c r="S283">
        <f t="shared" si="130"/>
        <v>8179.2958886254473</v>
      </c>
      <c r="T283">
        <f t="shared" si="131"/>
        <v>8179.2958886254482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5.6029125276633768E-5</v>
      </c>
      <c r="AC283">
        <f t="shared" si="134"/>
        <v>4.3608965746102431E-9</v>
      </c>
      <c r="AD283">
        <v>0</v>
      </c>
      <c r="AE283" s="11">
        <f t="shared" si="135"/>
        <v>1.1723251052767906E-9</v>
      </c>
      <c r="AF283" s="11">
        <f t="shared" si="136"/>
        <v>5.5332216798870341E-9</v>
      </c>
      <c r="AG283" s="15">
        <f t="shared" si="137"/>
        <v>1.097002469958351E-3</v>
      </c>
      <c r="AI283">
        <f t="shared" si="152"/>
        <v>1.0901235493910186E-2</v>
      </c>
      <c r="AJ283">
        <f t="shared" si="138"/>
        <v>8.4847229525173627E-7</v>
      </c>
      <c r="AK283">
        <v>0</v>
      </c>
      <c r="AL283" s="11">
        <f t="shared" si="139"/>
        <v>4.7279984727573498E-6</v>
      </c>
      <c r="AM283" s="11">
        <f t="shared" si="140"/>
        <v>5.5764707680090858E-6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15.215219993965071</v>
      </c>
      <c r="AY283" t="e">
        <f t="shared" si="149"/>
        <v>#VALUE!</v>
      </c>
    </row>
    <row r="284" spans="1:51">
      <c r="A284" s="65">
        <v>44398.488888888889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4627.0809975253705</v>
      </c>
      <c r="K284" s="52">
        <v>17196.500977390941</v>
      </c>
      <c r="L284" s="5" t="s">
        <v>88</v>
      </c>
      <c r="M284" s="6">
        <f t="shared" si="125"/>
        <v>23.748712005064462</v>
      </c>
      <c r="N284" s="6">
        <f t="shared" si="153"/>
        <v>457.1855848430215</v>
      </c>
      <c r="O284" s="6" t="e">
        <f t="shared" si="126"/>
        <v>#VALUE!</v>
      </c>
      <c r="P284">
        <f t="shared" si="127"/>
        <v>379.97939208103139</v>
      </c>
      <c r="Q284">
        <f t="shared" si="128"/>
        <v>20116.165733092945</v>
      </c>
      <c r="R284">
        <f t="shared" si="129"/>
        <v>664.3901236558379</v>
      </c>
      <c r="S284">
        <f t="shared" si="130"/>
        <v>12790.14993245724</v>
      </c>
      <c r="T284">
        <f t="shared" si="131"/>
        <v>12790.149932457238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4.5867223448792672E-3</v>
      </c>
      <c r="AC284">
        <f t="shared" si="134"/>
        <v>3.5699685946755136E-7</v>
      </c>
      <c r="AD284">
        <v>0</v>
      </c>
      <c r="AE284" s="11">
        <f t="shared" si="135"/>
        <v>9.5970260632972232E-8</v>
      </c>
      <c r="AF284" s="11">
        <f t="shared" si="136"/>
        <v>4.5296712010052359E-7</v>
      </c>
      <c r="AG284" s="15">
        <f t="shared" si="137"/>
        <v>1.097002469958351E-3</v>
      </c>
      <c r="AI284">
        <f t="shared" si="152"/>
        <v>1.7046508442130355E-2</v>
      </c>
      <c r="AJ284">
        <f t="shared" si="138"/>
        <v>1.3267753138625672E-6</v>
      </c>
      <c r="AK284">
        <v>0</v>
      </c>
      <c r="AL284" s="11">
        <f t="shared" si="139"/>
        <v>7.3932781220313318E-6</v>
      </c>
      <c r="AM284" s="11">
        <f t="shared" si="140"/>
        <v>8.7200534358938996E-6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15.215219993965084</v>
      </c>
      <c r="AY284" t="e">
        <f t="shared" si="149"/>
        <v>#VALUE!</v>
      </c>
    </row>
    <row r="285" spans="1:51">
      <c r="A285" s="65">
        <v>44398.475694444445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1660.2402414474514</v>
      </c>
      <c r="K285" s="52">
        <v>6550.75909751576</v>
      </c>
      <c r="L285" s="5" t="s">
        <v>88</v>
      </c>
      <c r="M285" s="6">
        <f t="shared" si="125"/>
        <v>8.5212615414429038</v>
      </c>
      <c r="N285" s="6">
        <f t="shared" si="153"/>
        <v>174.15825656050853</v>
      </c>
      <c r="O285" s="6" t="e">
        <f t="shared" si="126"/>
        <v>#VALUE!</v>
      </c>
      <c r="P285">
        <f t="shared" si="127"/>
        <v>136.34018466308646</v>
      </c>
      <c r="Q285">
        <f t="shared" si="128"/>
        <v>7662.9632886623758</v>
      </c>
      <c r="R285">
        <f t="shared" si="129"/>
        <v>238.38943383606122</v>
      </c>
      <c r="S285">
        <f t="shared" si="130"/>
        <v>4872.2232004517227</v>
      </c>
      <c r="T285">
        <f t="shared" si="131"/>
        <v>4872.2232004517227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1.6457591767655285E-3</v>
      </c>
      <c r="AC285">
        <f t="shared" si="134"/>
        <v>1.2809383550350083E-7</v>
      </c>
      <c r="AD285">
        <v>0</v>
      </c>
      <c r="AE285" s="11">
        <f t="shared" si="135"/>
        <v>3.443503339800505E-8</v>
      </c>
      <c r="AF285" s="11">
        <f t="shared" si="136"/>
        <v>1.6252886890150588E-7</v>
      </c>
      <c r="AG285" s="15">
        <f t="shared" si="137"/>
        <v>1.097002469958351E-3</v>
      </c>
      <c r="AI285">
        <f t="shared" si="152"/>
        <v>6.4936216038936831E-3</v>
      </c>
      <c r="AJ285">
        <f t="shared" si="138"/>
        <v>5.0541592554622118E-7</v>
      </c>
      <c r="AK285">
        <v>0</v>
      </c>
      <c r="AL285" s="11">
        <f t="shared" si="139"/>
        <v>2.8163626997164308E-6</v>
      </c>
      <c r="AM285" s="11">
        <f t="shared" si="140"/>
        <v>3.3217786252626522E-6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15.215219993965079</v>
      </c>
      <c r="AY285" t="e">
        <f t="shared" si="149"/>
        <v>#VALUE!</v>
      </c>
    </row>
    <row r="286" spans="1:51">
      <c r="A286" s="65">
        <v>44398.4375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218.02322439039753</v>
      </c>
      <c r="K286" s="52">
        <v>51.397441948540006</v>
      </c>
      <c r="L286" s="5" t="s">
        <v>88</v>
      </c>
      <c r="M286" s="6">
        <f t="shared" si="125"/>
        <v>1.1190145081169411</v>
      </c>
      <c r="N286" s="6">
        <f t="shared" si="153"/>
        <v>1.3664506278092663</v>
      </c>
      <c r="O286" s="6" t="e">
        <f t="shared" si="126"/>
        <v>#VALUE!</v>
      </c>
      <c r="P286">
        <f t="shared" si="127"/>
        <v>17.904232129871058</v>
      </c>
      <c r="Q286">
        <f t="shared" si="128"/>
        <v>60.123827623607717</v>
      </c>
      <c r="R286">
        <f t="shared" si="129"/>
        <v>31.305368782186857</v>
      </c>
      <c r="S286">
        <f t="shared" si="130"/>
        <v>38.227601622614038</v>
      </c>
      <c r="T286">
        <f t="shared" si="131"/>
        <v>38.227601622614046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2.1612156682558262E-4</v>
      </c>
      <c r="AC286">
        <f t="shared" si="134"/>
        <v>1.6821319194539216E-8</v>
      </c>
      <c r="AD286">
        <v>0</v>
      </c>
      <c r="AE286" s="11">
        <f t="shared" si="135"/>
        <v>4.5220184561233658E-9</v>
      </c>
      <c r="AF286" s="11">
        <f t="shared" si="136"/>
        <v>2.1343337650662582E-8</v>
      </c>
      <c r="AG286" s="15">
        <f t="shared" si="137"/>
        <v>1.097002469958351E-3</v>
      </c>
      <c r="AI286">
        <f t="shared" si="152"/>
        <v>5.0949139550633259E-5</v>
      </c>
      <c r="AJ286">
        <f t="shared" si="138"/>
        <v>3.9655077077984437E-9</v>
      </c>
      <c r="AK286">
        <v>0</v>
      </c>
      <c r="AL286" s="11">
        <f t="shared" si="139"/>
        <v>2.2097261738659194E-8</v>
      </c>
      <c r="AM286" s="11">
        <f t="shared" si="140"/>
        <v>2.6062769446457639E-8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15.21521999396508</v>
      </c>
      <c r="AY286" t="e">
        <f t="shared" si="149"/>
        <v>#VALUE!</v>
      </c>
    </row>
    <row r="287" spans="1:51">
      <c r="A287" s="65">
        <v>44398.488888888889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4900.6778914229708</v>
      </c>
      <c r="K287" s="52">
        <v>17716.32832250134</v>
      </c>
      <c r="L287" s="5" t="s">
        <v>88</v>
      </c>
      <c r="M287" s="6">
        <f t="shared" si="125"/>
        <v>25.152960999652908</v>
      </c>
      <c r="N287" s="6">
        <f t="shared" si="153"/>
        <v>471.00569680092235</v>
      </c>
      <c r="O287" s="6" t="e">
        <f t="shared" si="126"/>
        <v>#VALUE!</v>
      </c>
      <c r="P287">
        <f t="shared" si="127"/>
        <v>402.44737599444653</v>
      </c>
      <c r="Q287">
        <f t="shared" si="128"/>
        <v>20724.250659240584</v>
      </c>
      <c r="R287">
        <f t="shared" si="129"/>
        <v>703.67516627032774</v>
      </c>
      <c r="S287">
        <f t="shared" si="130"/>
        <v>13176.779147999086</v>
      </c>
      <c r="T287">
        <f t="shared" si="131"/>
        <v>13176.779147999083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4.8579328526272038E-3</v>
      </c>
      <c r="AC287">
        <f t="shared" si="134"/>
        <v>3.7810589817548785E-7</v>
      </c>
      <c r="AD287">
        <v>0</v>
      </c>
      <c r="AE287" s="11">
        <f t="shared" si="135"/>
        <v>1.0164493225202688E-7</v>
      </c>
      <c r="AF287" s="11">
        <f t="shared" si="136"/>
        <v>4.7975083042751477E-7</v>
      </c>
      <c r="AG287" s="15">
        <f t="shared" si="137"/>
        <v>1.097002469958351E-3</v>
      </c>
      <c r="AI287">
        <f t="shared" si="152"/>
        <v>1.7561801712460464E-2</v>
      </c>
      <c r="AJ287">
        <f t="shared" si="138"/>
        <v>1.3668819663653041E-6</v>
      </c>
      <c r="AK287">
        <v>0</v>
      </c>
      <c r="AL287" s="11">
        <f t="shared" si="139"/>
        <v>7.6167670831223842E-6</v>
      </c>
      <c r="AM287" s="11">
        <f t="shared" si="140"/>
        <v>8.9836490494876887E-6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65">
        <v>44398.413194444445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471.76239218854715</v>
      </c>
      <c r="K288" s="52">
        <v>17946.990432057661</v>
      </c>
      <c r="L288" s="5" t="s">
        <v>88</v>
      </c>
      <c r="M288" s="6">
        <f t="shared" si="125"/>
        <v>2.4213427845542372</v>
      </c>
      <c r="N288" s="6">
        <f t="shared" si="153"/>
        <v>477.13807172982672</v>
      </c>
      <c r="O288" s="6" t="e">
        <f t="shared" si="126"/>
        <v>#VALUE!</v>
      </c>
      <c r="P288">
        <f t="shared" si="127"/>
        <v>38.741484552867796</v>
      </c>
      <c r="Q288">
        <f t="shared" si="128"/>
        <v>20994.075156112376</v>
      </c>
      <c r="R288">
        <f t="shared" si="129"/>
        <v>67.739093880126987</v>
      </c>
      <c r="S288">
        <f t="shared" si="130"/>
        <v>13348.337476570745</v>
      </c>
      <c r="T288">
        <f t="shared" si="131"/>
        <v>13348.33747657075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4.6764755293502748E-4</v>
      </c>
      <c r="AC288">
        <f t="shared" si="134"/>
        <v>3.6398258970673482E-8</v>
      </c>
      <c r="AD288">
        <v>0</v>
      </c>
      <c r="AE288" s="11">
        <f t="shared" si="135"/>
        <v>9.7848210911767362E-9</v>
      </c>
      <c r="AF288" s="11">
        <f t="shared" si="136"/>
        <v>4.6183080061850216E-8</v>
      </c>
      <c r="AG288" s="15">
        <f t="shared" si="137"/>
        <v>1.097002469958351E-3</v>
      </c>
      <c r="AI288">
        <f t="shared" si="152"/>
        <v>1.7790451924675203E-2</v>
      </c>
      <c r="AJ288">
        <f t="shared" si="138"/>
        <v>1.3846784235169741E-6</v>
      </c>
      <c r="AK288">
        <v>0</v>
      </c>
      <c r="AL288" s="11">
        <f t="shared" si="139"/>
        <v>7.7159354622249959E-6</v>
      </c>
      <c r="AM288" s="11">
        <f t="shared" si="140"/>
        <v>9.1006138857419695E-6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65">
        <v>44398.467361111114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45.325003226603108</v>
      </c>
      <c r="K289" s="52">
        <v>10924.83317839654</v>
      </c>
      <c r="L289" s="5" t="s">
        <v>88</v>
      </c>
      <c r="M289" s="6">
        <f t="shared" si="125"/>
        <v>0.23263272219200287</v>
      </c>
      <c r="N289" s="6">
        <f t="shared" si="153"/>
        <v>290.44723996727043</v>
      </c>
      <c r="O289" s="6" t="e">
        <f t="shared" si="126"/>
        <v>#VALUE!</v>
      </c>
      <c r="P289">
        <f t="shared" si="127"/>
        <v>3.722123555072046</v>
      </c>
      <c r="Q289">
        <f t="shared" si="128"/>
        <v>12779.678558559899</v>
      </c>
      <c r="R289">
        <f t="shared" si="129"/>
        <v>6.508095387681613</v>
      </c>
      <c r="S289">
        <f t="shared" si="130"/>
        <v>8125.5049804890605</v>
      </c>
      <c r="T289">
        <f t="shared" si="131"/>
        <v>8125.5049804890605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4.4929666282559056E-5</v>
      </c>
      <c r="AC289">
        <f t="shared" si="134"/>
        <v>3.4969960145300493E-9</v>
      </c>
      <c r="AD289">
        <v>0</v>
      </c>
      <c r="AE289" s="11">
        <f t="shared" si="135"/>
        <v>9.4008563393936079E-10</v>
      </c>
      <c r="AF289" s="11">
        <f t="shared" si="136"/>
        <v>4.4370816484694105E-9</v>
      </c>
      <c r="AG289" s="15">
        <f t="shared" si="137"/>
        <v>1.097002469958351E-3</v>
      </c>
      <c r="AI289">
        <f t="shared" si="152"/>
        <v>1.082954382692434E-2</v>
      </c>
      <c r="AJ289">
        <f t="shared" si="138"/>
        <v>8.4289234119314508E-7</v>
      </c>
      <c r="AK289">
        <v>0</v>
      </c>
      <c r="AL289" s="11">
        <f t="shared" si="139"/>
        <v>4.6969049244886359E-6</v>
      </c>
      <c r="AM289" s="11">
        <f t="shared" si="140"/>
        <v>5.5397972656817807E-6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15.215219993965073</v>
      </c>
      <c r="AY289" t="e">
        <f t="shared" si="149"/>
        <v>#VALUE!</v>
      </c>
    </row>
    <row r="290" spans="1:51">
      <c r="A290" s="65">
        <v>44398.509722222225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10472.277989186721</v>
      </c>
      <c r="K290" s="52">
        <v>22348.94970448664</v>
      </c>
      <c r="L290" s="5" t="s">
        <v>88</v>
      </c>
      <c r="M290" s="6">
        <f t="shared" si="125"/>
        <v>53.749461946998764</v>
      </c>
      <c r="N290" s="6">
        <f t="shared" si="153"/>
        <v>594.16840988213744</v>
      </c>
      <c r="O290" s="6" t="e">
        <f t="shared" si="126"/>
        <v>#VALUE!</v>
      </c>
      <c r="P290">
        <f t="shared" si="127"/>
        <v>859.99139115198022</v>
      </c>
      <c r="Q290">
        <f t="shared" si="128"/>
        <v>26143.410034814049</v>
      </c>
      <c r="R290">
        <f t="shared" si="129"/>
        <v>1503.6862488283953</v>
      </c>
      <c r="S290">
        <f t="shared" si="130"/>
        <v>16622.359276991636</v>
      </c>
      <c r="T290">
        <f t="shared" si="131"/>
        <v>16622.359276991636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1.0380935946545785E-2</v>
      </c>
      <c r="AC290">
        <f t="shared" si="134"/>
        <v>8.079759908266712E-7</v>
      </c>
      <c r="AD290">
        <v>0</v>
      </c>
      <c r="AE290" s="11">
        <f t="shared" si="135"/>
        <v>2.1720545816697196E-7</v>
      </c>
      <c r="AF290" s="11">
        <f t="shared" si="136"/>
        <v>1.0251814489936431E-6</v>
      </c>
      <c r="AG290" s="15">
        <f t="shared" si="137"/>
        <v>1.097002469958351E-3</v>
      </c>
      <c r="AI290">
        <f t="shared" si="152"/>
        <v>2.2154016117067056E-2</v>
      </c>
      <c r="AJ290">
        <f t="shared" si="138"/>
        <v>1.7243062875205797E-6</v>
      </c>
      <c r="AK290">
        <v>0</v>
      </c>
      <c r="AL290" s="11">
        <f t="shared" si="139"/>
        <v>9.6084663454384164E-6</v>
      </c>
      <c r="AM290" s="11">
        <f t="shared" si="140"/>
        <v>1.1332772632958996E-5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78.81297419298906</v>
      </c>
      <c r="AX290">
        <f t="shared" si="148"/>
        <v>15.215219993965079</v>
      </c>
      <c r="AY290" t="e">
        <f t="shared" si="149"/>
        <v>#VALUE!</v>
      </c>
    </row>
    <row r="291" spans="1:51">
      <c r="A291" s="70">
        <v>44398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5.4554441378000007</v>
      </c>
      <c r="K291" s="52">
        <v>1042.8566401784601</v>
      </c>
      <c r="L291" s="5" t="s">
        <v>88</v>
      </c>
      <c r="M291" s="6">
        <f t="shared" si="125"/>
        <v>2.8000324990554489E-2</v>
      </c>
      <c r="N291" s="6">
        <f t="shared" si="153"/>
        <v>27.725350847492866</v>
      </c>
      <c r="O291" s="6" t="e">
        <f t="shared" si="126"/>
        <v>#VALUE!</v>
      </c>
      <c r="P291">
        <f t="shared" si="127"/>
        <v>0.44800519984887183</v>
      </c>
      <c r="Q291">
        <f t="shared" si="128"/>
        <v>1219.915437289686</v>
      </c>
      <c r="R291">
        <f t="shared" si="129"/>
        <v>0.78333256047363697</v>
      </c>
      <c r="S291">
        <f t="shared" si="130"/>
        <v>775.63992834807516</v>
      </c>
      <c r="T291">
        <f t="shared" si="131"/>
        <v>775.63992834807539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5.4078602776718887E-6</v>
      </c>
      <c r="AC291">
        <f t="shared" si="134"/>
        <v>4.2090821950963377E-10</v>
      </c>
      <c r="AD291">
        <v>0</v>
      </c>
      <c r="AE291" s="11">
        <f t="shared" si="135"/>
        <v>1.1315133581048054E-10</v>
      </c>
      <c r="AF291" s="11">
        <f t="shared" si="136"/>
        <v>5.3405955532011434E-10</v>
      </c>
      <c r="AG291" s="15">
        <f t="shared" si="137"/>
        <v>1.097002469958351E-3</v>
      </c>
      <c r="AI291">
        <f t="shared" si="152"/>
        <v>1.0337605623438266E-3</v>
      </c>
      <c r="AJ291">
        <f t="shared" si="138"/>
        <v>8.0460347596616982E-8</v>
      </c>
      <c r="AK291">
        <v>0</v>
      </c>
      <c r="AL291" s="11">
        <f t="shared" si="139"/>
        <v>4.4835453400569015E-7</v>
      </c>
      <c r="AM291" s="11">
        <f t="shared" si="140"/>
        <v>5.2881488160230714E-7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15.215219993965079</v>
      </c>
      <c r="AY291" t="e">
        <f t="shared" si="149"/>
        <v>#VALUE!</v>
      </c>
    </row>
    <row r="292" spans="1:51">
      <c r="A292" s="65">
        <v>44398.45416666667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215.46837258294042</v>
      </c>
      <c r="K292" s="52">
        <v>129.59167806296</v>
      </c>
      <c r="L292" s="5" t="s">
        <v>88</v>
      </c>
      <c r="M292" s="6">
        <f t="shared" si="125"/>
        <v>1.1059016104124559</v>
      </c>
      <c r="N292" s="6">
        <f t="shared" si="153"/>
        <v>3.44531990571212</v>
      </c>
      <c r="O292" s="6" t="e">
        <f t="shared" si="126"/>
        <v>#VALUE!</v>
      </c>
      <c r="P292">
        <f t="shared" si="127"/>
        <v>17.694425766599295</v>
      </c>
      <c r="Q292">
        <f t="shared" si="128"/>
        <v>151.59407585133329</v>
      </c>
      <c r="R292">
        <f t="shared" si="129"/>
        <v>30.938524478145794</v>
      </c>
      <c r="S292">
        <f t="shared" si="130"/>
        <v>96.385712105222936</v>
      </c>
      <c r="T292">
        <f t="shared" si="131"/>
        <v>96.38571210522295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2.1358899912698692E-4</v>
      </c>
      <c r="AC292">
        <f t="shared" si="134"/>
        <v>1.6624202681524862E-8</v>
      </c>
      <c r="AD292">
        <v>0</v>
      </c>
      <c r="AE292" s="11">
        <f t="shared" si="135"/>
        <v>4.4690282893267588E-9</v>
      </c>
      <c r="AF292" s="11">
        <f t="shared" si="136"/>
        <v>2.1093230970851621E-8</v>
      </c>
      <c r="AG292" s="15">
        <f t="shared" si="137"/>
        <v>1.097002469958351E-3</v>
      </c>
      <c r="AI292">
        <f t="shared" si="152"/>
        <v>1.2846134437665414E-4</v>
      </c>
      <c r="AJ292">
        <f t="shared" si="138"/>
        <v>9.9984897835912647E-9</v>
      </c>
      <c r="AK292">
        <v>0</v>
      </c>
      <c r="AL292" s="11">
        <f t="shared" si="139"/>
        <v>5.5715248089124594E-8</v>
      </c>
      <c r="AM292" s="11">
        <f t="shared" si="140"/>
        <v>6.5713737872715861E-8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15.21521999396508</v>
      </c>
      <c r="AY292" t="e">
        <f t="shared" si="149"/>
        <v>#VALUE!</v>
      </c>
    </row>
    <row r="293" spans="1:51">
      <c r="A293" s="65">
        <v>44403.416666666664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97.469853782310011</v>
      </c>
      <c r="K293" s="52">
        <v>231.86688010086002</v>
      </c>
      <c r="L293" s="5" t="s">
        <v>88</v>
      </c>
      <c r="M293" s="6">
        <f t="shared" si="125"/>
        <v>0.49874934266575649</v>
      </c>
      <c r="N293" s="6">
        <f t="shared" si="153"/>
        <v>6.1456839304993878</v>
      </c>
      <c r="O293" s="6" t="e">
        <f t="shared" si="126"/>
        <v>#VALUE!</v>
      </c>
      <c r="P293">
        <f t="shared" si="127"/>
        <v>7.9799894826521038</v>
      </c>
      <c r="Q293">
        <f t="shared" si="128"/>
        <v>270.41009294197306</v>
      </c>
      <c r="R293">
        <f t="shared" si="129"/>
        <v>13.998812561032599</v>
      </c>
      <c r="S293">
        <f t="shared" si="130"/>
        <v>172.49602163399084</v>
      </c>
      <c r="T293">
        <f t="shared" si="131"/>
        <v>172.49602163399084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9.6326266199658778E-5</v>
      </c>
      <c r="AC293">
        <f t="shared" si="134"/>
        <v>7.4973307586201199E-9</v>
      </c>
      <c r="AD293">
        <v>0</v>
      </c>
      <c r="AE293" s="11">
        <f t="shared" si="135"/>
        <v>2.0154821194492103E-9</v>
      </c>
      <c r="AF293" s="11">
        <f t="shared" si="136"/>
        <v>9.5128128780693298E-9</v>
      </c>
      <c r="AG293" s="15">
        <f t="shared" si="137"/>
        <v>1.097002469958351E-3</v>
      </c>
      <c r="AI293">
        <f t="shared" si="152"/>
        <v>2.2914644835071461E-4</v>
      </c>
      <c r="AJ293">
        <f t="shared" si="138"/>
        <v>1.7835080536470074E-8</v>
      </c>
      <c r="AK293">
        <v>0</v>
      </c>
      <c r="AL293" s="11">
        <f t="shared" si="139"/>
        <v>9.9383602752658386E-8</v>
      </c>
      <c r="AM293" s="11">
        <f t="shared" si="140"/>
        <v>1.1721868328912846E-7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15.215219993965079</v>
      </c>
      <c r="AY293" t="e">
        <f t="shared" si="149"/>
        <v>#VALUE!</v>
      </c>
    </row>
    <row r="294" spans="1:51">
      <c r="A294" s="65">
        <v>44403.416666666664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100.8939556211036</v>
      </c>
      <c r="K294" s="52">
        <v>113.91503004544001</v>
      </c>
      <c r="L294" s="5" t="s">
        <v>88</v>
      </c>
      <c r="M294" s="6">
        <f t="shared" si="125"/>
        <v>0.51627033479869899</v>
      </c>
      <c r="N294" s="6">
        <f t="shared" si="153"/>
        <v>3.0193435530252728</v>
      </c>
      <c r="O294" s="6" t="e">
        <f t="shared" si="126"/>
        <v>#VALUE!</v>
      </c>
      <c r="P294">
        <f t="shared" si="127"/>
        <v>8.2603253567791839</v>
      </c>
      <c r="Q294">
        <f t="shared" si="128"/>
        <v>132.851116333112</v>
      </c>
      <c r="R294">
        <f t="shared" si="129"/>
        <v>14.490588817701799</v>
      </c>
      <c r="S294">
        <f t="shared" si="130"/>
        <v>84.746426391761574</v>
      </c>
      <c r="T294">
        <f t="shared" si="131"/>
        <v>84.74642639176156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9.9710193972393709E-5</v>
      </c>
      <c r="AC294">
        <f t="shared" si="134"/>
        <v>7.7607109017151338E-9</v>
      </c>
      <c r="AD294">
        <v>0</v>
      </c>
      <c r="AE294" s="11">
        <f t="shared" si="135"/>
        <v>2.0862857142373468E-9</v>
      </c>
      <c r="AF294" s="11">
        <f t="shared" si="136"/>
        <v>9.8469966159524802E-9</v>
      </c>
      <c r="AG294" s="15">
        <f t="shared" si="137"/>
        <v>1.097002469958351E-3</v>
      </c>
      <c r="AI294">
        <f t="shared" si="152"/>
        <v>1.1257849563216124E-4</v>
      </c>
      <c r="AJ294">
        <f t="shared" si="138"/>
        <v>8.7622852142188932E-9</v>
      </c>
      <c r="AK294">
        <v>0</v>
      </c>
      <c r="AL294" s="11">
        <f t="shared" si="139"/>
        <v>4.8826663336602872E-8</v>
      </c>
      <c r="AM294" s="11">
        <f t="shared" si="140"/>
        <v>5.7588948550821764E-8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78.81297419298906</v>
      </c>
      <c r="AX294">
        <f t="shared" si="148"/>
        <v>15.215219993965071</v>
      </c>
      <c r="AY294" t="e">
        <f t="shared" si="149"/>
        <v>#VALUE!</v>
      </c>
    </row>
    <row r="295" spans="1:51">
      <c r="A295" s="65">
        <v>44403.576388888891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5968.0331922879313</v>
      </c>
      <c r="K295" s="52">
        <v>17605.118931286001</v>
      </c>
      <c r="L295" s="5" t="s">
        <v>88</v>
      </c>
      <c r="M295" s="6">
        <f t="shared" si="125"/>
        <v>30.538187102536131</v>
      </c>
      <c r="N295" s="6">
        <f t="shared" si="153"/>
        <v>466.62764627475406</v>
      </c>
      <c r="O295" s="6" t="e">
        <f t="shared" si="126"/>
        <v>#VALUE!</v>
      </c>
      <c r="P295">
        <f t="shared" si="127"/>
        <v>488.6109936405781</v>
      </c>
      <c r="Q295">
        <f t="shared" si="128"/>
        <v>20531.616436089178</v>
      </c>
      <c r="R295">
        <f t="shared" si="129"/>
        <v>857.14069299263269</v>
      </c>
      <c r="S295">
        <f t="shared" si="130"/>
        <v>13097.22619599274</v>
      </c>
      <c r="T295">
        <f t="shared" si="131"/>
        <v>13097.22619599274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5.8980118637775407E-3</v>
      </c>
      <c r="AC295">
        <f t="shared" si="134"/>
        <v>4.5905802753062985E-7</v>
      </c>
      <c r="AD295">
        <v>0</v>
      </c>
      <c r="AE295" s="11">
        <f t="shared" si="135"/>
        <v>1.2340701992023285E-7</v>
      </c>
      <c r="AF295" s="11">
        <f t="shared" si="136"/>
        <v>5.824650474508627E-7</v>
      </c>
      <c r="AG295" s="15">
        <f t="shared" si="137"/>
        <v>1.097002469958351E-3</v>
      </c>
      <c r="AI295">
        <f t="shared" si="152"/>
        <v>1.7398562805266953E-2</v>
      </c>
      <c r="AJ295">
        <f t="shared" si="138"/>
        <v>1.3541766459144034E-6</v>
      </c>
      <c r="AK295">
        <v>0</v>
      </c>
      <c r="AL295" s="11">
        <f t="shared" si="139"/>
        <v>7.5459683828891255E-6</v>
      </c>
      <c r="AM295" s="11">
        <f t="shared" si="140"/>
        <v>8.9001450288035293E-6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15.21521999396508</v>
      </c>
      <c r="AY295" t="e">
        <f t="shared" si="149"/>
        <v>#VALUE!</v>
      </c>
    </row>
    <row r="296" spans="1:51">
      <c r="A296" s="65">
        <v>44403.427083333336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31619.739977271722</v>
      </c>
      <c r="K296" s="52">
        <v>13334.66263890614</v>
      </c>
      <c r="L296" s="5" t="s">
        <v>88</v>
      </c>
      <c r="M296" s="6">
        <f t="shared" si="125"/>
        <v>161.79694456244894</v>
      </c>
      <c r="N296" s="6">
        <f t="shared" si="153"/>
        <v>353.43823948857306</v>
      </c>
      <c r="O296" s="6" t="e">
        <f t="shared" si="126"/>
        <v>#VALUE!</v>
      </c>
      <c r="P296">
        <f t="shared" si="127"/>
        <v>2588.7511129991831</v>
      </c>
      <c r="Q296">
        <f t="shared" si="128"/>
        <v>15551.282537497214</v>
      </c>
      <c r="R296">
        <f t="shared" si="129"/>
        <v>4541.2893935288894</v>
      </c>
      <c r="S296">
        <f t="shared" si="130"/>
        <v>9920.2449873055048</v>
      </c>
      <c r="T296">
        <f t="shared" si="131"/>
        <v>9920.2449873055029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3.1248754071358409E-2</v>
      </c>
      <c r="AC296">
        <f t="shared" si="134"/>
        <v>2.4321740508673536E-6</v>
      </c>
      <c r="AD296">
        <v>0</v>
      </c>
      <c r="AE296" s="11">
        <f t="shared" si="135"/>
        <v>6.5383313991788125E-7</v>
      </c>
      <c r="AF296" s="11">
        <f t="shared" si="136"/>
        <v>3.0860071907852349E-6</v>
      </c>
      <c r="AG296" s="15">
        <f t="shared" si="137"/>
        <v>1.097002469958351E-3</v>
      </c>
      <c r="AI296">
        <f t="shared" si="152"/>
        <v>1.317821062814644E-2</v>
      </c>
      <c r="AJ296">
        <f t="shared" si="138"/>
        <v>1.0256953558356327E-6</v>
      </c>
      <c r="AK296">
        <v>0</v>
      </c>
      <c r="AL296" s="11">
        <f t="shared" si="139"/>
        <v>5.7155502932082955E-6</v>
      </c>
      <c r="AM296" s="11">
        <f t="shared" si="140"/>
        <v>6.7412456490439278E-6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78.81297419298906</v>
      </c>
      <c r="AX296">
        <f t="shared" si="148"/>
        <v>15.215219993965073</v>
      </c>
      <c r="AY296" t="e">
        <f t="shared" si="149"/>
        <v>#VALUE!</v>
      </c>
    </row>
    <row r="297" spans="1:51">
      <c r="A297" s="65">
        <v>44403.421527777777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226.04976226189751</v>
      </c>
      <c r="K297" s="52">
        <v>7763.0096235320607</v>
      </c>
      <c r="L297" s="5" t="s">
        <v>88</v>
      </c>
      <c r="M297" s="6">
        <f t="shared" si="125"/>
        <v>1.1566875907054421</v>
      </c>
      <c r="N297" s="6">
        <f t="shared" si="153"/>
        <v>205.76032021002786</v>
      </c>
      <c r="O297" s="6" t="e">
        <f t="shared" si="126"/>
        <v>#VALUE!</v>
      </c>
      <c r="P297">
        <f t="shared" si="127"/>
        <v>18.507001451287074</v>
      </c>
      <c r="Q297">
        <f t="shared" si="128"/>
        <v>9053.454089241226</v>
      </c>
      <c r="R297">
        <f t="shared" si="129"/>
        <v>32.465712510842017</v>
      </c>
      <c r="S297">
        <f t="shared" si="130"/>
        <v>5775.2460178149377</v>
      </c>
      <c r="T297">
        <f t="shared" si="131"/>
        <v>5775.2460178149386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2.2339758119100639E-4</v>
      </c>
      <c r="AC297">
        <f t="shared" si="134"/>
        <v>1.738763083989028E-8</v>
      </c>
      <c r="AD297">
        <v>0</v>
      </c>
      <c r="AE297" s="11">
        <f t="shared" si="135"/>
        <v>4.6742581040712189E-9</v>
      </c>
      <c r="AF297" s="11">
        <f t="shared" si="136"/>
        <v>2.2061888943961498E-8</v>
      </c>
      <c r="AG297" s="15">
        <f t="shared" si="137"/>
        <v>1.097002469958351E-3</v>
      </c>
      <c r="AI297">
        <f t="shared" si="152"/>
        <v>7.6719283192623246E-3</v>
      </c>
      <c r="AJ297">
        <f t="shared" si="138"/>
        <v>5.9712668657490169E-7</v>
      </c>
      <c r="AK297">
        <v>0</v>
      </c>
      <c r="AL297" s="11">
        <f t="shared" si="139"/>
        <v>3.3274086590313028E-6</v>
      </c>
      <c r="AM297" s="11">
        <f t="shared" si="140"/>
        <v>3.9245353456062046E-6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15.215219993965079</v>
      </c>
      <c r="AY297" t="e">
        <f t="shared" si="149"/>
        <v>#VALUE!</v>
      </c>
    </row>
    <row r="298" spans="1:51">
      <c r="A298" s="65">
        <v>44403.573611111111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7124.5661461429709</v>
      </c>
      <c r="K298" s="52">
        <v>14472.1128950735</v>
      </c>
      <c r="L298" s="5" t="s">
        <v>88</v>
      </c>
      <c r="M298" s="6">
        <f t="shared" si="125"/>
        <v>36.456119962010419</v>
      </c>
      <c r="N298" s="6">
        <f t="shared" si="153"/>
        <v>383.58661496172982</v>
      </c>
      <c r="O298" s="6" t="e">
        <f t="shared" si="126"/>
        <v>#VALUE!</v>
      </c>
      <c r="P298">
        <f t="shared" si="127"/>
        <v>583.2979193921667</v>
      </c>
      <c r="Q298">
        <f t="shared" si="128"/>
        <v>16877.811058316111</v>
      </c>
      <c r="R298">
        <f t="shared" si="129"/>
        <v>1023.2442359181525</v>
      </c>
      <c r="S298">
        <f t="shared" si="130"/>
        <v>10766.444513128621</v>
      </c>
      <c r="T298">
        <f t="shared" si="131"/>
        <v>10766.444513128619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7.0409755275020192E-3</v>
      </c>
      <c r="AC298">
        <f t="shared" si="134"/>
        <v>5.4801794438513599E-7</v>
      </c>
      <c r="AD298">
        <v>0</v>
      </c>
      <c r="AE298" s="11">
        <f t="shared" si="135"/>
        <v>1.473218140703772E-7</v>
      </c>
      <c r="AF298" s="11">
        <f t="shared" si="136"/>
        <v>6.953397584555132E-7</v>
      </c>
      <c r="AG298" s="15">
        <f t="shared" si="137"/>
        <v>1.097002469958351E-3</v>
      </c>
      <c r="AI298">
        <f t="shared" si="152"/>
        <v>1.4302315486343453E-2</v>
      </c>
      <c r="AJ298">
        <f t="shared" si="138"/>
        <v>1.1131874414502271E-6</v>
      </c>
      <c r="AK298">
        <v>0</v>
      </c>
      <c r="AL298" s="11">
        <f t="shared" si="139"/>
        <v>6.2030882475753583E-6</v>
      </c>
      <c r="AM298" s="11">
        <f t="shared" si="140"/>
        <v>7.3162756890255854E-6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15.215219993965077</v>
      </c>
      <c r="AY298" t="e">
        <f t="shared" si="149"/>
        <v>#VALUE!</v>
      </c>
    </row>
    <row r="299" spans="1:51">
      <c r="A299" s="65">
        <v>44403.565972222219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102.7240009452111</v>
      </c>
      <c r="K299" s="52">
        <v>9203.0298874009604</v>
      </c>
      <c r="L299" s="5" t="s">
        <v>88</v>
      </c>
      <c r="M299" s="6">
        <f t="shared" si="125"/>
        <v>0.52563460351388203</v>
      </c>
      <c r="N299" s="6">
        <f t="shared" si="153"/>
        <v>243.92838195046681</v>
      </c>
      <c r="O299" s="6" t="e">
        <f t="shared" si="126"/>
        <v>#VALUE!</v>
      </c>
      <c r="P299">
        <f t="shared" si="127"/>
        <v>8.4101536562221124</v>
      </c>
      <c r="Q299">
        <f t="shared" si="128"/>
        <v>10732.84880582054</v>
      </c>
      <c r="R299">
        <f t="shared" si="129"/>
        <v>14.753423535065712</v>
      </c>
      <c r="S299">
        <f t="shared" si="130"/>
        <v>6846.5407472806728</v>
      </c>
      <c r="T299">
        <f t="shared" si="131"/>
        <v>6846.5407472806737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1.015187678668527E-4</v>
      </c>
      <c r="AC299">
        <f t="shared" si="134"/>
        <v>7.9014770418669747E-9</v>
      </c>
      <c r="AD299">
        <v>0</v>
      </c>
      <c r="AE299" s="11">
        <f t="shared" si="135"/>
        <v>2.1241274005166564E-9</v>
      </c>
      <c r="AF299" s="11">
        <f t="shared" si="136"/>
        <v>1.0025604442383631E-8</v>
      </c>
      <c r="AG299" s="15">
        <f t="shared" si="137"/>
        <v>1.097002469958351E-3</v>
      </c>
      <c r="AI299">
        <f t="shared" si="152"/>
        <v>9.0950532126282107E-3</v>
      </c>
      <c r="AJ299">
        <f t="shared" si="138"/>
        <v>7.07892300745752E-7</v>
      </c>
      <c r="AK299">
        <v>0</v>
      </c>
      <c r="AL299" s="11">
        <f t="shared" si="139"/>
        <v>3.9446352409298112E-6</v>
      </c>
      <c r="AM299" s="11">
        <f t="shared" si="140"/>
        <v>4.6525275416755628E-6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78.81297419298906</v>
      </c>
      <c r="AX299">
        <f t="shared" si="148"/>
        <v>15.215219993965066</v>
      </c>
      <c r="AY299" t="e">
        <f t="shared" si="149"/>
        <v>#VALUE!</v>
      </c>
    </row>
    <row r="300" spans="1:51">
      <c r="A300" s="65">
        <v>44403.534722222219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490.18048683383921</v>
      </c>
      <c r="K300" s="52">
        <v>953.26379815936014</v>
      </c>
      <c r="L300" s="5" t="s">
        <v>88</v>
      </c>
      <c r="M300" s="6">
        <f t="shared" si="125"/>
        <v>2.5082339421784221</v>
      </c>
      <c r="N300" s="6">
        <f t="shared" si="153"/>
        <v>25.266471879582003</v>
      </c>
      <c r="O300" s="6" t="e">
        <f t="shared" si="126"/>
        <v>#VALUE!</v>
      </c>
      <c r="P300">
        <f t="shared" si="127"/>
        <v>40.131743074854754</v>
      </c>
      <c r="Q300">
        <f t="shared" si="128"/>
        <v>1111.7247627016081</v>
      </c>
      <c r="R300">
        <f t="shared" si="129"/>
        <v>70.400687904879291</v>
      </c>
      <c r="S300">
        <f t="shared" si="130"/>
        <v>709.17507786653209</v>
      </c>
      <c r="T300">
        <f t="shared" si="131"/>
        <v>709.17507786653209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4.8442933100207729E-4</v>
      </c>
      <c r="AC300">
        <f t="shared" si="134"/>
        <v>3.7704429611873684E-8</v>
      </c>
      <c r="AD300">
        <v>0</v>
      </c>
      <c r="AE300" s="11">
        <f t="shared" si="135"/>
        <v>1.0135954535471119E-8</v>
      </c>
      <c r="AF300" s="11">
        <f t="shared" si="136"/>
        <v>4.7840384147344803E-8</v>
      </c>
      <c r="AG300" s="15">
        <f t="shared" si="137"/>
        <v>1.097002469958351E-3</v>
      </c>
      <c r="AI300">
        <f t="shared" si="152"/>
        <v>9.4207941036905196E-4</v>
      </c>
      <c r="AJ300">
        <f t="shared" si="138"/>
        <v>7.3324558493554678E-8</v>
      </c>
      <c r="AK300">
        <v>0</v>
      </c>
      <c r="AL300" s="11">
        <f t="shared" si="139"/>
        <v>4.0859130287840005E-7</v>
      </c>
      <c r="AM300" s="11">
        <f t="shared" si="140"/>
        <v>4.8191586137195476E-7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78.81297419298906</v>
      </c>
      <c r="AX300">
        <f t="shared" si="148"/>
        <v>15.215219993965082</v>
      </c>
      <c r="AY300" t="e">
        <f t="shared" si="149"/>
        <v>#VALUE!</v>
      </c>
    </row>
    <row r="301" spans="1:51">
      <c r="A301" s="65">
        <v>44403.534722222219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465.32483485675596</v>
      </c>
      <c r="K301" s="52">
        <v>1015.7312042215001</v>
      </c>
      <c r="L301" s="5" t="s">
        <v>88</v>
      </c>
      <c r="M301" s="6">
        <f t="shared" si="125"/>
        <v>2.3810485653255333</v>
      </c>
      <c r="N301" s="6">
        <f t="shared" si="153"/>
        <v>26.922184560276538</v>
      </c>
      <c r="O301" s="6" t="e">
        <f t="shared" si="126"/>
        <v>#VALUE!</v>
      </c>
      <c r="P301">
        <f t="shared" si="127"/>
        <v>38.096777045208533</v>
      </c>
      <c r="Q301">
        <f t="shared" si="128"/>
        <v>1184.5761206521677</v>
      </c>
      <c r="R301">
        <f t="shared" si="129"/>
        <v>66.830870165267598</v>
      </c>
      <c r="S301">
        <f t="shared" si="130"/>
        <v>755.64734256784254</v>
      </c>
      <c r="T301">
        <f t="shared" si="131"/>
        <v>755.64734256784254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4.5986530370541244E-4</v>
      </c>
      <c r="AC301">
        <f t="shared" si="134"/>
        <v>3.5792545712780725E-8</v>
      </c>
      <c r="AD301">
        <v>0</v>
      </c>
      <c r="AE301" s="11">
        <f t="shared" si="135"/>
        <v>9.6219892407354886E-9</v>
      </c>
      <c r="AF301" s="11">
        <f t="shared" si="136"/>
        <v>4.5414534953516216E-8</v>
      </c>
      <c r="AG301" s="15">
        <f t="shared" si="137"/>
        <v>1.097002469958351E-3</v>
      </c>
      <c r="AI301">
        <f t="shared" si="152"/>
        <v>1.0038139031547173E-3</v>
      </c>
      <c r="AJ301">
        <f t="shared" si="138"/>
        <v>7.8129519070666927E-8</v>
      </c>
      <c r="AK301">
        <v>0</v>
      </c>
      <c r="AL301" s="11">
        <f t="shared" si="139"/>
        <v>4.3536630354416228E-7</v>
      </c>
      <c r="AM301" s="11">
        <f t="shared" si="140"/>
        <v>5.1349582261482916E-7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15.215219993965066</v>
      </c>
      <c r="AY301" t="e">
        <f t="shared" si="149"/>
        <v>#VALUE!</v>
      </c>
    </row>
    <row r="302" spans="1:51">
      <c r="A302" s="65">
        <v>44403.565972222219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70.017552329471101</v>
      </c>
      <c r="K302" s="52">
        <v>9708.6510222501402</v>
      </c>
      <c r="L302" s="5" t="s">
        <v>88</v>
      </c>
      <c r="M302" s="6">
        <f t="shared" si="125"/>
        <v>0.35827701432057379</v>
      </c>
      <c r="N302" s="6">
        <f t="shared" si="153"/>
        <v>257.32998411983129</v>
      </c>
      <c r="O302" s="6" t="e">
        <f t="shared" si="126"/>
        <v>#VALUE!</v>
      </c>
      <c r="P302">
        <f t="shared" si="127"/>
        <v>5.7324322291291807</v>
      </c>
      <c r="Q302">
        <f t="shared" si="128"/>
        <v>11322.519301272578</v>
      </c>
      <c r="R302">
        <f t="shared" si="129"/>
        <v>10.056058904445068</v>
      </c>
      <c r="S302">
        <f t="shared" si="130"/>
        <v>7222.6946601534746</v>
      </c>
      <c r="T302">
        <f t="shared" si="131"/>
        <v>7222.6946601534737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6.919605521724143E-5</v>
      </c>
      <c r="AC302">
        <f t="shared" si="134"/>
        <v>5.385713924383774E-9</v>
      </c>
      <c r="AD302">
        <v>0</v>
      </c>
      <c r="AE302" s="11">
        <f t="shared" si="135"/>
        <v>1.4478232939881602E-9</v>
      </c>
      <c r="AF302" s="11">
        <f t="shared" si="136"/>
        <v>6.8335372183719344E-9</v>
      </c>
      <c r="AG302" s="15">
        <f t="shared" si="137"/>
        <v>1.097002469958351E-3</v>
      </c>
      <c r="AI302">
        <f t="shared" si="152"/>
        <v>9.5947420306747924E-3</v>
      </c>
      <c r="AJ302">
        <f t="shared" si="138"/>
        <v>7.4678441701977039E-7</v>
      </c>
      <c r="AK302">
        <v>0</v>
      </c>
      <c r="AL302" s="11">
        <f t="shared" si="139"/>
        <v>4.161356361200807E-6</v>
      </c>
      <c r="AM302" s="11">
        <f t="shared" si="140"/>
        <v>4.9081407782205775E-6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78.812974192989032</v>
      </c>
      <c r="AX302">
        <f t="shared" si="148"/>
        <v>15.21521999396508</v>
      </c>
      <c r="AY302" t="e">
        <f t="shared" si="149"/>
        <v>#VALUE!</v>
      </c>
    </row>
    <row r="303" spans="1:51">
      <c r="A303" s="65">
        <v>44403.570138888892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1866.0431949942504</v>
      </c>
      <c r="K303" s="52">
        <v>12834.6725265815</v>
      </c>
      <c r="L303" s="5" t="s">
        <v>88</v>
      </c>
      <c r="M303" s="6">
        <f t="shared" si="125"/>
        <v>9.5484683804686554</v>
      </c>
      <c r="N303" s="6">
        <f t="shared" si="153"/>
        <v>340.18588884071221</v>
      </c>
      <c r="O303" s="6" t="e">
        <f t="shared" si="126"/>
        <v>#VALUE!</v>
      </c>
      <c r="P303">
        <f t="shared" si="127"/>
        <v>152.77549408749849</v>
      </c>
      <c r="Q303">
        <f t="shared" si="128"/>
        <v>14968.179108991337</v>
      </c>
      <c r="R303">
        <f t="shared" si="129"/>
        <v>268.00480255009808</v>
      </c>
      <c r="S303">
        <f t="shared" si="130"/>
        <v>9548.2802410044569</v>
      </c>
      <c r="T303">
        <f t="shared" si="131"/>
        <v>9548.2802410044551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1.8441494120072326E-3</v>
      </c>
      <c r="AC303">
        <f t="shared" si="134"/>
        <v>1.4353507776866377E-7</v>
      </c>
      <c r="AD303">
        <v>0</v>
      </c>
      <c r="AE303" s="11">
        <f t="shared" si="135"/>
        <v>3.8586050431865672E-8</v>
      </c>
      <c r="AF303" s="11">
        <f t="shared" si="136"/>
        <v>1.8212112820052945E-7</v>
      </c>
      <c r="AG303" s="15">
        <f t="shared" si="137"/>
        <v>1.097002469958351E-3</v>
      </c>
      <c r="AI303">
        <f t="shared" si="152"/>
        <v>1.2684086765351424E-2</v>
      </c>
      <c r="AJ303">
        <f t="shared" si="138"/>
        <v>9.8723637490282454E-7</v>
      </c>
      <c r="AK303">
        <v>0</v>
      </c>
      <c r="AL303" s="11">
        <f t="shared" si="139"/>
        <v>5.5012427617406113E-6</v>
      </c>
      <c r="AM303" s="11">
        <f t="shared" si="140"/>
        <v>6.4884791366434362E-6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15.21521999396508</v>
      </c>
      <c r="AY303" t="e">
        <f t="shared" si="149"/>
        <v>#VALUE!</v>
      </c>
    </row>
    <row r="304" spans="1:51">
      <c r="A304" s="65">
        <v>44403.404166666667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125.0452928662896</v>
      </c>
      <c r="K304" s="52">
        <v>175.28212422406</v>
      </c>
      <c r="L304" s="5" t="s">
        <v>88</v>
      </c>
      <c r="M304" s="6">
        <f t="shared" si="125"/>
        <v>0.63985176134354593</v>
      </c>
      <c r="N304" s="6">
        <f t="shared" si="153"/>
        <v>4.6458922191863632</v>
      </c>
      <c r="O304" s="6" t="e">
        <f t="shared" si="126"/>
        <v>#VALUE!</v>
      </c>
      <c r="P304">
        <f t="shared" si="127"/>
        <v>10.237628181496735</v>
      </c>
      <c r="Q304">
        <f t="shared" si="128"/>
        <v>204.41925764419997</v>
      </c>
      <c r="R304">
        <f t="shared" si="129"/>
        <v>17.959251486969134</v>
      </c>
      <c r="S304">
        <f t="shared" si="130"/>
        <v>130.40012044433928</v>
      </c>
      <c r="T304">
        <f t="shared" si="131"/>
        <v>130.40012044433928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1.2357817007250504E-4</v>
      </c>
      <c r="AC304">
        <f t="shared" si="134"/>
        <v>9.6184192757786182E-9</v>
      </c>
      <c r="AD304">
        <v>0</v>
      </c>
      <c r="AE304" s="11">
        <f t="shared" si="135"/>
        <v>2.5856871854571031E-9</v>
      </c>
      <c r="AF304" s="11">
        <f t="shared" si="136"/>
        <v>1.2204106461235721E-8</v>
      </c>
      <c r="AG304" s="15">
        <f t="shared" si="137"/>
        <v>1.097002469958351E-3</v>
      </c>
      <c r="AI304">
        <f t="shared" si="152"/>
        <v>1.73225586197738E-4</v>
      </c>
      <c r="AJ304">
        <f t="shared" si="138"/>
        <v>1.3482610370139131E-8</v>
      </c>
      <c r="AK304">
        <v>0</v>
      </c>
      <c r="AL304" s="11">
        <f t="shared" si="139"/>
        <v>7.5130044428719095E-8</v>
      </c>
      <c r="AM304" s="11">
        <f t="shared" si="140"/>
        <v>8.8612654798858229E-8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15.21521999396508</v>
      </c>
      <c r="AY304" t="e">
        <f t="shared" si="149"/>
        <v>#VALUE!</v>
      </c>
    </row>
    <row r="305" spans="1:51">
      <c r="A305" s="65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71048.034847763774</v>
      </c>
      <c r="K305" s="52">
        <v>18146.19347903064</v>
      </c>
      <c r="L305" s="5" t="s">
        <v>88</v>
      </c>
      <c r="M305" s="6">
        <f t="shared" si="125"/>
        <v>363.54995214373804</v>
      </c>
      <c r="N305" s="6">
        <f t="shared" si="153"/>
        <v>480.96894914573761</v>
      </c>
      <c r="O305" s="6" t="e">
        <f t="shared" si="126"/>
        <v>#VALUE!</v>
      </c>
      <c r="P305">
        <f t="shared" si="127"/>
        <v>5816.7992342998086</v>
      </c>
      <c r="Q305">
        <f t="shared" si="128"/>
        <v>21162.633762412454</v>
      </c>
      <c r="R305">
        <f t="shared" si="129"/>
        <v>10204.058835307982</v>
      </c>
      <c r="S305">
        <f t="shared" si="130"/>
        <v>13499.755469913889</v>
      </c>
      <c r="T305">
        <f t="shared" si="131"/>
        <v>13499.755469913889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7.021444736126628E-2</v>
      </c>
      <c r="AC305">
        <f t="shared" si="134"/>
        <v>5.4649781069060036E-6</v>
      </c>
      <c r="AD305">
        <v>0</v>
      </c>
      <c r="AE305" s="11">
        <f t="shared" si="135"/>
        <v>1.4691316166071976E-6</v>
      </c>
      <c r="AF305" s="11">
        <f t="shared" si="136"/>
        <v>6.9341097235132012E-6</v>
      </c>
      <c r="AG305" s="15">
        <f t="shared" si="137"/>
        <v>1.097002469958351E-3</v>
      </c>
      <c r="AI305">
        <f t="shared" si="152"/>
        <v>1.7933289070849692E-2</v>
      </c>
      <c r="AJ305">
        <f t="shared" si="138"/>
        <v>1.3957958203780527E-6</v>
      </c>
      <c r="AK305">
        <v>0</v>
      </c>
      <c r="AL305" s="11">
        <f t="shared" si="139"/>
        <v>7.777885670469122E-6</v>
      </c>
      <c r="AM305" s="11">
        <f t="shared" si="140"/>
        <v>9.1736814908471747E-6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15.215219993965075</v>
      </c>
      <c r="AY305" t="e">
        <f t="shared" si="149"/>
        <v>#VALUE!</v>
      </c>
    </row>
    <row r="306" spans="1:51">
      <c r="A306" s="65">
        <v>44403.580555555556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14603.671566010173</v>
      </c>
      <c r="K306" s="52">
        <v>19629.0049153535</v>
      </c>
      <c r="L306" s="5" t="s">
        <v>88</v>
      </c>
      <c r="M306" s="6">
        <f t="shared" si="125"/>
        <v>74.726403204844871</v>
      </c>
      <c r="N306" s="6">
        <f t="shared" si="153"/>
        <v>520.271200559161</v>
      </c>
      <c r="O306" s="6" t="e">
        <f t="shared" si="126"/>
        <v>#VALUE!</v>
      </c>
      <c r="P306">
        <f t="shared" si="127"/>
        <v>1195.6224512775179</v>
      </c>
      <c r="Q306">
        <f t="shared" si="128"/>
        <v>22891.932824603085</v>
      </c>
      <c r="R306">
        <f t="shared" si="129"/>
        <v>2097.4081012991214</v>
      </c>
      <c r="S306">
        <f t="shared" si="130"/>
        <v>14602.884444124502</v>
      </c>
      <c r="T306">
        <f t="shared" si="131"/>
        <v>14602.8844441245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1.4432330614773031E-2</v>
      </c>
      <c r="AC306">
        <f t="shared" si="134"/>
        <v>1.1233068663996026E-6</v>
      </c>
      <c r="AD306">
        <v>0</v>
      </c>
      <c r="AE306" s="11">
        <f t="shared" si="135"/>
        <v>3.0197479299947692E-7</v>
      </c>
      <c r="AF306" s="11">
        <f t="shared" si="136"/>
        <v>1.4252816593990796E-6</v>
      </c>
      <c r="AG306" s="15">
        <f t="shared" si="137"/>
        <v>1.097002469958351E-3</v>
      </c>
      <c r="AI306">
        <f t="shared" si="152"/>
        <v>1.939870307935062E-2</v>
      </c>
      <c r="AJ306">
        <f t="shared" si="138"/>
        <v>1.5098529094099717E-6</v>
      </c>
      <c r="AK306">
        <v>0</v>
      </c>
      <c r="AL306" s="11">
        <f t="shared" si="139"/>
        <v>8.4134535561477773E-6</v>
      </c>
      <c r="AM306" s="11">
        <f t="shared" si="140"/>
        <v>9.9233064655577496E-6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15.21521999396508</v>
      </c>
      <c r="AY306" t="e">
        <f t="shared" si="149"/>
        <v>#VALUE!</v>
      </c>
    </row>
    <row r="307" spans="1:51">
      <c r="A307" s="65">
        <v>44403.421527777777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109.77789701335641</v>
      </c>
      <c r="K307" s="52">
        <v>7259.7283114960601</v>
      </c>
      <c r="L307" s="5" t="s">
        <v>88</v>
      </c>
      <c r="M307" s="6">
        <f t="shared" si="125"/>
        <v>0.56172910751383121</v>
      </c>
      <c r="N307" s="6">
        <f t="shared" si="153"/>
        <v>192.42073557182994</v>
      </c>
      <c r="O307" s="6" t="e">
        <f t="shared" si="126"/>
        <v>#VALUE!</v>
      </c>
      <c r="P307">
        <f t="shared" si="127"/>
        <v>8.9876657202212993</v>
      </c>
      <c r="Q307">
        <f t="shared" si="128"/>
        <v>8466.5123651605172</v>
      </c>
      <c r="R307">
        <f t="shared" si="129"/>
        <v>15.766517995056505</v>
      </c>
      <c r="S307">
        <f t="shared" si="130"/>
        <v>5400.83280256323</v>
      </c>
      <c r="T307">
        <f t="shared" si="131"/>
        <v>5400.8328025632291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1.0848990246937746E-4</v>
      </c>
      <c r="AC307">
        <f t="shared" si="134"/>
        <v>8.4440590803907009E-9</v>
      </c>
      <c r="AD307">
        <v>0</v>
      </c>
      <c r="AE307" s="11">
        <f t="shared" si="135"/>
        <v>2.2699878983640453E-9</v>
      </c>
      <c r="AF307" s="11">
        <f t="shared" si="136"/>
        <v>1.0714046978754747E-8</v>
      </c>
      <c r="AG307" s="15">
        <f t="shared" si="137"/>
        <v>1.097002469958351E-3</v>
      </c>
      <c r="AI307">
        <f t="shared" si="152"/>
        <v>7.1745518715170837E-3</v>
      </c>
      <c r="AJ307">
        <f t="shared" si="138"/>
        <v>5.584145482619269E-7</v>
      </c>
      <c r="AK307">
        <v>0</v>
      </c>
      <c r="AL307" s="11">
        <f t="shared" si="139"/>
        <v>3.1116904418953953E-6</v>
      </c>
      <c r="AM307" s="11">
        <f t="shared" si="140"/>
        <v>3.6701049901573223E-6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15.21521999396508</v>
      </c>
      <c r="AY307" t="e">
        <f t="shared" si="149"/>
        <v>#VALUE!</v>
      </c>
    </row>
    <row r="308" spans="1:51">
      <c r="A308" s="65">
        <v>44403.538194444445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345.04723516367648</v>
      </c>
      <c r="K308" s="52">
        <v>710.42932635206012</v>
      </c>
      <c r="L308" s="5" t="s">
        <v>88</v>
      </c>
      <c r="M308" s="6">
        <f t="shared" si="125"/>
        <v>1.7655928992247414</v>
      </c>
      <c r="N308" s="6">
        <f t="shared" si="153"/>
        <v>18.83008945830538</v>
      </c>
      <c r="O308" s="6" t="e">
        <f t="shared" si="126"/>
        <v>#VALUE!</v>
      </c>
      <c r="P308">
        <f t="shared" si="127"/>
        <v>28.249486387595862</v>
      </c>
      <c r="Q308">
        <f t="shared" si="128"/>
        <v>828.52393616543668</v>
      </c>
      <c r="R308">
        <f t="shared" si="129"/>
        <v>49.556364171293097</v>
      </c>
      <c r="S308">
        <f t="shared" si="130"/>
        <v>528.51977994675224</v>
      </c>
      <c r="T308">
        <f t="shared" si="131"/>
        <v>528.51977994675224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3.4099888874425328E-4</v>
      </c>
      <c r="AC308">
        <f t="shared" si="134"/>
        <v>2.6540854930870626E-8</v>
      </c>
      <c r="AD308">
        <v>0</v>
      </c>
      <c r="AE308" s="11">
        <f t="shared" si="135"/>
        <v>7.134888438336745E-9</v>
      </c>
      <c r="AF308" s="11">
        <f t="shared" si="136"/>
        <v>3.3675743369207372E-8</v>
      </c>
      <c r="AG308" s="15">
        <f t="shared" si="137"/>
        <v>1.097002469958351E-3</v>
      </c>
      <c r="AI308">
        <f t="shared" si="152"/>
        <v>7.0209405011596357E-4</v>
      </c>
      <c r="AJ308">
        <f t="shared" si="138"/>
        <v>5.4645856473540299E-8</v>
      </c>
      <c r="AK308">
        <v>0</v>
      </c>
      <c r="AL308" s="11">
        <f t="shared" si="139"/>
        <v>3.0450673215294611E-7</v>
      </c>
      <c r="AM308" s="11">
        <f t="shared" si="140"/>
        <v>3.5915258862648643E-7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15.215219993965079</v>
      </c>
      <c r="AY308" t="e">
        <f t="shared" si="149"/>
        <v>#VALUE!</v>
      </c>
    </row>
    <row r="309" spans="1:51">
      <c r="A309" s="65">
        <v>44403.404166666667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145.66348028724443</v>
      </c>
      <c r="K309" s="52">
        <v>145.07693276534002</v>
      </c>
      <c r="L309" s="5" t="s">
        <v>88</v>
      </c>
      <c r="M309" s="6">
        <f t="shared" si="125"/>
        <v>0.74535420157627086</v>
      </c>
      <c r="N309" s="6">
        <f t="shared" si="153"/>
        <v>3.8452968099378988</v>
      </c>
      <c r="O309" s="6" t="e">
        <f t="shared" si="126"/>
        <v>#VALUE!</v>
      </c>
      <c r="P309">
        <f t="shared" si="127"/>
        <v>11.925667225220334</v>
      </c>
      <c r="Q309">
        <f t="shared" si="128"/>
        <v>169.19305963726754</v>
      </c>
      <c r="R309">
        <f t="shared" si="129"/>
        <v>20.920476212911741</v>
      </c>
      <c r="S309">
        <f t="shared" si="130"/>
        <v>107.92914331705066</v>
      </c>
      <c r="T309">
        <f t="shared" si="131"/>
        <v>107.92914331705069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1.4395444984513159E-4</v>
      </c>
      <c r="AC309">
        <f t="shared" si="134"/>
        <v>1.1204359592087726E-8</v>
      </c>
      <c r="AD309">
        <v>0</v>
      </c>
      <c r="AE309" s="11">
        <f t="shared" si="135"/>
        <v>3.0120301671055384E-9</v>
      </c>
      <c r="AF309" s="11">
        <f t="shared" si="136"/>
        <v>1.4216389759193265E-8</v>
      </c>
      <c r="AG309" s="15">
        <f t="shared" si="137"/>
        <v>1.097002469958351E-3</v>
      </c>
      <c r="AI309">
        <f t="shared" si="152"/>
        <v>1.4337478412756622E-4</v>
      </c>
      <c r="AJ309">
        <f t="shared" si="138"/>
        <v>1.1159242659962353E-8</v>
      </c>
      <c r="AK309">
        <v>0</v>
      </c>
      <c r="AL309" s="11">
        <f t="shared" si="139"/>
        <v>6.2183388366000633E-8</v>
      </c>
      <c r="AM309" s="11">
        <f t="shared" si="140"/>
        <v>7.3342631025962984E-8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78.81297419298906</v>
      </c>
      <c r="AX309">
        <f t="shared" si="148"/>
        <v>15.215219993965073</v>
      </c>
      <c r="AY309" t="e">
        <f t="shared" si="149"/>
        <v>#VALUE!</v>
      </c>
    </row>
    <row r="310" spans="1:51">
      <c r="A310" s="65">
        <v>44403.570138888892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2025.3623081841702</v>
      </c>
      <c r="K310" s="52">
        <v>12220.049445013439</v>
      </c>
      <c r="L310" s="5" t="s">
        <v>88</v>
      </c>
      <c r="M310" s="6">
        <f t="shared" si="125"/>
        <v>10.363697909334382</v>
      </c>
      <c r="N310" s="6">
        <f t="shared" ref="N310:N341" si="154">1000000*(AM310-AK310)/X310</f>
        <v>323.89516549952714</v>
      </c>
      <c r="O310" s="6" t="e">
        <f t="shared" si="126"/>
        <v>#VALUE!</v>
      </c>
      <c r="P310">
        <f t="shared" si="127"/>
        <v>165.81916654935011</v>
      </c>
      <c r="Q310">
        <f t="shared" si="128"/>
        <v>14251.387281979194</v>
      </c>
      <c r="R310">
        <f t="shared" si="129"/>
        <v>290.88652768243219</v>
      </c>
      <c r="S310">
        <f t="shared" si="130"/>
        <v>9091.0349616062213</v>
      </c>
      <c r="T310">
        <f t="shared" si="131"/>
        <v>9091.0349616062213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2.0015992768864909E-3</v>
      </c>
      <c r="AC310">
        <f t="shared" si="134"/>
        <v>1.5578982158332674E-7</v>
      </c>
      <c r="AD310">
        <v>0</v>
      </c>
      <c r="AE310" s="11">
        <f t="shared" si="135"/>
        <v>4.1880451843792963E-8</v>
      </c>
      <c r="AF310" s="11">
        <f t="shared" si="136"/>
        <v>1.9767027342711971E-7</v>
      </c>
      <c r="AG310" s="15">
        <f t="shared" si="137"/>
        <v>1.097002469958351E-3</v>
      </c>
      <c r="AI310">
        <f t="shared" si="152"/>
        <v>1.2076674891113803E-2</v>
      </c>
      <c r="AJ310">
        <f t="shared" si="138"/>
        <v>9.3995988524388108E-7</v>
      </c>
      <c r="AK310">
        <v>0</v>
      </c>
      <c r="AL310" s="11">
        <f t="shared" si="139"/>
        <v>5.2378008412964141E-6</v>
      </c>
      <c r="AM310" s="11">
        <f t="shared" si="140"/>
        <v>6.1777607265402956E-6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78.81297419298906</v>
      </c>
      <c r="AX310">
        <f t="shared" si="148"/>
        <v>15.21521999396508</v>
      </c>
      <c r="AY310" t="e">
        <f t="shared" si="149"/>
        <v>#VALUE!</v>
      </c>
    </row>
    <row r="311" spans="1:51">
      <c r="A311" s="65">
        <v>44403.427083333336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35031.689948737323</v>
      </c>
      <c r="K311" s="52">
        <v>16872.848138264002</v>
      </c>
      <c r="L311" s="5" t="s">
        <v>88</v>
      </c>
      <c r="M311" s="6">
        <f t="shared" si="125"/>
        <v>179.25575607639169</v>
      </c>
      <c r="N311" s="6">
        <f t="shared" si="154"/>
        <v>447.21864381829408</v>
      </c>
      <c r="O311" s="6" t="e">
        <f t="shared" si="126"/>
        <v>#VALUE!</v>
      </c>
      <c r="P311">
        <f t="shared" si="127"/>
        <v>2868.0920972222671</v>
      </c>
      <c r="Q311">
        <f t="shared" si="128"/>
        <v>19677.620328004941</v>
      </c>
      <c r="R311">
        <f t="shared" si="129"/>
        <v>5031.3203750551593</v>
      </c>
      <c r="S311">
        <f t="shared" si="130"/>
        <v>12552.457583502175</v>
      </c>
      <c r="T311">
        <f t="shared" si="131"/>
        <v>12552.457583502177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3.4620672551356813E-2</v>
      </c>
      <c r="AC311">
        <f t="shared" si="134"/>
        <v>2.6946194786103128E-6</v>
      </c>
      <c r="AD311">
        <v>0</v>
      </c>
      <c r="AE311" s="11">
        <f t="shared" si="135"/>
        <v>7.2438545833320061E-7</v>
      </c>
      <c r="AF311" s="11">
        <f t="shared" si="136"/>
        <v>3.4190049369435133E-6</v>
      </c>
      <c r="AG311" s="15">
        <f t="shared" si="137"/>
        <v>1.097002469958351E-3</v>
      </c>
      <c r="AI311">
        <f t="shared" si="152"/>
        <v>1.6674883548535843E-2</v>
      </c>
      <c r="AJ311">
        <f t="shared" si="138"/>
        <v>1.2978507551171879E-6</v>
      </c>
      <c r="AK311">
        <v>0</v>
      </c>
      <c r="AL311" s="11">
        <f t="shared" si="139"/>
        <v>7.2320998839926238E-6</v>
      </c>
      <c r="AM311" s="11">
        <f t="shared" si="140"/>
        <v>8.5299506391098126E-6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78.81297419298906</v>
      </c>
      <c r="AX311">
        <f t="shared" si="148"/>
        <v>15.215219993965086</v>
      </c>
      <c r="AY311" t="e">
        <f t="shared" si="149"/>
        <v>#VALUE!</v>
      </c>
    </row>
    <row r="312" spans="1:51">
      <c r="A312" s="65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72910.645190902142</v>
      </c>
      <c r="K312" s="52">
        <v>14367.933499589661</v>
      </c>
      <c r="L312" s="5" t="s">
        <v>88</v>
      </c>
      <c r="M312" s="6">
        <f t="shared" si="125"/>
        <v>373.08085475858621</v>
      </c>
      <c r="N312" s="6">
        <f t="shared" si="154"/>
        <v>380.82531659761827</v>
      </c>
      <c r="O312" s="6" t="e">
        <f t="shared" si="126"/>
        <v>#VALUE!</v>
      </c>
      <c r="P312">
        <f t="shared" si="127"/>
        <v>5969.2936761373794</v>
      </c>
      <c r="Q312">
        <f t="shared" si="128"/>
        <v>16756.313930295204</v>
      </c>
      <c r="R312">
        <f t="shared" si="129"/>
        <v>10471.570604906705</v>
      </c>
      <c r="S312">
        <f t="shared" si="130"/>
        <v>10688.940855644725</v>
      </c>
      <c r="T312">
        <f t="shared" si="131"/>
        <v>10688.940855644727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7.2055204198145276E-2</v>
      </c>
      <c r="AC312">
        <f t="shared" si="134"/>
        <v>5.6082491314847811E-6</v>
      </c>
      <c r="AD312">
        <v>0</v>
      </c>
      <c r="AE312" s="11">
        <f t="shared" si="135"/>
        <v>1.507646682511378E-6</v>
      </c>
      <c r="AF312" s="11">
        <f t="shared" si="136"/>
        <v>7.1158958139961589E-6</v>
      </c>
      <c r="AG312" s="15">
        <f t="shared" si="137"/>
        <v>1.097002469958351E-3</v>
      </c>
      <c r="AI312">
        <f t="shared" si="152"/>
        <v>1.4199358399690706E-2</v>
      </c>
      <c r="AJ312">
        <f t="shared" si="138"/>
        <v>1.1051740162129238E-6</v>
      </c>
      <c r="AK312">
        <v>0</v>
      </c>
      <c r="AL312" s="11">
        <f t="shared" si="139"/>
        <v>6.1584345063800914E-6</v>
      </c>
      <c r="AM312" s="11">
        <f t="shared" si="140"/>
        <v>7.263608522593015E-6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15.215219993965073</v>
      </c>
      <c r="AY312" t="e">
        <f t="shared" si="149"/>
        <v>#VALUE!</v>
      </c>
    </row>
    <row r="313" spans="1:51">
      <c r="A313" s="65">
        <v>44403.576388888891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6024.7551860931308</v>
      </c>
      <c r="K313" s="52">
        <v>18874.225048354161</v>
      </c>
      <c r="L313" s="5" t="s">
        <v>88</v>
      </c>
      <c r="M313" s="6">
        <f t="shared" si="125"/>
        <v>30.828431275757289</v>
      </c>
      <c r="N313" s="6">
        <f t="shared" si="154"/>
        <v>500.26559002235422</v>
      </c>
      <c r="O313" s="6" t="e">
        <f t="shared" si="126"/>
        <v>#VALUE!</v>
      </c>
      <c r="P313">
        <f t="shared" si="127"/>
        <v>493.25490041211663</v>
      </c>
      <c r="Q313">
        <f t="shared" si="128"/>
        <v>22011.685960983585</v>
      </c>
      <c r="R313">
        <f t="shared" si="129"/>
        <v>865.28721756976472</v>
      </c>
      <c r="S313">
        <f t="shared" si="130"/>
        <v>14041.370336502989</v>
      </c>
      <c r="T313">
        <f t="shared" si="131"/>
        <v>14041.370336502991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5.9540683536832093E-3</v>
      </c>
      <c r="AC313">
        <f t="shared" si="134"/>
        <v>4.6342105396745786E-7</v>
      </c>
      <c r="AD313">
        <v>0</v>
      </c>
      <c r="AE313" s="11">
        <f t="shared" si="135"/>
        <v>1.2457991758917998E-7</v>
      </c>
      <c r="AF313" s="11">
        <f t="shared" si="136"/>
        <v>5.8800097155663781E-7</v>
      </c>
      <c r="AG313" s="15">
        <f t="shared" si="137"/>
        <v>1.097002469958351E-3</v>
      </c>
      <c r="AI313">
        <f t="shared" si="152"/>
        <v>1.8652778841553964E-2</v>
      </c>
      <c r="AJ313">
        <f t="shared" si="138"/>
        <v>1.4517956322801649E-6</v>
      </c>
      <c r="AK313">
        <v>0</v>
      </c>
      <c r="AL313" s="11">
        <f t="shared" si="139"/>
        <v>8.0899371383008797E-6</v>
      </c>
      <c r="AM313" s="11">
        <f t="shared" si="140"/>
        <v>9.541732770581044E-6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</v>
      </c>
      <c r="AY313" t="e">
        <f t="shared" si="149"/>
        <v>#VALUE!</v>
      </c>
    </row>
    <row r="314" spans="1:51">
      <c r="A314" s="65">
        <v>44403.538194444445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163.19893391115511</v>
      </c>
      <c r="K314" s="52">
        <v>532.71228341126005</v>
      </c>
      <c r="L314" s="5" t="s">
        <v>88</v>
      </c>
      <c r="M314" s="6">
        <f t="shared" si="125"/>
        <v>0.8350824162897581</v>
      </c>
      <c r="N314" s="6">
        <f t="shared" si="154"/>
        <v>14.119659169589497</v>
      </c>
      <c r="O314" s="6" t="e">
        <f t="shared" si="126"/>
        <v>#VALUE!</v>
      </c>
      <c r="P314">
        <f t="shared" si="127"/>
        <v>13.36131866063613</v>
      </c>
      <c r="Q314">
        <f t="shared" si="128"/>
        <v>621.26500346193779</v>
      </c>
      <c r="R314">
        <f t="shared" si="129"/>
        <v>23.438952633344801</v>
      </c>
      <c r="S314">
        <f t="shared" si="130"/>
        <v>396.30821583500722</v>
      </c>
      <c r="T314">
        <f t="shared" si="131"/>
        <v>396.30821583500722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1.6128416470734014E-4</v>
      </c>
      <c r="AC314">
        <f t="shared" si="134"/>
        <v>1.2553177618577501E-8</v>
      </c>
      <c r="AD314">
        <v>0</v>
      </c>
      <c r="AE314" s="11">
        <f t="shared" si="135"/>
        <v>3.3746283640245249E-9</v>
      </c>
      <c r="AF314" s="11">
        <f t="shared" si="136"/>
        <v>1.5927805982602026E-8</v>
      </c>
      <c r="AG314" s="15">
        <f t="shared" si="137"/>
        <v>1.097002469958351E-3</v>
      </c>
      <c r="AI314">
        <f t="shared" si="152"/>
        <v>5.2646211344798603E-4</v>
      </c>
      <c r="AJ314">
        <f t="shared" si="138"/>
        <v>4.0975953414622466E-8</v>
      </c>
      <c r="AK314">
        <v>0</v>
      </c>
      <c r="AL314" s="11">
        <f t="shared" si="139"/>
        <v>2.2833302424639761E-7</v>
      </c>
      <c r="AM314" s="11">
        <f t="shared" si="140"/>
        <v>2.6930897766102008E-7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15.215219993965075</v>
      </c>
      <c r="AY314" t="e">
        <f t="shared" si="149"/>
        <v>#VALUE!</v>
      </c>
    </row>
    <row r="315" spans="1:51">
      <c r="A315" s="65">
        <v>44403.573611111111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7965.9064927829704</v>
      </c>
      <c r="K315" s="52">
        <v>16831.984607946462</v>
      </c>
      <c r="L315" s="5" t="s">
        <v>88</v>
      </c>
      <c r="M315" s="6">
        <f t="shared" si="125"/>
        <v>40.761224859182612</v>
      </c>
      <c r="N315" s="6">
        <f t="shared" si="154"/>
        <v>446.1355467347143</v>
      </c>
      <c r="O315" s="6" t="e">
        <f t="shared" si="126"/>
        <v>#VALUE!</v>
      </c>
      <c r="P315">
        <f t="shared" si="127"/>
        <v>652.17959774692179</v>
      </c>
      <c r="Q315">
        <f t="shared" si="128"/>
        <v>19629.96405632743</v>
      </c>
      <c r="R315">
        <f t="shared" si="129"/>
        <v>1144.0791951964552</v>
      </c>
      <c r="S315">
        <f t="shared" si="130"/>
        <v>12522.057396952763</v>
      </c>
      <c r="T315">
        <f t="shared" si="131"/>
        <v>12522.057396952767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7.8724446541097223E-3</v>
      </c>
      <c r="AC315">
        <f t="shared" si="134"/>
        <v>6.1273340885500272E-7</v>
      </c>
      <c r="AD315">
        <v>0</v>
      </c>
      <c r="AE315" s="11">
        <f t="shared" si="135"/>
        <v>1.6471905392682887E-7</v>
      </c>
      <c r="AF315" s="11">
        <f t="shared" si="136"/>
        <v>7.7745246278183163E-7</v>
      </c>
      <c r="AG315" s="15">
        <f t="shared" si="137"/>
        <v>1.097002469958351E-3</v>
      </c>
      <c r="AI315">
        <f t="shared" si="152"/>
        <v>1.6634499459030422E-2</v>
      </c>
      <c r="AJ315">
        <f t="shared" si="138"/>
        <v>1.2947075534926143E-6</v>
      </c>
      <c r="AK315">
        <v>0</v>
      </c>
      <c r="AL315" s="11">
        <f t="shared" si="139"/>
        <v>7.2145848130071382E-6</v>
      </c>
      <c r="AM315" s="11">
        <f t="shared" si="140"/>
        <v>8.5092923664997533E-6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78.81297419298906</v>
      </c>
      <c r="AX315">
        <f t="shared" si="148"/>
        <v>15.215219993965084</v>
      </c>
      <c r="AY315" t="e">
        <f t="shared" si="149"/>
        <v>#VALUE!</v>
      </c>
    </row>
    <row r="316" spans="1:51">
      <c r="A316" s="65">
        <v>44403.580555555556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14596.555387576331</v>
      </c>
      <c r="K316" s="52">
        <v>18665.56750138976</v>
      </c>
      <c r="L316" s="5" t="s">
        <v>88</v>
      </c>
      <c r="M316" s="6">
        <f t="shared" si="125"/>
        <v>74.689990004471184</v>
      </c>
      <c r="N316" s="6">
        <f t="shared" si="154"/>
        <v>494.73507469908458</v>
      </c>
      <c r="O316" s="6" t="e">
        <f t="shared" si="126"/>
        <v>#VALUE!</v>
      </c>
      <c r="P316">
        <f t="shared" si="127"/>
        <v>1195.0398400715389</v>
      </c>
      <c r="Q316">
        <f t="shared" si="128"/>
        <v>21768.343286759722</v>
      </c>
      <c r="R316">
        <f t="shared" si="129"/>
        <v>2096.3860617229807</v>
      </c>
      <c r="S316">
        <f t="shared" si="130"/>
        <v>13886.14076374292</v>
      </c>
      <c r="T316">
        <f t="shared" si="131"/>
        <v>13886.140763742922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1.4425297928547059E-2</v>
      </c>
      <c r="AC316">
        <f t="shared" si="134"/>
        <v>1.1227594936337113E-6</v>
      </c>
      <c r="AD316">
        <v>0</v>
      </c>
      <c r="AE316" s="11">
        <f t="shared" si="135"/>
        <v>3.0182764462656311E-7</v>
      </c>
      <c r="AF316" s="11">
        <f t="shared" si="136"/>
        <v>1.4245871382602744E-6</v>
      </c>
      <c r="AG316" s="15">
        <f t="shared" si="137"/>
        <v>1.097002469958351E-3</v>
      </c>
      <c r="AI316">
        <f t="shared" si="152"/>
        <v>1.8446569417475515E-2</v>
      </c>
      <c r="AJ316">
        <f t="shared" si="138"/>
        <v>1.4357458016487543E-6</v>
      </c>
      <c r="AK316">
        <v>0</v>
      </c>
      <c r="AL316" s="11">
        <f t="shared" si="139"/>
        <v>8.0005016020576969E-6</v>
      </c>
      <c r="AM316" s="11">
        <f t="shared" si="140"/>
        <v>9.4362474037064514E-6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65">
        <v>44410.490277777775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8302.4736182525212</v>
      </c>
      <c r="K317" s="52">
        <v>20576.949585352642</v>
      </c>
      <c r="L317" s="5" t="s">
        <v>88</v>
      </c>
      <c r="M317" s="6">
        <f t="shared" si="125"/>
        <v>42.641704014487445</v>
      </c>
      <c r="N317" s="6">
        <f t="shared" si="154"/>
        <v>547.42864831168595</v>
      </c>
      <c r="O317" s="6" t="e">
        <f t="shared" si="126"/>
        <v>#VALUE!</v>
      </c>
      <c r="P317">
        <f t="shared" si="127"/>
        <v>682.26726423179912</v>
      </c>
      <c r="Q317">
        <f t="shared" si="128"/>
        <v>24086.860525714183</v>
      </c>
      <c r="R317">
        <f t="shared" si="129"/>
        <v>1192.0659438874802</v>
      </c>
      <c r="S317">
        <f t="shared" si="130"/>
        <v>15303.587495917316</v>
      </c>
      <c r="T317">
        <f t="shared" si="131"/>
        <v>15303.587495917316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8.2356321717686615E-3</v>
      </c>
      <c r="AC317">
        <f t="shared" si="134"/>
        <v>6.4100126407994553E-7</v>
      </c>
      <c r="AD317">
        <v>0</v>
      </c>
      <c r="AE317" s="11">
        <f t="shared" si="135"/>
        <v>1.7231820602446647E-7</v>
      </c>
      <c r="AF317" s="11">
        <f t="shared" si="136"/>
        <v>8.1331947010441197E-7</v>
      </c>
      <c r="AG317" s="15">
        <f t="shared" si="137"/>
        <v>1.097002469958351E-3</v>
      </c>
      <c r="AI317">
        <f t="shared" si="152"/>
        <v>2.0411288947601657E-2</v>
      </c>
      <c r="AJ317">
        <f t="shared" si="138"/>
        <v>1.588665173969744E-6</v>
      </c>
      <c r="AK317">
        <v>0</v>
      </c>
      <c r="AL317" s="11">
        <f t="shared" si="139"/>
        <v>8.8526243676857042E-6</v>
      </c>
      <c r="AM317" s="11">
        <f t="shared" si="140"/>
        <v>1.0441289541655448E-5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65">
        <v>44410.453472222223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37.305202567023905</v>
      </c>
      <c r="K318" s="52">
        <v>11568.185075912559</v>
      </c>
      <c r="L318" s="5" t="s">
        <v>88</v>
      </c>
      <c r="M318" s="6">
        <f t="shared" si="125"/>
        <v>0.19160041684039081</v>
      </c>
      <c r="N318" s="6">
        <f t="shared" si="154"/>
        <v>307.75970428746626</v>
      </c>
      <c r="O318" s="6" t="e">
        <f t="shared" si="126"/>
        <v>#VALUE!</v>
      </c>
      <c r="P318">
        <f t="shared" si="127"/>
        <v>3.0656066694462529</v>
      </c>
      <c r="Q318">
        <f t="shared" si="128"/>
        <v>13541.426988648516</v>
      </c>
      <c r="R318">
        <f t="shared" si="129"/>
        <v>5.3562665242570144</v>
      </c>
      <c r="S318">
        <f t="shared" si="130"/>
        <v>8603.5460087928659</v>
      </c>
      <c r="T318">
        <f t="shared" si="131"/>
        <v>8603.5460087928677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3.7004866328017814E-5</v>
      </c>
      <c r="AC318">
        <f t="shared" si="134"/>
        <v>2.8801876527075092E-9</v>
      </c>
      <c r="AD318">
        <v>0</v>
      </c>
      <c r="AE318" s="11">
        <f t="shared" si="135"/>
        <v>7.7427112416189812E-10</v>
      </c>
      <c r="AF318" s="11">
        <f t="shared" si="136"/>
        <v>3.6544587768694073E-9</v>
      </c>
      <c r="AG318" s="15">
        <f t="shared" si="137"/>
        <v>1.097002469958351E-3</v>
      </c>
      <c r="AI318">
        <f t="shared" si="152"/>
        <v>1.1475052082154279E-2</v>
      </c>
      <c r="AJ318">
        <f t="shared" si="138"/>
        <v>8.9313397400851275E-7</v>
      </c>
      <c r="AK318">
        <v>0</v>
      </c>
      <c r="AL318" s="11">
        <f t="shared" si="139"/>
        <v>4.976869708900858E-6</v>
      </c>
      <c r="AM318" s="11">
        <f t="shared" si="140"/>
        <v>5.8700036829093705E-6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65">
        <v>44410.517361111109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492.15109459366045</v>
      </c>
      <c r="K319" s="52">
        <v>17191.60642039686</v>
      </c>
      <c r="L319" s="5" t="s">
        <v>88</v>
      </c>
      <c r="M319" s="6">
        <f t="shared" si="125"/>
        <v>2.5276998483839788</v>
      </c>
      <c r="N319" s="6">
        <f t="shared" si="154"/>
        <v>457.36506404834398</v>
      </c>
      <c r="O319" s="6" t="e">
        <f t="shared" si="126"/>
        <v>#VALUE!</v>
      </c>
      <c r="P319">
        <f t="shared" si="127"/>
        <v>40.44319757414366</v>
      </c>
      <c r="Q319">
        <f t="shared" si="128"/>
        <v>20124.062818127135</v>
      </c>
      <c r="R319">
        <f t="shared" si="129"/>
        <v>70.662863393178739</v>
      </c>
      <c r="S319">
        <f t="shared" si="130"/>
        <v>12785.823863669077</v>
      </c>
      <c r="T319">
        <f t="shared" si="131"/>
        <v>12785.823863669075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4.881888909705215E-4</v>
      </c>
      <c r="AC319">
        <f t="shared" si="134"/>
        <v>3.799704621274836E-8</v>
      </c>
      <c r="AD319">
        <v>0</v>
      </c>
      <c r="AE319" s="11">
        <f t="shared" si="135"/>
        <v>1.0214617668512013E-8</v>
      </c>
      <c r="AF319" s="11">
        <f t="shared" si="136"/>
        <v>4.8211663881260374E-8</v>
      </c>
      <c r="AG319" s="15">
        <f t="shared" si="137"/>
        <v>1.097002469958351E-3</v>
      </c>
      <c r="AI319">
        <f t="shared" si="152"/>
        <v>1.7053200459311448E-2</v>
      </c>
      <c r="AJ319">
        <f t="shared" si="138"/>
        <v>1.327296171446157E-6</v>
      </c>
      <c r="AK319">
        <v>0</v>
      </c>
      <c r="AL319" s="11">
        <f t="shared" si="139"/>
        <v>7.3961805313068261E-6</v>
      </c>
      <c r="AM319" s="11">
        <f t="shared" si="140"/>
        <v>8.7234767027529835E-6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15.215219993965077</v>
      </c>
      <c r="AY319" t="e">
        <f t="shared" si="149"/>
        <v>#VALUE!</v>
      </c>
    </row>
    <row r="320" spans="1:51">
      <c r="A320" s="65">
        <v>44410.4375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240.72171297229912</v>
      </c>
      <c r="K320" s="52">
        <v>1073.4197259960602</v>
      </c>
      <c r="L320" s="5" t="s">
        <v>88</v>
      </c>
      <c r="M320" s="6">
        <f t="shared" si="125"/>
        <v>1.2363525024468167</v>
      </c>
      <c r="N320" s="6">
        <f t="shared" si="154"/>
        <v>28.557231344504604</v>
      </c>
      <c r="O320" s="6" t="e">
        <f t="shared" si="126"/>
        <v>#VALUE!</v>
      </c>
      <c r="P320">
        <f t="shared" si="127"/>
        <v>19.781640039149067</v>
      </c>
      <c r="Q320">
        <f t="shared" si="128"/>
        <v>1256.5181791582027</v>
      </c>
      <c r="R320">
        <f t="shared" si="129"/>
        <v>34.562730239537018</v>
      </c>
      <c r="S320">
        <f t="shared" si="130"/>
        <v>798.32885960500698</v>
      </c>
      <c r="T320">
        <f t="shared" si="131"/>
        <v>798.3288596050071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2.3878371374038736E-4</v>
      </c>
      <c r="AC320">
        <f t="shared" si="134"/>
        <v>1.8585174660176847E-8</v>
      </c>
      <c r="AD320">
        <v>0</v>
      </c>
      <c r="AE320" s="11">
        <f t="shared" si="135"/>
        <v>4.9961897667858966E-9</v>
      </c>
      <c r="AF320" s="11">
        <f t="shared" si="136"/>
        <v>2.3581364426962744E-8</v>
      </c>
      <c r="AG320" s="15">
        <f t="shared" si="137"/>
        <v>1.097002469958351E-3</v>
      </c>
      <c r="AI320">
        <f t="shared" si="152"/>
        <v>1.0647778524450079E-3</v>
      </c>
      <c r="AJ320">
        <f t="shared" si="138"/>
        <v>8.2874506188029854E-8</v>
      </c>
      <c r="AK320">
        <v>0</v>
      </c>
      <c r="AL320" s="11">
        <f t="shared" si="139"/>
        <v>4.6180711012051498E-7</v>
      </c>
      <c r="AM320" s="11">
        <f t="shared" si="140"/>
        <v>5.4468161630854484E-7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15.215219993965079</v>
      </c>
      <c r="AY320" t="e">
        <f t="shared" si="149"/>
        <v>#VALUE!</v>
      </c>
    </row>
    <row r="321" spans="1:51">
      <c r="A321" s="65">
        <v>44410.460416666669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2046.87688243513</v>
      </c>
      <c r="K321" s="52">
        <v>13614.225239544541</v>
      </c>
      <c r="L321" s="5" t="s">
        <v>88</v>
      </c>
      <c r="M321" s="6">
        <f t="shared" si="125"/>
        <v>10.512808855304323</v>
      </c>
      <c r="N321" s="6">
        <f t="shared" si="154"/>
        <v>362.19250524868232</v>
      </c>
      <c r="O321" s="6" t="e">
        <f t="shared" si="126"/>
        <v>#VALUE!</v>
      </c>
      <c r="P321">
        <f t="shared" si="127"/>
        <v>168.20494168486917</v>
      </c>
      <c r="Q321">
        <f t="shared" si="128"/>
        <v>15936.470230942023</v>
      </c>
      <c r="R321">
        <f t="shared" si="129"/>
        <v>293.88978936557731</v>
      </c>
      <c r="S321">
        <f t="shared" si="130"/>
        <v>10125.236798500191</v>
      </c>
      <c r="T321">
        <f t="shared" si="131"/>
        <v>10125.236798500191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2.0303979126862163E-3</v>
      </c>
      <c r="AC321">
        <f t="shared" si="134"/>
        <v>1.580312963804506E-7</v>
      </c>
      <c r="AD321">
        <v>0</v>
      </c>
      <c r="AE321" s="11">
        <f t="shared" si="135"/>
        <v>4.2483019947061576E-8</v>
      </c>
      <c r="AF321" s="11">
        <f t="shared" si="136"/>
        <v>2.0051431632751217E-7</v>
      </c>
      <c r="AG321" s="15">
        <f t="shared" si="137"/>
        <v>1.097002469958351E-3</v>
      </c>
      <c r="AI321">
        <f t="shared" si="152"/>
        <v>1.3504620012282191E-2</v>
      </c>
      <c r="AJ321">
        <f t="shared" si="138"/>
        <v>1.051100670628078E-6</v>
      </c>
      <c r="AK321">
        <v>0</v>
      </c>
      <c r="AL321" s="11">
        <f t="shared" si="139"/>
        <v>5.8571180146422218E-6</v>
      </c>
      <c r="AM321" s="11">
        <f t="shared" si="140"/>
        <v>6.9082186852703002E-6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15.21521999396508</v>
      </c>
      <c r="AY321" t="e">
        <f t="shared" si="149"/>
        <v>#VALUE!</v>
      </c>
    </row>
    <row r="322" spans="1:51">
      <c r="A322" s="65">
        <v>44410.446527777778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248.31342724777753</v>
      </c>
      <c r="K322" s="52">
        <v>984.02035619814012</v>
      </c>
      <c r="L322" s="5" t="s">
        <v>88</v>
      </c>
      <c r="M322" s="6">
        <f t="shared" si="125"/>
        <v>1.2753437293970382</v>
      </c>
      <c r="N322" s="6">
        <f t="shared" si="154"/>
        <v>26.178852762908193</v>
      </c>
      <c r="O322" s="6" t="e">
        <f t="shared" si="126"/>
        <v>#VALUE!</v>
      </c>
      <c r="P322">
        <f t="shared" si="127"/>
        <v>20.405499670352611</v>
      </c>
      <c r="Q322">
        <f t="shared" si="128"/>
        <v>1151.8695215679604</v>
      </c>
      <c r="R322">
        <f t="shared" si="129"/>
        <v>35.652745632494934</v>
      </c>
      <c r="S322">
        <f t="shared" si="130"/>
        <v>731.84033213365535</v>
      </c>
      <c r="T322">
        <f t="shared" si="131"/>
        <v>731.84033213365547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2.463143087414426E-4</v>
      </c>
      <c r="AC322">
        <f t="shared" si="134"/>
        <v>1.9171300996840795E-8</v>
      </c>
      <c r="AD322">
        <v>0</v>
      </c>
      <c r="AE322" s="11">
        <f t="shared" si="135"/>
        <v>5.1537561313118602E-9</v>
      </c>
      <c r="AF322" s="11">
        <f t="shared" si="136"/>
        <v>2.4325057128152656E-8</v>
      </c>
      <c r="AG322" s="15">
        <f t="shared" si="137"/>
        <v>1.097002469958351E-3</v>
      </c>
      <c r="AI322">
        <f t="shared" si="152"/>
        <v>9.7609821792922133E-4</v>
      </c>
      <c r="AJ322">
        <f t="shared" si="138"/>
        <v>7.5972333211239539E-8</v>
      </c>
      <c r="AK322">
        <v>0</v>
      </c>
      <c r="AL322" s="11">
        <f t="shared" si="139"/>
        <v>4.2334567363567421E-7</v>
      </c>
      <c r="AM322" s="11">
        <f t="shared" si="140"/>
        <v>4.9931800684691375E-7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78.81297419298906</v>
      </c>
      <c r="AX322">
        <f t="shared" si="148"/>
        <v>15.215219993965079</v>
      </c>
      <c r="AY322" t="e">
        <f t="shared" si="149"/>
        <v>#VALUE!</v>
      </c>
    </row>
    <row r="323" spans="1:51">
      <c r="A323" s="65">
        <v>44410.517361111109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496.05305442639519</v>
      </c>
      <c r="K323" s="52">
        <v>17820.753195754241</v>
      </c>
      <c r="L323" s="5" t="s">
        <v>88</v>
      </c>
      <c r="M323" s="6">
        <f t="shared" si="125"/>
        <v>2.5477404078502688</v>
      </c>
      <c r="N323" s="6">
        <f t="shared" si="154"/>
        <v>474.10286900796302</v>
      </c>
      <c r="O323" s="6" t="e">
        <f t="shared" si="126"/>
        <v>#VALUE!</v>
      </c>
      <c r="P323">
        <f t="shared" si="127"/>
        <v>40.763846525604301</v>
      </c>
      <c r="Q323">
        <f t="shared" si="128"/>
        <v>20860.526236350372</v>
      </c>
      <c r="R323">
        <f t="shared" si="129"/>
        <v>71.223105273477415</v>
      </c>
      <c r="S323">
        <f t="shared" si="130"/>
        <v>13253.73591664458</v>
      </c>
      <c r="T323">
        <f t="shared" si="131"/>
        <v>13253.735916644584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4.9205943695584964E-4</v>
      </c>
      <c r="AC323">
        <f t="shared" si="134"/>
        <v>3.8298301151959911E-8</v>
      </c>
      <c r="AD323">
        <v>0</v>
      </c>
      <c r="AE323" s="11">
        <f t="shared" si="135"/>
        <v>1.0295603016887972E-8</v>
      </c>
      <c r="AF323" s="11">
        <f t="shared" si="136"/>
        <v>4.8593904168847879E-8</v>
      </c>
      <c r="AG323" s="15">
        <f t="shared" si="137"/>
        <v>1.097002469958351E-3</v>
      </c>
      <c r="AI323">
        <f t="shared" si="152"/>
        <v>1.7677282108003071E-2</v>
      </c>
      <c r="AJ323">
        <f t="shared" si="138"/>
        <v>1.3758701142057348E-6</v>
      </c>
      <c r="AK323">
        <v>0</v>
      </c>
      <c r="AL323" s="11">
        <f t="shared" si="139"/>
        <v>7.6668523357585525E-6</v>
      </c>
      <c r="AM323" s="11">
        <f t="shared" si="140"/>
        <v>9.0427224499642871E-6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78.812974192989032</v>
      </c>
      <c r="AX323">
        <f t="shared" si="148"/>
        <v>15.215219993965075</v>
      </c>
      <c r="AY323" t="e">
        <f t="shared" si="149"/>
        <v>#VALUE!</v>
      </c>
    </row>
    <row r="324" spans="1:51">
      <c r="A324" s="65">
        <v>44410.4375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257.40198810589754</v>
      </c>
      <c r="K324" s="52">
        <v>985.9306736133401</v>
      </c>
      <c r="L324" s="5" t="s">
        <v>88</v>
      </c>
      <c r="M324" s="6">
        <f t="shared" si="125"/>
        <v>1.322022796365417</v>
      </c>
      <c r="N324" s="6">
        <f t="shared" si="154"/>
        <v>26.229674799289796</v>
      </c>
      <c r="O324" s="6" t="e">
        <f t="shared" si="126"/>
        <v>#VALUE!</v>
      </c>
      <c r="P324">
        <f t="shared" si="127"/>
        <v>21.152364741846672</v>
      </c>
      <c r="Q324">
        <f t="shared" si="128"/>
        <v>1154.105691168751</v>
      </c>
      <c r="R324">
        <f t="shared" si="129"/>
        <v>36.957677677577905</v>
      </c>
      <c r="S324">
        <f t="shared" si="130"/>
        <v>733.26108255087468</v>
      </c>
      <c r="T324">
        <f t="shared" si="131"/>
        <v>733.26108255087468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2.553296995321651E-4</v>
      </c>
      <c r="AC324">
        <f t="shared" si="134"/>
        <v>1.9872992958368354E-8</v>
      </c>
      <c r="AD324">
        <v>0</v>
      </c>
      <c r="AE324" s="11">
        <f t="shared" si="135"/>
        <v>5.3423896126604047E-9</v>
      </c>
      <c r="AF324" s="11">
        <f t="shared" si="136"/>
        <v>2.5215382571028757E-8</v>
      </c>
      <c r="AG324" s="15">
        <f t="shared" si="137"/>
        <v>1.097002469958351E-3</v>
      </c>
      <c r="AI324">
        <f t="shared" si="152"/>
        <v>9.7799315578585289E-4</v>
      </c>
      <c r="AJ324">
        <f t="shared" si="138"/>
        <v>7.6119821289400369E-8</v>
      </c>
      <c r="AK324">
        <v>0</v>
      </c>
      <c r="AL324" s="11">
        <f t="shared" si="139"/>
        <v>4.2416753124045022E-7</v>
      </c>
      <c r="AM324" s="11">
        <f t="shared" si="140"/>
        <v>5.0028735252985063E-7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15.215219993965082</v>
      </c>
      <c r="AY324" t="e">
        <f t="shared" si="149"/>
        <v>#VALUE!</v>
      </c>
    </row>
    <row r="325" spans="1:51">
      <c r="A325" s="65">
        <v>44410.481249999997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9327.3098849280013</v>
      </c>
      <c r="K325" s="52">
        <v>22019.146471219439</v>
      </c>
      <c r="L325" s="5" t="s">
        <v>88</v>
      </c>
      <c r="M325" s="6">
        <f t="shared" si="125"/>
        <v>47.905287707281659</v>
      </c>
      <c r="N325" s="6">
        <f t="shared" si="154"/>
        <v>585.79681792567851</v>
      </c>
      <c r="O325" s="6" t="e">
        <f t="shared" si="126"/>
        <v>#VALUE!</v>
      </c>
      <c r="P325">
        <f t="shared" si="127"/>
        <v>766.48460331650654</v>
      </c>
      <c r="Q325">
        <f t="shared" si="128"/>
        <v>25775.059988729856</v>
      </c>
      <c r="R325">
        <f t="shared" si="129"/>
        <v>1339.2115378076883</v>
      </c>
      <c r="S325">
        <f t="shared" si="130"/>
        <v>16376.185071065809</v>
      </c>
      <c r="T325">
        <f t="shared" si="131"/>
        <v>16376.185071065809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9.2522176999746911E-3</v>
      </c>
      <c r="AC325">
        <f t="shared" si="134"/>
        <v>7.2012483286428338E-7</v>
      </c>
      <c r="AD325">
        <v>0</v>
      </c>
      <c r="AE325" s="11">
        <f t="shared" si="135"/>
        <v>1.9358872792701005E-7</v>
      </c>
      <c r="AF325" s="11">
        <f t="shared" si="136"/>
        <v>9.1371356079129341E-7</v>
      </c>
      <c r="AG325" s="15">
        <f t="shared" si="137"/>
        <v>1.097002469958351E-3</v>
      </c>
      <c r="AI325">
        <f t="shared" si="152"/>
        <v>2.184187501356125E-2</v>
      </c>
      <c r="AJ325">
        <f t="shared" si="138"/>
        <v>1.700011511145743E-6</v>
      </c>
      <c r="AK325">
        <v>0</v>
      </c>
      <c r="AL325" s="11">
        <f t="shared" si="139"/>
        <v>9.4730869509207327E-6</v>
      </c>
      <c r="AM325" s="11">
        <f t="shared" si="140"/>
        <v>1.1173098462066476E-5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65">
        <v>44410.466666666667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8157.5465257446813</v>
      </c>
      <c r="K326" s="52">
        <v>19973.056901130461</v>
      </c>
      <c r="L326" s="5" t="s">
        <v>88</v>
      </c>
      <c r="M326" s="6">
        <f t="shared" si="125"/>
        <v>41.897354984722</v>
      </c>
      <c r="N326" s="6">
        <f t="shared" si="154"/>
        <v>531.36270255632542</v>
      </c>
      <c r="O326" s="6" t="e">
        <f t="shared" si="126"/>
        <v>#VALUE!</v>
      </c>
      <c r="P326">
        <f t="shared" si="127"/>
        <v>670.357679755552</v>
      </c>
      <c r="Q326">
        <f t="shared" si="128"/>
        <v>23379.95891247832</v>
      </c>
      <c r="R326">
        <f t="shared" si="129"/>
        <v>1171.2573681221306</v>
      </c>
      <c r="S326">
        <f t="shared" si="130"/>
        <v>14854.457536551663</v>
      </c>
      <c r="T326">
        <f t="shared" si="131"/>
        <v>14854.457536551665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8.0918718564098185E-3</v>
      </c>
      <c r="AC326">
        <f t="shared" si="134"/>
        <v>6.2981201449380724E-7</v>
      </c>
      <c r="AD326">
        <v>0</v>
      </c>
      <c r="AE326" s="11">
        <f t="shared" si="135"/>
        <v>1.6931023782925419E-7</v>
      </c>
      <c r="AF326" s="11">
        <f t="shared" si="136"/>
        <v>7.9912225232306148E-7</v>
      </c>
      <c r="AG326" s="15">
        <f t="shared" si="137"/>
        <v>1.097002469958351E-3</v>
      </c>
      <c r="AI326">
        <f t="shared" si="152"/>
        <v>1.9812258074737202E-2</v>
      </c>
      <c r="AJ326">
        <f t="shared" si="138"/>
        <v>1.5420410000483672E-6</v>
      </c>
      <c r="AK326">
        <v>0</v>
      </c>
      <c r="AL326" s="11">
        <f t="shared" si="139"/>
        <v>8.5928173895115482E-6</v>
      </c>
      <c r="AM326" s="11">
        <f t="shared" si="140"/>
        <v>1.0134858389559916E-5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78.81297419298906</v>
      </c>
      <c r="AX326">
        <f t="shared" si="148"/>
        <v>15.21521999396508</v>
      </c>
      <c r="AY326" t="e">
        <f t="shared" si="149"/>
        <v>#VALUE!</v>
      </c>
    </row>
    <row r="327" spans="1:51">
      <c r="A327" s="65">
        <v>44410.561111111114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5961.1344364891211</v>
      </c>
      <c r="K327" s="52">
        <v>14518.348763349999</v>
      </c>
      <c r="L327" s="5" t="s">
        <v>88</v>
      </c>
      <c r="M327" s="6">
        <f t="shared" si="125"/>
        <v>30.616529713808259</v>
      </c>
      <c r="N327" s="6">
        <f t="shared" si="154"/>
        <v>386.24578469569695</v>
      </c>
      <c r="O327" s="6" t="e">
        <f t="shared" si="126"/>
        <v>#VALUE!</v>
      </c>
      <c r="P327">
        <f t="shared" si="127"/>
        <v>489.86447542093214</v>
      </c>
      <c r="Q327">
        <f t="shared" si="128"/>
        <v>16994.814526610666</v>
      </c>
      <c r="R327">
        <f t="shared" si="129"/>
        <v>855.89737172440755</v>
      </c>
      <c r="S327">
        <f t="shared" si="130"/>
        <v>10797.655875792536</v>
      </c>
      <c r="T327">
        <f t="shared" si="131"/>
        <v>10797.655875792532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5.9131426129988649E-3</v>
      </c>
      <c r="AC327">
        <f t="shared" si="134"/>
        <v>4.6023569418390657E-7</v>
      </c>
      <c r="AD327">
        <v>0</v>
      </c>
      <c r="AE327" s="11">
        <f t="shared" si="135"/>
        <v>1.2372360807123874E-7</v>
      </c>
      <c r="AF327" s="11">
        <f t="shared" si="136"/>
        <v>5.8395930225514528E-7</v>
      </c>
      <c r="AG327" s="15">
        <f t="shared" si="137"/>
        <v>1.097002469958351E-3</v>
      </c>
      <c r="AI327">
        <f t="shared" si="152"/>
        <v>1.4401464630196471E-2</v>
      </c>
      <c r="AJ327">
        <f t="shared" si="138"/>
        <v>1.1209044843215796E-6</v>
      </c>
      <c r="AK327">
        <v>0</v>
      </c>
      <c r="AL327" s="11">
        <f t="shared" si="139"/>
        <v>6.2460904376458467E-6</v>
      </c>
      <c r="AM327" s="11">
        <f t="shared" si="140"/>
        <v>7.3669949219674264E-6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15.215219993965077</v>
      </c>
      <c r="AY327" t="e">
        <f t="shared" si="149"/>
        <v>#VALUE!</v>
      </c>
    </row>
    <row r="328" spans="1:51">
      <c r="A328" s="65">
        <v>44410.541666666664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5.5103776450000002</v>
      </c>
      <c r="K328" s="52">
        <v>1240.54687609856</v>
      </c>
      <c r="L328" s="5" t="s">
        <v>88</v>
      </c>
      <c r="M328" s="6">
        <f t="shared" si="125"/>
        <v>2.830143200088777E-2</v>
      </c>
      <c r="N328" s="6">
        <f t="shared" si="154"/>
        <v>33.003477834894106</v>
      </c>
      <c r="O328" s="6" t="e">
        <f t="shared" si="126"/>
        <v>#VALUE!</v>
      </c>
      <c r="P328">
        <f t="shared" si="127"/>
        <v>0.45282291201420433</v>
      </c>
      <c r="Q328">
        <f t="shared" si="128"/>
        <v>1452.1530247353408</v>
      </c>
      <c r="R328">
        <f t="shared" si="129"/>
        <v>0.79117788632563713</v>
      </c>
      <c r="S328">
        <f t="shared" si="130"/>
        <v>922.62546411034805</v>
      </c>
      <c r="T328">
        <f t="shared" si="131"/>
        <v>922.62546411034805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5.4660147684165209E-6</v>
      </c>
      <c r="AC328">
        <f t="shared" si="134"/>
        <v>4.2543453895928313E-10</v>
      </c>
      <c r="AD328">
        <v>0</v>
      </c>
      <c r="AE328" s="11">
        <f t="shared" si="135"/>
        <v>1.143681309888438E-10</v>
      </c>
      <c r="AF328" s="11">
        <f t="shared" si="136"/>
        <v>5.3980266994812693E-10</v>
      </c>
      <c r="AG328" s="15">
        <f t="shared" si="137"/>
        <v>1.097002469958351E-3</v>
      </c>
      <c r="AI328">
        <f t="shared" si="152"/>
        <v>1.2305594974639364E-3</v>
      </c>
      <c r="AJ328">
        <f t="shared" si="138"/>
        <v>9.5777734720098271E-8</v>
      </c>
      <c r="AK328">
        <v>0</v>
      </c>
      <c r="AL328" s="11">
        <f t="shared" si="139"/>
        <v>5.3370862668701447E-7</v>
      </c>
      <c r="AM328" s="11">
        <f t="shared" si="140"/>
        <v>6.2948636140711277E-7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78.81297419298906</v>
      </c>
      <c r="AX328">
        <f t="shared" si="148"/>
        <v>15.215219993965079</v>
      </c>
      <c r="AY328" t="e">
        <f t="shared" si="149"/>
        <v>#VALUE!</v>
      </c>
    </row>
    <row r="329" spans="1:51">
      <c r="A329" s="65">
        <v>44410.446527777778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266.98098066977565</v>
      </c>
      <c r="K329" s="52">
        <v>1072.6556589968602</v>
      </c>
      <c r="L329" s="5" t="s">
        <v>88</v>
      </c>
      <c r="M329" s="6">
        <f t="shared" si="125"/>
        <v>1.3712207323598034</v>
      </c>
      <c r="N329" s="6">
        <f t="shared" si="154"/>
        <v>28.536904125309324</v>
      </c>
      <c r="O329" s="6" t="e">
        <f t="shared" si="126"/>
        <v>#VALUE!</v>
      </c>
      <c r="P329">
        <f t="shared" si="127"/>
        <v>21.939531717756854</v>
      </c>
      <c r="Q329">
        <f t="shared" si="128"/>
        <v>1255.6237815136103</v>
      </c>
      <c r="R329">
        <f t="shared" si="129"/>
        <v>38.333025716871511</v>
      </c>
      <c r="S329">
        <f t="shared" si="130"/>
        <v>797.76060403697454</v>
      </c>
      <c r="T329">
        <f t="shared" si="131"/>
        <v>797.76060403697443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2.6483157366745586E-4</v>
      </c>
      <c r="AC329">
        <f t="shared" si="134"/>
        <v>2.0612549218873601E-8</v>
      </c>
      <c r="AD329">
        <v>0</v>
      </c>
      <c r="AE329" s="11">
        <f t="shared" si="135"/>
        <v>5.5412020256863689E-9</v>
      </c>
      <c r="AF329" s="11">
        <f t="shared" si="136"/>
        <v>2.6153751244559969E-8</v>
      </c>
      <c r="AG329" s="15">
        <f t="shared" si="137"/>
        <v>1.097002469958351E-3</v>
      </c>
      <c r="AI329">
        <f t="shared" si="152"/>
        <v>1.0640199367864546E-3</v>
      </c>
      <c r="AJ329">
        <f t="shared" si="138"/>
        <v>8.2815515586571963E-8</v>
      </c>
      <c r="AK329">
        <v>0</v>
      </c>
      <c r="AL329" s="11">
        <f t="shared" si="139"/>
        <v>4.6147839287758227E-7</v>
      </c>
      <c r="AM329" s="11">
        <f t="shared" si="140"/>
        <v>5.442939084641542E-7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65">
        <v>44410.460416666669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1946.9853925447301</v>
      </c>
      <c r="K330" s="52">
        <v>14193.712844645999</v>
      </c>
      <c r="L330" s="5" t="s">
        <v>88</v>
      </c>
      <c r="M330" s="6">
        <f t="shared" si="125"/>
        <v>9.9997637628022229</v>
      </c>
      <c r="N330" s="6">
        <f t="shared" si="154"/>
        <v>377.60917889402577</v>
      </c>
      <c r="O330" s="6" t="e">
        <f t="shared" si="126"/>
        <v>#VALUE!</v>
      </c>
      <c r="P330">
        <f t="shared" si="127"/>
        <v>159.99622020483557</v>
      </c>
      <c r="Q330">
        <f t="shared" si="128"/>
        <v>16614.803871337135</v>
      </c>
      <c r="R330">
        <f t="shared" si="129"/>
        <v>279.54740796725025</v>
      </c>
      <c r="S330">
        <f t="shared" si="130"/>
        <v>10556.216095537611</v>
      </c>
      <c r="T330">
        <f t="shared" si="131"/>
        <v>10556.216095537611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1.9313106279017528E-3</v>
      </c>
      <c r="AC330">
        <f t="shared" si="134"/>
        <v>1.5031906816574023E-7</v>
      </c>
      <c r="AD330">
        <v>0</v>
      </c>
      <c r="AE330" s="11">
        <f t="shared" si="135"/>
        <v>4.0409767669910977E-8</v>
      </c>
      <c r="AF330" s="11">
        <f t="shared" si="136"/>
        <v>1.907288358356512E-7</v>
      </c>
      <c r="AG330" s="15">
        <f t="shared" si="137"/>
        <v>1.097002469958351E-3</v>
      </c>
      <c r="AI330">
        <f t="shared" si="152"/>
        <v>1.4079442286119086E-2</v>
      </c>
      <c r="AJ330">
        <f t="shared" si="138"/>
        <v>1.0958406245825329E-6</v>
      </c>
      <c r="AK330">
        <v>0</v>
      </c>
      <c r="AL330" s="11">
        <f t="shared" si="139"/>
        <v>6.1064254288638466E-6</v>
      </c>
      <c r="AM330" s="11">
        <f t="shared" si="140"/>
        <v>7.2022660534463796E-6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65">
        <v>44410.490277777775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8111.3610518045707</v>
      </c>
      <c r="K331" s="52">
        <v>20368.806998581502</v>
      </c>
      <c r="L331" s="5" t="s">
        <v>88</v>
      </c>
      <c r="M331" s="6">
        <f t="shared" ref="M331:M394" si="155">1000000*(AF331-AD331)/X331</f>
        <v>41.660145280713614</v>
      </c>
      <c r="N331" s="6">
        <f t="shared" si="154"/>
        <v>541.89122817758926</v>
      </c>
      <c r="O331" s="6" t="e">
        <f t="shared" ref="O331:O394" si="156">1000000*(AT331-AR331)/X331</f>
        <v>#VALUE!</v>
      </c>
      <c r="P331">
        <f t="shared" ref="P331:P394" si="157">(M331*16)</f>
        <v>666.56232449141783</v>
      </c>
      <c r="Q331">
        <f t="shared" ref="Q331:Q394" si="158">(N331*44)</f>
        <v>23843.214039813927</v>
      </c>
      <c r="R331">
        <f t="shared" ref="R331:R394" si="159">1000000*(((AF331-AD331)*0.082057*W331)/(V331-Z331))/X331</f>
        <v>1164.6260756763136</v>
      </c>
      <c r="S331">
        <f t="shared" ref="S331:S394" si="160">1000000*(((AM331-AK331)*0.082057*W331)/(V331-Z331))/X331</f>
        <v>15148.786694415321</v>
      </c>
      <c r="T331">
        <f t="shared" ref="T331:T394" si="161">N331*((1*0.082057*W331)/(V331-Z331))</f>
        <v>15148.786694415321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8.0460582118818368E-3</v>
      </c>
      <c r="AC331">
        <f t="shared" ref="AC331:AC394" si="164">(AB331*Y331)/(0.082057*W331)</f>
        <v>6.2624621608974375E-7</v>
      </c>
      <c r="AD331">
        <v>0</v>
      </c>
      <c r="AE331" s="11">
        <f t="shared" ref="AE331:AE394" si="165">AB331*AG331*X331</f>
        <v>1.683516562811896E-7</v>
      </c>
      <c r="AF331" s="11">
        <f t="shared" ref="AF331:AF394" si="166">AC331+AE331</f>
        <v>7.945978723709334E-7</v>
      </c>
      <c r="AG331" s="15">
        <f t="shared" ref="AG331:AG394" si="167">101.325*(0.000014*EXP(1600*((1/W331)-(1/298.15))))</f>
        <v>1.097002469958351E-3</v>
      </c>
      <c r="AI331">
        <f t="shared" si="152"/>
        <v>2.0204822072457482E-2</v>
      </c>
      <c r="AJ331">
        <f t="shared" ref="AJ331:AJ394" si="168">(AI331*Y331)/(0.082057*W331)</f>
        <v>1.5725953052337743E-6</v>
      </c>
      <c r="AK331">
        <v>0</v>
      </c>
      <c r="AL331" s="11">
        <f t="shared" ref="AL331:AL394" si="169">AI331*AN331*X331</f>
        <v>8.7630771717828197E-6</v>
      </c>
      <c r="AM331" s="11">
        <f t="shared" ref="AM331:AM394" si="170">AJ331+AL331</f>
        <v>1.0335672477016594E-5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15.215219993965079</v>
      </c>
      <c r="AY331" t="e">
        <f t="shared" ref="AY331:AY394" si="179">100*(AT331-AS331)/AT331</f>
        <v>#VALUE!</v>
      </c>
    </row>
    <row r="332" spans="1:51">
      <c r="A332" s="65">
        <v>44410.481249999997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9045.5317611482496</v>
      </c>
      <c r="K332" s="52">
        <v>22842.342035260161</v>
      </c>
      <c r="L332" s="5" t="s">
        <v>88</v>
      </c>
      <c r="M332" s="6">
        <f t="shared" si="155"/>
        <v>46.458068492328849</v>
      </c>
      <c r="N332" s="6">
        <f t="shared" si="154"/>
        <v>607.69709197017391</v>
      </c>
      <c r="O332" s="6" t="e">
        <f t="shared" si="156"/>
        <v>#VALUE!</v>
      </c>
      <c r="P332">
        <f t="shared" si="157"/>
        <v>743.32909587726158</v>
      </c>
      <c r="Q332">
        <f t="shared" si="158"/>
        <v>26738.67204668765</v>
      </c>
      <c r="R332">
        <f t="shared" si="159"/>
        <v>1298.7539440187843</v>
      </c>
      <c r="S332">
        <f t="shared" si="160"/>
        <v>16988.41601852926</v>
      </c>
      <c r="T332">
        <f t="shared" si="161"/>
        <v>16988.416018529264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8.9727081118443075E-3</v>
      </c>
      <c r="AC332">
        <f t="shared" si="164"/>
        <v>6.9836985454844587E-7</v>
      </c>
      <c r="AD332">
        <v>0</v>
      </c>
      <c r="AE332" s="11">
        <f t="shared" si="165"/>
        <v>1.8774041054363161E-7</v>
      </c>
      <c r="AF332" s="11">
        <f t="shared" si="166"/>
        <v>8.861102650920775E-7</v>
      </c>
      <c r="AG332" s="15">
        <f t="shared" si="167"/>
        <v>1.097002469958351E-3</v>
      </c>
      <c r="AI332">
        <f t="shared" si="152"/>
        <v>2.2658443205475352E-2</v>
      </c>
      <c r="AJ332">
        <f t="shared" si="168"/>
        <v>1.7635671960412725E-6</v>
      </c>
      <c r="AK332">
        <v>0</v>
      </c>
      <c r="AL332" s="11">
        <f t="shared" si="169"/>
        <v>9.8272425112174396E-6</v>
      </c>
      <c r="AM332" s="11">
        <f t="shared" si="170"/>
        <v>1.1590809707258712E-5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15.215219993965073</v>
      </c>
      <c r="AY332" t="e">
        <f t="shared" si="179"/>
        <v>#VALUE!</v>
      </c>
    </row>
    <row r="333" spans="1:51">
      <c r="A333" s="65">
        <v>44410.541666666664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6.0512528672000006</v>
      </c>
      <c r="K333" s="52">
        <v>1160.1379494309401</v>
      </c>
      <c r="L333" s="5" t="s">
        <v>88</v>
      </c>
      <c r="M333" s="6">
        <f t="shared" si="155"/>
        <v>3.1079380139514553E-2</v>
      </c>
      <c r="N333" s="6">
        <f t="shared" si="154"/>
        <v>30.864280775812897</v>
      </c>
      <c r="O333" s="6" t="e">
        <f t="shared" si="156"/>
        <v>#VALUE!</v>
      </c>
      <c r="P333">
        <f t="shared" si="157"/>
        <v>0.49727008223223285</v>
      </c>
      <c r="Q333">
        <f t="shared" si="158"/>
        <v>1358.0283541357676</v>
      </c>
      <c r="R333">
        <f t="shared" si="159"/>
        <v>0.86883654107399155</v>
      </c>
      <c r="S333">
        <f t="shared" si="160"/>
        <v>862.82335206227901</v>
      </c>
      <c r="T333">
        <f t="shared" si="161"/>
        <v>862.82335206227924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6.0025355194213772E-6</v>
      </c>
      <c r="AC333">
        <f t="shared" si="164"/>
        <v>4.6719338301962653E-10</v>
      </c>
      <c r="AD333">
        <v>0</v>
      </c>
      <c r="AE333" s="11">
        <f t="shared" si="165"/>
        <v>1.2559402007419882E-10</v>
      </c>
      <c r="AF333" s="11">
        <f t="shared" si="166"/>
        <v>5.9278740309382535E-10</v>
      </c>
      <c r="AG333" s="15">
        <f t="shared" si="167"/>
        <v>1.097002469958351E-3</v>
      </c>
      <c r="AI333">
        <f t="shared" ref="AI333:AI396" si="182">V333*(K333/10^6)</f>
        <v>1.1507979259359779E-3</v>
      </c>
      <c r="AJ333">
        <f t="shared" si="168"/>
        <v>8.9569678421799032E-8</v>
      </c>
      <c r="AK333">
        <v>0</v>
      </c>
      <c r="AL333" s="11">
        <f t="shared" si="169"/>
        <v>4.9911506262910727E-7</v>
      </c>
      <c r="AM333" s="11">
        <f t="shared" si="170"/>
        <v>5.8868474105090625E-7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</v>
      </c>
      <c r="AY333" t="e">
        <f t="shared" si="179"/>
        <v>#VALUE!</v>
      </c>
    </row>
    <row r="334" spans="1:51">
      <c r="A334" s="65">
        <v>44410.453472222223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40.160277558502408</v>
      </c>
      <c r="K334" s="52">
        <v>10835.0861174815</v>
      </c>
      <c r="L334" s="5" t="s">
        <v>88</v>
      </c>
      <c r="M334" s="6">
        <f t="shared" si="155"/>
        <v>0.20626415060500541</v>
      </c>
      <c r="N334" s="6">
        <f t="shared" si="154"/>
        <v>288.25635806853529</v>
      </c>
      <c r="O334" s="6" t="e">
        <f t="shared" si="156"/>
        <v>#VALUE!</v>
      </c>
      <c r="P334">
        <f t="shared" si="157"/>
        <v>3.3002264096800866</v>
      </c>
      <c r="Q334">
        <f t="shared" si="158"/>
        <v>12683.279755015552</v>
      </c>
      <c r="R334">
        <f t="shared" si="159"/>
        <v>5.7661970848436921</v>
      </c>
      <c r="S334">
        <f t="shared" si="160"/>
        <v>8058.322140357981</v>
      </c>
      <c r="T334">
        <f t="shared" si="161"/>
        <v>8058.322140357981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3.9836955718936163E-5</v>
      </c>
      <c r="AC334">
        <f t="shared" si="164"/>
        <v>3.1006167395952257E-9</v>
      </c>
      <c r="AD334">
        <v>0</v>
      </c>
      <c r="AE334" s="11">
        <f t="shared" si="165"/>
        <v>8.3352833149770947E-10</v>
      </c>
      <c r="AF334" s="11">
        <f t="shared" si="166"/>
        <v>3.934145071092935E-9</v>
      </c>
      <c r="AG334" s="15">
        <f t="shared" si="167"/>
        <v>1.097002469958351E-3</v>
      </c>
      <c r="AI334">
        <f t="shared" si="182"/>
        <v>1.0747855147270708E-2</v>
      </c>
      <c r="AJ334">
        <f t="shared" si="168"/>
        <v>8.3653429291866096E-7</v>
      </c>
      <c r="AK334">
        <v>0</v>
      </c>
      <c r="AL334" s="11">
        <f t="shared" si="169"/>
        <v>4.6614755501888432E-6</v>
      </c>
      <c r="AM334" s="11">
        <f t="shared" si="170"/>
        <v>5.4980098431075045E-6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15.215219993965082</v>
      </c>
      <c r="AY334" t="e">
        <f t="shared" si="179"/>
        <v>#VALUE!</v>
      </c>
    </row>
    <row r="335" spans="1:51">
      <c r="A335" s="65">
        <v>44410.466666666667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8559.636293425001</v>
      </c>
      <c r="K335" s="52">
        <v>21877.824946135999</v>
      </c>
      <c r="L335" s="5" t="s">
        <v>88</v>
      </c>
      <c r="M335" s="6">
        <f t="shared" si="155"/>
        <v>43.96249769387606</v>
      </c>
      <c r="N335" s="6">
        <f t="shared" si="154"/>
        <v>582.03710363309733</v>
      </c>
      <c r="O335" s="6" t="e">
        <f t="shared" si="156"/>
        <v>#VALUE!</v>
      </c>
      <c r="P335">
        <f t="shared" si="157"/>
        <v>703.39996310201695</v>
      </c>
      <c r="Q335">
        <f t="shared" si="158"/>
        <v>25609.632559856283</v>
      </c>
      <c r="R335">
        <f t="shared" si="159"/>
        <v>1228.9892611068408</v>
      </c>
      <c r="S335">
        <f t="shared" si="160"/>
        <v>16271.080749591925</v>
      </c>
      <c r="T335">
        <f t="shared" si="161"/>
        <v>16271.080749591922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8.4907244850248552E-3</v>
      </c>
      <c r="AC335">
        <f t="shared" si="164"/>
        <v>6.6085578062997037E-7</v>
      </c>
      <c r="AD335">
        <v>0</v>
      </c>
      <c r="AE335" s="11">
        <f t="shared" si="165"/>
        <v>1.7765562868664185E-7</v>
      </c>
      <c r="AF335" s="11">
        <f t="shared" si="166"/>
        <v>8.3851140931661222E-7</v>
      </c>
      <c r="AG335" s="15">
        <f t="shared" si="167"/>
        <v>1.097002469958351E-3</v>
      </c>
      <c r="AI335">
        <f t="shared" si="182"/>
        <v>2.170169123797154E-2</v>
      </c>
      <c r="AJ335">
        <f t="shared" si="168"/>
        <v>1.6891006332091914E-6</v>
      </c>
      <c r="AK335">
        <v>0</v>
      </c>
      <c r="AL335" s="11">
        <f t="shared" si="169"/>
        <v>9.4122875417836902E-6</v>
      </c>
      <c r="AM335" s="11">
        <f t="shared" si="170"/>
        <v>1.1101388174992883E-5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15.215219993965082</v>
      </c>
      <c r="AY335" t="e">
        <f t="shared" si="179"/>
        <v>#VALUE!</v>
      </c>
    </row>
    <row r="336" spans="1:51">
      <c r="A336" s="65">
        <v>44417.416666666664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1068.5200661459903</v>
      </c>
      <c r="K336" s="52">
        <v>9937.4031544642403</v>
      </c>
      <c r="L336" s="5" t="s">
        <v>88</v>
      </c>
      <c r="M336" s="6">
        <f t="shared" si="155"/>
        <v>5.4860866209050307</v>
      </c>
      <c r="N336" s="6">
        <f t="shared" si="154"/>
        <v>264.28491089090363</v>
      </c>
      <c r="O336" s="6" t="e">
        <f t="shared" si="156"/>
        <v>#VALUE!</v>
      </c>
      <c r="P336">
        <f t="shared" si="157"/>
        <v>87.777385934480492</v>
      </c>
      <c r="Q336">
        <f t="shared" si="158"/>
        <v>11628.536079199759</v>
      </c>
      <c r="R336">
        <f t="shared" si="159"/>
        <v>153.42181049946424</v>
      </c>
      <c r="S336">
        <f t="shared" si="160"/>
        <v>7390.89123421151</v>
      </c>
      <c r="T336">
        <f t="shared" si="161"/>
        <v>7390.8912342115082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1.0595587703738289E-3</v>
      </c>
      <c r="AC336">
        <f t="shared" si="164"/>
        <v>8.2468291080896905E-8</v>
      </c>
      <c r="AD336">
        <v>0</v>
      </c>
      <c r="AE336" s="11">
        <f t="shared" si="165"/>
        <v>2.2169672306904059E-8</v>
      </c>
      <c r="AF336" s="11">
        <f t="shared" si="166"/>
        <v>1.0463796338780097E-7</v>
      </c>
      <c r="AG336" s="15">
        <f t="shared" si="167"/>
        <v>1.097002469958351E-3</v>
      </c>
      <c r="AI336">
        <f t="shared" si="182"/>
        <v>9.8540617070775171E-3</v>
      </c>
      <c r="AJ336">
        <f t="shared" si="168"/>
        <v>7.6696796054236192E-7</v>
      </c>
      <c r="AK336">
        <v>0</v>
      </c>
      <c r="AL336" s="11">
        <f t="shared" si="169"/>
        <v>4.2738264600875742E-6</v>
      </c>
      <c r="AM336" s="11">
        <f t="shared" si="170"/>
        <v>5.0407944206299365E-6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15.215219993965079</v>
      </c>
      <c r="AY336" t="e">
        <f t="shared" si="179"/>
        <v>#VALUE!</v>
      </c>
    </row>
    <row r="337" spans="1:51">
      <c r="A337" s="65">
        <v>44417.57708333333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4305.8656361133708</v>
      </c>
      <c r="K337" s="52">
        <v>14567.413264134</v>
      </c>
      <c r="L337" s="5" t="s">
        <v>88</v>
      </c>
      <c r="M337" s="6">
        <f t="shared" si="155"/>
        <v>22.107541642057292</v>
      </c>
      <c r="N337" s="6">
        <f t="shared" si="154"/>
        <v>387.41987786749763</v>
      </c>
      <c r="O337" s="6" t="e">
        <f t="shared" si="156"/>
        <v>#VALUE!</v>
      </c>
      <c r="P337">
        <f t="shared" si="157"/>
        <v>353.72066627291667</v>
      </c>
      <c r="Q337">
        <f t="shared" si="158"/>
        <v>17046.474626169897</v>
      </c>
      <c r="R337">
        <f t="shared" si="159"/>
        <v>618.25109568853156</v>
      </c>
      <c r="S337">
        <f t="shared" si="160"/>
        <v>10834.436856942541</v>
      </c>
      <c r="T337">
        <f t="shared" si="161"/>
        <v>10834.436856942541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4.2697538804777726E-3</v>
      </c>
      <c r="AC337">
        <f t="shared" si="164"/>
        <v>3.3232635669166024E-7</v>
      </c>
      <c r="AD337">
        <v>0</v>
      </c>
      <c r="AE337" s="11">
        <f t="shared" si="165"/>
        <v>8.9338172650797864E-8</v>
      </c>
      <c r="AF337" s="11">
        <f t="shared" si="166"/>
        <v>4.2166452934245812E-7</v>
      </c>
      <c r="AG337" s="15">
        <f t="shared" si="167"/>
        <v>1.097002469958351E-3</v>
      </c>
      <c r="AI337">
        <f t="shared" si="182"/>
        <v>1.4445241577301704E-2</v>
      </c>
      <c r="AJ337">
        <f t="shared" si="168"/>
        <v>1.124311761121557E-6</v>
      </c>
      <c r="AK337">
        <v>0</v>
      </c>
      <c r="AL337" s="11">
        <f t="shared" si="169"/>
        <v>6.265077032254425E-6</v>
      </c>
      <c r="AM337" s="11">
        <f t="shared" si="170"/>
        <v>7.3893887933759821E-6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15.215219993965075</v>
      </c>
      <c r="AY337" t="e">
        <f t="shared" si="179"/>
        <v>#VALUE!</v>
      </c>
    </row>
    <row r="338" spans="1:51">
      <c r="A338" s="65">
        <v>44417.465277777781</v>
      </c>
      <c r="B338" s="67">
        <v>10</v>
      </c>
      <c r="C338" s="67" t="s">
        <v>279</v>
      </c>
      <c r="D338" s="68">
        <v>2</v>
      </c>
      <c r="E338" s="66">
        <v>44418.5309375</v>
      </c>
      <c r="F338" s="67">
        <v>164</v>
      </c>
      <c r="G338" s="67" t="s">
        <v>777</v>
      </c>
      <c r="H338" s="52">
        <v>22.2</v>
      </c>
      <c r="I338" s="5">
        <v>30</v>
      </c>
      <c r="J338" s="52">
        <v>16337.30135073792</v>
      </c>
      <c r="K338" s="52">
        <v>8718.4252417016614</v>
      </c>
      <c r="L338" s="5" t="s">
        <v>88</v>
      </c>
      <c r="M338" s="6">
        <f t="shared" si="155"/>
        <v>83.880362383134923</v>
      </c>
      <c r="N338" s="6">
        <f t="shared" si="154"/>
        <v>231.86623329023561</v>
      </c>
      <c r="O338" s="6" t="e">
        <f t="shared" si="156"/>
        <v>#VALUE!</v>
      </c>
      <c r="P338">
        <f t="shared" si="157"/>
        <v>1342.0857981301588</v>
      </c>
      <c r="Q338">
        <f t="shared" si="158"/>
        <v>10202.114264770367</v>
      </c>
      <c r="R338">
        <f t="shared" si="159"/>
        <v>2345.7662905163402</v>
      </c>
      <c r="S338">
        <f t="shared" si="160"/>
        <v>6484.2828346028973</v>
      </c>
      <c r="T338">
        <f t="shared" si="161"/>
        <v>6484.2828346028982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1.6200286245302464E-2</v>
      </c>
      <c r="AC338">
        <f t="shared" si="164"/>
        <v>1.2609115785055401E-6</v>
      </c>
      <c r="AD338">
        <v>0</v>
      </c>
      <c r="AE338" s="11">
        <f t="shared" si="165"/>
        <v>3.389666032490913E-7</v>
      </c>
      <c r="AF338" s="11">
        <f t="shared" si="166"/>
        <v>1.5998781817546315E-6</v>
      </c>
      <c r="AG338" s="15">
        <f t="shared" si="167"/>
        <v>1.097002469958351E-3</v>
      </c>
      <c r="AI338">
        <f t="shared" si="182"/>
        <v>8.6453069262542367E-3</v>
      </c>
      <c r="AJ338">
        <f t="shared" si="168"/>
        <v>6.7288734519792957E-7</v>
      </c>
      <c r="AK338">
        <v>0</v>
      </c>
      <c r="AL338" s="11">
        <f t="shared" si="169"/>
        <v>3.7495748043130326E-6</v>
      </c>
      <c r="AM338" s="11">
        <f t="shared" si="170"/>
        <v>4.4224621495109619E-6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78.81297419298906</v>
      </c>
      <c r="AX338">
        <f t="shared" si="178"/>
        <v>15.21521999396507</v>
      </c>
      <c r="AY338" t="e">
        <f t="shared" si="179"/>
        <v>#VALUE!</v>
      </c>
    </row>
    <row r="339" spans="1:51">
      <c r="A339" s="65">
        <v>44417.565972222219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97.984545651727601</v>
      </c>
      <c r="K339" s="52">
        <v>9488.1930068326401</v>
      </c>
      <c r="L339" s="5" t="s">
        <v>88</v>
      </c>
      <c r="M339" s="6">
        <f t="shared" si="155"/>
        <v>0.50308058967416336</v>
      </c>
      <c r="N339" s="6">
        <f t="shared" si="154"/>
        <v>252.33818175123156</v>
      </c>
      <c r="O339" s="6" t="e">
        <f t="shared" si="156"/>
        <v>#VALUE!</v>
      </c>
      <c r="P339">
        <f t="shared" si="157"/>
        <v>8.0492894347866137</v>
      </c>
      <c r="Q339">
        <f t="shared" si="158"/>
        <v>11102.879997054188</v>
      </c>
      <c r="R339">
        <f t="shared" si="159"/>
        <v>14.068960304205952</v>
      </c>
      <c r="S339">
        <f t="shared" si="160"/>
        <v>7056.7935538776101</v>
      </c>
      <c r="T339">
        <f t="shared" si="161"/>
        <v>7056.793553877611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9.7162784299268355E-5</v>
      </c>
      <c r="AC339">
        <f t="shared" si="164"/>
        <v>7.5624391981535885E-9</v>
      </c>
      <c r="AD339">
        <v>0</v>
      </c>
      <c r="AE339" s="11">
        <f t="shared" si="165"/>
        <v>2.0329850014654626E-9</v>
      </c>
      <c r="AF339" s="11">
        <f t="shared" si="166"/>
        <v>9.5954241996190507E-9</v>
      </c>
      <c r="AG339" s="15">
        <f t="shared" si="167"/>
        <v>1.097002469958351E-3</v>
      </c>
      <c r="AI339">
        <f t="shared" si="182"/>
        <v>9.4086189243502583E-3</v>
      </c>
      <c r="AJ339">
        <f t="shared" si="168"/>
        <v>7.322979581857436E-7</v>
      </c>
      <c r="AK339">
        <v>0</v>
      </c>
      <c r="AL339" s="11">
        <f t="shared" si="169"/>
        <v>4.0806325053645723E-6</v>
      </c>
      <c r="AM339" s="11">
        <f t="shared" si="170"/>
        <v>4.8129304635503158E-6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15.215219993965073</v>
      </c>
      <c r="AY339" t="e">
        <f t="shared" si="179"/>
        <v>#VALUE!</v>
      </c>
    </row>
    <row r="340" spans="1:51">
      <c r="A340" s="65">
        <v>44417.600694444445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9189.6144817320001</v>
      </c>
      <c r="K340" s="52">
        <v>23459.794584528241</v>
      </c>
      <c r="L340" s="5" t="s">
        <v>88</v>
      </c>
      <c r="M340" s="6">
        <f t="shared" si="155"/>
        <v>47.182100417959667</v>
      </c>
      <c r="N340" s="6">
        <f t="shared" si="154"/>
        <v>623.91246736383573</v>
      </c>
      <c r="O340" s="6" t="e">
        <f t="shared" si="156"/>
        <v>#VALUE!</v>
      </c>
      <c r="P340">
        <f t="shared" si="157"/>
        <v>754.91360668735467</v>
      </c>
      <c r="Q340">
        <f t="shared" si="158"/>
        <v>27452.14856400877</v>
      </c>
      <c r="R340">
        <f t="shared" si="159"/>
        <v>1319.4766633299596</v>
      </c>
      <c r="S340">
        <f t="shared" si="160"/>
        <v>17448.098608467932</v>
      </c>
      <c r="T340">
        <f t="shared" si="161"/>
        <v>17448.098608467932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9.1125444705903585E-3</v>
      </c>
      <c r="AC340">
        <f t="shared" si="164"/>
        <v>7.0925369210348157E-7</v>
      </c>
      <c r="AD340">
        <v>0</v>
      </c>
      <c r="AE340" s="11">
        <f t="shared" si="165"/>
        <v>1.9066627585348775E-7</v>
      </c>
      <c r="AF340" s="11">
        <f t="shared" si="166"/>
        <v>8.9991996795696931E-7</v>
      </c>
      <c r="AG340" s="15">
        <f t="shared" si="167"/>
        <v>1.097002469958351E-3</v>
      </c>
      <c r="AI340">
        <f t="shared" si="182"/>
        <v>2.3263045674810166E-2</v>
      </c>
      <c r="AJ340">
        <f t="shared" si="168"/>
        <v>1.810625022207669E-6</v>
      </c>
      <c r="AK340">
        <v>0</v>
      </c>
      <c r="AL340" s="11">
        <f t="shared" si="169"/>
        <v>1.0089465958572302E-5</v>
      </c>
      <c r="AM340" s="11">
        <f t="shared" si="170"/>
        <v>1.190009098077997E-5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65">
        <v>44417.434027777781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51.617184341167906</v>
      </c>
      <c r="K341" s="52">
        <v>356.30508584543998</v>
      </c>
      <c r="L341" s="5" t="s">
        <v>88</v>
      </c>
      <c r="M341" s="6">
        <f t="shared" si="155"/>
        <v>0.26501733883599327</v>
      </c>
      <c r="N341" s="6">
        <f t="shared" si="154"/>
        <v>9.4759220692716966</v>
      </c>
      <c r="O341" s="6" t="e">
        <f t="shared" si="156"/>
        <v>#VALUE!</v>
      </c>
      <c r="P341">
        <f t="shared" si="157"/>
        <v>4.2402774213758923</v>
      </c>
      <c r="Q341">
        <f t="shared" si="158"/>
        <v>416.94057104795468</v>
      </c>
      <c r="R341">
        <f t="shared" si="159"/>
        <v>7.4113740353703257</v>
      </c>
      <c r="S341">
        <f t="shared" si="160"/>
        <v>265.00003016351582</v>
      </c>
      <c r="T341">
        <f t="shared" si="161"/>
        <v>265.00003016351582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5.1184289470530835E-5</v>
      </c>
      <c r="AC341">
        <f t="shared" si="164"/>
        <v>3.983810054571451E-9</v>
      </c>
      <c r="AD341">
        <v>0</v>
      </c>
      <c r="AE341" s="11">
        <f t="shared" si="165"/>
        <v>1.0709542090081844E-9</v>
      </c>
      <c r="AF341" s="11">
        <f t="shared" si="166"/>
        <v>5.0547642635796352E-9</v>
      </c>
      <c r="AG341" s="15">
        <f t="shared" si="167"/>
        <v>1.097002469958351E-3</v>
      </c>
      <c r="AI341">
        <f t="shared" si="182"/>
        <v>3.5331688247841955E-4</v>
      </c>
      <c r="AJ341">
        <f t="shared" si="168"/>
        <v>2.7499597306664925E-8</v>
      </c>
      <c r="AK341">
        <v>0</v>
      </c>
      <c r="AL341" s="11">
        <f t="shared" si="169"/>
        <v>1.5323783085784594E-7</v>
      </c>
      <c r="AM341" s="11">
        <f t="shared" si="170"/>
        <v>1.8073742816451085E-7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15.215219993965073</v>
      </c>
      <c r="AY341" t="e">
        <f t="shared" si="179"/>
        <v>#VALUE!</v>
      </c>
    </row>
    <row r="342" spans="1:51">
      <c r="A342" s="65">
        <v>44417.586805555555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5827.4972084359306</v>
      </c>
      <c r="K342" s="52">
        <v>18057.600593041501</v>
      </c>
      <c r="L342" s="5" t="s">
        <v>88</v>
      </c>
      <c r="M342" s="6">
        <f t="shared" si="155"/>
        <v>29.920031903447406</v>
      </c>
      <c r="N342" s="6">
        <f t="shared" ref="N342:N373" si="183">1000000*(AM342-AK342)/X342</f>
        <v>480.24129538224383</v>
      </c>
      <c r="O342" s="6" t="e">
        <f t="shared" si="156"/>
        <v>#VALUE!</v>
      </c>
      <c r="P342">
        <f t="shared" si="157"/>
        <v>478.72051045515849</v>
      </c>
      <c r="Q342">
        <f t="shared" si="158"/>
        <v>21130.616996818728</v>
      </c>
      <c r="R342">
        <f t="shared" si="159"/>
        <v>836.7322249956319</v>
      </c>
      <c r="S342">
        <f t="shared" si="160"/>
        <v>13430.245292407919</v>
      </c>
      <c r="T342">
        <f t="shared" si="161"/>
        <v>13430.245292407923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5.7786240728245454E-3</v>
      </c>
      <c r="AC342">
        <f t="shared" si="164"/>
        <v>4.4976575666174427E-7</v>
      </c>
      <c r="AD342">
        <v>0</v>
      </c>
      <c r="AE342" s="11">
        <f t="shared" si="165"/>
        <v>1.2090901011003683E-7</v>
      </c>
      <c r="AF342" s="11">
        <f t="shared" si="166"/>
        <v>5.706747667717811E-7</v>
      </c>
      <c r="AG342" s="15">
        <f t="shared" si="167"/>
        <v>1.097002469958351E-3</v>
      </c>
      <c r="AI342">
        <f t="shared" si="182"/>
        <v>1.790615795291078E-2</v>
      </c>
      <c r="AJ342">
        <f t="shared" si="168"/>
        <v>1.3936841329529685E-6</v>
      </c>
      <c r="AK342">
        <v>0</v>
      </c>
      <c r="AL342" s="11">
        <f t="shared" si="169"/>
        <v>7.7661185745054558E-6</v>
      </c>
      <c r="AM342" s="11">
        <f t="shared" si="170"/>
        <v>9.159802707458425E-6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15.215219993965082</v>
      </c>
      <c r="AY342" t="e">
        <f t="shared" si="179"/>
        <v>#VALUE!</v>
      </c>
    </row>
    <row r="343" spans="1:51">
      <c r="A343" s="65">
        <v>44417.555555555555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183.29202321314713</v>
      </c>
      <c r="K343" s="52">
        <v>1637.5411261309403</v>
      </c>
      <c r="L343" s="5" t="s">
        <v>88</v>
      </c>
      <c r="M343" s="6">
        <f t="shared" si="155"/>
        <v>0.94107349794109807</v>
      </c>
      <c r="N343" s="6">
        <f t="shared" si="183"/>
        <v>43.550352528999113</v>
      </c>
      <c r="O343" s="6" t="e">
        <f t="shared" si="156"/>
        <v>#VALUE!</v>
      </c>
      <c r="P343">
        <f t="shared" si="157"/>
        <v>15.057175967057569</v>
      </c>
      <c r="Q343">
        <f t="shared" si="158"/>
        <v>1916.215511275961</v>
      </c>
      <c r="R343">
        <f t="shared" si="159"/>
        <v>26.317703281791928</v>
      </c>
      <c r="S343">
        <f t="shared" si="160"/>
        <v>1217.9125840682987</v>
      </c>
      <c r="T343">
        <f t="shared" si="161"/>
        <v>1217.9125840682989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1.8175481854593365E-4</v>
      </c>
      <c r="AC343">
        <f t="shared" si="164"/>
        <v>1.4146463320683284E-8</v>
      </c>
      <c r="AD343">
        <v>0</v>
      </c>
      <c r="AE343" s="11">
        <f t="shared" si="165"/>
        <v>3.8029459809412048E-9</v>
      </c>
      <c r="AF343" s="11">
        <f t="shared" si="166"/>
        <v>1.7949409301624487E-8</v>
      </c>
      <c r="AG343" s="15">
        <f t="shared" si="167"/>
        <v>1.097002469958351E-3</v>
      </c>
      <c r="AI343">
        <f t="shared" si="182"/>
        <v>1.6238076541679226E-3</v>
      </c>
      <c r="AJ343">
        <f t="shared" si="168"/>
        <v>1.2638528982782345E-7</v>
      </c>
      <c r="AK343">
        <v>0</v>
      </c>
      <c r="AL343" s="11">
        <f t="shared" si="169"/>
        <v>7.0426513703391481E-7</v>
      </c>
      <c r="AM343" s="11">
        <f t="shared" si="170"/>
        <v>8.3065042686173829E-7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65">
        <v>44417.453472222223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54959.760779100732</v>
      </c>
      <c r="K344" s="52">
        <v>17725.924539612162</v>
      </c>
      <c r="L344" s="5" t="s">
        <v>88</v>
      </c>
      <c r="M344" s="6">
        <f t="shared" si="155"/>
        <v>282.17907913127584</v>
      </c>
      <c r="N344" s="6">
        <f t="shared" si="183"/>
        <v>471.42038162210895</v>
      </c>
      <c r="O344" s="6" t="e">
        <f t="shared" si="156"/>
        <v>#VALUE!</v>
      </c>
      <c r="P344">
        <f t="shared" si="157"/>
        <v>4514.8652661004135</v>
      </c>
      <c r="Q344">
        <f t="shared" si="158"/>
        <v>20742.496791372792</v>
      </c>
      <c r="R344">
        <f t="shared" si="159"/>
        <v>7891.3127329094295</v>
      </c>
      <c r="S344">
        <f t="shared" si="160"/>
        <v>13183.562975329181</v>
      </c>
      <c r="T344">
        <f t="shared" si="161"/>
        <v>13183.562975329181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5.4498832914933258E-2</v>
      </c>
      <c r="AC344">
        <f t="shared" si="164"/>
        <v>4.2417898299423039E-6</v>
      </c>
      <c r="AD344">
        <v>0</v>
      </c>
      <c r="AE344" s="11">
        <f t="shared" si="165"/>
        <v>1.1403060411708052E-6</v>
      </c>
      <c r="AF344" s="11">
        <f t="shared" si="166"/>
        <v>5.382095871113109E-6</v>
      </c>
      <c r="AG344" s="15">
        <f t="shared" si="167"/>
        <v>1.097002469958351E-3</v>
      </c>
      <c r="AI344">
        <f>V344*(K344/10^6)</f>
        <v>1.757726354795908E-2</v>
      </c>
      <c r="AJ344">
        <f t="shared" si="168"/>
        <v>1.3680854023484684E-6</v>
      </c>
      <c r="AK344">
        <v>0</v>
      </c>
      <c r="AL344" s="11">
        <f t="shared" si="169"/>
        <v>7.6234730693075564E-6</v>
      </c>
      <c r="AM344" s="11">
        <f t="shared" si="170"/>
        <v>8.9915584716560247E-6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15.215219993965079</v>
      </c>
      <c r="AY344" t="e">
        <f t="shared" si="179"/>
        <v>#VALUE!</v>
      </c>
    </row>
    <row r="345" spans="1:51">
      <c r="A345" s="65">
        <v>44417.420138888891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69.021322400188396</v>
      </c>
      <c r="K345" s="4" t="e">
        <v>#VALUE!</v>
      </c>
      <c r="L345" s="5" t="s">
        <v>88</v>
      </c>
      <c r="M345" s="6">
        <f t="shared" si="155"/>
        <v>0.35437514500089023</v>
      </c>
      <c r="N345" s="6" t="e">
        <f t="shared" si="183"/>
        <v>#VALUE!</v>
      </c>
      <c r="O345" s="6" t="e">
        <f t="shared" si="156"/>
        <v>#VALUE!</v>
      </c>
      <c r="P345">
        <f t="shared" si="157"/>
        <v>5.6700023200142438</v>
      </c>
      <c r="Q345" t="e">
        <f t="shared" si="158"/>
        <v>#VALUE!</v>
      </c>
      <c r="R345">
        <f t="shared" si="159"/>
        <v>9.9103204340360218</v>
      </c>
      <c r="S345" t="e">
        <f t="shared" si="160"/>
        <v>#VALUE!</v>
      </c>
      <c r="T345" t="e">
        <f t="shared" si="161"/>
        <v>#VALUE!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6.8442465246064255E-5</v>
      </c>
      <c r="AC345">
        <f t="shared" si="164"/>
        <v>5.3270600027360326E-9</v>
      </c>
      <c r="AD345">
        <v>0</v>
      </c>
      <c r="AE345" s="11">
        <f t="shared" si="165"/>
        <v>1.4320555582269121E-9</v>
      </c>
      <c r="AF345" s="11">
        <f t="shared" si="166"/>
        <v>6.7591155609629447E-9</v>
      </c>
      <c r="AG345" s="15">
        <f t="shared" si="167"/>
        <v>1.097002469958351E-3</v>
      </c>
      <c r="AI345" t="e">
        <f>V345*(K345/10^6)</f>
        <v>#VALUE!</v>
      </c>
      <c r="AJ345" t="e">
        <f t="shared" si="168"/>
        <v>#VALUE!</v>
      </c>
      <c r="AK345">
        <v>0</v>
      </c>
      <c r="AL345" s="11" t="e">
        <f t="shared" si="169"/>
        <v>#VALUE!</v>
      </c>
      <c r="AM345" s="11" t="e">
        <f t="shared" si="170"/>
        <v>#VALUE!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#VALUE!</v>
      </c>
      <c r="AY345" t="e">
        <f t="shared" si="179"/>
        <v>#VALUE!</v>
      </c>
    </row>
    <row r="346" spans="1:51">
      <c r="A346" s="65">
        <v>44417.555555555555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153.48514250166042</v>
      </c>
      <c r="K346" s="52">
        <v>1408.2220072540001</v>
      </c>
      <c r="L346" s="5" t="s">
        <v>88</v>
      </c>
      <c r="M346" s="6">
        <f t="shared" si="155"/>
        <v>0.78803647536836763</v>
      </c>
      <c r="N346" s="6">
        <f t="shared" si="183"/>
        <v>37.451618085408953</v>
      </c>
      <c r="O346" s="6" t="e">
        <f t="shared" si="156"/>
        <v>#VALUE!</v>
      </c>
      <c r="P346">
        <f t="shared" si="157"/>
        <v>12.608583605893882</v>
      </c>
      <c r="Q346">
        <f t="shared" si="158"/>
        <v>1647.871195757994</v>
      </c>
      <c r="R346">
        <f t="shared" si="159"/>
        <v>22.037928152633953</v>
      </c>
      <c r="S346">
        <f t="shared" si="160"/>
        <v>1047.3576977262583</v>
      </c>
      <c r="T346">
        <f t="shared" si="161"/>
        <v>1047.3576977262585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1.5219791748627003E-4</v>
      </c>
      <c r="AC346">
        <f t="shared" si="164"/>
        <v>1.1845970711691319E-8</v>
      </c>
      <c r="AD346">
        <v>0</v>
      </c>
      <c r="AE346" s="11">
        <f t="shared" si="165"/>
        <v>3.1845123185317666E-9</v>
      </c>
      <c r="AF346" s="11">
        <f t="shared" si="166"/>
        <v>1.5030483030223087E-8</v>
      </c>
      <c r="AG346" s="15">
        <f t="shared" si="167"/>
        <v>1.097002469958351E-3</v>
      </c>
      <c r="AI346">
        <f t="shared" si="182"/>
        <v>1.3964117527536922E-3</v>
      </c>
      <c r="AJ346">
        <f t="shared" si="168"/>
        <v>1.0868645903827191E-7</v>
      </c>
      <c r="AK346">
        <v>0</v>
      </c>
      <c r="AL346" s="11">
        <f t="shared" si="169"/>
        <v>6.0564076778711102E-7</v>
      </c>
      <c r="AM346" s="11">
        <f t="shared" si="170"/>
        <v>7.1432722682538296E-7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15.215219993965077</v>
      </c>
      <c r="AY346" t="e">
        <f t="shared" si="179"/>
        <v>#VALUE!</v>
      </c>
    </row>
    <row r="347" spans="1:51">
      <c r="A347" s="65">
        <v>44417.548611111109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174.3707931254396</v>
      </c>
      <c r="K347" s="52">
        <v>1283.9003663925403</v>
      </c>
      <c r="L347" s="5" t="s">
        <v>88</v>
      </c>
      <c r="M347" s="6">
        <f t="shared" si="155"/>
        <v>0.89526935950997133</v>
      </c>
      <c r="N347" s="6">
        <f t="shared" si="183"/>
        <v>34.145288125139444</v>
      </c>
      <c r="O347" s="6" t="e">
        <f t="shared" si="156"/>
        <v>#VALUE!</v>
      </c>
      <c r="P347">
        <f t="shared" si="157"/>
        <v>14.324309752159541</v>
      </c>
      <c r="Q347">
        <f t="shared" si="158"/>
        <v>1502.3926775061354</v>
      </c>
      <c r="R347">
        <f t="shared" si="159"/>
        <v>25.036762178949431</v>
      </c>
      <c r="S347">
        <f t="shared" si="160"/>
        <v>954.89413240809222</v>
      </c>
      <c r="T347">
        <f t="shared" si="161"/>
        <v>954.89413240809233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1.7290840762540917E-4</v>
      </c>
      <c r="AC347">
        <f t="shared" si="164"/>
        <v>1.3457923514101682E-8</v>
      </c>
      <c r="AD347">
        <v>0</v>
      </c>
      <c r="AE347" s="11">
        <f t="shared" si="165"/>
        <v>3.6178481490096635E-9</v>
      </c>
      <c r="AF347" s="11">
        <f t="shared" si="166"/>
        <v>1.7075771663111346E-8</v>
      </c>
      <c r="AG347" s="15">
        <f t="shared" si="167"/>
        <v>1.097002469958351E-3</v>
      </c>
      <c r="AI347">
        <f t="shared" si="182"/>
        <v>1.2731327530460467E-3</v>
      </c>
      <c r="AJ347">
        <f t="shared" si="168"/>
        <v>9.9091324991611169E-8</v>
      </c>
      <c r="AK347">
        <v>0</v>
      </c>
      <c r="AL347" s="11">
        <f t="shared" si="169"/>
        <v>5.5217316563628971E-7</v>
      </c>
      <c r="AM347" s="11">
        <f t="shared" si="170"/>
        <v>6.5126449062790092E-7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15.215219993965079</v>
      </c>
      <c r="AY347" t="e">
        <f t="shared" si="179"/>
        <v>#VALUE!</v>
      </c>
    </row>
    <row r="348" spans="1:51">
      <c r="A348" s="65">
        <v>44417.604166666664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8983.5594999899222</v>
      </c>
      <c r="K348" s="52">
        <v>22454.240654576639</v>
      </c>
      <c r="L348" s="5" t="s">
        <v>88</v>
      </c>
      <c r="M348" s="6">
        <f t="shared" si="155"/>
        <v>46.12415540193075</v>
      </c>
      <c r="N348" s="6">
        <f t="shared" si="183"/>
        <v>597.1697935845325</v>
      </c>
      <c r="O348" s="6" t="e">
        <f t="shared" si="156"/>
        <v>#VALUE!</v>
      </c>
      <c r="P348">
        <f t="shared" si="157"/>
        <v>737.986486430892</v>
      </c>
      <c r="Q348">
        <f t="shared" si="158"/>
        <v>26275.470917719431</v>
      </c>
      <c r="R348">
        <f t="shared" si="159"/>
        <v>1289.8905756532645</v>
      </c>
      <c r="S348">
        <f t="shared" si="160"/>
        <v>16700.223171506565</v>
      </c>
      <c r="T348">
        <f t="shared" si="161"/>
        <v>16700.223171506568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8.9082175983103504E-3</v>
      </c>
      <c r="AC348">
        <f t="shared" si="164"/>
        <v>6.9335038551021741E-7</v>
      </c>
      <c r="AD348">
        <v>0</v>
      </c>
      <c r="AE348" s="11">
        <f t="shared" si="165"/>
        <v>1.8639104362607277E-7</v>
      </c>
      <c r="AF348" s="11">
        <f t="shared" si="166"/>
        <v>8.7974142913629021E-7</v>
      </c>
      <c r="AG348" s="15">
        <f t="shared" si="167"/>
        <v>1.097002469958351E-3</v>
      </c>
      <c r="AI348">
        <f t="shared" si="182"/>
        <v>2.226592496615843E-2</v>
      </c>
      <c r="AJ348">
        <f t="shared" si="168"/>
        <v>1.7330164523547013E-6</v>
      </c>
      <c r="AK348">
        <v>0</v>
      </c>
      <c r="AL348" s="11">
        <f t="shared" si="169"/>
        <v>9.6570025749224623E-6</v>
      </c>
      <c r="AM348" s="11">
        <f t="shared" si="170"/>
        <v>1.1390019027277164E-5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15.21521999396508</v>
      </c>
      <c r="AY348" t="e">
        <f t="shared" si="179"/>
        <v>#VALUE!</v>
      </c>
    </row>
    <row r="349" spans="1:51">
      <c r="A349" s="65">
        <v>44417.565972222219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94.013824950367606</v>
      </c>
      <c r="K349" s="52">
        <v>10179.180735294962</v>
      </c>
      <c r="L349" s="5" t="s">
        <v>88</v>
      </c>
      <c r="M349" s="6">
        <f t="shared" si="155"/>
        <v>0.48269377766636201</v>
      </c>
      <c r="N349" s="6">
        <f t="shared" si="183"/>
        <v>270.71497772144778</v>
      </c>
      <c r="O349" s="6" t="e">
        <f t="shared" si="156"/>
        <v>#VALUE!</v>
      </c>
      <c r="P349">
        <f t="shared" si="157"/>
        <v>7.7231004426617922</v>
      </c>
      <c r="Q349">
        <f t="shared" si="158"/>
        <v>11911.459019743703</v>
      </c>
      <c r="R349">
        <f t="shared" si="159"/>
        <v>13.498830478579332</v>
      </c>
      <c r="S349">
        <f t="shared" si="160"/>
        <v>7570.7120359858482</v>
      </c>
      <c r="T349">
        <f t="shared" si="161"/>
        <v>7570.7120359858509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9.3225364612798845E-5</v>
      </c>
      <c r="AC349">
        <f t="shared" si="164"/>
        <v>7.2559793000425499E-9</v>
      </c>
      <c r="AD349">
        <v>0</v>
      </c>
      <c r="AE349" s="11">
        <f t="shared" si="165"/>
        <v>1.9506004215586921E-9</v>
      </c>
      <c r="AF349" s="11">
        <f t="shared" si="166"/>
        <v>9.206579721601242E-9</v>
      </c>
      <c r="AG349" s="15">
        <f t="shared" si="167"/>
        <v>1.097002469958351E-3</v>
      </c>
      <c r="AI349">
        <f t="shared" si="182"/>
        <v>1.0093811585779334E-2</v>
      </c>
      <c r="AJ349">
        <f t="shared" si="168"/>
        <v>7.8562833440384722E-7</v>
      </c>
      <c r="AK349">
        <v>0</v>
      </c>
      <c r="AL349" s="11">
        <f t="shared" si="169"/>
        <v>4.3778088995990573E-6</v>
      </c>
      <c r="AM349" s="11">
        <f t="shared" si="170"/>
        <v>5.1634372340029042E-6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65">
        <v>44417.586805555555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6103.9582638947304</v>
      </c>
      <c r="K350" s="52">
        <v>16975.470989441499</v>
      </c>
      <c r="L350" s="5" t="s">
        <v>88</v>
      </c>
      <c r="M350" s="6">
        <f t="shared" si="155"/>
        <v>31.339461772485155</v>
      </c>
      <c r="N350" s="6">
        <f t="shared" si="183"/>
        <v>451.46209407436902</v>
      </c>
      <c r="O350" s="6" t="e">
        <f t="shared" si="156"/>
        <v>#VALUE!</v>
      </c>
      <c r="P350">
        <f t="shared" si="157"/>
        <v>501.43138835976248</v>
      </c>
      <c r="Q350">
        <f t="shared" si="158"/>
        <v>19864.332139272236</v>
      </c>
      <c r="R350">
        <f t="shared" si="159"/>
        <v>876.42746049464097</v>
      </c>
      <c r="S350">
        <f t="shared" si="160"/>
        <v>12625.417101661216</v>
      </c>
      <c r="T350">
        <f t="shared" si="161"/>
        <v>12625.417101661216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6.0527665482529424E-3</v>
      </c>
      <c r="AC350">
        <f t="shared" si="164"/>
        <v>4.7110299825079767E-7</v>
      </c>
      <c r="AD350">
        <v>0</v>
      </c>
      <c r="AE350" s="11">
        <f t="shared" si="165"/>
        <v>1.2664502873928829E-7</v>
      </c>
      <c r="AF350" s="11">
        <f t="shared" si="166"/>
        <v>5.9774802699008596E-7</v>
      </c>
      <c r="AG350" s="15">
        <f t="shared" si="167"/>
        <v>1.097002469958351E-3</v>
      </c>
      <c r="AI350">
        <f t="shared" si="182"/>
        <v>1.6833103783407816E-2</v>
      </c>
      <c r="AJ350">
        <f t="shared" si="168"/>
        <v>1.3101654588874244E-6</v>
      </c>
      <c r="AK350">
        <v>0</v>
      </c>
      <c r="AL350" s="11">
        <f t="shared" si="169"/>
        <v>7.3007219249761332E-6</v>
      </c>
      <c r="AM350" s="11">
        <f t="shared" si="170"/>
        <v>8.6108873838635582E-6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15.215219993965082</v>
      </c>
      <c r="AY350" t="e">
        <f t="shared" si="179"/>
        <v>#VALUE!</v>
      </c>
    </row>
    <row r="351" spans="1:51">
      <c r="A351" s="65">
        <v>44417.600694444445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10253.13485239552</v>
      </c>
      <c r="K351" s="52">
        <v>22039.57471123126</v>
      </c>
      <c r="L351" s="5" t="s">
        <v>88</v>
      </c>
      <c r="M351" s="6">
        <f t="shared" si="155"/>
        <v>52.642517177002489</v>
      </c>
      <c r="N351" s="6">
        <f t="shared" si="183"/>
        <v>586.14176642461064</v>
      </c>
      <c r="O351" s="6" t="e">
        <f t="shared" si="156"/>
        <v>#VALUE!</v>
      </c>
      <c r="P351">
        <f t="shared" si="157"/>
        <v>842.28027483203982</v>
      </c>
      <c r="Q351">
        <f t="shared" si="158"/>
        <v>25790.237722682868</v>
      </c>
      <c r="R351">
        <f t="shared" si="159"/>
        <v>1472.1806002422363</v>
      </c>
      <c r="S351">
        <f t="shared" si="160"/>
        <v>16391.817561091073</v>
      </c>
      <c r="T351">
        <f t="shared" si="161"/>
        <v>16391.817561091077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1.0167145476140215E-2</v>
      </c>
      <c r="AC351">
        <f t="shared" si="164"/>
        <v>7.9133610709704282E-7</v>
      </c>
      <c r="AD351">
        <v>0</v>
      </c>
      <c r="AE351" s="11">
        <f t="shared" si="165"/>
        <v>2.1273221439441736E-7</v>
      </c>
      <c r="AF351" s="11">
        <f t="shared" si="166"/>
        <v>1.0040683214914602E-6</v>
      </c>
      <c r="AG351" s="15">
        <f t="shared" si="167"/>
        <v>1.097002469958351E-3</v>
      </c>
      <c r="AI351">
        <f t="shared" si="182"/>
        <v>2.1854736677826461E-2</v>
      </c>
      <c r="AJ351">
        <f t="shared" si="168"/>
        <v>1.7010125688520878E-6</v>
      </c>
      <c r="AK351">
        <v>0</v>
      </c>
      <c r="AL351" s="11">
        <f t="shared" si="169"/>
        <v>9.4786652112048097E-6</v>
      </c>
      <c r="AM351" s="11">
        <f t="shared" si="170"/>
        <v>1.1179677780056898E-5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15.215219993965079</v>
      </c>
      <c r="AY351" t="e">
        <f t="shared" si="179"/>
        <v>#VALUE!</v>
      </c>
    </row>
    <row r="352" spans="1:51">
      <c r="A352" s="65">
        <v>44417.57708333333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4316.09640089817</v>
      </c>
      <c r="K352" s="52">
        <v>14852.698642322161</v>
      </c>
      <c r="L352" s="5" t="s">
        <v>88</v>
      </c>
      <c r="M352" s="6">
        <f t="shared" si="155"/>
        <v>22.160069304930246</v>
      </c>
      <c r="N352" s="6">
        <f t="shared" si="183"/>
        <v>395.00703314146523</v>
      </c>
      <c r="O352" s="6" t="e">
        <f t="shared" si="156"/>
        <v>#VALUE!</v>
      </c>
      <c r="P352">
        <f t="shared" si="157"/>
        <v>354.56110887888394</v>
      </c>
      <c r="Q352">
        <f t="shared" si="158"/>
        <v>17380.30945822447</v>
      </c>
      <c r="R352">
        <f t="shared" si="159"/>
        <v>619.72006431701925</v>
      </c>
      <c r="S352">
        <f t="shared" si="160"/>
        <v>11046.616353751257</v>
      </c>
      <c r="T352">
        <f t="shared" si="161"/>
        <v>11046.616353751258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4.2798988434960749E-3</v>
      </c>
      <c r="AC352">
        <f t="shared" si="164"/>
        <v>3.3311596627877457E-7</v>
      </c>
      <c r="AD352">
        <v>0</v>
      </c>
      <c r="AE352" s="11">
        <f t="shared" si="165"/>
        <v>8.9550440730653478E-8</v>
      </c>
      <c r="AF352" s="11">
        <f t="shared" si="166"/>
        <v>4.2266640700942806E-7</v>
      </c>
      <c r="AG352" s="15">
        <f t="shared" si="167"/>
        <v>1.097002469958351E-3</v>
      </c>
      <c r="AI352">
        <f t="shared" si="182"/>
        <v>1.4728134369019647E-2</v>
      </c>
      <c r="AJ352">
        <f t="shared" si="168"/>
        <v>1.1463300632152218E-6</v>
      </c>
      <c r="AK352">
        <v>0</v>
      </c>
      <c r="AL352" s="11">
        <f t="shared" si="169"/>
        <v>6.387771078075532E-6</v>
      </c>
      <c r="AM352" s="11">
        <f t="shared" si="170"/>
        <v>7.5341011412907536E-6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78.812974192989032</v>
      </c>
      <c r="AX352">
        <f t="shared" si="178"/>
        <v>15.215219993965075</v>
      </c>
      <c r="AY352" t="e">
        <f t="shared" si="179"/>
        <v>#VALUE!</v>
      </c>
    </row>
    <row r="353" spans="1:51">
      <c r="A353" s="65">
        <v>44417.604166666664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8405.5476830838816</v>
      </c>
      <c r="K353" s="52">
        <v>20985.04816662614</v>
      </c>
      <c r="L353" s="5" t="s">
        <v>88</v>
      </c>
      <c r="M353" s="6">
        <f t="shared" si="155"/>
        <v>43.156477961028131</v>
      </c>
      <c r="N353" s="6">
        <f t="shared" si="183"/>
        <v>558.09666756517095</v>
      </c>
      <c r="O353" s="6" t="e">
        <f t="shared" si="156"/>
        <v>#VALUE!</v>
      </c>
      <c r="P353">
        <f t="shared" si="157"/>
        <v>690.50364737645009</v>
      </c>
      <c r="Q353">
        <f t="shared" si="158"/>
        <v>24556.253372867523</v>
      </c>
      <c r="R353">
        <f t="shared" si="159"/>
        <v>1206.897637804502</v>
      </c>
      <c r="S353">
        <f t="shared" si="160"/>
        <v>15607.519000026447</v>
      </c>
      <c r="T353">
        <f t="shared" si="161"/>
        <v>15607.519000026452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8.3350533598590439E-3</v>
      </c>
      <c r="AC353">
        <f t="shared" si="164"/>
        <v>6.4873948088141041E-7</v>
      </c>
      <c r="AD353">
        <v>0</v>
      </c>
      <c r="AE353" s="11">
        <f t="shared" si="165"/>
        <v>1.7439844472566583E-7</v>
      </c>
      <c r="AF353" s="11">
        <f t="shared" si="166"/>
        <v>8.2313792560707618E-7</v>
      </c>
      <c r="AG353" s="15">
        <f t="shared" si="167"/>
        <v>1.097002469958351E-3</v>
      </c>
      <c r="AI353">
        <f t="shared" si="182"/>
        <v>2.080905407033137E-2</v>
      </c>
      <c r="AJ353">
        <f t="shared" si="168"/>
        <v>1.6196242966161728E-6</v>
      </c>
      <c r="AK353">
        <v>0</v>
      </c>
      <c r="AL353" s="11">
        <f t="shared" si="169"/>
        <v>9.025139941157428E-6</v>
      </c>
      <c r="AM353" s="11">
        <f t="shared" si="170"/>
        <v>1.06447642377736E-5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</v>
      </c>
      <c r="AY353" t="e">
        <f t="shared" si="179"/>
        <v>#VALUE!</v>
      </c>
    </row>
    <row r="354" spans="1:51">
      <c r="A354" s="65">
        <v>44417.548611111109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172.00057867400312</v>
      </c>
      <c r="K354" s="52">
        <v>1233.2892998882401</v>
      </c>
      <c r="L354" s="5" t="s">
        <v>88</v>
      </c>
      <c r="M354" s="6">
        <f t="shared" si="155"/>
        <v>0.8831000028430418</v>
      </c>
      <c r="N354" s="6">
        <f t="shared" si="183"/>
        <v>32.799288471781942</v>
      </c>
      <c r="O354" s="6" t="e">
        <f t="shared" si="156"/>
        <v>#VALUE!</v>
      </c>
      <c r="P354">
        <f t="shared" si="157"/>
        <v>14.129600045488669</v>
      </c>
      <c r="Q354">
        <f t="shared" si="158"/>
        <v>1443.1686927584055</v>
      </c>
      <c r="R354">
        <f t="shared" si="159"/>
        <v>24.696438581917711</v>
      </c>
      <c r="S354">
        <f t="shared" si="160"/>
        <v>917.25241837411045</v>
      </c>
      <c r="T354">
        <f t="shared" si="161"/>
        <v>917.25241837411079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1.7055807131516606E-4</v>
      </c>
      <c r="AC354">
        <f t="shared" si="164"/>
        <v>1.3274990557109833E-8</v>
      </c>
      <c r="AD354">
        <v>0</v>
      </c>
      <c r="AE354" s="11">
        <f t="shared" si="165"/>
        <v>3.5686708996998175E-9</v>
      </c>
      <c r="AF354" s="11">
        <f t="shared" si="166"/>
        <v>1.6843661456809649E-8</v>
      </c>
      <c r="AG354" s="15">
        <f t="shared" si="167"/>
        <v>1.097002469958351E-3</v>
      </c>
      <c r="AI354">
        <f t="shared" si="182"/>
        <v>1.2229461434617979E-3</v>
      </c>
      <c r="AJ354">
        <f t="shared" si="168"/>
        <v>9.5185167029182229E-8</v>
      </c>
      <c r="AK354">
        <v>0</v>
      </c>
      <c r="AL354" s="11">
        <f t="shared" si="169"/>
        <v>5.3040662242201344E-7</v>
      </c>
      <c r="AM354" s="11">
        <f t="shared" si="170"/>
        <v>6.2559178945119567E-7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15.215219993965079</v>
      </c>
      <c r="AY354" t="e">
        <f t="shared" si="179"/>
        <v>#VALUE!</v>
      </c>
    </row>
    <row r="355" spans="1:51">
      <c r="A355" s="65">
        <v>44417.465277777781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21826.052650676731</v>
      </c>
      <c r="K355" s="52">
        <v>10920.099866141039</v>
      </c>
      <c r="L355" s="5" t="s">
        <v>88</v>
      </c>
      <c r="M355" s="6">
        <f t="shared" si="155"/>
        <v>112.0611762266021</v>
      </c>
      <c r="N355" s="6">
        <f t="shared" si="183"/>
        <v>290.41969770003243</v>
      </c>
      <c r="O355" s="6" t="e">
        <f t="shared" si="156"/>
        <v>#VALUE!</v>
      </c>
      <c r="P355">
        <f t="shared" si="157"/>
        <v>1792.9788196256336</v>
      </c>
      <c r="Q355">
        <f t="shared" si="158"/>
        <v>12778.466698801427</v>
      </c>
      <c r="R355">
        <f t="shared" si="159"/>
        <v>3133.8602051727325</v>
      </c>
      <c r="S355">
        <f t="shared" si="160"/>
        <v>8121.7667355196845</v>
      </c>
      <c r="T355">
        <f t="shared" si="161"/>
        <v>8121.7667355196872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2.1643005350454332E-2</v>
      </c>
      <c r="AC355">
        <f t="shared" si="164"/>
        <v>1.6845329537284182E-6</v>
      </c>
      <c r="AD355">
        <v>0</v>
      </c>
      <c r="AE355" s="11">
        <f t="shared" si="165"/>
        <v>4.5284730755128976E-7</v>
      </c>
      <c r="AF355" s="11">
        <f t="shared" si="166"/>
        <v>2.137380261279708E-6</v>
      </c>
      <c r="AG355" s="15">
        <f t="shared" si="167"/>
        <v>1.097002469958351E-3</v>
      </c>
      <c r="AI355">
        <f t="shared" si="182"/>
        <v>1.0828516892772096E-2</v>
      </c>
      <c r="AJ355">
        <f t="shared" si="168"/>
        <v>8.428124121632921E-7</v>
      </c>
      <c r="AK355">
        <v>0</v>
      </c>
      <c r="AL355" s="11">
        <f t="shared" si="169"/>
        <v>4.6964595306517497E-6</v>
      </c>
      <c r="AM355" s="11">
        <f t="shared" si="170"/>
        <v>5.5392719428150419E-6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15.21521999396508</v>
      </c>
      <c r="AY355" t="e">
        <f t="shared" si="179"/>
        <v>#VALUE!</v>
      </c>
    </row>
    <row r="356" spans="1:51">
      <c r="A356" s="65">
        <v>44417.434027777781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59.47520619267911</v>
      </c>
      <c r="K356" s="52">
        <v>427.78869734936001</v>
      </c>
      <c r="L356" s="5" t="s">
        <v>88</v>
      </c>
      <c r="M356" s="6">
        <f t="shared" si="155"/>
        <v>0.30536266309541149</v>
      </c>
      <c r="N356" s="6">
        <f t="shared" si="183"/>
        <v>11.377026372158562</v>
      </c>
      <c r="O356" s="6" t="e">
        <f t="shared" si="156"/>
        <v>#VALUE!</v>
      </c>
      <c r="P356">
        <f t="shared" si="157"/>
        <v>4.8858026095265839</v>
      </c>
      <c r="Q356">
        <f t="shared" si="158"/>
        <v>500.58916037497676</v>
      </c>
      <c r="R356">
        <f t="shared" si="159"/>
        <v>8.5396560186480119</v>
      </c>
      <c r="S356">
        <f t="shared" si="160"/>
        <v>318.16558955986176</v>
      </c>
      <c r="T356">
        <f t="shared" si="161"/>
        <v>318.1655895598617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5.8976408902212443E-5</v>
      </c>
      <c r="AC356">
        <f t="shared" si="164"/>
        <v>4.5902915366720726E-9</v>
      </c>
      <c r="AD356">
        <v>0</v>
      </c>
      <c r="AE356" s="11">
        <f t="shared" si="165"/>
        <v>1.2339925785699711E-9</v>
      </c>
      <c r="AF356" s="11">
        <f t="shared" si="166"/>
        <v>5.8242841152420437E-9</v>
      </c>
      <c r="AG356" s="15">
        <f t="shared" si="167"/>
        <v>1.097002469958351E-3</v>
      </c>
      <c r="AI356">
        <f t="shared" si="182"/>
        <v>4.2420098648983227E-4</v>
      </c>
      <c r="AJ356">
        <f t="shared" si="168"/>
        <v>3.301669658050634E-8</v>
      </c>
      <c r="AK356">
        <v>0</v>
      </c>
      <c r="AL356" s="11">
        <f t="shared" si="169"/>
        <v>1.8398112923865365E-7</v>
      </c>
      <c r="AM356" s="11">
        <f t="shared" si="170"/>
        <v>2.1699782581916E-7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78.81297419298906</v>
      </c>
      <c r="AX356">
        <f t="shared" si="178"/>
        <v>15.215219993965079</v>
      </c>
      <c r="AY356" t="e">
        <f t="shared" si="179"/>
        <v>#VALUE!</v>
      </c>
    </row>
    <row r="357" spans="1:51">
      <c r="A357" s="65">
        <v>44417.420138888891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100.92283816693751</v>
      </c>
      <c r="K357" s="4" t="e">
        <v>#VALUE!</v>
      </c>
      <c r="L357" s="5" t="s">
        <v>88</v>
      </c>
      <c r="M357" s="6">
        <f t="shared" si="155"/>
        <v>0.51816662106161337</v>
      </c>
      <c r="N357" s="6" t="e">
        <f t="shared" si="183"/>
        <v>#VALUE!</v>
      </c>
      <c r="O357" s="6" t="e">
        <f t="shared" si="156"/>
        <v>#VALUE!</v>
      </c>
      <c r="P357">
        <f t="shared" si="157"/>
        <v>8.290665936985814</v>
      </c>
      <c r="Q357" t="e">
        <f t="shared" si="158"/>
        <v>#VALUE!</v>
      </c>
      <c r="R357">
        <f t="shared" si="159"/>
        <v>14.490850516419282</v>
      </c>
      <c r="S357" t="e">
        <f t="shared" si="160"/>
        <v>#VALUE!</v>
      </c>
      <c r="T357" t="e">
        <f t="shared" si="161"/>
        <v>#VALUE!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1.0007643440566614E-4</v>
      </c>
      <c r="AC357">
        <f t="shared" si="164"/>
        <v>7.7892163735220898E-9</v>
      </c>
      <c r="AD357">
        <v>0</v>
      </c>
      <c r="AE357" s="11">
        <f t="shared" si="165"/>
        <v>2.0939487439986159E-9</v>
      </c>
      <c r="AF357" s="11">
        <f t="shared" si="166"/>
        <v>9.8831651175207057E-9</v>
      </c>
      <c r="AG357" s="15">
        <f t="shared" si="167"/>
        <v>1.097002469958351E-3</v>
      </c>
      <c r="AI357" t="e">
        <f t="shared" si="182"/>
        <v>#VALUE!</v>
      </c>
      <c r="AJ357" t="e">
        <f t="shared" si="168"/>
        <v>#VALUE!</v>
      </c>
      <c r="AK357">
        <v>0</v>
      </c>
      <c r="AL357" s="11" t="e">
        <f t="shared" si="169"/>
        <v>#VALUE!</v>
      </c>
      <c r="AM357" s="11" t="e">
        <f t="shared" si="170"/>
        <v>#VALUE!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78.81297419298906</v>
      </c>
      <c r="AX357" t="e">
        <f t="shared" si="178"/>
        <v>#VALUE!</v>
      </c>
      <c r="AY357" t="e">
        <f t="shared" si="179"/>
        <v>#VALUE!</v>
      </c>
    </row>
    <row r="358" spans="1:51">
      <c r="A358" s="65">
        <v>44417.453472222223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62427.94285430848</v>
      </c>
      <c r="K358" s="52">
        <v>16043.79114060854</v>
      </c>
      <c r="L358" s="5" t="s">
        <v>88</v>
      </c>
      <c r="M358" s="6">
        <f t="shared" si="155"/>
        <v>320.52285484814865</v>
      </c>
      <c r="N358" s="6">
        <f t="shared" si="183"/>
        <v>426.68409905893537</v>
      </c>
      <c r="O358" s="6" t="e">
        <f t="shared" si="156"/>
        <v>#VALUE!</v>
      </c>
      <c r="P358">
        <f t="shared" si="157"/>
        <v>5128.3656775703785</v>
      </c>
      <c r="Q358">
        <f t="shared" si="158"/>
        <v>18774.100358593158</v>
      </c>
      <c r="R358">
        <f t="shared" si="159"/>
        <v>8963.620171412389</v>
      </c>
      <c r="S358">
        <f t="shared" si="160"/>
        <v>11932.485123276336</v>
      </c>
      <c r="T358">
        <f t="shared" si="161"/>
        <v>11932.485123276338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6.1904382017137813E-2</v>
      </c>
      <c r="AC358">
        <f t="shared" si="164"/>
        <v>4.8181835100767306E-6</v>
      </c>
      <c r="AD358">
        <v>0</v>
      </c>
      <c r="AE358" s="11">
        <f t="shared" si="165"/>
        <v>1.2952560084960136E-6</v>
      </c>
      <c r="AF358" s="11">
        <f t="shared" si="166"/>
        <v>6.1134395185727444E-6</v>
      </c>
      <c r="AG358" s="15">
        <f t="shared" si="167"/>
        <v>1.097002469958351E-3</v>
      </c>
      <c r="AI358">
        <f t="shared" si="182"/>
        <v>1.590923760036821E-2</v>
      </c>
      <c r="AJ358">
        <f t="shared" si="168"/>
        <v>1.2382584845571315E-6</v>
      </c>
      <c r="AK358">
        <v>0</v>
      </c>
      <c r="AL358" s="11">
        <f t="shared" si="169"/>
        <v>6.9000299203970595E-6</v>
      </c>
      <c r="AM358" s="11">
        <f t="shared" si="170"/>
        <v>8.1382884049541906E-6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15.215219993965073</v>
      </c>
      <c r="AY358" t="e">
        <f t="shared" si="179"/>
        <v>#VALUE!</v>
      </c>
    </row>
    <row r="359" spans="1:51">
      <c r="A359" s="65">
        <v>44417.416666666664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761.0365453609511</v>
      </c>
      <c r="K359" s="52">
        <v>10231.281037246461</v>
      </c>
      <c r="L359" s="5" t="s">
        <v>88</v>
      </c>
      <c r="M359" s="6">
        <f t="shared" si="155"/>
        <v>3.9073785713576461</v>
      </c>
      <c r="N359" s="6">
        <f t="shared" si="183"/>
        <v>272.10058354266835</v>
      </c>
      <c r="O359" s="6" t="e">
        <f t="shared" si="156"/>
        <v>#VALUE!</v>
      </c>
      <c r="P359">
        <f t="shared" si="157"/>
        <v>62.518057141722338</v>
      </c>
      <c r="Q359">
        <f t="shared" si="158"/>
        <v>11972.425675877406</v>
      </c>
      <c r="R359">
        <f t="shared" si="159"/>
        <v>109.2722620237457</v>
      </c>
      <c r="S359">
        <f t="shared" si="160"/>
        <v>7609.4613610366423</v>
      </c>
      <c r="T359">
        <f t="shared" si="161"/>
        <v>7609.4613610366432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7.5465400394457709E-4</v>
      </c>
      <c r="AC359">
        <f t="shared" si="164"/>
        <v>5.8736738161969257E-8</v>
      </c>
      <c r="AD359">
        <v>0</v>
      </c>
      <c r="AE359" s="11">
        <f t="shared" si="165"/>
        <v>1.5789999045207843E-8</v>
      </c>
      <c r="AF359" s="11">
        <f t="shared" si="166"/>
        <v>7.4526737207177101E-8</v>
      </c>
      <c r="AG359" s="15">
        <f t="shared" si="167"/>
        <v>1.097002469958351E-3</v>
      </c>
      <c r="AI359">
        <f t="shared" si="182"/>
        <v>1.0145474941125525E-2</v>
      </c>
      <c r="AJ359">
        <f t="shared" si="168"/>
        <v>7.8964943143596583E-7</v>
      </c>
      <c r="AK359">
        <v>0</v>
      </c>
      <c r="AL359" s="11">
        <f t="shared" si="169"/>
        <v>4.4002159254183562E-6</v>
      </c>
      <c r="AM359" s="11">
        <f t="shared" si="170"/>
        <v>5.1898653568543218E-6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78.81297419298906</v>
      </c>
      <c r="AX359">
        <f t="shared" si="178"/>
        <v>15.215219993965073</v>
      </c>
      <c r="AY359" t="e">
        <f t="shared" si="179"/>
        <v>#VALUE!</v>
      </c>
    </row>
    <row r="360" spans="1:51">
      <c r="A360" s="75">
        <v>44424.620833333334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7.7941470504500003</v>
      </c>
      <c r="K360" s="52">
        <v>1093.85832510464</v>
      </c>
      <c r="L360" s="5" t="s">
        <v>88</v>
      </c>
      <c r="M360" s="6">
        <f t="shared" si="155"/>
        <v>4.0044489456215519E-2</v>
      </c>
      <c r="N360" s="6">
        <f t="shared" si="183"/>
        <v>29.110839045551067</v>
      </c>
      <c r="O360" s="6" t="e">
        <f t="shared" si="156"/>
        <v>#VALUE!</v>
      </c>
      <c r="P360">
        <f t="shared" si="157"/>
        <v>0.64071183129944831</v>
      </c>
      <c r="Q360">
        <f t="shared" si="158"/>
        <v>1280.876918004247</v>
      </c>
      <c r="R360">
        <f t="shared" si="159"/>
        <v>1.1190506080552391</v>
      </c>
      <c r="S360">
        <f t="shared" si="160"/>
        <v>813.50774044806155</v>
      </c>
      <c r="T360">
        <f t="shared" si="161"/>
        <v>813.50774044806178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7.7340175138313725E-6</v>
      </c>
      <c r="AC360">
        <f t="shared" si="164"/>
        <v>6.0195925453985943E-10</v>
      </c>
      <c r="AD360">
        <v>0</v>
      </c>
      <c r="AE360" s="11">
        <f t="shared" si="165"/>
        <v>1.6182267439210036E-10</v>
      </c>
      <c r="AF360" s="11">
        <f t="shared" si="166"/>
        <v>7.6378192893195984E-10</v>
      </c>
      <c r="AG360" s="15">
        <f t="shared" si="167"/>
        <v>1.097002469958351E-3</v>
      </c>
      <c r="AI360">
        <f t="shared" si="182"/>
        <v>1.0854195320219289E-3</v>
      </c>
      <c r="AJ360">
        <f t="shared" si="168"/>
        <v>8.4481103280466311E-8</v>
      </c>
      <c r="AK360">
        <v>0</v>
      </c>
      <c r="AL360" s="11">
        <f t="shared" si="169"/>
        <v>4.7075965770737785E-7</v>
      </c>
      <c r="AM360" s="11">
        <f t="shared" si="170"/>
        <v>5.5524076098784417E-7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15.21521999396508</v>
      </c>
      <c r="AY360" t="e">
        <f t="shared" si="179"/>
        <v>#VALUE!</v>
      </c>
    </row>
    <row r="361" spans="1:51">
      <c r="A361" s="76">
        <v>44424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6463.3895541069205</v>
      </c>
      <c r="K361" s="52">
        <v>18321.477036504559</v>
      </c>
      <c r="L361" s="5" t="s">
        <v>88</v>
      </c>
      <c r="M361" s="6">
        <f t="shared" si="155"/>
        <v>33.207371271742275</v>
      </c>
      <c r="N361" s="6">
        <f t="shared" si="183"/>
        <v>487.58925799227501</v>
      </c>
      <c r="O361" s="6" t="e">
        <f t="shared" si="156"/>
        <v>#VALUE!</v>
      </c>
      <c r="P361">
        <f t="shared" si="157"/>
        <v>531.3179403478764</v>
      </c>
      <c r="Q361">
        <f t="shared" si="158"/>
        <v>21453.927351660099</v>
      </c>
      <c r="R361">
        <f t="shared" si="159"/>
        <v>927.98608543107161</v>
      </c>
      <c r="S361">
        <f t="shared" si="160"/>
        <v>13625.77131203172</v>
      </c>
      <c r="T361">
        <f t="shared" si="161"/>
        <v>13625.771312031722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6.4135264175303932E-3</v>
      </c>
      <c r="AC361">
        <f t="shared" si="164"/>
        <v>4.9918190311360429E-7</v>
      </c>
      <c r="AD361">
        <v>0</v>
      </c>
      <c r="AE361" s="11">
        <f t="shared" si="165"/>
        <v>1.3419338594890378E-7</v>
      </c>
      <c r="AF361" s="11">
        <f t="shared" si="166"/>
        <v>6.3337528906250805E-7</v>
      </c>
      <c r="AG361" s="15">
        <f t="shared" si="167"/>
        <v>1.097002469958351E-3</v>
      </c>
      <c r="AI361">
        <f t="shared" si="182"/>
        <v>1.8180132266224627E-2</v>
      </c>
      <c r="AJ361">
        <f t="shared" si="168"/>
        <v>1.4150082860351834E-6</v>
      </c>
      <c r="AK361">
        <v>0</v>
      </c>
      <c r="AL361" s="11">
        <f t="shared" si="169"/>
        <v>7.8849445677285391E-6</v>
      </c>
      <c r="AM361" s="11">
        <f t="shared" si="170"/>
        <v>9.2999528537637229E-6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15.21521999396508</v>
      </c>
      <c r="AY361" t="e">
        <f t="shared" si="179"/>
        <v>#VALUE!</v>
      </c>
    </row>
    <row r="362" spans="1:51">
      <c r="A362" s="76">
        <v>44424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63.579559232710409</v>
      </c>
      <c r="K362" s="52">
        <v>1015.1581245577602</v>
      </c>
      <c r="L362" s="5" t="s">
        <v>88</v>
      </c>
      <c r="M362" s="6">
        <f t="shared" si="155"/>
        <v>0.32665678140857074</v>
      </c>
      <c r="N362" s="6">
        <f t="shared" si="183"/>
        <v>27.016391512088592</v>
      </c>
      <c r="O362" s="6" t="e">
        <f t="shared" si="156"/>
        <v>#VALUE!</v>
      </c>
      <c r="P362">
        <f t="shared" si="157"/>
        <v>5.2265085025371318</v>
      </c>
      <c r="Q362">
        <f t="shared" si="158"/>
        <v>1188.7212265318981</v>
      </c>
      <c r="R362">
        <f t="shared" si="159"/>
        <v>9.1284837146023374</v>
      </c>
      <c r="S362">
        <f t="shared" si="160"/>
        <v>754.97801968776389</v>
      </c>
      <c r="T362">
        <f t="shared" si="161"/>
        <v>754.97801968776412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6.3089061759371263E-5</v>
      </c>
      <c r="AC362">
        <f t="shared" si="164"/>
        <v>4.9103903008200902E-9</v>
      </c>
      <c r="AD362">
        <v>0</v>
      </c>
      <c r="AE362" s="11">
        <f t="shared" si="165"/>
        <v>1.3200436487933768E-9</v>
      </c>
      <c r="AF362" s="11">
        <f t="shared" si="166"/>
        <v>6.2304339496134672E-9</v>
      </c>
      <c r="AG362" s="15">
        <f t="shared" si="167"/>
        <v>1.097002469958351E-3</v>
      </c>
      <c r="AI362">
        <f t="shared" si="182"/>
        <v>1.0073264802188495E-3</v>
      </c>
      <c r="AJ362">
        <f t="shared" si="168"/>
        <v>7.8402912331964496E-8</v>
      </c>
      <c r="AK362">
        <v>0</v>
      </c>
      <c r="AL362" s="11">
        <f t="shared" si="169"/>
        <v>4.36889750955599E-7</v>
      </c>
      <c r="AM362" s="11">
        <f t="shared" si="170"/>
        <v>5.1529266328756348E-7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78.81297419298906</v>
      </c>
      <c r="AX362">
        <f t="shared" si="178"/>
        <v>15.215219993965073</v>
      </c>
      <c r="AY362" t="e">
        <f t="shared" si="179"/>
        <v>#VALUE!</v>
      </c>
    </row>
    <row r="363" spans="1:51">
      <c r="A363" s="76">
        <v>44424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79.355190323743599</v>
      </c>
      <c r="K363" s="52">
        <v>1134.7344063573601</v>
      </c>
      <c r="L363" s="5" t="s">
        <v>88</v>
      </c>
      <c r="M363" s="6">
        <f t="shared" si="155"/>
        <v>0.40770825359673674</v>
      </c>
      <c r="N363" s="6">
        <f t="shared" si="183"/>
        <v>30.198673726561491</v>
      </c>
      <c r="O363" s="6" t="e">
        <f t="shared" si="156"/>
        <v>#VALUE!</v>
      </c>
      <c r="P363">
        <f t="shared" si="157"/>
        <v>6.5233320575477878</v>
      </c>
      <c r="Q363">
        <f t="shared" si="158"/>
        <v>1328.7416439687056</v>
      </c>
      <c r="R363">
        <f t="shared" si="159"/>
        <v>11.393481981969716</v>
      </c>
      <c r="S363">
        <f t="shared" si="160"/>
        <v>843.90748028191138</v>
      </c>
      <c r="T363">
        <f t="shared" si="161"/>
        <v>843.90748028191149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7.8742988527759486E-5</v>
      </c>
      <c r="AC363">
        <f t="shared" si="164"/>
        <v>6.1287772609308683E-9</v>
      </c>
      <c r="AD363">
        <v>0</v>
      </c>
      <c r="AE363" s="11">
        <f t="shared" si="165"/>
        <v>1.6475785024277802E-9</v>
      </c>
      <c r="AF363" s="11">
        <f t="shared" si="166"/>
        <v>7.776355763358649E-9</v>
      </c>
      <c r="AG363" s="15">
        <f t="shared" si="167"/>
        <v>1.097002469958351E-3</v>
      </c>
      <c r="AI363">
        <f t="shared" si="182"/>
        <v>1.1259802664113422E-3</v>
      </c>
      <c r="AJ363">
        <f t="shared" si="168"/>
        <v>8.76380536484963E-8</v>
      </c>
      <c r="AK363">
        <v>0</v>
      </c>
      <c r="AL363" s="11">
        <f t="shared" si="169"/>
        <v>4.8835134172834886E-7</v>
      </c>
      <c r="AM363" s="11">
        <f t="shared" si="170"/>
        <v>5.7598939537684521E-7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15.215219993965086</v>
      </c>
      <c r="AY363" t="e">
        <f t="shared" si="179"/>
        <v>#VALUE!</v>
      </c>
    </row>
    <row r="364" spans="1:51">
      <c r="A364" s="76">
        <v>44424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8345.8471666899204</v>
      </c>
      <c r="K364" s="52">
        <v>22783.16185116256</v>
      </c>
      <c r="L364" s="5" t="s">
        <v>88</v>
      </c>
      <c r="M364" s="6">
        <f t="shared" si="155"/>
        <v>42.878994546350661</v>
      </c>
      <c r="N364" s="6">
        <f t="shared" si="183"/>
        <v>606.3280247325323</v>
      </c>
      <c r="O364" s="6" t="e">
        <f t="shared" si="156"/>
        <v>#VALUE!</v>
      </c>
      <c r="P364">
        <f t="shared" si="157"/>
        <v>686.06391274161058</v>
      </c>
      <c r="Q364">
        <f t="shared" si="158"/>
        <v>26678.433088231421</v>
      </c>
      <c r="R364">
        <f t="shared" si="159"/>
        <v>1198.2613730749706</v>
      </c>
      <c r="S364">
        <f t="shared" si="160"/>
        <v>16943.947943193387</v>
      </c>
      <c r="T364">
        <f t="shared" si="161"/>
        <v>16943.947943193391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8.2814614270349338E-3</v>
      </c>
      <c r="AC364">
        <f t="shared" si="164"/>
        <v>6.4456827750949429E-7</v>
      </c>
      <c r="AD364">
        <v>0</v>
      </c>
      <c r="AE364" s="11">
        <f t="shared" si="165"/>
        <v>1.7327711420373079E-7</v>
      </c>
      <c r="AF364" s="11">
        <f t="shared" si="166"/>
        <v>8.1784539171322508E-7</v>
      </c>
      <c r="AG364" s="15">
        <f t="shared" si="167"/>
        <v>1.097002469958351E-3</v>
      </c>
      <c r="AI364">
        <f t="shared" si="182"/>
        <v>2.2607396503658818E-2</v>
      </c>
      <c r="AJ364">
        <f t="shared" si="168"/>
        <v>1.7595940948015551E-6</v>
      </c>
      <c r="AK364">
        <v>0</v>
      </c>
      <c r="AL364" s="11">
        <f t="shared" si="169"/>
        <v>9.8051029355369847E-6</v>
      </c>
      <c r="AM364" s="11">
        <f t="shared" si="170"/>
        <v>1.156469703033854E-5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15.215219993965077</v>
      </c>
      <c r="AY364" t="e">
        <f t="shared" si="179"/>
        <v>#VALUE!</v>
      </c>
    </row>
    <row r="365" spans="1:51">
      <c r="A365" s="75">
        <v>44424.617361111108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2237.93436491177</v>
      </c>
      <c r="K365" s="52">
        <v>8151.9939769865605</v>
      </c>
      <c r="L365" s="5" t="s">
        <v>88</v>
      </c>
      <c r="M365" s="6">
        <f t="shared" si="155"/>
        <v>11.497978996205577</v>
      </c>
      <c r="N365" s="6">
        <f t="shared" si="183"/>
        <v>216.94892210255472</v>
      </c>
      <c r="O365" s="6" t="e">
        <f t="shared" si="156"/>
        <v>#VALUE!</v>
      </c>
      <c r="P365">
        <f t="shared" si="157"/>
        <v>183.96766393928922</v>
      </c>
      <c r="Q365">
        <f t="shared" si="158"/>
        <v>9545.7525725124069</v>
      </c>
      <c r="R365">
        <f t="shared" si="159"/>
        <v>321.31313351313281</v>
      </c>
      <c r="S365">
        <f t="shared" si="160"/>
        <v>6062.6774493215535</v>
      </c>
      <c r="T365">
        <f t="shared" si="161"/>
        <v>6062.6774493215544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2.220669363947068E-3</v>
      </c>
      <c r="AC365">
        <f t="shared" si="164"/>
        <v>1.7284063198854382E-7</v>
      </c>
      <c r="AD365">
        <v>0</v>
      </c>
      <c r="AE365" s="11">
        <f t="shared" si="165"/>
        <v>4.6464163647400054E-8</v>
      </c>
      <c r="AF365" s="11">
        <f t="shared" si="166"/>
        <v>2.1930479563594388E-7</v>
      </c>
      <c r="AG365" s="15">
        <f t="shared" si="167"/>
        <v>1.097002469958351E-3</v>
      </c>
      <c r="AI365">
        <f t="shared" si="182"/>
        <v>8.0891037572894935E-3</v>
      </c>
      <c r="AJ365">
        <f t="shared" si="168"/>
        <v>6.2959656594071257E-7</v>
      </c>
      <c r="AK365">
        <v>0</v>
      </c>
      <c r="AL365" s="11">
        <f t="shared" si="169"/>
        <v>3.5083427224194559E-6</v>
      </c>
      <c r="AM365" s="11">
        <f t="shared" si="170"/>
        <v>4.1379392883601686E-6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15.21521999396508</v>
      </c>
      <c r="AY365" t="e">
        <f t="shared" si="179"/>
        <v>#VALUE!</v>
      </c>
    </row>
    <row r="366" spans="1:51">
      <c r="A366" s="76">
        <v>44424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5066.3478727431311</v>
      </c>
      <c r="K366" s="52">
        <v>16936.682570185341</v>
      </c>
      <c r="L366" s="5" t="s">
        <v>88</v>
      </c>
      <c r="M366" s="6">
        <f t="shared" si="155"/>
        <v>26.029700576391978</v>
      </c>
      <c r="N366" s="6">
        <f t="shared" si="183"/>
        <v>450.73573876131587</v>
      </c>
      <c r="O366" s="6" t="e">
        <f t="shared" si="156"/>
        <v>#VALUE!</v>
      </c>
      <c r="P366">
        <f t="shared" si="157"/>
        <v>416.47520922227164</v>
      </c>
      <c r="Q366">
        <f t="shared" si="158"/>
        <v>19832.372505497897</v>
      </c>
      <c r="R366">
        <f t="shared" si="159"/>
        <v>727.4047603817321</v>
      </c>
      <c r="S366">
        <f t="shared" si="160"/>
        <v>12595.892952626667</v>
      </c>
      <c r="T366">
        <f t="shared" si="161"/>
        <v>12595.892952626667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5.0272624990691473E-3</v>
      </c>
      <c r="AC366">
        <f t="shared" si="164"/>
        <v>3.9128527714138766E-7</v>
      </c>
      <c r="AD366">
        <v>0</v>
      </c>
      <c r="AE366" s="11">
        <f t="shared" si="165"/>
        <v>1.0518790021041333E-7</v>
      </c>
      <c r="AF366" s="11">
        <f t="shared" si="166"/>
        <v>4.9647317735180098E-7</v>
      </c>
      <c r="AG366" s="15">
        <f t="shared" si="167"/>
        <v>1.097002469958351E-3</v>
      </c>
      <c r="AI366">
        <f t="shared" si="182"/>
        <v>1.6806021079170331E-2</v>
      </c>
      <c r="AJ366">
        <f t="shared" si="168"/>
        <v>1.3080575396301218E-6</v>
      </c>
      <c r="AK366">
        <v>0</v>
      </c>
      <c r="AL366" s="11">
        <f t="shared" si="169"/>
        <v>7.2889758266238408E-6</v>
      </c>
      <c r="AM366" s="11">
        <f t="shared" si="170"/>
        <v>8.5970333662539626E-6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15.215219993965075</v>
      </c>
      <c r="AY366" t="e">
        <f t="shared" si="179"/>
        <v>#VALUE!</v>
      </c>
    </row>
    <row r="367" spans="1:51">
      <c r="A367" s="76">
        <v>44424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6011.4691307287303</v>
      </c>
      <c r="K367" s="52">
        <v>18780.80405543814</v>
      </c>
      <c r="L367" s="5" t="s">
        <v>88</v>
      </c>
      <c r="M367" s="6">
        <f t="shared" si="155"/>
        <v>30.885510712545923</v>
      </c>
      <c r="N367" s="6">
        <f t="shared" si="183"/>
        <v>499.81332267283528</v>
      </c>
      <c r="O367" s="6" t="e">
        <f t="shared" si="156"/>
        <v>#VALUE!</v>
      </c>
      <c r="P367">
        <f t="shared" si="157"/>
        <v>494.16817140073476</v>
      </c>
      <c r="Q367">
        <f t="shared" si="158"/>
        <v>21991.786197604753</v>
      </c>
      <c r="R367">
        <f t="shared" si="159"/>
        <v>863.10126592477957</v>
      </c>
      <c r="S367">
        <f t="shared" si="160"/>
        <v>13967.375043267813</v>
      </c>
      <c r="T367">
        <f t="shared" si="161"/>
        <v>13967.375043267813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5.965092426403266E-3</v>
      </c>
      <c r="AC367">
        <f t="shared" si="164"/>
        <v>4.642790870123392E-7</v>
      </c>
      <c r="AD367">
        <v>0</v>
      </c>
      <c r="AE367" s="11">
        <f t="shared" si="165"/>
        <v>1.2481057971621321E-7</v>
      </c>
      <c r="AF367" s="11">
        <f t="shared" si="166"/>
        <v>5.8908966672855241E-7</v>
      </c>
      <c r="AG367" s="15">
        <f t="shared" si="167"/>
        <v>1.097002469958351E-3</v>
      </c>
      <c r="AI367">
        <f t="shared" si="182"/>
        <v>1.8635915713215559E-2</v>
      </c>
      <c r="AJ367">
        <f t="shared" si="168"/>
        <v>1.4504831299299126E-6</v>
      </c>
      <c r="AK367">
        <v>0</v>
      </c>
      <c r="AL367" s="11">
        <f t="shared" si="169"/>
        <v>8.0826233943610837E-6</v>
      </c>
      <c r="AM367" s="11">
        <f t="shared" si="170"/>
        <v>9.5331065242909971E-6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78.81297419298906</v>
      </c>
      <c r="AX367">
        <f t="shared" si="178"/>
        <v>15.21521999396508</v>
      </c>
      <c r="AY367" t="e">
        <f t="shared" si="179"/>
        <v>#VALUE!</v>
      </c>
    </row>
    <row r="368" spans="1:51">
      <c r="A368" s="76">
        <v>44424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8283.3378604497702</v>
      </c>
      <c r="K368" s="52">
        <v>23714.685432154562</v>
      </c>
      <c r="L368" s="5" t="s">
        <v>88</v>
      </c>
      <c r="M368" s="6">
        <f t="shared" si="155"/>
        <v>42.557836472420753</v>
      </c>
      <c r="N368" s="6">
        <f t="shared" si="183"/>
        <v>631.11865109705661</v>
      </c>
      <c r="O368" s="6" t="e">
        <f t="shared" si="156"/>
        <v>#VALUE!</v>
      </c>
      <c r="P368">
        <f t="shared" si="157"/>
        <v>680.92538355873205</v>
      </c>
      <c r="Q368">
        <f t="shared" si="158"/>
        <v>27769.22064827049</v>
      </c>
      <c r="R368">
        <f t="shared" si="159"/>
        <v>1189.2865517501521</v>
      </c>
      <c r="S368">
        <f t="shared" si="160"/>
        <v>17636.726547291317</v>
      </c>
      <c r="T368">
        <f t="shared" si="161"/>
        <v>17636.726547291317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8.2194343615831916E-3</v>
      </c>
      <c r="AC368">
        <f t="shared" si="164"/>
        <v>6.3974054521979478E-7</v>
      </c>
      <c r="AD368">
        <v>0</v>
      </c>
      <c r="AE368" s="11">
        <f t="shared" si="165"/>
        <v>1.7197929122904213E-7</v>
      </c>
      <c r="AF368" s="11">
        <f t="shared" si="166"/>
        <v>8.1171983644883689E-7</v>
      </c>
      <c r="AG368" s="15">
        <f t="shared" si="167"/>
        <v>1.097002469958351E-3</v>
      </c>
      <c r="AI368">
        <f t="shared" si="182"/>
        <v>2.3531733656051022E-2</v>
      </c>
      <c r="AJ368">
        <f t="shared" si="168"/>
        <v>1.8315377259353646E-6</v>
      </c>
      <c r="AK368">
        <v>0</v>
      </c>
      <c r="AL368" s="11">
        <f t="shared" si="169"/>
        <v>1.0205999205254725E-5</v>
      </c>
      <c r="AM368" s="11">
        <f t="shared" si="170"/>
        <v>1.203753693119009E-5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78.81297419298906</v>
      </c>
      <c r="AX368">
        <f t="shared" si="178"/>
        <v>15.215219993965075</v>
      </c>
      <c r="AY368" t="e">
        <f t="shared" si="179"/>
        <v>#VALUE!</v>
      </c>
    </row>
    <row r="369" spans="1:51">
      <c r="A369" s="75">
        <v>44424.620833333334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4.4615673698000009</v>
      </c>
      <c r="K369" s="52">
        <v>1171.4070061500001</v>
      </c>
      <c r="L369" s="5" t="s">
        <v>88</v>
      </c>
      <c r="M369" s="6">
        <f t="shared" si="155"/>
        <v>2.2922480977291312E-2</v>
      </c>
      <c r="N369" s="6">
        <f t="shared" si="183"/>
        <v>31.174641203742166</v>
      </c>
      <c r="O369" s="6" t="e">
        <f t="shared" si="156"/>
        <v>#VALUE!</v>
      </c>
      <c r="P369">
        <f t="shared" si="157"/>
        <v>0.366759695636661</v>
      </c>
      <c r="Q369">
        <f t="shared" si="158"/>
        <v>1371.6842129646552</v>
      </c>
      <c r="R369">
        <f t="shared" si="159"/>
        <v>0.64057293835197093</v>
      </c>
      <c r="S369">
        <f t="shared" si="160"/>
        <v>871.18107057141515</v>
      </c>
      <c r="T369">
        <f t="shared" si="161"/>
        <v>871.18107057141515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4.4271476986284929E-6</v>
      </c>
      <c r="AC369">
        <f t="shared" si="164"/>
        <v>3.4457673823963968E-10</v>
      </c>
      <c r="AD369">
        <v>0</v>
      </c>
      <c r="AE369" s="11">
        <f t="shared" si="165"/>
        <v>9.2631401369298127E-11</v>
      </c>
      <c r="AF369" s="11">
        <f t="shared" si="166"/>
        <v>4.3720813960893782E-10</v>
      </c>
      <c r="AG369" s="15">
        <f t="shared" si="167"/>
        <v>1.097002469958351E-3</v>
      </c>
      <c r="AI369">
        <f t="shared" si="182"/>
        <v>1.1623699479554736E-3</v>
      </c>
      <c r="AJ369">
        <f t="shared" si="168"/>
        <v>9.047035982521152E-8</v>
      </c>
      <c r="AK369">
        <v>0</v>
      </c>
      <c r="AL369" s="11">
        <f t="shared" si="169"/>
        <v>5.0413398937969937E-7</v>
      </c>
      <c r="AM369" s="11">
        <f t="shared" si="170"/>
        <v>5.9460434920491092E-7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15.21521999396508</v>
      </c>
      <c r="AY369" t="e">
        <f t="shared" si="179"/>
        <v>#VALUE!</v>
      </c>
    </row>
    <row r="370" spans="1:51">
      <c r="A370" s="76">
        <v>44424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58.210389294390005</v>
      </c>
      <c r="K370" s="52">
        <v>7643.1924110857599</v>
      </c>
      <c r="L370" s="5" t="s">
        <v>88</v>
      </c>
      <c r="M370" s="6">
        <f t="shared" si="155"/>
        <v>0.29907125247358773</v>
      </c>
      <c r="N370" s="6">
        <f t="shared" si="183"/>
        <v>203.40819187165786</v>
      </c>
      <c r="O370" s="6" t="e">
        <f t="shared" si="156"/>
        <v>#VALUE!</v>
      </c>
      <c r="P370">
        <f t="shared" si="157"/>
        <v>4.7851400395774037</v>
      </c>
      <c r="Q370">
        <f t="shared" si="158"/>
        <v>8949.9604423529454</v>
      </c>
      <c r="R370">
        <f t="shared" si="159"/>
        <v>8.3576010451661134</v>
      </c>
      <c r="S370">
        <f t="shared" si="160"/>
        <v>5684.2792576061847</v>
      </c>
      <c r="T370">
        <f t="shared" si="161"/>
        <v>5684.2792576061856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5.7761313377294043E-5</v>
      </c>
      <c r="AC370">
        <f t="shared" si="164"/>
        <v>4.4957174042672116E-9</v>
      </c>
      <c r="AD370">
        <v>0</v>
      </c>
      <c r="AE370" s="11">
        <f t="shared" si="165"/>
        <v>1.2085685338050713E-9</v>
      </c>
      <c r="AF370" s="11">
        <f t="shared" si="166"/>
        <v>5.7042859380722825E-9</v>
      </c>
      <c r="AG370" s="15">
        <f t="shared" si="167"/>
        <v>1.097002469958351E-3</v>
      </c>
      <c r="AI370">
        <f t="shared" si="182"/>
        <v>7.5842274448116032E-3</v>
      </c>
      <c r="AJ370">
        <f t="shared" si="168"/>
        <v>5.9030069310999968E-7</v>
      </c>
      <c r="AK370">
        <v>0</v>
      </c>
      <c r="AL370" s="11">
        <f t="shared" si="169"/>
        <v>3.289371722695588E-6</v>
      </c>
      <c r="AM370" s="11">
        <f t="shared" si="170"/>
        <v>3.8796724158055875E-6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76">
        <v>44424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91.657917887911893</v>
      </c>
      <c r="K371" s="52">
        <v>1134.1613874735001</v>
      </c>
      <c r="L371" s="5" t="s">
        <v>88</v>
      </c>
      <c r="M371" s="6">
        <f t="shared" si="155"/>
        <v>0.47091676647661446</v>
      </c>
      <c r="N371" s="6">
        <f t="shared" si="183"/>
        <v>30.183423981585136</v>
      </c>
      <c r="O371" s="6" t="e">
        <f t="shared" si="156"/>
        <v>#VALUE!</v>
      </c>
      <c r="P371">
        <f t="shared" si="157"/>
        <v>7.5346682636258313</v>
      </c>
      <c r="Q371">
        <f t="shared" si="158"/>
        <v>1328.070655189746</v>
      </c>
      <c r="R371">
        <f t="shared" si="159"/>
        <v>13.159855476376089</v>
      </c>
      <c r="S371">
        <f t="shared" si="160"/>
        <v>843.48132335944319</v>
      </c>
      <c r="T371">
        <f t="shared" si="161"/>
        <v>843.48132335944319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9.0950804191653091E-5</v>
      </c>
      <c r="AC371">
        <f t="shared" si="164"/>
        <v>7.0789441830325194E-9</v>
      </c>
      <c r="AD371">
        <v>0</v>
      </c>
      <c r="AE371" s="11">
        <f t="shared" si="165"/>
        <v>1.9030086686620934E-9</v>
      </c>
      <c r="AF371" s="11">
        <f t="shared" si="166"/>
        <v>8.9819528516946131E-9</v>
      </c>
      <c r="AG371" s="15">
        <f t="shared" si="167"/>
        <v>1.097002469958351E-3</v>
      </c>
      <c r="AI371">
        <f t="shared" si="182"/>
        <v>1.1254116681984983E-3</v>
      </c>
      <c r="AJ371">
        <f t="shared" si="168"/>
        <v>8.7593798129844571E-8</v>
      </c>
      <c r="AK371">
        <v>0</v>
      </c>
      <c r="AL371" s="11">
        <f t="shared" si="169"/>
        <v>4.881047337651102E-7</v>
      </c>
      <c r="AM371" s="11">
        <f t="shared" si="170"/>
        <v>5.7569853189495481E-7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15.215219993965082</v>
      </c>
      <c r="AY371" t="e">
        <f t="shared" si="179"/>
        <v>#VALUE!</v>
      </c>
    </row>
    <row r="372" spans="1:51">
      <c r="A372" s="76">
        <v>44424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60.090502293797506</v>
      </c>
      <c r="K372" s="52">
        <v>8034.3069193113606</v>
      </c>
      <c r="L372" s="5" t="s">
        <v>88</v>
      </c>
      <c r="M372" s="6">
        <f t="shared" si="155"/>
        <v>0.30873082967862914</v>
      </c>
      <c r="N372" s="6">
        <f t="shared" si="183"/>
        <v>213.81691778801104</v>
      </c>
      <c r="O372" s="6" t="e">
        <f t="shared" si="156"/>
        <v>#VALUE!</v>
      </c>
      <c r="P372">
        <f t="shared" si="157"/>
        <v>4.9396932748580662</v>
      </c>
      <c r="Q372">
        <f t="shared" si="158"/>
        <v>9407.9443826724855</v>
      </c>
      <c r="R372">
        <f t="shared" si="159"/>
        <v>8.6275397031848993</v>
      </c>
      <c r="S372">
        <f t="shared" si="160"/>
        <v>5975.1530138694807</v>
      </c>
      <c r="T372">
        <f t="shared" si="161"/>
        <v>5975.1530138694816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5.9626921861619486E-5</v>
      </c>
      <c r="AC372">
        <f t="shared" si="164"/>
        <v>4.6409226989900896E-9</v>
      </c>
      <c r="AD372">
        <v>0</v>
      </c>
      <c r="AE372" s="11">
        <f t="shared" si="165"/>
        <v>1.2476035830226647E-9</v>
      </c>
      <c r="AF372" s="11">
        <f t="shared" si="166"/>
        <v>5.8885262820127543E-9</v>
      </c>
      <c r="AG372" s="15">
        <f t="shared" si="167"/>
        <v>1.097002469958351E-3</v>
      </c>
      <c r="AI372">
        <f t="shared" si="182"/>
        <v>7.9723246204166879E-3</v>
      </c>
      <c r="AJ372">
        <f t="shared" si="168"/>
        <v>6.2050733359128411E-7</v>
      </c>
      <c r="AK372">
        <v>0</v>
      </c>
      <c r="AL372" s="11">
        <f t="shared" si="169"/>
        <v>3.4576941898661521E-6</v>
      </c>
      <c r="AM372" s="11">
        <f t="shared" si="170"/>
        <v>4.0782015234574358E-6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15.215219993965064</v>
      </c>
      <c r="AY372" t="e">
        <f t="shared" si="179"/>
        <v>#VALUE!</v>
      </c>
    </row>
    <row r="373" spans="1:51">
      <c r="A373" s="76">
        <v>44424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4902.2119500411309</v>
      </c>
      <c r="K373" s="52">
        <v>16110.123804614939</v>
      </c>
      <c r="L373" s="5" t="s">
        <v>88</v>
      </c>
      <c r="M373" s="6">
        <f t="shared" si="155"/>
        <v>25.186408913624728</v>
      </c>
      <c r="N373" s="6">
        <f t="shared" si="183"/>
        <v>428.73853982432598</v>
      </c>
      <c r="O373" s="6" t="e">
        <f t="shared" si="156"/>
        <v>#VALUE!</v>
      </c>
      <c r="P373">
        <f t="shared" si="157"/>
        <v>402.98254261799565</v>
      </c>
      <c r="Q373">
        <f t="shared" si="158"/>
        <v>18864.495752270344</v>
      </c>
      <c r="R373">
        <f t="shared" si="159"/>
        <v>703.83882007877401</v>
      </c>
      <c r="S373">
        <f t="shared" si="160"/>
        <v>11981.177190727254</v>
      </c>
      <c r="T373">
        <f t="shared" si="161"/>
        <v>11981.177190727252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4.8643928364095427E-3</v>
      </c>
      <c r="AC373">
        <f t="shared" si="164"/>
        <v>3.786086959794755E-7</v>
      </c>
      <c r="AD373">
        <v>0</v>
      </c>
      <c r="AE373" s="11">
        <f t="shared" si="165"/>
        <v>1.0178009768840173E-7</v>
      </c>
      <c r="AF373" s="11">
        <f t="shared" si="166"/>
        <v>4.8038879366787721E-7</v>
      </c>
      <c r="AG373" s="15">
        <f t="shared" si="167"/>
        <v>1.097002469958351E-3</v>
      </c>
      <c r="AI373">
        <f t="shared" si="182"/>
        <v>1.5985838969729216E-2</v>
      </c>
      <c r="AJ373">
        <f t="shared" si="168"/>
        <v>1.2442205738742065E-6</v>
      </c>
      <c r="AK373">
        <v>0</v>
      </c>
      <c r="AL373" s="11">
        <f t="shared" si="169"/>
        <v>6.9332528663239021E-6</v>
      </c>
      <c r="AM373" s="11">
        <f t="shared" si="170"/>
        <v>8.1774734401981086E-6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78.81297419298906</v>
      </c>
      <c r="AX373">
        <f t="shared" si="178"/>
        <v>15.215219993965077</v>
      </c>
      <c r="AY373" t="e">
        <f t="shared" si="179"/>
        <v>#VALUE!</v>
      </c>
    </row>
    <row r="374" spans="1:51">
      <c r="A374" s="76">
        <v>44424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2158.5432175625701</v>
      </c>
      <c r="K374" s="52">
        <v>13453.29655053894</v>
      </c>
      <c r="L374" s="5" t="s">
        <v>88</v>
      </c>
      <c r="M374" s="6">
        <f t="shared" si="155"/>
        <v>11.090086003891768</v>
      </c>
      <c r="N374" s="6">
        <f t="shared" ref="N374:N379" si="184">1000000*(AM374-AK374)/X374</f>
        <v>358.03242661918034</v>
      </c>
      <c r="O374" s="6" t="e">
        <f t="shared" si="156"/>
        <v>#VALUE!</v>
      </c>
      <c r="P374">
        <f t="shared" si="157"/>
        <v>177.44137606226829</v>
      </c>
      <c r="Q374">
        <f t="shared" si="158"/>
        <v>15753.426771243936</v>
      </c>
      <c r="R374">
        <f t="shared" si="159"/>
        <v>309.91448897380559</v>
      </c>
      <c r="S374">
        <f t="shared" si="160"/>
        <v>10005.281879040125</v>
      </c>
      <c r="T374">
        <f t="shared" si="161"/>
        <v>10005.281879040127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2.1418906957916565E-3</v>
      </c>
      <c r="AC374">
        <f t="shared" si="164"/>
        <v>1.6670907768682847E-7</v>
      </c>
      <c r="AD374">
        <v>0</v>
      </c>
      <c r="AE374" s="11">
        <f t="shared" si="165"/>
        <v>4.4815838602472516E-8</v>
      </c>
      <c r="AF374" s="11">
        <f t="shared" si="166"/>
        <v>2.11524916289301E-7</v>
      </c>
      <c r="AG374" s="15">
        <f t="shared" si="167"/>
        <v>1.097002469958351E-3</v>
      </c>
      <c r="AI374">
        <f t="shared" si="182"/>
        <v>1.3349508351222098E-2</v>
      </c>
      <c r="AJ374">
        <f t="shared" si="168"/>
        <v>1.0390279154661985E-6</v>
      </c>
      <c r="AK374">
        <v>0</v>
      </c>
      <c r="AL374" s="11">
        <f t="shared" si="169"/>
        <v>5.7898441999440012E-6</v>
      </c>
      <c r="AM374" s="11">
        <f t="shared" si="170"/>
        <v>6.8288721154102E-6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15.215219993965079</v>
      </c>
      <c r="AY374" t="e">
        <f t="shared" si="179"/>
        <v>#VALUE!</v>
      </c>
    </row>
    <row r="375" spans="1:51">
      <c r="A375" s="76">
        <v>44424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72.540828930623107</v>
      </c>
      <c r="K375" s="52">
        <v>942.37462835974009</v>
      </c>
      <c r="L375" s="5" t="s">
        <v>88</v>
      </c>
      <c r="M375" s="6">
        <f t="shared" si="155"/>
        <v>0.3726976717856198</v>
      </c>
      <c r="N375" s="6">
        <f t="shared" si="184"/>
        <v>25.079405163522516</v>
      </c>
      <c r="O375" s="6" t="e">
        <f t="shared" si="156"/>
        <v>#VALUE!</v>
      </c>
      <c r="P375">
        <f t="shared" si="157"/>
        <v>5.9631627485699168</v>
      </c>
      <c r="Q375">
        <f t="shared" si="158"/>
        <v>1103.4938271949907</v>
      </c>
      <c r="R375">
        <f t="shared" si="159"/>
        <v>10.415104847034938</v>
      </c>
      <c r="S375">
        <f t="shared" si="160"/>
        <v>700.84858064153525</v>
      </c>
      <c r="T375">
        <f t="shared" si="161"/>
        <v>700.84858064153536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7.1981197915029472E-5</v>
      </c>
      <c r="AC375">
        <f t="shared" si="164"/>
        <v>5.6024890246663024E-9</v>
      </c>
      <c r="AD375">
        <v>0</v>
      </c>
      <c r="AE375" s="11">
        <f t="shared" si="165"/>
        <v>1.5060982124394912E-9</v>
      </c>
      <c r="AF375" s="11">
        <f t="shared" si="166"/>
        <v>7.1085872371057937E-9</v>
      </c>
      <c r="AG375" s="15">
        <f t="shared" si="167"/>
        <v>1.097002469958351E-3</v>
      </c>
      <c r="AI375">
        <f t="shared" si="182"/>
        <v>9.3510448714253635E-4</v>
      </c>
      <c r="AJ375">
        <f t="shared" si="168"/>
        <v>7.2781681576299542E-8</v>
      </c>
      <c r="AK375">
        <v>0</v>
      </c>
      <c r="AL375" s="11">
        <f t="shared" si="169"/>
        <v>4.0556619380879164E-7</v>
      </c>
      <c r="AM375" s="11">
        <f t="shared" si="170"/>
        <v>4.7834787538509121E-7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15.21521999396508</v>
      </c>
      <c r="AY375" t="e">
        <f t="shared" si="179"/>
        <v>#VALUE!</v>
      </c>
    </row>
    <row r="376" spans="1:51">
      <c r="A376" s="75">
        <v>44424.617361111108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2105.5282713000001</v>
      </c>
      <c r="K376" s="52">
        <v>8936.5710216456609</v>
      </c>
      <c r="L376" s="5" t="s">
        <v>88</v>
      </c>
      <c r="M376" s="6">
        <f t="shared" si="155"/>
        <v>10.817707712477477</v>
      </c>
      <c r="N376" s="6">
        <f t="shared" si="184"/>
        <v>237.82886198299613</v>
      </c>
      <c r="O376" s="6" t="e">
        <f t="shared" si="156"/>
        <v>#VALUE!</v>
      </c>
      <c r="P376">
        <f t="shared" si="157"/>
        <v>173.08332339963962</v>
      </c>
      <c r="Q376">
        <f t="shared" si="158"/>
        <v>10464.46992725183</v>
      </c>
      <c r="R376">
        <f t="shared" si="159"/>
        <v>302.30282762495801</v>
      </c>
      <c r="S376">
        <f t="shared" si="160"/>
        <v>6646.1712018118369</v>
      </c>
      <c r="T376">
        <f t="shared" si="161"/>
        <v>6646.1712018118378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2.089284744141582E-3</v>
      </c>
      <c r="AC376">
        <f t="shared" si="164"/>
        <v>1.626146158650125E-7</v>
      </c>
      <c r="AD376">
        <v>0</v>
      </c>
      <c r="AE376" s="11">
        <f t="shared" si="165"/>
        <v>4.3715138252398006E-8</v>
      </c>
      <c r="AF376" s="11">
        <f t="shared" si="166"/>
        <v>2.063297541174105E-7</v>
      </c>
      <c r="AG376" s="15">
        <f t="shared" si="167"/>
        <v>1.097002469958351E-3</v>
      </c>
      <c r="AI376">
        <f t="shared" si="182"/>
        <v>8.8676280223651972E-3</v>
      </c>
      <c r="AJ376">
        <f t="shared" si="168"/>
        <v>6.9019119032681675E-7</v>
      </c>
      <c r="AK376">
        <v>0</v>
      </c>
      <c r="AL376" s="11">
        <f t="shared" si="169"/>
        <v>3.8459981687529219E-6</v>
      </c>
      <c r="AM376" s="11">
        <f t="shared" si="170"/>
        <v>4.5361893590797387E-6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15.21521999396508</v>
      </c>
      <c r="AY376" t="e">
        <f t="shared" si="179"/>
        <v>#VALUE!</v>
      </c>
    </row>
    <row r="377" spans="1:51">
      <c r="A377" s="76">
        <v>44424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2163.1531316062501</v>
      </c>
      <c r="K377" s="52">
        <v>14198.809616863262</v>
      </c>
      <c r="L377" s="5" t="s">
        <v>88</v>
      </c>
      <c r="M377" s="6">
        <f t="shared" si="155"/>
        <v>11.113770655094946</v>
      </c>
      <c r="N377" s="6">
        <f t="shared" si="184"/>
        <v>377.87275729275859</v>
      </c>
      <c r="O377" s="6" t="e">
        <f t="shared" si="156"/>
        <v>#VALUE!</v>
      </c>
      <c r="P377">
        <f t="shared" si="157"/>
        <v>177.82033048151914</v>
      </c>
      <c r="Q377">
        <f t="shared" si="158"/>
        <v>16626.401320881378</v>
      </c>
      <c r="R377">
        <f t="shared" si="159"/>
        <v>310.576360899017</v>
      </c>
      <c r="S377">
        <f t="shared" si="160"/>
        <v>10559.723561423432</v>
      </c>
      <c r="T377">
        <f t="shared" si="161"/>
        <v>10559.723561423434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2.1464650457135017E-3</v>
      </c>
      <c r="AC377">
        <f t="shared" si="164"/>
        <v>1.6706511156754236E-7</v>
      </c>
      <c r="AD377">
        <v>0</v>
      </c>
      <c r="AE377" s="11">
        <f t="shared" si="165"/>
        <v>4.4911549988777814E-8</v>
      </c>
      <c r="AF377" s="11">
        <f t="shared" si="166"/>
        <v>2.1197666155632016E-7</v>
      </c>
      <c r="AG377" s="15">
        <f t="shared" si="167"/>
        <v>1.097002469958351E-3</v>
      </c>
      <c r="AI377">
        <f t="shared" si="182"/>
        <v>1.4089270004988885E-2</v>
      </c>
      <c r="AJ377">
        <f t="shared" si="168"/>
        <v>1.0966055422096409E-6</v>
      </c>
      <c r="AK377">
        <v>0</v>
      </c>
      <c r="AL377" s="11">
        <f t="shared" si="169"/>
        <v>6.1106878301148847E-6</v>
      </c>
      <c r="AM377" s="11">
        <f t="shared" si="170"/>
        <v>7.2072933723245251E-6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78.812974192989032</v>
      </c>
      <c r="AX377">
        <f t="shared" si="178"/>
        <v>15.21521999396507</v>
      </c>
      <c r="AY377" t="e">
        <f t="shared" si="179"/>
        <v>#VALUE!</v>
      </c>
    </row>
    <row r="378" spans="1:51">
      <c r="A378" s="17">
        <v>44439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102.7502561209231</v>
      </c>
      <c r="K378" s="52">
        <v>951.16238765366006</v>
      </c>
      <c r="L378" s="5" t="s">
        <v>88</v>
      </c>
      <c r="M378" s="6">
        <f t="shared" si="155"/>
        <v>0.52772778455914848</v>
      </c>
      <c r="N378" s="6">
        <f t="shared" si="184"/>
        <v>25.304700195640564</v>
      </c>
      <c r="O378" s="6" t="e">
        <f t="shared" si="156"/>
        <v>#VALUE!</v>
      </c>
      <c r="P378">
        <f t="shared" si="157"/>
        <v>8.4436445529463757</v>
      </c>
      <c r="Q378">
        <f t="shared" si="158"/>
        <v>1113.4068086081847</v>
      </c>
      <c r="R378">
        <f t="shared" si="159"/>
        <v>14.752841945584981</v>
      </c>
      <c r="S378">
        <f t="shared" si="160"/>
        <v>707.40304639930685</v>
      </c>
      <c r="T378">
        <f t="shared" si="161"/>
        <v>707.40304639930685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1.0192303569704716E-4</v>
      </c>
      <c r="AC378">
        <f t="shared" si="164"/>
        <v>7.9329422876157848E-9</v>
      </c>
      <c r="AD378">
        <v>0</v>
      </c>
      <c r="AE378" s="11">
        <f t="shared" si="165"/>
        <v>2.1325860963155427E-9</v>
      </c>
      <c r="AF378" s="11">
        <f t="shared" si="166"/>
        <v>1.0065528383931328E-8</v>
      </c>
      <c r="AG378" s="15">
        <f t="shared" si="167"/>
        <v>1.097002469958351E-3</v>
      </c>
      <c r="AI378">
        <f t="shared" si="182"/>
        <v>9.4350478188999433E-4</v>
      </c>
      <c r="AJ378">
        <f t="shared" si="168"/>
        <v>7.3435498968754588E-8</v>
      </c>
      <c r="AK378">
        <v>0</v>
      </c>
      <c r="AL378" s="11">
        <f t="shared" si="169"/>
        <v>4.0920950385001402E-7</v>
      </c>
      <c r="AM378" s="11">
        <f t="shared" si="170"/>
        <v>4.8264500281876865E-7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15.215219993965084</v>
      </c>
      <c r="AY378" t="e">
        <f t="shared" si="179"/>
        <v>#VALUE!</v>
      </c>
    </row>
    <row r="379" spans="1:51">
      <c r="A379" s="17">
        <v>44439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115.79871041674241</v>
      </c>
      <c r="K379" s="52">
        <v>1112.7684730472602</v>
      </c>
      <c r="L379" s="5" t="s">
        <v>88</v>
      </c>
      <c r="M379" s="6">
        <f t="shared" si="155"/>
        <v>0.59474495938107885</v>
      </c>
      <c r="N379" s="6">
        <f t="shared" si="184"/>
        <v>29.604064419623292</v>
      </c>
      <c r="O379" s="6" t="e">
        <f t="shared" si="156"/>
        <v>#VALUE!</v>
      </c>
      <c r="P379">
        <f t="shared" si="157"/>
        <v>9.5159193500972616</v>
      </c>
      <c r="Q379">
        <f t="shared" si="158"/>
        <v>1302.5788344634248</v>
      </c>
      <c r="R379">
        <f t="shared" si="159"/>
        <v>16.626333955511107</v>
      </c>
      <c r="S379">
        <f t="shared" si="160"/>
        <v>827.59349821701039</v>
      </c>
      <c r="T379">
        <f t="shared" si="161"/>
        <v>827.59349821701051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1.1486643966694991E-4</v>
      </c>
      <c r="AC379">
        <f t="shared" si="164"/>
        <v>8.9403620136503997E-9</v>
      </c>
      <c r="AD379">
        <v>0</v>
      </c>
      <c r="AE379" s="11">
        <f t="shared" si="165"/>
        <v>2.4034073405655283E-9</v>
      </c>
      <c r="AF379" s="11">
        <f t="shared" si="166"/>
        <v>1.1343769354215928E-8</v>
      </c>
      <c r="AG379" s="15">
        <f t="shared" si="167"/>
        <v>1.097002469958351E-3</v>
      </c>
      <c r="AI379">
        <f t="shared" si="182"/>
        <v>1.1038098111158814E-3</v>
      </c>
      <c r="AJ379">
        <f t="shared" si="168"/>
        <v>8.5912467855782793E-8</v>
      </c>
      <c r="AK379">
        <v>0</v>
      </c>
      <c r="AL379" s="11">
        <f t="shared" si="169"/>
        <v>4.787357455112201E-7</v>
      </c>
      <c r="AM379" s="11">
        <f t="shared" si="170"/>
        <v>5.6464821336700291E-7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15.215219993965075</v>
      </c>
      <c r="AY379" t="e">
        <f t="shared" si="179"/>
        <v>#VALUE!</v>
      </c>
    </row>
    <row r="380" spans="1:51">
      <c r="A380" s="17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43.509693878495106</v>
      </c>
      <c r="K380" s="52">
        <v>2723.92522901344</v>
      </c>
      <c r="L380" s="5" t="s">
        <v>88</v>
      </c>
      <c r="M380" s="6">
        <f t="shared" si="155"/>
        <v>0.22346683331205192</v>
      </c>
      <c r="N380" s="6">
        <v>0</v>
      </c>
      <c r="O380" s="6" t="e">
        <f t="shared" si="156"/>
        <v>#VALUE!</v>
      </c>
      <c r="P380">
        <f t="shared" si="157"/>
        <v>3.5754693329928307</v>
      </c>
      <c r="Q380">
        <f t="shared" si="158"/>
        <v>0</v>
      </c>
      <c r="R380">
        <f t="shared" si="159"/>
        <v>6.2471049817608773</v>
      </c>
      <c r="S380">
        <f t="shared" si="160"/>
        <v>2025.8507171644696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4.3159406601638851E-5</v>
      </c>
      <c r="AC380">
        <f t="shared" si="164"/>
        <v>3.359211972023945E-9</v>
      </c>
      <c r="AD380">
        <v>0</v>
      </c>
      <c r="AE380" s="11">
        <f t="shared" si="165"/>
        <v>9.0304561490362675E-10</v>
      </c>
      <c r="AF380" s="11">
        <f t="shared" si="166"/>
        <v>4.2622575869275716E-9</v>
      </c>
      <c r="AG380" s="15">
        <f t="shared" si="167"/>
        <v>1.097002469958351E-3</v>
      </c>
      <c r="AI380">
        <f t="shared" si="182"/>
        <v>2.7019954872530005E-3</v>
      </c>
      <c r="AJ380">
        <f t="shared" si="168"/>
        <v>2.1030353065119053E-7</v>
      </c>
      <c r="AK380">
        <v>0</v>
      </c>
      <c r="AL380" s="11">
        <f t="shared" si="169"/>
        <v>1.1718883189218341E-6</v>
      </c>
      <c r="AM380" s="11">
        <f t="shared" si="170"/>
        <v>1.3821918495730246E-6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15.215219993965073</v>
      </c>
      <c r="AY380" t="e">
        <f t="shared" si="179"/>
        <v>#VALUE!</v>
      </c>
    </row>
    <row r="381" spans="1:51">
      <c r="A381" s="17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2152.6527529140799</v>
      </c>
      <c r="K381" s="52">
        <v>14859.67890022294</v>
      </c>
      <c r="L381" s="5" t="s">
        <v>88</v>
      </c>
      <c r="M381" s="6">
        <f t="shared" si="155"/>
        <v>11.056076267912795</v>
      </c>
      <c r="N381" s="6">
        <v>0</v>
      </c>
      <c r="O381" s="6" t="e">
        <f t="shared" si="156"/>
        <v>#VALUE!</v>
      </c>
      <c r="P381">
        <f t="shared" si="157"/>
        <v>176.89722028660472</v>
      </c>
      <c r="Q381">
        <f t="shared" si="158"/>
        <v>0</v>
      </c>
      <c r="R381">
        <f t="shared" si="159"/>
        <v>309.07704784789314</v>
      </c>
      <c r="S381">
        <f t="shared" si="160"/>
        <v>11051.511559938586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2.1353222041646186E-3</v>
      </c>
      <c r="AC381">
        <f t="shared" si="164"/>
        <v>1.6619783442726877E-7</v>
      </c>
      <c r="AD381">
        <v>0</v>
      </c>
      <c r="AE381" s="11">
        <f t="shared" si="165"/>
        <v>4.4678402802785158E-8</v>
      </c>
      <c r="AF381" s="11">
        <f t="shared" si="166"/>
        <v>2.1087623723005394E-7</v>
      </c>
      <c r="AG381" s="15">
        <f t="shared" si="167"/>
        <v>1.097002469958351E-3</v>
      </c>
      <c r="AI381">
        <f t="shared" si="182"/>
        <v>1.474004679084857E-2</v>
      </c>
      <c r="AJ381">
        <f t="shared" si="168"/>
        <v>1.1472572388456208E-6</v>
      </c>
      <c r="AK381">
        <v>0</v>
      </c>
      <c r="AL381" s="11">
        <f t="shared" si="169"/>
        <v>6.3929376403652342E-6</v>
      </c>
      <c r="AM381" s="11">
        <f t="shared" si="170"/>
        <v>7.5401948792108553E-6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>
        <v>44439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561.54815168894561</v>
      </c>
      <c r="K382" s="52">
        <v>29286.731274063262</v>
      </c>
      <c r="L382" s="5" t="s">
        <v>88</v>
      </c>
      <c r="M382" s="6">
        <f t="shared" si="155"/>
        <v>2.884124801259226</v>
      </c>
      <c r="N382" s="6">
        <v>0</v>
      </c>
      <c r="O382" s="6" t="e">
        <f t="shared" si="156"/>
        <v>#VALUE!</v>
      </c>
      <c r="P382">
        <f t="shared" si="157"/>
        <v>46.145996820147616</v>
      </c>
      <c r="Q382">
        <f t="shared" si="158"/>
        <v>0</v>
      </c>
      <c r="R382">
        <f t="shared" si="159"/>
        <v>80.626865951095482</v>
      </c>
      <c r="S382">
        <f t="shared" si="160"/>
        <v>21781.268047674232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5.5702724714229229E-4</v>
      </c>
      <c r="AC382">
        <f t="shared" si="164"/>
        <v>4.3354919464367163E-8</v>
      </c>
      <c r="AD382">
        <v>0</v>
      </c>
      <c r="AE382" s="11">
        <f t="shared" si="165"/>
        <v>1.1654956648421229E-8</v>
      </c>
      <c r="AF382" s="11">
        <f t="shared" si="166"/>
        <v>5.5009876112788394E-8</v>
      </c>
      <c r="AG382" s="15">
        <f t="shared" si="167"/>
        <v>1.097002469958351E-3</v>
      </c>
      <c r="AI382">
        <f t="shared" si="182"/>
        <v>2.9050950039319089E-2</v>
      </c>
      <c r="AJ382">
        <f t="shared" si="168"/>
        <v>2.2611130887755195E-6</v>
      </c>
      <c r="AK382">
        <v>0</v>
      </c>
      <c r="AL382" s="11">
        <f t="shared" si="169"/>
        <v>1.2599750504865329E-5</v>
      </c>
      <c r="AM382" s="11">
        <f t="shared" si="170"/>
        <v>1.4860863593640848E-5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15.215219993965075</v>
      </c>
      <c r="AY382" t="e">
        <f t="shared" si="179"/>
        <v>#VALUE!</v>
      </c>
    </row>
    <row r="383" spans="1:51">
      <c r="A383" s="17">
        <v>44439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36.186777632556407</v>
      </c>
      <c r="K383" s="52">
        <v>6124.5137517040002</v>
      </c>
      <c r="L383" s="5" t="s">
        <v>88</v>
      </c>
      <c r="M383" s="6">
        <f t="shared" si="155"/>
        <v>0.18585615950085063</v>
      </c>
      <c r="N383" s="6">
        <v>0</v>
      </c>
      <c r="O383" s="6" t="e">
        <f t="shared" si="156"/>
        <v>#VALUE!</v>
      </c>
      <c r="P383">
        <f t="shared" si="157"/>
        <v>2.9736985520136101</v>
      </c>
      <c r="Q383">
        <f t="shared" si="158"/>
        <v>0</v>
      </c>
      <c r="R383">
        <f t="shared" si="159"/>
        <v>5.1956835056922523</v>
      </c>
      <c r="S383">
        <f t="shared" si="160"/>
        <v>4554.9526998826404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3.5895445594447626E-5</v>
      </c>
      <c r="AC383">
        <f t="shared" si="164"/>
        <v>2.7938384717602663E-9</v>
      </c>
      <c r="AD383">
        <v>0</v>
      </c>
      <c r="AE383" s="11">
        <f t="shared" si="165"/>
        <v>7.5105816533276358E-10</v>
      </c>
      <c r="AF383" s="11">
        <f t="shared" si="166"/>
        <v>3.54489663709303E-9</v>
      </c>
      <c r="AG383" s="15">
        <f t="shared" si="167"/>
        <v>1.097002469958351E-3</v>
      </c>
      <c r="AI383">
        <f t="shared" si="182"/>
        <v>6.0752065961504785E-3</v>
      </c>
      <c r="AJ383">
        <f t="shared" si="168"/>
        <v>4.7284956715629623E-7</v>
      </c>
      <c r="AK383">
        <v>0</v>
      </c>
      <c r="AL383" s="11">
        <f t="shared" si="169"/>
        <v>2.6348910198601654E-6</v>
      </c>
      <c r="AM383" s="11">
        <f t="shared" si="170"/>
        <v>3.1077405870164615E-6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</v>
      </c>
      <c r="AY383" t="e">
        <f t="shared" si="179"/>
        <v>#VALUE!</v>
      </c>
    </row>
    <row r="384" spans="1:51">
      <c r="A384" s="17">
        <v>44439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4.9528052512000009</v>
      </c>
      <c r="K384" s="52">
        <v>1408.0310475605402</v>
      </c>
      <c r="L384" s="5" t="s">
        <v>88</v>
      </c>
      <c r="M384" s="6">
        <f t="shared" si="155"/>
        <v>2.5437726787684932E-2</v>
      </c>
      <c r="N384" s="6">
        <f t="shared" ref="N384:N415" si="185">1000000*(AM384-AK384)/X384</f>
        <v>37.459222512535703</v>
      </c>
      <c r="O384" s="6" t="e">
        <f t="shared" si="156"/>
        <v>#VALUE!</v>
      </c>
      <c r="P384">
        <f t="shared" si="157"/>
        <v>0.40700362860295891</v>
      </c>
      <c r="Q384">
        <f t="shared" si="158"/>
        <v>1648.205790551571</v>
      </c>
      <c r="R384">
        <f t="shared" si="159"/>
        <v>0.71112185815114548</v>
      </c>
      <c r="S384">
        <f t="shared" si="160"/>
        <v>1047.1875942510633</v>
      </c>
      <c r="T384">
        <f t="shared" si="161"/>
        <v>1047.1875942510633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4.9129312711833391E-6</v>
      </c>
      <c r="AC384">
        <f t="shared" si="164"/>
        <v>3.8238657209117456E-10</v>
      </c>
      <c r="AD384">
        <v>0</v>
      </c>
      <c r="AE384" s="11">
        <f t="shared" si="165"/>
        <v>1.0279569137070917E-10</v>
      </c>
      <c r="AF384" s="11">
        <f t="shared" si="166"/>
        <v>4.8518226346188374E-10</v>
      </c>
      <c r="AG384" s="15">
        <f t="shared" si="167"/>
        <v>1.097002469958351E-3</v>
      </c>
      <c r="AI384">
        <f t="shared" si="182"/>
        <v>1.3966952895394338E-3</v>
      </c>
      <c r="AJ384">
        <f t="shared" si="168"/>
        <v>1.0870852746414171E-7</v>
      </c>
      <c r="AK384">
        <v>0</v>
      </c>
      <c r="AL384" s="11">
        <f t="shared" si="169"/>
        <v>6.0576374114097589E-7</v>
      </c>
      <c r="AM384" s="11">
        <f t="shared" si="170"/>
        <v>7.1447226860511757E-7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>
        <v>44439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423.96609914174047</v>
      </c>
      <c r="K385" s="52">
        <v>28471.820951536862</v>
      </c>
      <c r="L385" s="5" t="s">
        <v>88</v>
      </c>
      <c r="M385" s="6">
        <f t="shared" si="155"/>
        <v>2.1775000732352914</v>
      </c>
      <c r="N385" s="6">
        <f t="shared" si="185"/>
        <v>757.46360721838994</v>
      </c>
      <c r="O385" s="6" t="e">
        <f t="shared" si="156"/>
        <v>#VALUE!</v>
      </c>
      <c r="P385">
        <f t="shared" si="157"/>
        <v>34.840001171764662</v>
      </c>
      <c r="Q385">
        <f t="shared" si="158"/>
        <v>33328.398717609154</v>
      </c>
      <c r="R385">
        <f t="shared" si="159"/>
        <v>60.872888176194635</v>
      </c>
      <c r="S385">
        <f t="shared" si="160"/>
        <v>21175.199039710773</v>
      </c>
      <c r="T385">
        <f t="shared" si="161"/>
        <v>21175.199039710773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4.2055283839202207E-4</v>
      </c>
      <c r="AC385">
        <f t="shared" si="164"/>
        <v>3.2732751463304128E-8</v>
      </c>
      <c r="AD385">
        <v>0</v>
      </c>
      <c r="AE385" s="11">
        <f t="shared" si="165"/>
        <v>8.7994350814537881E-9</v>
      </c>
      <c r="AF385" s="11">
        <f t="shared" si="166"/>
        <v>4.1532186544757915E-8</v>
      </c>
      <c r="AG385" s="15">
        <f t="shared" si="167"/>
        <v>1.097002469958351E-3</v>
      </c>
      <c r="AI385">
        <f t="shared" si="182"/>
        <v>2.8242600386204821E-2</v>
      </c>
      <c r="AJ385">
        <f t="shared" si="168"/>
        <v>2.1981970747212453E-6</v>
      </c>
      <c r="AK385">
        <v>0</v>
      </c>
      <c r="AL385" s="11">
        <f t="shared" si="169"/>
        <v>1.2249159424843875E-5</v>
      </c>
      <c r="AM385" s="11">
        <f t="shared" si="170"/>
        <v>1.4447356499565121E-5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78.81297419298906</v>
      </c>
      <c r="AX385">
        <f t="shared" si="178"/>
        <v>15.215219993965079</v>
      </c>
      <c r="AY385" t="e">
        <f t="shared" si="179"/>
        <v>#VALUE!</v>
      </c>
    </row>
    <row r="386" spans="1:51">
      <c r="A386" s="17">
        <v>44439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38.747248371103105</v>
      </c>
      <c r="K386" s="52">
        <v>6223.7701304725597</v>
      </c>
      <c r="L386" s="5" t="s">
        <v>88</v>
      </c>
      <c r="M386" s="6">
        <f t="shared" si="155"/>
        <v>0.19900679874297145</v>
      </c>
      <c r="N386" s="6">
        <f t="shared" si="185"/>
        <v>165.57702373691507</v>
      </c>
      <c r="O386" s="6" t="e">
        <f t="shared" si="156"/>
        <v>#VALUE!</v>
      </c>
      <c r="P386">
        <f t="shared" si="157"/>
        <v>3.1841087798875432</v>
      </c>
      <c r="Q386">
        <f t="shared" si="158"/>
        <v>7285.3890444242625</v>
      </c>
      <c r="R386">
        <f t="shared" si="159"/>
        <v>5.5633149018380639</v>
      </c>
      <c r="S386">
        <f t="shared" si="160"/>
        <v>4628.7721292743427</v>
      </c>
      <c r="T386">
        <f t="shared" si="161"/>
        <v>4628.7721292743436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3.843530252851709E-5</v>
      </c>
      <c r="AC386">
        <f t="shared" si="164"/>
        <v>2.9915223254541721E-9</v>
      </c>
      <c r="AD386">
        <v>0</v>
      </c>
      <c r="AE386" s="11">
        <f t="shared" si="165"/>
        <v>8.0420084840910838E-10</v>
      </c>
      <c r="AF386" s="11">
        <f t="shared" si="166"/>
        <v>3.7957231738632805E-9</v>
      </c>
      <c r="AG386" s="15">
        <f t="shared" si="167"/>
        <v>1.097002469958351E-3</v>
      </c>
      <c r="AI386">
        <f t="shared" si="182"/>
        <v>6.1736638829574505E-3</v>
      </c>
      <c r="AJ386">
        <f t="shared" si="168"/>
        <v>4.805127609445634E-7</v>
      </c>
      <c r="AK386">
        <v>0</v>
      </c>
      <c r="AL386" s="11">
        <f t="shared" si="169"/>
        <v>2.6775931431117217E-6</v>
      </c>
      <c r="AM386" s="11">
        <f t="shared" si="170"/>
        <v>3.158105904056285E-6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15.215219993965073</v>
      </c>
      <c r="AY386" t="e">
        <f t="shared" si="179"/>
        <v>#VALUE!</v>
      </c>
    </row>
    <row r="387" spans="1:51">
      <c r="A387" s="17">
        <v>44439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4.7731865288000002</v>
      </c>
      <c r="K387" s="52">
        <v>1512.6720855440601</v>
      </c>
      <c r="L387" s="5" t="s">
        <v>88</v>
      </c>
      <c r="M387" s="6">
        <f t="shared" si="155"/>
        <v>2.4515200713142178E-2</v>
      </c>
      <c r="N387" s="6">
        <f t="shared" si="185"/>
        <v>40.243090050512578</v>
      </c>
      <c r="O387" s="6" t="e">
        <f t="shared" si="156"/>
        <v>#VALUE!</v>
      </c>
      <c r="P387">
        <f t="shared" si="157"/>
        <v>0.39224321141027485</v>
      </c>
      <c r="Q387">
        <f t="shared" si="158"/>
        <v>1770.6959622225534</v>
      </c>
      <c r="R387">
        <f t="shared" si="159"/>
        <v>0.68533227161311716</v>
      </c>
      <c r="S387">
        <f t="shared" si="160"/>
        <v>1125.0117281831558</v>
      </c>
      <c r="T387">
        <f t="shared" si="161"/>
        <v>1125.0117281831558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4.7347586208544862E-6</v>
      </c>
      <c r="AC387">
        <f t="shared" si="164"/>
        <v>3.6851891849722565E-10</v>
      </c>
      <c r="AD387">
        <v>0</v>
      </c>
      <c r="AE387" s="11">
        <f t="shared" si="165"/>
        <v>9.9067696867440942E-11</v>
      </c>
      <c r="AF387" s="11">
        <f t="shared" si="166"/>
        <v>4.6758661536466656E-10</v>
      </c>
      <c r="AG387" s="15">
        <f t="shared" si="167"/>
        <v>1.097002469958351E-3</v>
      </c>
      <c r="AI387">
        <f t="shared" si="182"/>
        <v>1.5004938848170817E-3</v>
      </c>
      <c r="AJ387">
        <f t="shared" si="168"/>
        <v>1.1678744956690072E-7</v>
      </c>
      <c r="AK387">
        <v>0</v>
      </c>
      <c r="AL387" s="11">
        <f t="shared" si="169"/>
        <v>6.5078245486578548E-7</v>
      </c>
      <c r="AM387" s="11">
        <f t="shared" si="170"/>
        <v>7.6756990443268619E-7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15.215219993965077</v>
      </c>
      <c r="AY387" t="e">
        <f t="shared" si="179"/>
        <v>#VALUE!</v>
      </c>
    </row>
    <row r="388" spans="1:51">
      <c r="A388" s="17">
        <v>44439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107.39441622590999</v>
      </c>
      <c r="K388" s="52">
        <v>16571.70259843094</v>
      </c>
      <c r="L388" s="5" t="s">
        <v>88</v>
      </c>
      <c r="M388" s="6">
        <f t="shared" si="155"/>
        <v>0.55158030245903944</v>
      </c>
      <c r="N388" s="6">
        <f t="shared" si="185"/>
        <v>440.87315838786577</v>
      </c>
      <c r="O388" s="6" t="e">
        <f t="shared" si="156"/>
        <v>#VALUE!</v>
      </c>
      <c r="P388">
        <f t="shared" si="157"/>
        <v>8.825284839344631</v>
      </c>
      <c r="Q388">
        <f t="shared" si="158"/>
        <v>19398.418969066093</v>
      </c>
      <c r="R388">
        <f t="shared" si="159"/>
        <v>15.419648653280493</v>
      </c>
      <c r="S388">
        <f t="shared" si="160"/>
        <v>12324.786024257639</v>
      </c>
      <c r="T388">
        <f t="shared" si="161"/>
        <v>12324.786024257639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1.0652980665834109E-4</v>
      </c>
      <c r="AC388">
        <f t="shared" si="164"/>
        <v>8.2914995844847172E-9</v>
      </c>
      <c r="AD388">
        <v>0</v>
      </c>
      <c r="AE388" s="11">
        <f t="shared" si="165"/>
        <v>2.2289758440676321E-9</v>
      </c>
      <c r="AF388" s="11">
        <f t="shared" si="166"/>
        <v>1.0520475428552349E-8</v>
      </c>
      <c r="AG388" s="15">
        <f t="shared" si="167"/>
        <v>1.097002469958351E-3</v>
      </c>
      <c r="AI388">
        <f t="shared" si="182"/>
        <v>1.6438287350962488E-2</v>
      </c>
      <c r="AJ388">
        <f t="shared" si="168"/>
        <v>1.2794358406870718E-6</v>
      </c>
      <c r="AK388">
        <v>0</v>
      </c>
      <c r="AL388" s="11">
        <f t="shared" si="169"/>
        <v>7.1294852343584674E-6</v>
      </c>
      <c r="AM388" s="11">
        <f t="shared" si="170"/>
        <v>8.4089210750455394E-6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15.215219993965079</v>
      </c>
      <c r="AY388" t="e">
        <f t="shared" si="179"/>
        <v>#VALUE!</v>
      </c>
    </row>
    <row r="389" spans="1:51">
      <c r="A389" s="17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1745.64706918825</v>
      </c>
      <c r="K389" s="52">
        <v>14621.192979793501</v>
      </c>
      <c r="L389" s="5" t="s">
        <v>88</v>
      </c>
      <c r="M389" s="6">
        <f t="shared" si="155"/>
        <v>8.9656852958179236</v>
      </c>
      <c r="N389" s="6">
        <f t="shared" si="185"/>
        <v>388.98184963869596</v>
      </c>
      <c r="O389" s="6" t="e">
        <f t="shared" si="156"/>
        <v>#VALUE!</v>
      </c>
      <c r="P389">
        <f t="shared" si="157"/>
        <v>143.45096473308678</v>
      </c>
      <c r="Q389">
        <f t="shared" si="158"/>
        <v>17115.201384102624</v>
      </c>
      <c r="R389">
        <f t="shared" si="159"/>
        <v>250.63932954288529</v>
      </c>
      <c r="S389">
        <f t="shared" si="160"/>
        <v>10874.14366900327</v>
      </c>
      <c r="T389">
        <f t="shared" si="161"/>
        <v>10874.14366900327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1.7315932364969501E-3</v>
      </c>
      <c r="AC389">
        <f t="shared" si="164"/>
        <v>1.3477452978918782E-7</v>
      </c>
      <c r="AD389">
        <v>0</v>
      </c>
      <c r="AE389" s="11">
        <f t="shared" si="165"/>
        <v>3.6230981891117392E-8</v>
      </c>
      <c r="AF389" s="11">
        <f t="shared" si="166"/>
        <v>1.7100551168030522E-7</v>
      </c>
      <c r="AG389" s="15">
        <f t="shared" si="167"/>
        <v>1.097002469958351E-3</v>
      </c>
      <c r="AI389">
        <f t="shared" si="182"/>
        <v>1.4503480869761557E-2</v>
      </c>
      <c r="AJ389">
        <f t="shared" si="168"/>
        <v>1.1288446809153597E-6</v>
      </c>
      <c r="AK389">
        <v>0</v>
      </c>
      <c r="AL389" s="11">
        <f t="shared" si="169"/>
        <v>6.2903361220115884E-6</v>
      </c>
      <c r="AM389" s="11">
        <f t="shared" si="170"/>
        <v>7.4191808029269476E-6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37.052573929743907</v>
      </c>
      <c r="K390" s="52">
        <v>2750.0556851813399</v>
      </c>
      <c r="L390" s="5" t="s">
        <v>88</v>
      </c>
      <c r="M390" s="6">
        <f t="shared" si="155"/>
        <v>0.19030291008857239</v>
      </c>
      <c r="N390" s="6">
        <f t="shared" si="185"/>
        <v>73.162412158132724</v>
      </c>
      <c r="O390" s="6" t="e">
        <f t="shared" si="156"/>
        <v>#VALUE!</v>
      </c>
      <c r="P390">
        <f t="shared" si="157"/>
        <v>3.0448465614171583</v>
      </c>
      <c r="Q390">
        <f t="shared" si="158"/>
        <v>3219.1461349578399</v>
      </c>
      <c r="R390">
        <f t="shared" si="159"/>
        <v>5.319994202440764</v>
      </c>
      <c r="S390">
        <f t="shared" si="160"/>
        <v>2045.2845851736693</v>
      </c>
      <c r="T390">
        <f t="shared" si="161"/>
        <v>2045.2845851736693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3.6754271550080877E-5</v>
      </c>
      <c r="AC390">
        <f t="shared" si="164"/>
        <v>2.8606831913523696E-9</v>
      </c>
      <c r="AD390">
        <v>0</v>
      </c>
      <c r="AE390" s="11">
        <f t="shared" si="165"/>
        <v>7.690278056560987E-10</v>
      </c>
      <c r="AF390" s="11">
        <f t="shared" si="166"/>
        <v>3.6297109970084684E-9</v>
      </c>
      <c r="AG390" s="15">
        <f t="shared" si="167"/>
        <v>1.097002469958351E-3</v>
      </c>
      <c r="AI390">
        <f t="shared" si="182"/>
        <v>2.7279155726846775E-3</v>
      </c>
      <c r="AJ390">
        <f t="shared" si="168"/>
        <v>2.1232096017939599E-7</v>
      </c>
      <c r="AK390">
        <v>0</v>
      </c>
      <c r="AL390" s="11">
        <f t="shared" si="169"/>
        <v>1.183130175352068E-6</v>
      </c>
      <c r="AM390" s="11">
        <f t="shared" si="170"/>
        <v>1.3954511355314639E-6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>
        <v>44439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119.5669765509744</v>
      </c>
      <c r="K391" s="52">
        <v>17187.088348274941</v>
      </c>
      <c r="L391" s="5" t="s">
        <v>88</v>
      </c>
      <c r="M391" s="6">
        <f t="shared" si="155"/>
        <v>0.61409886479915565</v>
      </c>
      <c r="N391" s="6">
        <f t="shared" si="185"/>
        <v>457.24486537144981</v>
      </c>
      <c r="O391" s="6" t="e">
        <f t="shared" si="156"/>
        <v>#VALUE!</v>
      </c>
      <c r="P391">
        <f t="shared" si="157"/>
        <v>9.8255818367864904</v>
      </c>
      <c r="Q391">
        <f t="shared" si="158"/>
        <v>20118.774076343791</v>
      </c>
      <c r="R391">
        <f t="shared" si="159"/>
        <v>17.167380146401374</v>
      </c>
      <c r="S391">
        <f t="shared" si="160"/>
        <v>12782.463661431912</v>
      </c>
      <c r="T391">
        <f t="shared" si="161"/>
        <v>12782.463661431913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1.1860436829326204E-4</v>
      </c>
      <c r="AC391">
        <f t="shared" si="164"/>
        <v>9.2312949893508104E-9</v>
      </c>
      <c r="AD391">
        <v>0</v>
      </c>
      <c r="AE391" s="11">
        <f t="shared" si="165"/>
        <v>2.4816178703341588E-9</v>
      </c>
      <c r="AF391" s="11">
        <f t="shared" si="166"/>
        <v>1.171291285968497E-8</v>
      </c>
      <c r="AG391" s="15">
        <f t="shared" si="167"/>
        <v>1.097002469958351E-3</v>
      </c>
      <c r="AI391">
        <f t="shared" si="182"/>
        <v>1.7048718761225726E-2</v>
      </c>
      <c r="AJ391">
        <f t="shared" si="168"/>
        <v>1.3269473489054879E-6</v>
      </c>
      <c r="AK391">
        <v>0</v>
      </c>
      <c r="AL391" s="11">
        <f t="shared" si="169"/>
        <v>7.3942367643166991E-6</v>
      </c>
      <c r="AM391" s="11">
        <f t="shared" si="170"/>
        <v>8.7211841132221877E-6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</v>
      </c>
      <c r="AY391" t="e">
        <f t="shared" si="179"/>
        <v>#VALUE!</v>
      </c>
    </row>
    <row r="392" spans="1:51">
      <c r="A392" s="17">
        <v>44439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138.17007073344001</v>
      </c>
      <c r="K392" s="52">
        <v>1438.2022757816601</v>
      </c>
      <c r="L392" s="5" t="s">
        <v>88</v>
      </c>
      <c r="M392" s="6">
        <f t="shared" si="155"/>
        <v>0.70964480355870518</v>
      </c>
      <c r="N392" s="6">
        <f t="shared" si="185"/>
        <v>38.261897107935788</v>
      </c>
      <c r="O392" s="6" t="e">
        <f t="shared" si="156"/>
        <v>#VALUE!</v>
      </c>
      <c r="P392">
        <f t="shared" si="157"/>
        <v>11.354316856939283</v>
      </c>
      <c r="Q392">
        <f t="shared" si="158"/>
        <v>1683.5234727491747</v>
      </c>
      <c r="R392">
        <f t="shared" si="159"/>
        <v>19.838405198151687</v>
      </c>
      <c r="S392">
        <f t="shared" si="160"/>
        <v>1069.6266846043713</v>
      </c>
      <c r="T392">
        <f t="shared" si="161"/>
        <v>1069.6266846043713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1.3705769292734896E-4</v>
      </c>
      <c r="AC392">
        <f t="shared" si="164"/>
        <v>1.0667566567563734E-8</v>
      </c>
      <c r="AD392">
        <v>0</v>
      </c>
      <c r="AE392" s="11">
        <f t="shared" si="165"/>
        <v>2.8677259103499939E-9</v>
      </c>
      <c r="AF392" s="11">
        <f t="shared" si="166"/>
        <v>1.3535292477913729E-8</v>
      </c>
      <c r="AG392" s="15">
        <f t="shared" si="167"/>
        <v>1.097002469958351E-3</v>
      </c>
      <c r="AI392">
        <f t="shared" si="182"/>
        <v>1.4266236156293066E-3</v>
      </c>
      <c r="AJ392">
        <f t="shared" si="168"/>
        <v>1.1103792907597757E-7</v>
      </c>
      <c r="AK392">
        <v>0</v>
      </c>
      <c r="AL392" s="11">
        <f t="shared" si="169"/>
        <v>6.1874402031429975E-7</v>
      </c>
      <c r="AM392" s="11">
        <f t="shared" si="170"/>
        <v>7.2978194939027736E-7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15.215219993965082</v>
      </c>
      <c r="AY392" t="e">
        <f t="shared" si="179"/>
        <v>#VALUE!</v>
      </c>
    </row>
    <row r="393" spans="1:51">
      <c r="A393" s="17">
        <v>44439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147.57715556454241</v>
      </c>
      <c r="K393" s="52">
        <v>1349.7868235094402</v>
      </c>
      <c r="L393" s="5" t="s">
        <v>88</v>
      </c>
      <c r="M393" s="6">
        <f t="shared" si="155"/>
        <v>0.75795981730655659</v>
      </c>
      <c r="N393" s="6">
        <f t="shared" si="185"/>
        <v>35.909694643402304</v>
      </c>
      <c r="O393" s="6" t="e">
        <f t="shared" si="156"/>
        <v>#VALUE!</v>
      </c>
      <c r="P393">
        <f t="shared" si="157"/>
        <v>12.127357076904905</v>
      </c>
      <c r="Q393">
        <f t="shared" si="158"/>
        <v>1580.0265643097014</v>
      </c>
      <c r="R393">
        <f t="shared" si="159"/>
        <v>21.189070791808572</v>
      </c>
      <c r="S393">
        <f t="shared" si="160"/>
        <v>1003.8699209875626</v>
      </c>
      <c r="T393">
        <f t="shared" si="161"/>
        <v>1003.8699209875629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1.4638904332240032E-4</v>
      </c>
      <c r="AC393">
        <f t="shared" si="164"/>
        <v>1.1393850509591256E-8</v>
      </c>
      <c r="AD393">
        <v>0</v>
      </c>
      <c r="AE393" s="11">
        <f t="shared" si="165"/>
        <v>3.0629703708023387E-9</v>
      </c>
      <c r="AF393" s="11">
        <f t="shared" si="166"/>
        <v>1.4456820880393595E-8</v>
      </c>
      <c r="AG393" s="15">
        <f t="shared" si="167"/>
        <v>1.097002469958351E-3</v>
      </c>
      <c r="AI393">
        <f t="shared" si="182"/>
        <v>1.3389199773288177E-3</v>
      </c>
      <c r="AJ393">
        <f t="shared" si="168"/>
        <v>1.0421172049326103E-7</v>
      </c>
      <c r="AK393">
        <v>0</v>
      </c>
      <c r="AL393" s="11">
        <f t="shared" si="169"/>
        <v>5.8070588526331223E-7</v>
      </c>
      <c r="AM393" s="11">
        <f t="shared" si="170"/>
        <v>6.8491760575657323E-7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78.81297419298906</v>
      </c>
      <c r="AX393">
        <f t="shared" si="178"/>
        <v>15.215219993965073</v>
      </c>
      <c r="AY393" t="e">
        <f t="shared" si="179"/>
        <v>#VALUE!</v>
      </c>
    </row>
    <row r="394" spans="1:51">
      <c r="A394" s="17">
        <v>44439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192.6527608109599</v>
      </c>
      <c r="K394" s="52">
        <v>28366.373448827741</v>
      </c>
      <c r="L394" s="5" t="s">
        <v>88</v>
      </c>
      <c r="M394" s="6">
        <f t="shared" si="155"/>
        <v>0.98946920903361746</v>
      </c>
      <c r="N394" s="6">
        <f t="shared" si="185"/>
        <v>754.65828451317282</v>
      </c>
      <c r="O394" s="6" t="e">
        <f t="shared" si="156"/>
        <v>#VALUE!</v>
      </c>
      <c r="P394">
        <f t="shared" si="157"/>
        <v>15.831507344537879</v>
      </c>
      <c r="Q394">
        <f t="shared" si="158"/>
        <v>33204.964518579603</v>
      </c>
      <c r="R394">
        <f t="shared" si="159"/>
        <v>27.661008720794079</v>
      </c>
      <c r="S394">
        <f t="shared" si="160"/>
        <v>21096.775117970508</v>
      </c>
      <c r="T394">
        <f t="shared" si="161"/>
        <v>21096.775117970508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1.9110175447311332E-4</v>
      </c>
      <c r="AC394">
        <f t="shared" si="164"/>
        <v>1.4873960326333274E-8</v>
      </c>
      <c r="AD394">
        <v>0</v>
      </c>
      <c r="AE394" s="11">
        <f t="shared" si="165"/>
        <v>3.9985165451922953E-9</v>
      </c>
      <c r="AF394" s="11">
        <f t="shared" si="166"/>
        <v>1.8872476871525568E-8</v>
      </c>
      <c r="AG394" s="15">
        <f t="shared" si="167"/>
        <v>1.097002469958351E-3</v>
      </c>
      <c r="AI394">
        <f t="shared" si="182"/>
        <v>2.8138001818877281E-2</v>
      </c>
      <c r="AJ394">
        <f t="shared" si="168"/>
        <v>2.1900558886556824E-6</v>
      </c>
      <c r="AK394">
        <v>0</v>
      </c>
      <c r="AL394" s="11">
        <f t="shared" si="169"/>
        <v>1.2203793753507495E-5</v>
      </c>
      <c r="AM394" s="11">
        <f t="shared" si="170"/>
        <v>1.4393849642163177E-5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15.215219993965073</v>
      </c>
      <c r="AY394" t="e">
        <f t="shared" si="179"/>
        <v>#VALUE!</v>
      </c>
    </row>
    <row r="395" spans="1:51">
      <c r="A395" s="17">
        <v>44439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332.36724110099846</v>
      </c>
      <c r="K395" s="52">
        <v>28486.165478128642</v>
      </c>
      <c r="L395" s="5" t="s">
        <v>88</v>
      </c>
      <c r="M395" s="6">
        <f t="shared" ref="M395:M458" si="186">1000000*(AF395-AD395)/X395</f>
        <v>1.7070461371876768</v>
      </c>
      <c r="N395" s="6">
        <f t="shared" si="185"/>
        <v>757.84522864241285</v>
      </c>
      <c r="O395" s="6" t="e">
        <f t="shared" ref="O395:O458" si="187">1000000*(AT395-AR395)/X395</f>
        <v>#VALUE!</v>
      </c>
      <c r="P395">
        <f t="shared" ref="P395:P458" si="188">(M395*16)</f>
        <v>27.312738195002829</v>
      </c>
      <c r="Q395">
        <f t="shared" ref="Q395:Q458" si="189">(N395*44)</f>
        <v>33345.190060266163</v>
      </c>
      <c r="R395">
        <f t="shared" ref="R395:R458" si="190">1000000*(((AF395-AD395)*0.082057*W395)/(V395-Z395))/X395</f>
        <v>47.721159644435104</v>
      </c>
      <c r="S395">
        <f t="shared" ref="S395:S458" si="191">1000000*(((AM395-AK395)*0.082057*W395)/(V395-Z395))/X395</f>
        <v>21185.867419728631</v>
      </c>
      <c r="T395">
        <f t="shared" ref="T395:T458" si="192">N395*((1*0.082057*W395)/(V395-Z395))</f>
        <v>21185.867419728627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3.2969142324471522E-4</v>
      </c>
      <c r="AC395">
        <f t="shared" ref="AC395:AC458" si="195">(AB395*Y395)/(0.082057*W395)</f>
        <v>2.5660764668511606E-8</v>
      </c>
      <c r="AD395">
        <v>0</v>
      </c>
      <c r="AE395" s="11">
        <f t="shared" ref="AE395:AE458" si="196">AB395*AG395*X395</f>
        <v>6.8982967439865229E-9</v>
      </c>
      <c r="AF395" s="11">
        <f t="shared" ref="AF395:AF458" si="197">AC395+AE395</f>
        <v>3.2559061412498127E-8</v>
      </c>
      <c r="AG395" s="15">
        <f t="shared" ref="AG395:AG458" si="198">101.325*(0.000014*EXP(1600*((1/W395)-(1/298.15))))</f>
        <v>1.097002469958351E-3</v>
      </c>
      <c r="AI395">
        <f t="shared" si="182"/>
        <v>2.8256829428068723E-2</v>
      </c>
      <c r="AJ395">
        <f t="shared" ref="AJ395:AJ458" si="199">(AI395*Y395)/(0.082057*W395)</f>
        <v>2.1993045590808154E-6</v>
      </c>
      <c r="AK395">
        <v>0</v>
      </c>
      <c r="AL395" s="11">
        <f t="shared" ref="AL395:AL458" si="200">AI395*AN395*X395</f>
        <v>1.2255330733429854E-5</v>
      </c>
      <c r="AM395" s="11">
        <f t="shared" ref="AM395:AM458" si="201">AJ395+AL395</f>
        <v>1.445463529251067E-5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15.215219993965079</v>
      </c>
      <c r="AY395" t="e">
        <f t="shared" ref="AY395:AY458" si="210">100*(AT395-AS395)/AT395</f>
        <v>#VALUE!</v>
      </c>
    </row>
    <row r="396" spans="1:51">
      <c r="A396" s="17">
        <v>44439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363.28386503871002</v>
      </c>
      <c r="K396" s="52">
        <v>29265.882102362142</v>
      </c>
      <c r="L396" s="5" t="s">
        <v>88</v>
      </c>
      <c r="M396" s="6">
        <f t="shared" si="186"/>
        <v>1.8658346606682965</v>
      </c>
      <c r="N396" s="6">
        <f t="shared" si="185"/>
        <v>778.58879006777272</v>
      </c>
      <c r="O396" s="6" t="e">
        <f t="shared" si="187"/>
        <v>#VALUE!</v>
      </c>
      <c r="P396">
        <f t="shared" si="188"/>
        <v>29.853354570692744</v>
      </c>
      <c r="Q396">
        <f t="shared" si="189"/>
        <v>34257.906762981998</v>
      </c>
      <c r="R396">
        <f t="shared" si="190"/>
        <v>52.160156525448926</v>
      </c>
      <c r="S396">
        <f t="shared" si="191"/>
        <v>21765.762001842617</v>
      </c>
      <c r="T396">
        <f t="shared" si="192"/>
        <v>21765.762001842617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3.6035914402905201E-4</v>
      </c>
      <c r="AC396">
        <f t="shared" si="195"/>
        <v>2.8047715345667577E-8</v>
      </c>
      <c r="AD396">
        <v>0</v>
      </c>
      <c r="AE396" s="11">
        <f t="shared" si="196"/>
        <v>7.5399726370080122E-9</v>
      </c>
      <c r="AF396" s="11">
        <f t="shared" si="197"/>
        <v>3.5587687982675589E-8</v>
      </c>
      <c r="AG396" s="15">
        <f t="shared" si="198"/>
        <v>1.097002469958351E-3</v>
      </c>
      <c r="AI396">
        <f t="shared" si="182"/>
        <v>2.9030268719857987E-2</v>
      </c>
      <c r="AJ396">
        <f t="shared" si="199"/>
        <v>2.2595034064049482E-6</v>
      </c>
      <c r="AK396">
        <v>0</v>
      </c>
      <c r="AL396" s="11">
        <f t="shared" si="200"/>
        <v>1.2590780764978386E-5</v>
      </c>
      <c r="AM396" s="11">
        <f t="shared" si="201"/>
        <v>1.4850284171383334E-5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78.81297419298906</v>
      </c>
      <c r="AX396">
        <f t="shared" si="209"/>
        <v>15.21521999396508</v>
      </c>
      <c r="AY396" t="e">
        <f t="shared" si="210"/>
        <v>#VALUE!</v>
      </c>
    </row>
    <row r="397" spans="1:51">
      <c r="A397" s="17">
        <v>44439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133.23194097120791</v>
      </c>
      <c r="K397" s="52">
        <v>29457.604646204541</v>
      </c>
      <c r="L397" s="5" t="s">
        <v>88</v>
      </c>
      <c r="M397" s="6">
        <f t="shared" si="186"/>
        <v>0.68428245043501623</v>
      </c>
      <c r="N397" s="6">
        <f t="shared" si="185"/>
        <v>783.68937179351281</v>
      </c>
      <c r="O397" s="6" t="e">
        <f t="shared" si="187"/>
        <v>#VALUE!</v>
      </c>
      <c r="P397">
        <f t="shared" si="188"/>
        <v>10.94851920696026</v>
      </c>
      <c r="Q397">
        <f t="shared" si="189"/>
        <v>34482.332358914566</v>
      </c>
      <c r="R397">
        <f t="shared" si="190"/>
        <v>19.129390441018007</v>
      </c>
      <c r="S397">
        <f t="shared" si="191"/>
        <v>21908.350810376247</v>
      </c>
      <c r="T397">
        <f t="shared" si="192"/>
        <v>21908.350810376251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1.3215931899589805E-4</v>
      </c>
      <c r="AC397">
        <f t="shared" si="195"/>
        <v>1.0286313032132712E-8</v>
      </c>
      <c r="AD397">
        <v>0</v>
      </c>
      <c r="AE397" s="11">
        <f t="shared" si="196"/>
        <v>2.7652348093998938E-9</v>
      </c>
      <c r="AF397" s="11">
        <f t="shared" si="197"/>
        <v>1.3051547841532606E-8</v>
      </c>
      <c r="AG397" s="15">
        <f t="shared" si="198"/>
        <v>1.097002469958351E-3</v>
      </c>
      <c r="AI397">
        <f t="shared" ref="AI397:AI460" si="213">V397*(K397/10^6)</f>
        <v>2.9220447746341197E-2</v>
      </c>
      <c r="AJ397">
        <f t="shared" si="199"/>
        <v>2.2743055483455651E-6</v>
      </c>
      <c r="AK397">
        <v>0</v>
      </c>
      <c r="AL397" s="11">
        <f t="shared" si="200"/>
        <v>1.2673263722737203E-5</v>
      </c>
      <c r="AM397" s="11">
        <f t="shared" si="201"/>
        <v>1.4947569271082769E-5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15.215219993965077</v>
      </c>
      <c r="AY397" t="e">
        <f t="shared" si="210"/>
        <v>#VALUE!</v>
      </c>
    </row>
    <row r="398" spans="1:51">
      <c r="A398" s="65">
        <v>44445.440972222219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90.728108382415897</v>
      </c>
      <c r="K398" s="52">
        <v>5816.6104987693398</v>
      </c>
      <c r="L398" s="5" t="s">
        <v>88</v>
      </c>
      <c r="M398" s="6">
        <f t="shared" si="186"/>
        <v>0.46456562611934926</v>
      </c>
      <c r="N398" s="6">
        <f t="shared" si="185"/>
        <v>154.27468914463392</v>
      </c>
      <c r="O398" s="6" t="e">
        <f t="shared" si="187"/>
        <v>#VALUE!</v>
      </c>
      <c r="P398">
        <f t="shared" si="188"/>
        <v>7.4330500179095882</v>
      </c>
      <c r="Q398">
        <f t="shared" si="189"/>
        <v>6788.0863223638926</v>
      </c>
      <c r="R398">
        <f t="shared" si="190"/>
        <v>13.029850870018358</v>
      </c>
      <c r="S398">
        <f t="shared" si="191"/>
        <v>4327.0015678185264</v>
      </c>
      <c r="T398">
        <f t="shared" si="192"/>
        <v>4327.0015678185273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8.9724172726926915E-5</v>
      </c>
      <c r="AC398">
        <f t="shared" si="195"/>
        <v>6.9834721775992248E-9</v>
      </c>
      <c r="AD398">
        <v>0</v>
      </c>
      <c r="AE398" s="11">
        <f t="shared" si="196"/>
        <v>1.8773432517218677E-9</v>
      </c>
      <c r="AF398" s="11">
        <f t="shared" si="197"/>
        <v>8.8608154293210925E-9</v>
      </c>
      <c r="AG398" s="15">
        <f t="shared" si="198"/>
        <v>1.097002469958351E-3</v>
      </c>
      <c r="AI398">
        <f t="shared" si="213"/>
        <v>5.7522478356661615E-3</v>
      </c>
      <c r="AJ398">
        <f t="shared" si="199"/>
        <v>4.4771282362544945E-7</v>
      </c>
      <c r="AK398">
        <v>0</v>
      </c>
      <c r="AL398" s="11">
        <f t="shared" si="200"/>
        <v>2.4948198758887807E-6</v>
      </c>
      <c r="AM398" s="11">
        <f t="shared" si="201"/>
        <v>2.9425326995142302E-6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78.81297419298906</v>
      </c>
      <c r="AX398">
        <f t="shared" si="209"/>
        <v>15.21521999396508</v>
      </c>
      <c r="AY398" t="e">
        <f t="shared" si="210"/>
        <v>#VALUE!</v>
      </c>
    </row>
    <row r="399" spans="1:51">
      <c r="A399" s="65">
        <v>44445.440972222219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2001.0300079195199</v>
      </c>
      <c r="K399" s="52">
        <v>1559.2609383461402</v>
      </c>
      <c r="L399" s="5" t="s">
        <v>88</v>
      </c>
      <c r="M399" s="6">
        <f t="shared" si="186"/>
        <v>10.246105370063097</v>
      </c>
      <c r="N399" s="6">
        <f t="shared" si="185"/>
        <v>41.356473260435223</v>
      </c>
      <c r="O399" s="6" t="e">
        <f t="shared" si="187"/>
        <v>#VALUE!</v>
      </c>
      <c r="P399">
        <f t="shared" si="188"/>
        <v>163.93768592100955</v>
      </c>
      <c r="Q399">
        <f t="shared" si="189"/>
        <v>1819.6848234591498</v>
      </c>
      <c r="R399">
        <f t="shared" si="190"/>
        <v>287.37645978163317</v>
      </c>
      <c r="S399">
        <f t="shared" si="191"/>
        <v>1159.9409185623533</v>
      </c>
      <c r="T399">
        <f t="shared" si="192"/>
        <v>1159.9409185623533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1.978887968275242E-3</v>
      </c>
      <c r="AC399">
        <f t="shared" si="195"/>
        <v>1.5402213973145573E-7</v>
      </c>
      <c r="AD399">
        <v>0</v>
      </c>
      <c r="AE399" s="11">
        <f t="shared" si="196"/>
        <v>4.1405251898635872E-8</v>
      </c>
      <c r="AF399" s="11">
        <f t="shared" si="197"/>
        <v>1.9542739163009159E-7</v>
      </c>
      <c r="AG399" s="15">
        <f t="shared" si="198"/>
        <v>1.097002469958351E-3</v>
      </c>
      <c r="AI399">
        <f t="shared" si="213"/>
        <v>1.5420072153254994E-3</v>
      </c>
      <c r="AJ399">
        <f t="shared" si="199"/>
        <v>1.2001854303696634E-7</v>
      </c>
      <c r="AK399">
        <v>0</v>
      </c>
      <c r="AL399" s="11">
        <f t="shared" si="200"/>
        <v>6.6878729141413052E-7</v>
      </c>
      <c r="AM399" s="11">
        <f t="shared" si="201"/>
        <v>7.8880583445109688E-7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78.81297419298906</v>
      </c>
      <c r="AX399">
        <f t="shared" si="209"/>
        <v>15.215219993965079</v>
      </c>
      <c r="AY399" t="e">
        <f t="shared" si="210"/>
        <v>#VALUE!</v>
      </c>
    </row>
    <row r="400" spans="1:51">
      <c r="A400" s="65">
        <v>44445.440972222219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74">
        <v>107580.24822542501</v>
      </c>
      <c r="K400" s="52">
        <v>20262.749634566</v>
      </c>
      <c r="L400" s="5" t="s">
        <v>88</v>
      </c>
      <c r="M400" s="6">
        <f t="shared" si="186"/>
        <v>550.85558671920785</v>
      </c>
      <c r="N400" s="6">
        <f t="shared" si="185"/>
        <v>537.43144770474316</v>
      </c>
      <c r="O400" s="6" t="e">
        <f t="shared" si="187"/>
        <v>#VALUE!</v>
      </c>
      <c r="P400">
        <f t="shared" si="188"/>
        <v>8813.6893875073256</v>
      </c>
      <c r="Q400">
        <f t="shared" si="189"/>
        <v>23646.983699008699</v>
      </c>
      <c r="R400">
        <f t="shared" si="190"/>
        <v>15450.058597369813</v>
      </c>
      <c r="S400">
        <f t="shared" si="191"/>
        <v>15073.546605128842</v>
      </c>
      <c r="T400">
        <f t="shared" si="192"/>
        <v>15073.546605128844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0.10638983823071171</v>
      </c>
      <c r="AC400">
        <f t="shared" si="195"/>
        <v>8.2806054676554997E-6</v>
      </c>
      <c r="AD400">
        <v>0</v>
      </c>
      <c r="AE400" s="11">
        <f t="shared" si="196"/>
        <v>2.2260472154151971E-6</v>
      </c>
      <c r="AF400" s="11">
        <f t="shared" si="197"/>
        <v>1.0506652683070697E-5</v>
      </c>
      <c r="AG400" s="15">
        <f t="shared" si="198"/>
        <v>1.097002469958351E-3</v>
      </c>
      <c r="AI400">
        <f t="shared" si="213"/>
        <v>2.0038535802721913E-2</v>
      </c>
      <c r="AJ400">
        <f t="shared" si="199"/>
        <v>1.5596528004112516E-6</v>
      </c>
      <c r="AK400">
        <v>0</v>
      </c>
      <c r="AL400" s="11">
        <f t="shared" si="200"/>
        <v>8.6909567933367724E-6</v>
      </c>
      <c r="AM400" s="11">
        <f t="shared" si="201"/>
        <v>1.0250609593748023E-5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65">
        <v>44445.584722222222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74">
        <v>458.24024302667169</v>
      </c>
      <c r="K401" s="52">
        <v>21083.531672176639</v>
      </c>
      <c r="L401" s="5" t="s">
        <v>88</v>
      </c>
      <c r="M401" s="6">
        <f t="shared" si="186"/>
        <v>2.3463805121724275</v>
      </c>
      <c r="N401" s="6">
        <f t="shared" si="185"/>
        <v>559.20115254137806</v>
      </c>
      <c r="O401" s="6" t="e">
        <f t="shared" si="187"/>
        <v>#VALUE!</v>
      </c>
      <c r="P401">
        <f t="shared" si="188"/>
        <v>37.54208819475884</v>
      </c>
      <c r="Q401">
        <f t="shared" si="189"/>
        <v>24604.850711820636</v>
      </c>
      <c r="R401">
        <f t="shared" si="190"/>
        <v>65.809837058563758</v>
      </c>
      <c r="S401">
        <f t="shared" si="191"/>
        <v>15684.129893167461</v>
      </c>
      <c r="T401">
        <f t="shared" si="192"/>
        <v>15684.129893167459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4.5316966757925534E-4</v>
      </c>
      <c r="AC401">
        <f t="shared" si="195"/>
        <v>3.5271406457023471E-8</v>
      </c>
      <c r="AD401">
        <v>0</v>
      </c>
      <c r="AE401" s="11">
        <f t="shared" si="196"/>
        <v>9.4818931337958064E-9</v>
      </c>
      <c r="AF401" s="11">
        <f t="shared" si="197"/>
        <v>4.4753299590819275E-8</v>
      </c>
      <c r="AG401" s="15">
        <f t="shared" si="198"/>
        <v>1.097002469958351E-3</v>
      </c>
      <c r="AI401">
        <f t="shared" si="213"/>
        <v>2.085023562350214E-2</v>
      </c>
      <c r="AJ401">
        <f t="shared" si="199"/>
        <v>1.6228295669692768E-6</v>
      </c>
      <c r="AK401">
        <v>0</v>
      </c>
      <c r="AL401" s="11">
        <f t="shared" si="200"/>
        <v>9.0430008818375866E-6</v>
      </c>
      <c r="AM401" s="11">
        <f t="shared" si="201"/>
        <v>1.0665830448806864E-5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78.81297419298906</v>
      </c>
      <c r="AX401">
        <f t="shared" si="209"/>
        <v>15.21521999396508</v>
      </c>
      <c r="AY401" t="e">
        <f t="shared" si="210"/>
        <v>#VALUE!</v>
      </c>
    </row>
    <row r="402" spans="1:51">
      <c r="A402" s="65">
        <v>44445.584722222222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74">
        <v>977.64472536693745</v>
      </c>
      <c r="K402" s="52">
        <v>16756.279459593341</v>
      </c>
      <c r="L402" s="5" t="s">
        <v>88</v>
      </c>
      <c r="M402" s="6">
        <f t="shared" si="186"/>
        <v>5.0059473525890876</v>
      </c>
      <c r="N402" s="6">
        <f t="shared" si="185"/>
        <v>444.42889985435994</v>
      </c>
      <c r="O402" s="6" t="e">
        <f t="shared" si="187"/>
        <v>#VALUE!</v>
      </c>
      <c r="P402">
        <f t="shared" si="188"/>
        <v>80.095157641425402</v>
      </c>
      <c r="Q402">
        <f t="shared" si="189"/>
        <v>19554.871593591837</v>
      </c>
      <c r="R402">
        <f t="shared" si="190"/>
        <v>140.40373157234393</v>
      </c>
      <c r="S402">
        <f t="shared" si="191"/>
        <v>12465.068360311567</v>
      </c>
      <c r="T402">
        <f t="shared" si="192"/>
        <v>12465.068360311567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9.668267725219422E-4</v>
      </c>
      <c r="AC402">
        <f t="shared" si="195"/>
        <v>7.5250711834524031E-8</v>
      </c>
      <c r="AD402">
        <v>0</v>
      </c>
      <c r="AE402" s="11">
        <f t="shared" si="196"/>
        <v>2.0229394842148113E-8</v>
      </c>
      <c r="AF402" s="11">
        <f t="shared" si="197"/>
        <v>9.5480106676672141E-8</v>
      </c>
      <c r="AG402" s="15">
        <f t="shared" si="198"/>
        <v>1.097002469958351E-3</v>
      </c>
      <c r="AI402">
        <f t="shared" si="213"/>
        <v>1.6570865846295926E-2</v>
      </c>
      <c r="AJ402">
        <f t="shared" si="199"/>
        <v>1.2897547793339274E-6</v>
      </c>
      <c r="AK402">
        <v>0</v>
      </c>
      <c r="AL402" s="11">
        <f t="shared" si="200"/>
        <v>7.1869861409123283E-6</v>
      </c>
      <c r="AM402" s="11">
        <f t="shared" si="201"/>
        <v>8.4767409202462561E-6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15.21521999396508</v>
      </c>
      <c r="AY402" t="e">
        <f t="shared" si="210"/>
        <v>#VALUE!</v>
      </c>
    </row>
    <row r="403" spans="1:51">
      <c r="A403" s="65">
        <v>44445.440972222219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74">
        <v>66.30057032755191</v>
      </c>
      <c r="K403" s="52">
        <v>323.42874285056001</v>
      </c>
      <c r="L403" s="5" t="s">
        <v>88</v>
      </c>
      <c r="M403" s="6">
        <f t="shared" si="186"/>
        <v>0.33948647795525594</v>
      </c>
      <c r="N403" s="6">
        <f t="shared" si="185"/>
        <v>8.5783410758322063</v>
      </c>
      <c r="O403" s="6" t="e">
        <f t="shared" si="187"/>
        <v>#VALUE!</v>
      </c>
      <c r="P403">
        <f t="shared" si="188"/>
        <v>5.431783647284095</v>
      </c>
      <c r="Q403">
        <f t="shared" si="189"/>
        <v>377.44700733661705</v>
      </c>
      <c r="R403">
        <f t="shared" si="190"/>
        <v>9.5217078738588175</v>
      </c>
      <c r="S403">
        <f t="shared" si="191"/>
        <v>240.60003290370653</v>
      </c>
      <c r="T403">
        <f t="shared" si="192"/>
        <v>240.60003290370659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6.5566933225249182E-5</v>
      </c>
      <c r="AC403">
        <f t="shared" si="195"/>
        <v>5.1032496598502384E-9</v>
      </c>
      <c r="AD403">
        <v>0</v>
      </c>
      <c r="AE403" s="11">
        <f t="shared" si="196"/>
        <v>1.3718893792550861E-9</v>
      </c>
      <c r="AF403" s="11">
        <f t="shared" si="197"/>
        <v>6.4751390391053247E-9</v>
      </c>
      <c r="AG403" s="15">
        <f t="shared" si="198"/>
        <v>1.097002469958351E-3</v>
      </c>
      <c r="AI403">
        <f t="shared" si="213"/>
        <v>3.1984989994567932E-4</v>
      </c>
      <c r="AJ403">
        <f t="shared" si="199"/>
        <v>2.4894772605779709E-8</v>
      </c>
      <c r="AK403">
        <v>0</v>
      </c>
      <c r="AL403" s="11">
        <f t="shared" si="200"/>
        <v>1.3872279332921109E-7</v>
      </c>
      <c r="AM403" s="11">
        <f t="shared" si="201"/>
        <v>1.6361756593499079E-7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15.215219993965073</v>
      </c>
      <c r="AY403" t="e">
        <f t="shared" si="210"/>
        <v>#VALUE!</v>
      </c>
    </row>
    <row r="404" spans="1:51">
      <c r="A404" s="65">
        <v>44445.584722222222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74">
        <v>477.86943565024649</v>
      </c>
      <c r="K404" s="52">
        <v>19678.779012503997</v>
      </c>
      <c r="L404" s="5" t="s">
        <v>88</v>
      </c>
      <c r="M404" s="6">
        <f t="shared" si="186"/>
        <v>2.4468901372927032</v>
      </c>
      <c r="N404" s="6">
        <f t="shared" si="185"/>
        <v>521.94272171780028</v>
      </c>
      <c r="O404" s="6" t="e">
        <f t="shared" si="187"/>
        <v>#VALUE!</v>
      </c>
      <c r="P404">
        <f t="shared" si="188"/>
        <v>39.150242196683251</v>
      </c>
      <c r="Q404">
        <f t="shared" si="189"/>
        <v>22965.479755583212</v>
      </c>
      <c r="R404">
        <f t="shared" si="190"/>
        <v>68.628869188121669</v>
      </c>
      <c r="S404">
        <f t="shared" si="191"/>
        <v>14639.128347664835</v>
      </c>
      <c r="T404">
        <f t="shared" si="192"/>
        <v>14639.128347664835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4.7258165688277183E-4</v>
      </c>
      <c r="AC404">
        <f t="shared" si="195"/>
        <v>3.6782293468771613E-8</v>
      </c>
      <c r="AD404">
        <v>0</v>
      </c>
      <c r="AE404" s="11">
        <f t="shared" si="196"/>
        <v>9.888059788933066E-9</v>
      </c>
      <c r="AF404" s="11">
        <f t="shared" si="197"/>
        <v>4.6670353257704682E-8</v>
      </c>
      <c r="AG404" s="15">
        <f t="shared" si="198"/>
        <v>1.097002469958351E-3</v>
      </c>
      <c r="AI404">
        <f t="shared" si="213"/>
        <v>1.9461027003128149E-2</v>
      </c>
      <c r="AJ404">
        <f t="shared" si="199"/>
        <v>1.5147037469766088E-6</v>
      </c>
      <c r="AK404">
        <v>0</v>
      </c>
      <c r="AL404" s="11">
        <f t="shared" si="200"/>
        <v>8.4404842002065195E-6</v>
      </c>
      <c r="AM404" s="11">
        <f t="shared" si="201"/>
        <v>9.9551879471831281E-6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15.215219993965073</v>
      </c>
      <c r="AY404" t="e">
        <f t="shared" si="210"/>
        <v>#VALUE!</v>
      </c>
    </row>
    <row r="405" spans="1:51">
      <c r="A405" s="65">
        <v>44445.584722222222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74">
        <v>89.7194671991071</v>
      </c>
      <c r="K405" s="52">
        <v>1017.2594152272601</v>
      </c>
      <c r="L405" s="5" t="s">
        <v>88</v>
      </c>
      <c r="M405" s="6">
        <f t="shared" si="186"/>
        <v>0.45940096401839864</v>
      </c>
      <c r="N405" s="6">
        <f t="shared" si="185"/>
        <v>26.980898943954042</v>
      </c>
      <c r="O405" s="6" t="e">
        <f t="shared" si="187"/>
        <v>#VALUE!</v>
      </c>
      <c r="P405">
        <f t="shared" si="188"/>
        <v>7.3504154242943782</v>
      </c>
      <c r="Q405">
        <f t="shared" si="189"/>
        <v>1187.1595535339779</v>
      </c>
      <c r="R405">
        <f t="shared" si="190"/>
        <v>12.884995604828903</v>
      </c>
      <c r="S405">
        <f t="shared" si="191"/>
        <v>756.74365431513911</v>
      </c>
      <c r="T405">
        <f t="shared" si="192"/>
        <v>756.743654315139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8.8726692482224385E-5</v>
      </c>
      <c r="AC405">
        <f t="shared" si="195"/>
        <v>6.9058356240944573E-9</v>
      </c>
      <c r="AD405">
        <v>0</v>
      </c>
      <c r="AE405" s="11">
        <f t="shared" si="196"/>
        <v>1.8564724791172833E-9</v>
      </c>
      <c r="AF405" s="11">
        <f t="shared" si="197"/>
        <v>8.7623081032117404E-9</v>
      </c>
      <c r="AG405" s="15">
        <f t="shared" si="198"/>
        <v>1.097002469958351E-3</v>
      </c>
      <c r="AI405">
        <f t="shared" si="213"/>
        <v>1.0060031131171807E-3</v>
      </c>
      <c r="AJ405">
        <f t="shared" si="199"/>
        <v>7.829991113335348E-8</v>
      </c>
      <c r="AK405">
        <v>0</v>
      </c>
      <c r="AL405" s="11">
        <f t="shared" si="200"/>
        <v>4.3631579054174656E-7</v>
      </c>
      <c r="AM405" s="11">
        <f t="shared" si="201"/>
        <v>5.1461570167510009E-7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78.81297419298906</v>
      </c>
      <c r="AX405">
        <f t="shared" si="209"/>
        <v>15.215219993965082</v>
      </c>
      <c r="AY405" t="e">
        <f t="shared" si="210"/>
        <v>#VALUE!</v>
      </c>
    </row>
    <row r="406" spans="1:51">
      <c r="A406" s="65">
        <v>44445.440972222219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74">
        <v>5034.3912408918804</v>
      </c>
      <c r="K406" s="52">
        <v>9327.9874097525408</v>
      </c>
      <c r="L406" s="5" t="s">
        <v>88</v>
      </c>
      <c r="M406" s="6">
        <f t="shared" si="186"/>
        <v>25.778175701588758</v>
      </c>
      <c r="N406" s="6">
        <f t="shared" si="185"/>
        <v>247.4073789690932</v>
      </c>
      <c r="O406" s="6" t="e">
        <f t="shared" si="187"/>
        <v>#VALUE!</v>
      </c>
      <c r="P406">
        <f t="shared" si="188"/>
        <v>412.45081122542013</v>
      </c>
      <c r="Q406">
        <f t="shared" si="189"/>
        <v>10885.9246746401</v>
      </c>
      <c r="R406">
        <f t="shared" si="190"/>
        <v>723.01041275606894</v>
      </c>
      <c r="S406">
        <f t="shared" si="191"/>
        <v>6939.1299546583787</v>
      </c>
      <c r="T406">
        <f t="shared" si="192"/>
        <v>6939.1299546583768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4.9786840850773954E-3</v>
      </c>
      <c r="AC406">
        <f t="shared" si="195"/>
        <v>3.8750428934029886E-7</v>
      </c>
      <c r="AD406">
        <v>0</v>
      </c>
      <c r="AE406" s="11">
        <f t="shared" si="196"/>
        <v>1.0417147002315122E-7</v>
      </c>
      <c r="AF406" s="11">
        <f t="shared" si="197"/>
        <v>4.9167575936345013E-7</v>
      </c>
      <c r="AG406" s="15">
        <f t="shared" si="198"/>
        <v>1.097002469958351E-3</v>
      </c>
      <c r="AI406">
        <f t="shared" si="213"/>
        <v>9.224770233492996E-3</v>
      </c>
      <c r="AJ406">
        <f t="shared" si="199"/>
        <v>7.1798852318657968E-7</v>
      </c>
      <c r="AK406">
        <v>0</v>
      </c>
      <c r="AL406" s="11">
        <f t="shared" si="200"/>
        <v>4.000895091190082E-6</v>
      </c>
      <c r="AM406" s="11">
        <f t="shared" si="201"/>
        <v>4.7188836143766619E-6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15.21521999396508</v>
      </c>
      <c r="AY406" t="e">
        <f t="shared" si="210"/>
        <v>#VALUE!</v>
      </c>
    </row>
    <row r="407" spans="1:51">
      <c r="A407" s="65">
        <v>44445.440972222219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74">
        <v>2466.6105285929998</v>
      </c>
      <c r="K407" s="52">
        <v>1283.9003663925403</v>
      </c>
      <c r="L407" s="5" t="s">
        <v>88</v>
      </c>
      <c r="M407" s="6">
        <f t="shared" si="186"/>
        <v>12.630071154778696</v>
      </c>
      <c r="N407" s="6">
        <f t="shared" si="185"/>
        <v>34.053050304777756</v>
      </c>
      <c r="O407" s="6" t="e">
        <f t="shared" si="187"/>
        <v>#VALUE!</v>
      </c>
      <c r="P407">
        <f t="shared" si="188"/>
        <v>202.08113847645913</v>
      </c>
      <c r="Q407">
        <f t="shared" si="189"/>
        <v>1498.3342134102213</v>
      </c>
      <c r="R407">
        <f t="shared" si="190"/>
        <v>354.24046544117016</v>
      </c>
      <c r="S407">
        <f t="shared" si="191"/>
        <v>955.09900473457969</v>
      </c>
      <c r="T407">
        <f t="shared" si="192"/>
        <v>955.09900473457969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2.4393166909719021E-3</v>
      </c>
      <c r="AC407">
        <f t="shared" si="195"/>
        <v>1.8985853785022837E-7</v>
      </c>
      <c r="AD407">
        <v>0</v>
      </c>
      <c r="AE407" s="11">
        <f t="shared" si="196"/>
        <v>5.1039029833643637E-8</v>
      </c>
      <c r="AF407" s="11">
        <f t="shared" si="197"/>
        <v>2.4089756768387202E-7</v>
      </c>
      <c r="AG407" s="15">
        <f t="shared" si="198"/>
        <v>1.097002469958351E-3</v>
      </c>
      <c r="AI407">
        <f t="shared" si="213"/>
        <v>1.269693596529292E-3</v>
      </c>
      <c r="AJ407">
        <f t="shared" si="199"/>
        <v>9.8823646247754025E-8</v>
      </c>
      <c r="AK407">
        <v>0</v>
      </c>
      <c r="AL407" s="11">
        <f t="shared" si="200"/>
        <v>5.5068156160958346E-7</v>
      </c>
      <c r="AM407" s="11">
        <f t="shared" si="201"/>
        <v>6.4950520785733745E-7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15.215219993965068</v>
      </c>
      <c r="AY407" t="e">
        <f t="shared" si="210"/>
        <v>#VALUE!</v>
      </c>
    </row>
    <row r="408" spans="1:51">
      <c r="A408" s="65">
        <v>44445.440972222219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74">
        <v>87760.665998355369</v>
      </c>
      <c r="K408" s="52">
        <v>23460.356084405343</v>
      </c>
      <c r="L408" s="5" t="s">
        <v>88</v>
      </c>
      <c r="M408" s="6">
        <f t="shared" si="186"/>
        <v>449.37108769346759</v>
      </c>
      <c r="N408" s="6">
        <f t="shared" si="185"/>
        <v>622.24196426936692</v>
      </c>
      <c r="O408" s="6" t="e">
        <f t="shared" si="187"/>
        <v>#VALUE!</v>
      </c>
      <c r="P408">
        <f t="shared" si="188"/>
        <v>7189.9374030954814</v>
      </c>
      <c r="Q408">
        <f t="shared" si="189"/>
        <v>27378.646427852145</v>
      </c>
      <c r="R408">
        <f t="shared" si="190"/>
        <v>12603.68380427609</v>
      </c>
      <c r="S408">
        <f t="shared" si="191"/>
        <v>17452.259796367773</v>
      </c>
      <c r="T408">
        <f t="shared" si="192"/>
        <v>17452.259796367773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8.6789566045804345E-2</v>
      </c>
      <c r="AC408">
        <f t="shared" si="195"/>
        <v>6.7550638960072788E-6</v>
      </c>
      <c r="AD408">
        <v>0</v>
      </c>
      <c r="AE408" s="11">
        <f t="shared" si="196"/>
        <v>1.815941024408715E-6</v>
      </c>
      <c r="AF408" s="11">
        <f t="shared" si="197"/>
        <v>8.5710049204159929E-6</v>
      </c>
      <c r="AG408" s="15">
        <f t="shared" si="198"/>
        <v>1.097002469958351E-3</v>
      </c>
      <c r="AI408">
        <f t="shared" si="213"/>
        <v>2.3200759710321046E-2</v>
      </c>
      <c r="AJ408">
        <f t="shared" si="199"/>
        <v>1.8057771391139064E-6</v>
      </c>
      <c r="AK408">
        <v>0</v>
      </c>
      <c r="AL408" s="11">
        <f t="shared" si="200"/>
        <v>1.0062451777918809E-5</v>
      </c>
      <c r="AM408" s="11">
        <f t="shared" si="201"/>
        <v>1.1868228917032715E-5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15.215219993965068</v>
      </c>
      <c r="AY408" t="e">
        <f t="shared" si="210"/>
        <v>#VALUE!</v>
      </c>
    </row>
    <row r="409" spans="1:51">
      <c r="A409" s="65">
        <v>44445.584722222222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74">
        <v>100.2637837017116</v>
      </c>
      <c r="K409" s="52">
        <v>841.69256292224009</v>
      </c>
      <c r="L409" s="5" t="s">
        <v>88</v>
      </c>
      <c r="M409" s="6">
        <f t="shared" si="186"/>
        <v>0.51339224726422494</v>
      </c>
      <c r="N409" s="6">
        <f t="shared" si="185"/>
        <v>22.324317319795178</v>
      </c>
      <c r="O409" s="6" t="e">
        <f t="shared" si="187"/>
        <v>#VALUE!</v>
      </c>
      <c r="P409">
        <f t="shared" si="188"/>
        <v>8.2142759562275991</v>
      </c>
      <c r="Q409">
        <f t="shared" si="189"/>
        <v>982.26996207098784</v>
      </c>
      <c r="R409">
        <f t="shared" si="190"/>
        <v>14.399309900638007</v>
      </c>
      <c r="S409">
        <f t="shared" si="191"/>
        <v>626.13871775603525</v>
      </c>
      <c r="T409">
        <f t="shared" si="192"/>
        <v>626.13871775603536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9.9154332736547509E-5</v>
      </c>
      <c r="AC409">
        <f t="shared" si="195"/>
        <v>7.7174467360264493E-9</v>
      </c>
      <c r="AD409">
        <v>0</v>
      </c>
      <c r="AE409" s="11">
        <f t="shared" si="196"/>
        <v>2.0746551546200896E-9</v>
      </c>
      <c r="AF409" s="11">
        <f t="shared" si="197"/>
        <v>9.7921018906465397E-9</v>
      </c>
      <c r="AG409" s="15">
        <f t="shared" si="198"/>
        <v>1.097002469958351E-3</v>
      </c>
      <c r="AI409">
        <f t="shared" si="213"/>
        <v>8.3237896441409236E-4</v>
      </c>
      <c r="AJ409">
        <f t="shared" si="199"/>
        <v>6.4786279578147329E-8</v>
      </c>
      <c r="AK409">
        <v>0</v>
      </c>
      <c r="AL409" s="11">
        <f t="shared" si="200"/>
        <v>3.6101288470501115E-7</v>
      </c>
      <c r="AM409" s="11">
        <f t="shared" si="201"/>
        <v>4.2579916428315851E-7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78.812974192989032</v>
      </c>
      <c r="AX409">
        <f t="shared" si="209"/>
        <v>15.21521999396508</v>
      </c>
      <c r="AY409" t="e">
        <f t="shared" si="210"/>
        <v>#VALUE!</v>
      </c>
    </row>
    <row r="410" spans="1:51">
      <c r="A410" s="65">
        <v>44445.584722222222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74">
        <v>709.92049895397759</v>
      </c>
      <c r="K410" s="52">
        <v>31845.840068043261</v>
      </c>
      <c r="L410" s="5" t="s">
        <v>88</v>
      </c>
      <c r="M410" s="6">
        <f t="shared" si="186"/>
        <v>3.635088033593735</v>
      </c>
      <c r="N410" s="6">
        <f t="shared" si="185"/>
        <v>844.65120676149456</v>
      </c>
      <c r="O410" s="6" t="e">
        <f t="shared" si="187"/>
        <v>#VALUE!</v>
      </c>
      <c r="P410">
        <f t="shared" si="188"/>
        <v>58.16140853749976</v>
      </c>
      <c r="Q410">
        <f t="shared" si="189"/>
        <v>37164.653097505761</v>
      </c>
      <c r="R410">
        <f t="shared" si="190"/>
        <v>101.95471277710594</v>
      </c>
      <c r="S410">
        <f t="shared" si="191"/>
        <v>23690.257398544381</v>
      </c>
      <c r="T410">
        <f t="shared" si="192"/>
        <v>23690.257398544378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7.0206500065064738E-4</v>
      </c>
      <c r="AC410">
        <f t="shared" si="195"/>
        <v>5.4643595476011495E-8</v>
      </c>
      <c r="AD410">
        <v>0</v>
      </c>
      <c r="AE410" s="11">
        <f t="shared" si="196"/>
        <v>1.4689653313973153E-8</v>
      </c>
      <c r="AF410" s="11">
        <f t="shared" si="197"/>
        <v>6.9333248789984645E-8</v>
      </c>
      <c r="AG410" s="15">
        <f t="shared" si="198"/>
        <v>1.097002469958351E-3</v>
      </c>
      <c r="AI410">
        <f t="shared" si="213"/>
        <v>3.1493455620782984E-2</v>
      </c>
      <c r="AJ410">
        <f t="shared" si="199"/>
        <v>2.4512198264959882E-6</v>
      </c>
      <c r="AK410">
        <v>0</v>
      </c>
      <c r="AL410" s="11">
        <f t="shared" si="200"/>
        <v>1.3659094894344286E-5</v>
      </c>
      <c r="AM410" s="11">
        <f t="shared" si="201"/>
        <v>1.6110314720840273E-5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78.81297419298906</v>
      </c>
      <c r="AX410">
        <f t="shared" si="209"/>
        <v>15.215219993965075</v>
      </c>
      <c r="AY410" t="e">
        <f t="shared" si="210"/>
        <v>#VALUE!</v>
      </c>
    </row>
    <row r="411" spans="1:51">
      <c r="A411" s="65">
        <v>44445.584722222222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74">
        <v>50.454602904143108</v>
      </c>
      <c r="K411" s="52">
        <v>9209.85645967456</v>
      </c>
      <c r="L411" s="5" t="s">
        <v>88</v>
      </c>
      <c r="M411" s="6">
        <f t="shared" si="186"/>
        <v>0.25834853836001737</v>
      </c>
      <c r="N411" s="6">
        <f t="shared" si="185"/>
        <v>244.27417697705729</v>
      </c>
      <c r="O411" s="6" t="e">
        <f t="shared" si="187"/>
        <v>#VALUE!</v>
      </c>
      <c r="P411">
        <f t="shared" si="188"/>
        <v>4.1335766137602779</v>
      </c>
      <c r="Q411">
        <f t="shared" si="189"/>
        <v>10748.06378699052</v>
      </c>
      <c r="R411">
        <f t="shared" si="190"/>
        <v>7.2460008620040215</v>
      </c>
      <c r="S411">
        <f t="shared" si="191"/>
        <v>6851.2518328031365</v>
      </c>
      <c r="T411">
        <f t="shared" si="192"/>
        <v>6851.2518328031365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4.9896306520121681E-5</v>
      </c>
      <c r="AC411">
        <f t="shared" si="195"/>
        <v>3.8835628990275457E-9</v>
      </c>
      <c r="AD411">
        <v>0</v>
      </c>
      <c r="AE411" s="11">
        <f t="shared" si="196"/>
        <v>1.0440051045829752E-9</v>
      </c>
      <c r="AF411" s="11">
        <f t="shared" si="197"/>
        <v>4.9275680036105209E-9</v>
      </c>
      <c r="AG411" s="15">
        <f t="shared" si="198"/>
        <v>1.097002469958351E-3</v>
      </c>
      <c r="AI411">
        <f t="shared" si="213"/>
        <v>9.1079464403139576E-3</v>
      </c>
      <c r="AJ411">
        <f t="shared" si="199"/>
        <v>7.0889581511747994E-7</v>
      </c>
      <c r="AK411">
        <v>0</v>
      </c>
      <c r="AL411" s="11">
        <f t="shared" si="200"/>
        <v>3.9502271906534152E-6</v>
      </c>
      <c r="AM411" s="11">
        <f t="shared" si="201"/>
        <v>4.6591230057708952E-6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15.215219993965077</v>
      </c>
      <c r="AY411" t="e">
        <f t="shared" si="210"/>
        <v>#VALUE!</v>
      </c>
    </row>
    <row r="412" spans="1:51">
      <c r="A412" s="65">
        <v>44445.440972222219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74">
        <v>4479.5241603436807</v>
      </c>
      <c r="K412" s="52">
        <v>9509.0464652034407</v>
      </c>
      <c r="L412" s="5" t="s">
        <v>88</v>
      </c>
      <c r="M412" s="6">
        <f t="shared" si="186"/>
        <v>22.937025618293852</v>
      </c>
      <c r="N412" s="6">
        <f t="shared" si="185"/>
        <v>252.20963098552417</v>
      </c>
      <c r="O412" s="6" t="e">
        <f t="shared" si="187"/>
        <v>#VALUE!</v>
      </c>
      <c r="P412">
        <f t="shared" si="188"/>
        <v>366.99240989270163</v>
      </c>
      <c r="Q412">
        <f t="shared" si="189"/>
        <v>11097.223763363063</v>
      </c>
      <c r="R412">
        <f t="shared" si="190"/>
        <v>643.32358316019543</v>
      </c>
      <c r="S412">
        <f t="shared" si="191"/>
        <v>7073.8205647601762</v>
      </c>
      <c r="T412">
        <f t="shared" si="192"/>
        <v>7073.8205647601781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4.4299567869643302E-3</v>
      </c>
      <c r="AC412">
        <f t="shared" si="195"/>
        <v>3.4479537709293341E-7</v>
      </c>
      <c r="AD412">
        <v>0</v>
      </c>
      <c r="AE412" s="11">
        <f t="shared" si="196"/>
        <v>9.2690177314180056E-8</v>
      </c>
      <c r="AF412" s="11">
        <f t="shared" si="197"/>
        <v>4.3748555440711347E-7</v>
      </c>
      <c r="AG412" s="15">
        <f t="shared" si="198"/>
        <v>1.097002469958351E-3</v>
      </c>
      <c r="AI412">
        <f t="shared" si="213"/>
        <v>9.4038258123503998E-3</v>
      </c>
      <c r="AJ412">
        <f t="shared" si="199"/>
        <v>7.3192489746779198E-7</v>
      </c>
      <c r="AK412">
        <v>0</v>
      </c>
      <c r="AL412" s="11">
        <f t="shared" si="200"/>
        <v>4.0785536743708061E-6</v>
      </c>
      <c r="AM412" s="11">
        <f t="shared" si="201"/>
        <v>4.8104785718385984E-6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78.81297419298906</v>
      </c>
      <c r="AX412">
        <f t="shared" si="209"/>
        <v>15.215219993965082</v>
      </c>
      <c r="AY412" t="e">
        <f t="shared" si="210"/>
        <v>#VALUE!</v>
      </c>
    </row>
    <row r="413" spans="1:51">
      <c r="A413" s="65">
        <v>44445.584722222222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74">
        <v>514.59991609229758</v>
      </c>
      <c r="K413" s="52">
        <v>18107.82292361496</v>
      </c>
      <c r="L413" s="5" t="s">
        <v>88</v>
      </c>
      <c r="M413" s="6">
        <f t="shared" si="186"/>
        <v>2.6349654642057585</v>
      </c>
      <c r="N413" s="6">
        <f t="shared" si="185"/>
        <v>480.27605651398369</v>
      </c>
      <c r="O413" s="6" t="e">
        <f t="shared" si="187"/>
        <v>#VALUE!</v>
      </c>
      <c r="P413">
        <f t="shared" si="188"/>
        <v>42.159447427292136</v>
      </c>
      <c r="Q413">
        <f t="shared" si="189"/>
        <v>21132.146486615282</v>
      </c>
      <c r="R413">
        <f t="shared" si="190"/>
        <v>73.903890249145022</v>
      </c>
      <c r="S413">
        <f t="shared" si="191"/>
        <v>13470.487356311689</v>
      </c>
      <c r="T413">
        <f t="shared" si="192"/>
        <v>13470.487356311685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5.0890570276318091E-4</v>
      </c>
      <c r="AC413">
        <f t="shared" si="195"/>
        <v>3.9609491046348692E-8</v>
      </c>
      <c r="AD413">
        <v>0</v>
      </c>
      <c r="AE413" s="11">
        <f t="shared" si="196"/>
        <v>1.064808577007378E-8</v>
      </c>
      <c r="AF413" s="11">
        <f t="shared" si="197"/>
        <v>5.025757681642247E-8</v>
      </c>
      <c r="AG413" s="15">
        <f t="shared" si="198"/>
        <v>1.097002469958351E-3</v>
      </c>
      <c r="AI413">
        <f t="shared" si="213"/>
        <v>1.7907454047856267E-2</v>
      </c>
      <c r="AJ413">
        <f t="shared" si="199"/>
        <v>1.393785011486771E-6</v>
      </c>
      <c r="AK413">
        <v>0</v>
      </c>
      <c r="AL413" s="11">
        <f t="shared" si="200"/>
        <v>7.7666807066533417E-6</v>
      </c>
      <c r="AM413" s="11">
        <f t="shared" si="201"/>
        <v>9.1604657181401121E-6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65">
        <v>44445.584722222222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74">
        <v>102.1385042449904</v>
      </c>
      <c r="K414" s="52">
        <v>926.70932156214008</v>
      </c>
      <c r="L414" s="5" t="s">
        <v>88</v>
      </c>
      <c r="M414" s="6">
        <f t="shared" si="186"/>
        <v>0.52299159567471076</v>
      </c>
      <c r="N414" s="6">
        <f t="shared" si="185"/>
        <v>24.579227462743539</v>
      </c>
      <c r="O414" s="6" t="e">
        <f t="shared" si="187"/>
        <v>#VALUE!</v>
      </c>
      <c r="P414">
        <f t="shared" si="188"/>
        <v>8.3678655307953722</v>
      </c>
      <c r="Q414">
        <f t="shared" si="189"/>
        <v>1081.4860083607157</v>
      </c>
      <c r="R414">
        <f t="shared" si="190"/>
        <v>14.668546519117061</v>
      </c>
      <c r="S414">
        <f t="shared" si="191"/>
        <v>689.38305017326161</v>
      </c>
      <c r="T414">
        <f t="shared" si="192"/>
        <v>689.38305017326149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1.0100830889497105E-4</v>
      </c>
      <c r="AC414">
        <f t="shared" si="195"/>
        <v>7.8617466557335667E-9</v>
      </c>
      <c r="AD414">
        <v>0</v>
      </c>
      <c r="AE414" s="11">
        <f t="shared" si="196"/>
        <v>2.1134468149284282E-9</v>
      </c>
      <c r="AF414" s="11">
        <f t="shared" si="197"/>
        <v>9.9751934706619952E-9</v>
      </c>
      <c r="AG414" s="15">
        <f t="shared" si="198"/>
        <v>1.097002469958351E-3</v>
      </c>
      <c r="AI414">
        <f t="shared" si="213"/>
        <v>9.1645498531753528E-4</v>
      </c>
      <c r="AJ414">
        <f t="shared" si="199"/>
        <v>7.1330141002976473E-8</v>
      </c>
      <c r="AK414">
        <v>0</v>
      </c>
      <c r="AL414" s="11">
        <f t="shared" si="200"/>
        <v>3.9747767795244231E-7</v>
      </c>
      <c r="AM414" s="11">
        <f t="shared" si="201"/>
        <v>4.6880781895541881E-7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15.21521999396508</v>
      </c>
      <c r="AY414" t="e">
        <f t="shared" si="210"/>
        <v>#VALUE!</v>
      </c>
    </row>
    <row r="415" spans="1:51">
      <c r="A415" s="65">
        <v>44445.440972222219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74">
        <v>75.192657580390005</v>
      </c>
      <c r="K415" s="52">
        <v>240.46904280216</v>
      </c>
      <c r="L415" s="5" t="s">
        <v>88</v>
      </c>
      <c r="M415" s="6">
        <f t="shared" si="186"/>
        <v>0.38501766069204096</v>
      </c>
      <c r="N415" s="6">
        <f t="shared" si="185"/>
        <v>6.3779905556784389</v>
      </c>
      <c r="O415" s="6" t="e">
        <f t="shared" si="187"/>
        <v>#VALUE!</v>
      </c>
      <c r="P415">
        <f t="shared" si="188"/>
        <v>6.1602825710726554</v>
      </c>
      <c r="Q415">
        <f t="shared" si="189"/>
        <v>280.63158444985129</v>
      </c>
      <c r="R415">
        <f t="shared" si="190"/>
        <v>10.798738475437272</v>
      </c>
      <c r="S415">
        <f t="shared" si="191"/>
        <v>178.88595522029789</v>
      </c>
      <c r="T415">
        <f t="shared" si="192"/>
        <v>178.88595522029792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7.4360626677048063E-5</v>
      </c>
      <c r="AC415">
        <f t="shared" si="195"/>
        <v>5.7876863249379763E-9</v>
      </c>
      <c r="AD415">
        <v>0</v>
      </c>
      <c r="AE415" s="11">
        <f t="shared" si="196"/>
        <v>1.5558841775096148E-9</v>
      </c>
      <c r="AF415" s="11">
        <f t="shared" si="197"/>
        <v>7.3435705024475909E-9</v>
      </c>
      <c r="AG415" s="15">
        <f t="shared" si="198"/>
        <v>1.097002469958351E-3</v>
      </c>
      <c r="AI415">
        <f t="shared" si="213"/>
        <v>2.378081756198218E-4</v>
      </c>
      <c r="AJ415">
        <f t="shared" si="199"/>
        <v>1.8509245920840446E-8</v>
      </c>
      <c r="AK415">
        <v>0</v>
      </c>
      <c r="AL415" s="11">
        <f t="shared" si="200"/>
        <v>1.0314029925945865E-7</v>
      </c>
      <c r="AM415" s="11">
        <f t="shared" si="201"/>
        <v>1.2164954518029909E-7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78.81297419298906</v>
      </c>
      <c r="AX415">
        <f t="shared" si="209"/>
        <v>15.215219993965066</v>
      </c>
      <c r="AY415" t="e">
        <f t="shared" si="210"/>
        <v>#VALUE!</v>
      </c>
    </row>
    <row r="416" spans="1:51">
      <c r="A416" s="65">
        <v>44445.440972222219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74">
        <v>125537.78263303493</v>
      </c>
      <c r="K416" s="52">
        <v>27091.610257680062</v>
      </c>
      <c r="L416" s="5" t="s">
        <v>88</v>
      </c>
      <c r="M416" s="6">
        <f t="shared" si="186"/>
        <v>642.80562694784248</v>
      </c>
      <c r="N416" s="6">
        <f t="shared" ref="N416:N447" si="214">1000000*(AM416-AK416)/X416</f>
        <v>718.55417374353397</v>
      </c>
      <c r="O416" s="6" t="e">
        <f t="shared" si="187"/>
        <v>#VALUE!</v>
      </c>
      <c r="P416">
        <f t="shared" si="188"/>
        <v>10284.89003116548</v>
      </c>
      <c r="Q416">
        <f t="shared" si="189"/>
        <v>31616.383644715494</v>
      </c>
      <c r="R416">
        <f t="shared" si="190"/>
        <v>18029.016755938999</v>
      </c>
      <c r="S416">
        <f t="shared" si="191"/>
        <v>20153.565394229568</v>
      </c>
      <c r="T416">
        <f t="shared" si="192"/>
        <v>20153.565394229565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0.12414866675325589</v>
      </c>
      <c r="AC416">
        <f t="shared" si="195"/>
        <v>9.662822557261765E-6</v>
      </c>
      <c r="AD416">
        <v>0</v>
      </c>
      <c r="AE416" s="11">
        <f t="shared" si="196"/>
        <v>2.5976239697281264E-6</v>
      </c>
      <c r="AF416" s="11">
        <f t="shared" si="197"/>
        <v>1.2260446526989891E-5</v>
      </c>
      <c r="AG416" s="15">
        <f t="shared" si="198"/>
        <v>1.097002469958351E-3</v>
      </c>
      <c r="AI416">
        <f t="shared" si="213"/>
        <v>2.6791832890035009E-2</v>
      </c>
      <c r="AJ416">
        <f t="shared" si="199"/>
        <v>2.0852799628911724E-6</v>
      </c>
      <c r="AK416">
        <v>0</v>
      </c>
      <c r="AL416" s="11">
        <f t="shared" si="200"/>
        <v>1.1619943909772333E-5</v>
      </c>
      <c r="AM416" s="11">
        <f t="shared" si="201"/>
        <v>1.3705223872663505E-5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15.215219993965073</v>
      </c>
      <c r="AY416" t="e">
        <f t="shared" si="210"/>
        <v>#VALUE!</v>
      </c>
    </row>
    <row r="417" spans="1:51">
      <c r="A417" s="65">
        <v>44445.584722222222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48.610683438040006</v>
      </c>
      <c r="K417" s="52">
        <v>8008.6798542912602</v>
      </c>
      <c r="L417" s="5" t="s">
        <v>88</v>
      </c>
      <c r="M417" s="6">
        <f t="shared" si="186"/>
        <v>0.24890690426716033</v>
      </c>
      <c r="N417" s="6">
        <f t="shared" si="214"/>
        <v>212.41521935173196</v>
      </c>
      <c r="O417" s="6" t="e">
        <f t="shared" si="187"/>
        <v>#VALUE!</v>
      </c>
      <c r="P417">
        <f t="shared" si="188"/>
        <v>3.9825104682745653</v>
      </c>
      <c r="Q417">
        <f t="shared" si="189"/>
        <v>9346.2696514762065</v>
      </c>
      <c r="R417">
        <f t="shared" si="190"/>
        <v>6.9811877176763719</v>
      </c>
      <c r="S417">
        <f t="shared" si="191"/>
        <v>5957.6913896859405</v>
      </c>
      <c r="T417">
        <f t="shared" si="192"/>
        <v>5957.6913896859405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4.8072790615063499E-5</v>
      </c>
      <c r="AC417">
        <f t="shared" si="195"/>
        <v>3.7416337822538471E-9</v>
      </c>
      <c r="AD417">
        <v>0</v>
      </c>
      <c r="AE417" s="11">
        <f t="shared" si="196"/>
        <v>1.0058507792242185E-9</v>
      </c>
      <c r="AF417" s="11">
        <f t="shared" si="197"/>
        <v>4.7474845614780657E-9</v>
      </c>
      <c r="AG417" s="15">
        <f t="shared" si="198"/>
        <v>1.097002469958351E-3</v>
      </c>
      <c r="AI417">
        <f t="shared" si="213"/>
        <v>7.9200612398126011E-3</v>
      </c>
      <c r="AJ417">
        <f t="shared" si="199"/>
        <v>6.1643953498959927E-7</v>
      </c>
      <c r="AK417">
        <v>0</v>
      </c>
      <c r="AL417" s="11">
        <f t="shared" si="200"/>
        <v>3.435026925791791E-6</v>
      </c>
      <c r="AM417" s="11">
        <f t="shared" si="201"/>
        <v>4.0514664607813904E-6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15.215219993965079</v>
      </c>
      <c r="AY417" t="e">
        <f t="shared" si="210"/>
        <v>#VALUE!</v>
      </c>
    </row>
    <row r="418" spans="1:51">
      <c r="A418" s="65">
        <v>44445.440972222219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43.657027625267908</v>
      </c>
      <c r="K418" s="52">
        <v>8055.3776176656602</v>
      </c>
      <c r="L418" s="5" t="s">
        <v>88</v>
      </c>
      <c r="M418" s="6">
        <f t="shared" si="186"/>
        <v>0.22354212751528174</v>
      </c>
      <c r="N418" s="6">
        <f t="shared" si="214"/>
        <v>213.6537899814586</v>
      </c>
      <c r="O418" s="6" t="e">
        <f t="shared" si="187"/>
        <v>#VALUE!</v>
      </c>
      <c r="P418">
        <f t="shared" si="188"/>
        <v>3.5766740402445079</v>
      </c>
      <c r="Q418">
        <f t="shared" si="189"/>
        <v>9400.7667591841782</v>
      </c>
      <c r="R418">
        <f t="shared" si="190"/>
        <v>6.2697720643293042</v>
      </c>
      <c r="S418">
        <f t="shared" si="191"/>
        <v>5992.4300567115897</v>
      </c>
      <c r="T418">
        <f t="shared" si="192"/>
        <v>5992.4300567115906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4.3173948594666536E-5</v>
      </c>
      <c r="AC418">
        <f t="shared" si="195"/>
        <v>3.3603438142090463E-9</v>
      </c>
      <c r="AD418">
        <v>0</v>
      </c>
      <c r="AE418" s="11">
        <f t="shared" si="196"/>
        <v>9.0334988421754069E-10</v>
      </c>
      <c r="AF418" s="11">
        <f t="shared" si="197"/>
        <v>4.2636936984265868E-9</v>
      </c>
      <c r="AG418" s="15">
        <f t="shared" si="198"/>
        <v>1.097002469958351E-3</v>
      </c>
      <c r="AI418">
        <f t="shared" si="213"/>
        <v>7.9662422774388411E-3</v>
      </c>
      <c r="AJ418">
        <f t="shared" si="199"/>
        <v>6.2003392858046631E-7</v>
      </c>
      <c r="AK418">
        <v>0</v>
      </c>
      <c r="AL418" s="11">
        <f t="shared" si="200"/>
        <v>3.4550562037107193E-6</v>
      </c>
      <c r="AM418" s="11">
        <f t="shared" si="201"/>
        <v>4.0750901322911857E-6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15.215219993965077</v>
      </c>
      <c r="AY418" t="e">
        <f t="shared" si="210"/>
        <v>#VALUE!</v>
      </c>
    </row>
    <row r="419" spans="1:51">
      <c r="A419" s="65">
        <v>44445.440972222219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96223.509296306976</v>
      </c>
      <c r="K419" s="52">
        <v>24871.976116202241</v>
      </c>
      <c r="L419" s="5" t="s">
        <v>88</v>
      </c>
      <c r="M419" s="6">
        <f t="shared" si="186"/>
        <v>492.70436296568533</v>
      </c>
      <c r="N419" s="6">
        <f t="shared" si="214"/>
        <v>659.68253926435432</v>
      </c>
      <c r="O419" s="6" t="e">
        <f t="shared" si="187"/>
        <v>#VALUE!</v>
      </c>
      <c r="P419">
        <f t="shared" si="188"/>
        <v>7883.2698074509653</v>
      </c>
      <c r="Q419">
        <f t="shared" si="189"/>
        <v>29026.031727631591</v>
      </c>
      <c r="R419">
        <f t="shared" si="190"/>
        <v>13819.068849491205</v>
      </c>
      <c r="S419">
        <f t="shared" si="191"/>
        <v>18502.370009530841</v>
      </c>
      <c r="T419">
        <f t="shared" si="192"/>
        <v>18502.370009530841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9.5158765264924089E-2</v>
      </c>
      <c r="AC419">
        <f t="shared" si="195"/>
        <v>7.406461040379809E-6</v>
      </c>
      <c r="AD419">
        <v>0</v>
      </c>
      <c r="AE419" s="11">
        <f t="shared" si="196"/>
        <v>1.9910539198393479E-6</v>
      </c>
      <c r="AF419" s="11">
        <f t="shared" si="197"/>
        <v>9.3975149602191574E-6</v>
      </c>
      <c r="AG419" s="15">
        <f t="shared" si="198"/>
        <v>1.097002469958351E-3</v>
      </c>
      <c r="AI419">
        <f t="shared" si="213"/>
        <v>2.4596759713141365E-2</v>
      </c>
      <c r="AJ419">
        <f t="shared" si="199"/>
        <v>1.9144315505543409E-6</v>
      </c>
      <c r="AK419">
        <v>0</v>
      </c>
      <c r="AL419" s="11">
        <f t="shared" si="200"/>
        <v>1.0667913964749914E-5</v>
      </c>
      <c r="AM419" s="11">
        <f t="shared" si="201"/>
        <v>1.2582345515304255E-5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78.81297419298906</v>
      </c>
      <c r="AX419">
        <f t="shared" si="209"/>
        <v>15.215219993965075</v>
      </c>
      <c r="AY419" t="e">
        <f t="shared" si="210"/>
        <v>#VALUE!</v>
      </c>
    </row>
    <row r="420" spans="1:51">
      <c r="A420" s="65">
        <v>44445.584722222222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845.0241686598896</v>
      </c>
      <c r="K420" s="52">
        <v>16006.288789144</v>
      </c>
      <c r="L420" s="5" t="s">
        <v>88</v>
      </c>
      <c r="M420" s="6">
        <f t="shared" si="186"/>
        <v>4.3268749784223264</v>
      </c>
      <c r="N420" s="6">
        <f t="shared" si="214"/>
        <v>424.53680331988716</v>
      </c>
      <c r="O420" s="6" t="e">
        <f t="shared" si="187"/>
        <v>#VALUE!</v>
      </c>
      <c r="P420">
        <f t="shared" si="188"/>
        <v>69.229999654757222</v>
      </c>
      <c r="Q420">
        <f t="shared" si="189"/>
        <v>18679.619346075036</v>
      </c>
      <c r="R420">
        <f t="shared" si="190"/>
        <v>121.3575274025394</v>
      </c>
      <c r="S420">
        <f t="shared" si="191"/>
        <v>11907.147074784511</v>
      </c>
      <c r="T420">
        <f t="shared" si="192"/>
        <v>11907.147074784509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8.3567370486434982E-4</v>
      </c>
      <c r="AC420">
        <f t="shared" si="195"/>
        <v>6.504271803355454E-8</v>
      </c>
      <c r="AD420">
        <v>0</v>
      </c>
      <c r="AE420" s="11">
        <f t="shared" si="196"/>
        <v>1.7485214327283243E-8</v>
      </c>
      <c r="AF420" s="11">
        <f t="shared" si="197"/>
        <v>8.2527932360837784E-8</v>
      </c>
      <c r="AG420" s="15">
        <f t="shared" si="198"/>
        <v>1.097002469958351E-3</v>
      </c>
      <c r="AI420">
        <f t="shared" si="213"/>
        <v>1.5829174063465564E-2</v>
      </c>
      <c r="AJ420">
        <f t="shared" si="199"/>
        <v>1.2320269254866289E-6</v>
      </c>
      <c r="AK420">
        <v>0</v>
      </c>
      <c r="AL420" s="11">
        <f t="shared" si="200"/>
        <v>6.8653053902820345E-6</v>
      </c>
      <c r="AM420" s="11">
        <f t="shared" si="201"/>
        <v>8.0973323157686637E-6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65">
        <v>44445.440972222219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74.425255770860403</v>
      </c>
      <c r="K421" s="52">
        <v>351.33546781336003</v>
      </c>
      <c r="L421" s="5" t="s">
        <v>88</v>
      </c>
      <c r="M421" s="6">
        <f t="shared" si="186"/>
        <v>0.3810882444561533</v>
      </c>
      <c r="N421" s="6">
        <f t="shared" si="214"/>
        <v>9.3185146390425455</v>
      </c>
      <c r="O421" s="6" t="e">
        <f t="shared" si="187"/>
        <v>#VALUE!</v>
      </c>
      <c r="P421">
        <f t="shared" si="188"/>
        <v>6.0974119112984528</v>
      </c>
      <c r="Q421">
        <f t="shared" si="189"/>
        <v>410.01464411787202</v>
      </c>
      <c r="R421">
        <f t="shared" si="190"/>
        <v>10.68852862631965</v>
      </c>
      <c r="S421">
        <f t="shared" si="191"/>
        <v>261.35996563295919</v>
      </c>
      <c r="T421">
        <f t="shared" si="192"/>
        <v>261.35996563295924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7.3601716414982746E-5</v>
      </c>
      <c r="AC421">
        <f t="shared" si="195"/>
        <v>5.728618310830367E-9</v>
      </c>
      <c r="AD421">
        <v>0</v>
      </c>
      <c r="AE421" s="11">
        <f t="shared" si="196"/>
        <v>1.5400051226702134E-9</v>
      </c>
      <c r="AF421" s="11">
        <f t="shared" si="197"/>
        <v>7.2686234335005802E-9</v>
      </c>
      <c r="AG421" s="15">
        <f t="shared" si="198"/>
        <v>1.097002469958351E-3</v>
      </c>
      <c r="AI421">
        <f t="shared" si="213"/>
        <v>3.4744782803485788E-4</v>
      </c>
      <c r="AJ421">
        <f t="shared" si="199"/>
        <v>2.7042793112546925E-8</v>
      </c>
      <c r="AK421">
        <v>0</v>
      </c>
      <c r="AL421" s="11">
        <f t="shared" si="200"/>
        <v>1.5069235053488705E-7</v>
      </c>
      <c r="AM421" s="11">
        <f t="shared" si="201"/>
        <v>1.7773514364743399E-7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78.81297419298906</v>
      </c>
      <c r="AX421">
        <f t="shared" si="209"/>
        <v>15.215219993965086</v>
      </c>
      <c r="AY421" t="e">
        <f t="shared" si="210"/>
        <v>#VALUE!</v>
      </c>
    </row>
    <row r="422" spans="1:51">
      <c r="A422" s="65">
        <v>44445.584722222222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367.6070770994545</v>
      </c>
      <c r="K422" s="52">
        <v>27731.6054269335</v>
      </c>
      <c r="L422" s="5" t="s">
        <v>88</v>
      </c>
      <c r="M422" s="6">
        <f t="shared" si="186"/>
        <v>1.8823010308865931</v>
      </c>
      <c r="N422" s="6">
        <f t="shared" si="214"/>
        <v>735.52884581613205</v>
      </c>
      <c r="O422" s="6" t="e">
        <f t="shared" si="187"/>
        <v>#VALUE!</v>
      </c>
      <c r="P422">
        <f t="shared" si="188"/>
        <v>30.116816494185489</v>
      </c>
      <c r="Q422">
        <f t="shared" si="189"/>
        <v>32363.269215909811</v>
      </c>
      <c r="R422">
        <f t="shared" si="190"/>
        <v>52.793621279748429</v>
      </c>
      <c r="S422">
        <f t="shared" si="191"/>
        <v>20629.66055331608</v>
      </c>
      <c r="T422">
        <f t="shared" si="192"/>
        <v>20629.66055331608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3.6353938673877075E-4</v>
      </c>
      <c r="AC422">
        <f t="shared" si="195"/>
        <v>2.829524213589975E-8</v>
      </c>
      <c r="AD422">
        <v>0</v>
      </c>
      <c r="AE422" s="11">
        <f t="shared" si="196"/>
        <v>7.6065144284614574E-9</v>
      </c>
      <c r="AF422" s="11">
        <f t="shared" si="197"/>
        <v>3.5901756564361206E-8</v>
      </c>
      <c r="AG422" s="15">
        <f t="shared" si="198"/>
        <v>1.097002469958351E-3</v>
      </c>
      <c r="AI422">
        <f t="shared" si="213"/>
        <v>2.7424746307213924E-2</v>
      </c>
      <c r="AJ422">
        <f t="shared" si="199"/>
        <v>2.1345413057976169E-6</v>
      </c>
      <c r="AK422">
        <v>0</v>
      </c>
      <c r="AL422" s="11">
        <f t="shared" si="200"/>
        <v>1.1894446159676136E-5</v>
      </c>
      <c r="AM422" s="11">
        <f t="shared" si="201"/>
        <v>1.4028987465473753E-5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15.215219993965079</v>
      </c>
      <c r="AY422" t="e">
        <f t="shared" si="210"/>
        <v>#VALUE!</v>
      </c>
    </row>
    <row r="423" spans="1:51">
      <c r="A423" s="65">
        <v>44445.584722222222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265.83240435350365</v>
      </c>
      <c r="K423" s="52">
        <v>20872.29699765976</v>
      </c>
      <c r="L423" s="5" t="s">
        <v>88</v>
      </c>
      <c r="M423" s="6">
        <f t="shared" si="186"/>
        <v>1.3611724037137809</v>
      </c>
      <c r="N423" s="6">
        <f t="shared" si="214"/>
        <v>553.59854879912052</v>
      </c>
      <c r="O423" s="6" t="e">
        <f t="shared" si="187"/>
        <v>#VALUE!</v>
      </c>
      <c r="P423">
        <f t="shared" si="188"/>
        <v>21.778758459420494</v>
      </c>
      <c r="Q423">
        <f t="shared" si="189"/>
        <v>24358.336147161303</v>
      </c>
      <c r="R423">
        <f t="shared" si="190"/>
        <v>38.177326155031857</v>
      </c>
      <c r="S423">
        <f t="shared" si="191"/>
        <v>15526.991510254322</v>
      </c>
      <c r="T423">
        <f t="shared" si="192"/>
        <v>15526.991510254324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2.6289088343046225E-4</v>
      </c>
      <c r="AC423">
        <f t="shared" si="195"/>
        <v>2.0461500110662477E-8</v>
      </c>
      <c r="AD423">
        <v>0</v>
      </c>
      <c r="AE423" s="11">
        <f t="shared" si="196"/>
        <v>5.5005960038154187E-9</v>
      </c>
      <c r="AF423" s="11">
        <f t="shared" si="197"/>
        <v>2.5962096114477894E-8</v>
      </c>
      <c r="AG423" s="15">
        <f t="shared" si="198"/>
        <v>1.097002469958351E-3</v>
      </c>
      <c r="AI423">
        <f t="shared" si="213"/>
        <v>2.0641338328494258E-2</v>
      </c>
      <c r="AJ423">
        <f t="shared" si="199"/>
        <v>1.6065705321593024E-6</v>
      </c>
      <c r="AK423">
        <v>0</v>
      </c>
      <c r="AL423" s="11">
        <f t="shared" si="200"/>
        <v>8.9523995832680663E-6</v>
      </c>
      <c r="AM423" s="11">
        <f t="shared" si="201"/>
        <v>1.0558970115427368E-5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78.81297419298906</v>
      </c>
      <c r="AX423">
        <f t="shared" si="209"/>
        <v>15.215219993965071</v>
      </c>
      <c r="AY423" t="e">
        <f t="shared" si="210"/>
        <v>#VALUE!</v>
      </c>
    </row>
    <row r="424" spans="1:51">
      <c r="A424" s="65">
        <v>44445.584722222222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323.25858264639754</v>
      </c>
      <c r="K424" s="52">
        <v>30141.010083139441</v>
      </c>
      <c r="L424" s="5" t="s">
        <v>88</v>
      </c>
      <c r="M424" s="6">
        <f t="shared" si="186"/>
        <v>1.6552183058043632</v>
      </c>
      <c r="N424" s="6">
        <f t="shared" si="214"/>
        <v>799.43378743779476</v>
      </c>
      <c r="O424" s="6" t="e">
        <f t="shared" si="187"/>
        <v>#VALUE!</v>
      </c>
      <c r="P424">
        <f t="shared" si="188"/>
        <v>26.483492892869812</v>
      </c>
      <c r="Q424">
        <f t="shared" si="189"/>
        <v>35175.086647262971</v>
      </c>
      <c r="R424">
        <f t="shared" si="190"/>
        <v>46.42454471311779</v>
      </c>
      <c r="S424">
        <f t="shared" si="191"/>
        <v>22422.027040141729</v>
      </c>
      <c r="T424">
        <f t="shared" si="192"/>
        <v>22422.027040141726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3.196816226188208E-4</v>
      </c>
      <c r="AC424">
        <f t="shared" si="195"/>
        <v>2.4881675131659621E-8</v>
      </c>
      <c r="AD424">
        <v>0</v>
      </c>
      <c r="AE424" s="11">
        <f t="shared" si="196"/>
        <v>6.6888567337309077E-9</v>
      </c>
      <c r="AF424" s="11">
        <f t="shared" si="197"/>
        <v>3.1570531865390532E-8</v>
      </c>
      <c r="AG424" s="15">
        <f t="shared" si="198"/>
        <v>1.097002469958351E-3</v>
      </c>
      <c r="AI424">
        <f t="shared" si="213"/>
        <v>2.9807490127147711E-2</v>
      </c>
      <c r="AJ424">
        <f t="shared" si="199"/>
        <v>2.3199966258872981E-6</v>
      </c>
      <c r="AK424">
        <v>0</v>
      </c>
      <c r="AL424" s="11">
        <f t="shared" si="200"/>
        <v>1.2927871146037758E-5</v>
      </c>
      <c r="AM424" s="11">
        <f t="shared" si="201"/>
        <v>1.5247867771925055E-5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78.81297419298906</v>
      </c>
      <c r="AX424">
        <f t="shared" si="209"/>
        <v>15.21521999396507</v>
      </c>
      <c r="AY424" t="e">
        <f t="shared" si="210"/>
        <v>#VALUE!</v>
      </c>
    </row>
    <row r="425" spans="1:51">
      <c r="A425" s="65">
        <v>44445.584722222222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511.40958081391648</v>
      </c>
      <c r="K425" s="52">
        <v>30148.450145056242</v>
      </c>
      <c r="L425" s="5" t="s">
        <v>88</v>
      </c>
      <c r="M425" s="6">
        <f t="shared" si="186"/>
        <v>2.6186296215153688</v>
      </c>
      <c r="N425" s="6">
        <f t="shared" si="214"/>
        <v>799.63112113233626</v>
      </c>
      <c r="O425" s="6" t="e">
        <f t="shared" si="187"/>
        <v>#VALUE!</v>
      </c>
      <c r="P425">
        <f t="shared" si="188"/>
        <v>41.898073944245901</v>
      </c>
      <c r="Q425">
        <f t="shared" si="189"/>
        <v>35183.769329822797</v>
      </c>
      <c r="R425">
        <f t="shared" si="190"/>
        <v>73.445712583548257</v>
      </c>
      <c r="S425">
        <f t="shared" si="191"/>
        <v>22427.561734202034</v>
      </c>
      <c r="T425">
        <f t="shared" si="192"/>
        <v>22427.561734202034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5.0575066956919286E-4</v>
      </c>
      <c r="AC425">
        <f t="shared" si="195"/>
        <v>3.9363926380105682E-8</v>
      </c>
      <c r="AD425">
        <v>0</v>
      </c>
      <c r="AE425" s="11">
        <f t="shared" si="196"/>
        <v>1.0582071449788891E-8</v>
      </c>
      <c r="AF425" s="11">
        <f t="shared" si="197"/>
        <v>4.9945997829894571E-8</v>
      </c>
      <c r="AG425" s="15">
        <f t="shared" si="198"/>
        <v>1.097002469958351E-3</v>
      </c>
      <c r="AI425">
        <f t="shared" si="213"/>
        <v>2.9814847862390113E-2</v>
      </c>
      <c r="AJ425">
        <f t="shared" si="199"/>
        <v>2.3205692980869277E-6</v>
      </c>
      <c r="AK425">
        <v>0</v>
      </c>
      <c r="AL425" s="11">
        <f t="shared" si="200"/>
        <v>1.293106228533646E-5</v>
      </c>
      <c r="AM425" s="11">
        <f t="shared" si="201"/>
        <v>1.5251631583423388E-5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15.215219993965079</v>
      </c>
      <c r="AY425" t="e">
        <f t="shared" si="210"/>
        <v>#VALUE!</v>
      </c>
    </row>
    <row r="426" spans="1:51">
      <c r="A426" s="66">
        <v>44445.584722222222</v>
      </c>
      <c r="B426" s="67">
        <v>0.1</v>
      </c>
      <c r="C426" s="67" t="s">
        <v>278</v>
      </c>
      <c r="D426" s="68">
        <v>2</v>
      </c>
      <c r="E426" s="66">
        <v>44447.161400462966</v>
      </c>
      <c r="F426" s="67">
        <v>201</v>
      </c>
      <c r="G426" s="67" t="s">
        <v>778</v>
      </c>
      <c r="H426" s="52">
        <v>23</v>
      </c>
      <c r="I426" s="5">
        <v>30</v>
      </c>
      <c r="J426" s="52">
        <v>102.36167705112391</v>
      </c>
      <c r="K426" s="52">
        <v>1113.5325127296601</v>
      </c>
      <c r="L426" s="5" t="s">
        <v>88</v>
      </c>
      <c r="M426" s="6">
        <f t="shared" si="186"/>
        <v>0.52413433320404645</v>
      </c>
      <c r="N426" s="6">
        <f t="shared" si="214"/>
        <v>29.534362373096531</v>
      </c>
      <c r="O426" s="6" t="e">
        <f t="shared" si="187"/>
        <v>#VALUE!</v>
      </c>
      <c r="P426">
        <f t="shared" si="188"/>
        <v>8.3861493312647433</v>
      </c>
      <c r="Q426">
        <f t="shared" si="189"/>
        <v>1299.5119444162474</v>
      </c>
      <c r="R426">
        <f t="shared" si="190"/>
        <v>14.700597318301657</v>
      </c>
      <c r="S426">
        <f t="shared" si="191"/>
        <v>828.36162562674156</v>
      </c>
      <c r="T426">
        <f t="shared" si="192"/>
        <v>828.36162562674178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1.0122901222233544E-4</v>
      </c>
      <c r="AC426">
        <f t="shared" si="195"/>
        <v>7.8789245855969456E-9</v>
      </c>
      <c r="AD426">
        <v>0</v>
      </c>
      <c r="AE426" s="11">
        <f t="shared" si="196"/>
        <v>2.1180646998268615E-9</v>
      </c>
      <c r="AF426" s="11">
        <f t="shared" si="197"/>
        <v>9.9969892854238071E-9</v>
      </c>
      <c r="AG426" s="15">
        <f t="shared" si="198"/>
        <v>1.097002469958351E-3</v>
      </c>
      <c r="AI426">
        <f t="shared" si="213"/>
        <v>1.1012109178787726E-3</v>
      </c>
      <c r="AJ426">
        <f t="shared" si="199"/>
        <v>8.5710189048831451E-8</v>
      </c>
      <c r="AK426">
        <v>0</v>
      </c>
      <c r="AL426" s="11">
        <f t="shared" si="200"/>
        <v>4.7760857389266596E-7</v>
      </c>
      <c r="AM426" s="11">
        <f t="shared" si="201"/>
        <v>5.633187629414974E-7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15.215219993965075</v>
      </c>
      <c r="AY426" t="e">
        <f t="shared" si="210"/>
        <v>#VALUE!</v>
      </c>
    </row>
    <row r="427" spans="1:51">
      <c r="A427" s="65">
        <v>44445.440972222219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17.110016259199998</v>
      </c>
      <c r="K427" s="52">
        <v>2135.1606739829599</v>
      </c>
      <c r="L427" s="5" t="s">
        <v>88</v>
      </c>
      <c r="M427" s="6">
        <f t="shared" si="186"/>
        <v>8.7610395037267697E-2</v>
      </c>
      <c r="N427" s="6">
        <f t="shared" si="214"/>
        <v>56.631134115351522</v>
      </c>
      <c r="O427" s="6" t="e">
        <f t="shared" si="187"/>
        <v>#VALUE!</v>
      </c>
      <c r="P427">
        <f t="shared" si="188"/>
        <v>1.4017663205962831</v>
      </c>
      <c r="Q427">
        <f t="shared" si="189"/>
        <v>2491.7699010754668</v>
      </c>
      <c r="R427">
        <f t="shared" si="190"/>
        <v>2.4572424600905021</v>
      </c>
      <c r="S427">
        <f t="shared" si="191"/>
        <v>1588.3552089010354</v>
      </c>
      <c r="T427">
        <f t="shared" si="192"/>
        <v>1588.3552089010354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1.6920688434616626E-5</v>
      </c>
      <c r="AC427">
        <f t="shared" si="195"/>
        <v>1.3169824063867677E-9</v>
      </c>
      <c r="AD427">
        <v>0</v>
      </c>
      <c r="AE427" s="11">
        <f t="shared" si="196"/>
        <v>3.5403993463271658E-10</v>
      </c>
      <c r="AF427" s="11">
        <f t="shared" si="197"/>
        <v>1.6710223410194844E-9</v>
      </c>
      <c r="AG427" s="15">
        <f t="shared" si="198"/>
        <v>1.097002469958351E-3</v>
      </c>
      <c r="AI427">
        <f t="shared" si="213"/>
        <v>2.1115344354442444E-3</v>
      </c>
      <c r="AJ427">
        <f t="shared" si="199"/>
        <v>1.6434636880794806E-7</v>
      </c>
      <c r="AK427">
        <v>0</v>
      </c>
      <c r="AL427" s="11">
        <f t="shared" si="200"/>
        <v>9.1579817641147022E-7</v>
      </c>
      <c r="AM427" s="11">
        <f t="shared" si="201"/>
        <v>1.0801445452194183E-6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78.81297419298906</v>
      </c>
      <c r="AX427">
        <f t="shared" si="209"/>
        <v>15.21521999396508</v>
      </c>
      <c r="AY427" t="e">
        <f t="shared" si="210"/>
        <v>#VALUE!</v>
      </c>
    </row>
    <row r="428" spans="1:51">
      <c r="A428" s="65">
        <v>44445.440972222219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5.8461979592000013</v>
      </c>
      <c r="K428" s="52">
        <v>5539.44371627904</v>
      </c>
      <c r="L428" s="5" t="s">
        <v>88</v>
      </c>
      <c r="M428" s="6">
        <f t="shared" si="186"/>
        <v>2.9934963527353673E-2</v>
      </c>
      <c r="N428" s="6">
        <f t="shared" si="214"/>
        <v>146.92335984057337</v>
      </c>
      <c r="O428" s="6" t="e">
        <f t="shared" si="187"/>
        <v>#VALUE!</v>
      </c>
      <c r="P428">
        <f t="shared" si="188"/>
        <v>0.47895941643765877</v>
      </c>
      <c r="Q428">
        <f t="shared" si="189"/>
        <v>6464.6278329852285</v>
      </c>
      <c r="R428">
        <f t="shared" si="190"/>
        <v>0.83959744034237194</v>
      </c>
      <c r="S428">
        <f t="shared" si="191"/>
        <v>4120.8160062038232</v>
      </c>
      <c r="T428">
        <f t="shared" si="192"/>
        <v>4120.8160062038223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5.7815079013455024E-6</v>
      </c>
      <c r="AC428">
        <f t="shared" si="195"/>
        <v>4.4999021274341095E-10</v>
      </c>
      <c r="AD428">
        <v>0</v>
      </c>
      <c r="AE428" s="11">
        <f t="shared" si="196"/>
        <v>1.209693498807853E-10</v>
      </c>
      <c r="AF428" s="11">
        <f t="shared" si="197"/>
        <v>5.7095956262419623E-10</v>
      </c>
      <c r="AG428" s="15">
        <f t="shared" si="198"/>
        <v>1.097002469958351E-3</v>
      </c>
      <c r="AI428">
        <f t="shared" si="213"/>
        <v>5.4781479926328857E-3</v>
      </c>
      <c r="AJ428">
        <f t="shared" si="199"/>
        <v>4.2637890022965606E-7</v>
      </c>
      <c r="AK428">
        <v>0</v>
      </c>
      <c r="AL428" s="11">
        <f t="shared" si="200"/>
        <v>2.375939438899018E-6</v>
      </c>
      <c r="AM428" s="11">
        <f t="shared" si="201"/>
        <v>2.802318339128674E-6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15.215219993965073</v>
      </c>
      <c r="AY428" t="e">
        <f t="shared" si="210"/>
        <v>#VALUE!</v>
      </c>
    </row>
    <row r="429" spans="1:51">
      <c r="A429" s="65">
        <v>44445.440972222219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121.51914118777441</v>
      </c>
      <c r="K429" s="52">
        <v>499.07664566214004</v>
      </c>
      <c r="L429" s="5" t="s">
        <v>88</v>
      </c>
      <c r="M429" s="6">
        <f t="shared" si="186"/>
        <v>0.62222851239699573</v>
      </c>
      <c r="N429" s="6">
        <f t="shared" si="214"/>
        <v>13.237072412733086</v>
      </c>
      <c r="O429" s="6" t="e">
        <f t="shared" si="187"/>
        <v>#VALUE!</v>
      </c>
      <c r="P429">
        <f t="shared" si="188"/>
        <v>9.9556561983519316</v>
      </c>
      <c r="Q429">
        <f t="shared" si="189"/>
        <v>582.43118616025583</v>
      </c>
      <c r="R429">
        <f t="shared" si="190"/>
        <v>17.451882506527408</v>
      </c>
      <c r="S429">
        <f t="shared" si="191"/>
        <v>371.26526328324593</v>
      </c>
      <c r="T429">
        <f t="shared" si="192"/>
        <v>371.26526328324593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1.2017449286612539E-4</v>
      </c>
      <c r="AC429">
        <f t="shared" si="195"/>
        <v>9.3535019814768625E-9</v>
      </c>
      <c r="AD429">
        <v>0</v>
      </c>
      <c r="AE429" s="11">
        <f t="shared" si="196"/>
        <v>2.5144703634989474E-9</v>
      </c>
      <c r="AF429" s="11">
        <f t="shared" si="197"/>
        <v>1.186797234497581E-8</v>
      </c>
      <c r="AG429" s="15">
        <f t="shared" si="198"/>
        <v>1.097002469958351E-3</v>
      </c>
      <c r="AI429">
        <f t="shared" si="213"/>
        <v>4.935542023054441E-4</v>
      </c>
      <c r="AJ429">
        <f t="shared" si="199"/>
        <v>3.8414642734319241E-8</v>
      </c>
      <c r="AK429">
        <v>0</v>
      </c>
      <c r="AL429" s="11">
        <f t="shared" si="200"/>
        <v>2.1406046278210391E-7</v>
      </c>
      <c r="AM429" s="11">
        <f t="shared" si="201"/>
        <v>2.5247510551642315E-7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15.215219993965077</v>
      </c>
      <c r="AY429" t="e">
        <f t="shared" si="210"/>
        <v>#VALUE!</v>
      </c>
    </row>
    <row r="430" spans="1:51">
      <c r="A430" s="65">
        <v>44445.440972222219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60.458621835937507</v>
      </c>
      <c r="K430" s="52">
        <v>7893.4456533500006</v>
      </c>
      <c r="L430" s="5" t="s">
        <v>88</v>
      </c>
      <c r="M430" s="6">
        <f t="shared" si="186"/>
        <v>0.30957327346823471</v>
      </c>
      <c r="N430" s="6">
        <f t="shared" si="214"/>
        <v>209.35884820004412</v>
      </c>
      <c r="O430" s="6" t="e">
        <f t="shared" si="187"/>
        <v>#VALUE!</v>
      </c>
      <c r="P430">
        <f t="shared" si="188"/>
        <v>4.9531723754917554</v>
      </c>
      <c r="Q430">
        <f t="shared" si="189"/>
        <v>9211.7893208019414</v>
      </c>
      <c r="R430">
        <f t="shared" si="190"/>
        <v>8.6827207176930301</v>
      </c>
      <c r="S430">
        <f t="shared" si="191"/>
        <v>5871.9681719726959</v>
      </c>
      <c r="T430">
        <f t="shared" si="192"/>
        <v>5871.9681719726959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5.9789627769765777E-5</v>
      </c>
      <c r="AC430">
        <f t="shared" si="195"/>
        <v>4.653586534700548E-9</v>
      </c>
      <c r="AD430">
        <v>0</v>
      </c>
      <c r="AE430" s="11">
        <f t="shared" si="196"/>
        <v>1.2510079592279864E-9</v>
      </c>
      <c r="AF430" s="11">
        <f t="shared" si="197"/>
        <v>5.9045944939285344E-9</v>
      </c>
      <c r="AG430" s="15">
        <f t="shared" si="198"/>
        <v>1.097002469958351E-3</v>
      </c>
      <c r="AI430">
        <f t="shared" si="213"/>
        <v>7.8061021423108294E-3</v>
      </c>
      <c r="AJ430">
        <f t="shared" si="199"/>
        <v>6.0756979384180371E-7</v>
      </c>
      <c r="AK430">
        <v>0</v>
      </c>
      <c r="AL430" s="11">
        <f t="shared" si="200"/>
        <v>3.3856014786260843E-6</v>
      </c>
      <c r="AM430" s="11">
        <f t="shared" si="201"/>
        <v>3.9931712724678884E-6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15.215219993965086</v>
      </c>
      <c r="AY430" t="e">
        <f t="shared" si="210"/>
        <v>#VALUE!</v>
      </c>
    </row>
    <row r="431" spans="1:51">
      <c r="A431" s="65">
        <v>44445.440972222219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18.051140984200003</v>
      </c>
      <c r="K431" s="52">
        <v>1930.3750959375002</v>
      </c>
      <c r="L431" s="5" t="s">
        <v>88</v>
      </c>
      <c r="M431" s="6">
        <f t="shared" si="186"/>
        <v>9.2429344808414513E-2</v>
      </c>
      <c r="N431" s="6">
        <f t="shared" si="214"/>
        <v>51.199580566948747</v>
      </c>
      <c r="O431" s="6" t="e">
        <f t="shared" si="187"/>
        <v>#VALUE!</v>
      </c>
      <c r="P431">
        <f t="shared" si="188"/>
        <v>1.4788695169346322</v>
      </c>
      <c r="Q431">
        <f t="shared" si="189"/>
        <v>2252.7815449457448</v>
      </c>
      <c r="R431">
        <f t="shared" si="190"/>
        <v>2.5924013985437337</v>
      </c>
      <c r="S431">
        <f t="shared" si="191"/>
        <v>1436.0143365911556</v>
      </c>
      <c r="T431">
        <f t="shared" si="192"/>
        <v>1436.0143365911554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1.7851399312303654E-5</v>
      </c>
      <c r="AC431">
        <f t="shared" si="195"/>
        <v>1.3894221215959303E-9</v>
      </c>
      <c r="AD431">
        <v>0</v>
      </c>
      <c r="AE431" s="11">
        <f t="shared" si="196"/>
        <v>3.7351365874101943E-10</v>
      </c>
      <c r="AF431" s="11">
        <f t="shared" si="197"/>
        <v>1.7629357803369497E-9</v>
      </c>
      <c r="AG431" s="15">
        <f t="shared" si="198"/>
        <v>1.097002469958351E-3</v>
      </c>
      <c r="AI431">
        <f t="shared" si="213"/>
        <v>1.909014875584276E-3</v>
      </c>
      <c r="AJ431">
        <f t="shared" si="199"/>
        <v>1.4858373017091005E-7</v>
      </c>
      <c r="AK431">
        <v>0</v>
      </c>
      <c r="AL431" s="11">
        <f t="shared" si="200"/>
        <v>8.2796297917567783E-7</v>
      </c>
      <c r="AM431" s="11">
        <f t="shared" si="201"/>
        <v>9.765467093465879E-7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15.215219993965077</v>
      </c>
      <c r="AY431" t="e">
        <f t="shared" si="210"/>
        <v>#VALUE!</v>
      </c>
    </row>
    <row r="432" spans="1:51">
      <c r="A432" s="17">
        <v>44453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3.6853994904499991</v>
      </c>
      <c r="K432" s="52">
        <v>1206.7414500215</v>
      </c>
      <c r="L432" s="5" t="s">
        <v>88</v>
      </c>
      <c r="M432" s="6">
        <f t="shared" si="186"/>
        <v>1.9024955494994399E-2</v>
      </c>
      <c r="N432" s="6">
        <f t="shared" si="214"/>
        <v>32.26805505878086</v>
      </c>
      <c r="O432" s="6" t="e">
        <f t="shared" si="187"/>
        <v>#VALUE!</v>
      </c>
      <c r="P432">
        <f t="shared" si="188"/>
        <v>0.30439928791991039</v>
      </c>
      <c r="Q432">
        <f t="shared" si="189"/>
        <v>1419.7944225863578</v>
      </c>
      <c r="R432">
        <f t="shared" si="190"/>
        <v>0.52893550102631914</v>
      </c>
      <c r="S432">
        <f t="shared" si="191"/>
        <v>897.12272252893001</v>
      </c>
      <c r="T432">
        <f t="shared" si="192"/>
        <v>897.12272252893024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3.6743966772015079E-6</v>
      </c>
      <c r="AC432">
        <f t="shared" si="195"/>
        <v>2.8598811429329555E-10</v>
      </c>
      <c r="AD432">
        <v>0</v>
      </c>
      <c r="AE432" s="11">
        <f t="shared" si="196"/>
        <v>7.6881219368694506E-11</v>
      </c>
      <c r="AF432" s="11">
        <f t="shared" si="197"/>
        <v>3.6286933366199006E-10</v>
      </c>
      <c r="AG432" s="15">
        <f t="shared" si="198"/>
        <v>1.097002469958351E-3</v>
      </c>
      <c r="AI432">
        <f t="shared" si="213"/>
        <v>1.2031387060453839E-3</v>
      </c>
      <c r="AJ432">
        <f t="shared" si="199"/>
        <v>9.3643501233855796E-8</v>
      </c>
      <c r="AK432">
        <v>0</v>
      </c>
      <c r="AL432" s="11">
        <f t="shared" si="200"/>
        <v>5.2181589581067129E-7</v>
      </c>
      <c r="AM432" s="11">
        <f t="shared" si="201"/>
        <v>6.1545939704452711E-7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15.215219993965082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434.72087331852765</v>
      </c>
      <c r="K433" s="52">
        <v>19258.35087782616</v>
      </c>
      <c r="L433" s="5" t="s">
        <v>88</v>
      </c>
      <c r="M433" s="6">
        <f t="shared" si="186"/>
        <v>2.2441380613042381</v>
      </c>
      <c r="N433" s="6">
        <f t="shared" si="214"/>
        <v>514.96493010656377</v>
      </c>
      <c r="O433" s="6" t="e">
        <f t="shared" si="187"/>
        <v>#VALUE!</v>
      </c>
      <c r="P433">
        <f t="shared" si="188"/>
        <v>35.90620898086781</v>
      </c>
      <c r="Q433">
        <f t="shared" si="189"/>
        <v>22658.456924688806</v>
      </c>
      <c r="R433">
        <f t="shared" si="190"/>
        <v>62.391961449817778</v>
      </c>
      <c r="S433">
        <f t="shared" si="191"/>
        <v>14317.154822704561</v>
      </c>
      <c r="T433">
        <f t="shared" si="192"/>
        <v>14317.154822704562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4.334230078912546E-4</v>
      </c>
      <c r="AC433">
        <f t="shared" si="195"/>
        <v>3.3734471154745797E-8</v>
      </c>
      <c r="AD433">
        <v>0</v>
      </c>
      <c r="AE433" s="11">
        <f t="shared" si="196"/>
        <v>9.0687240046454957E-9</v>
      </c>
      <c r="AF433" s="11">
        <f t="shared" si="197"/>
        <v>4.2803195159391294E-8</v>
      </c>
      <c r="AG433" s="15">
        <f t="shared" si="198"/>
        <v>1.097002469958351E-3</v>
      </c>
      <c r="AI433">
        <f t="shared" si="213"/>
        <v>1.9200854793960154E-2</v>
      </c>
      <c r="AJ433">
        <f t="shared" si="199"/>
        <v>1.4944538485502514E-6</v>
      </c>
      <c r="AK433">
        <v>0</v>
      </c>
      <c r="AL433" s="11">
        <f t="shared" si="200"/>
        <v>8.3276443474863982E-6</v>
      </c>
      <c r="AM433" s="11">
        <f t="shared" si="201"/>
        <v>9.8220981960366496E-6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15.215219993965075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452.96126855286047</v>
      </c>
      <c r="K434" s="52">
        <v>15640.24346163096</v>
      </c>
      <c r="L434" s="5" t="s">
        <v>88</v>
      </c>
      <c r="M434" s="6">
        <f t="shared" si="186"/>
        <v>2.3382995513797464</v>
      </c>
      <c r="N434" s="6">
        <f t="shared" si="214"/>
        <v>418.21737137118589</v>
      </c>
      <c r="O434" s="6" t="e">
        <f t="shared" si="187"/>
        <v>#VALUE!</v>
      </c>
      <c r="P434">
        <f t="shared" si="188"/>
        <v>37.412792822075943</v>
      </c>
      <c r="Q434">
        <f t="shared" si="189"/>
        <v>18401.564340332181</v>
      </c>
      <c r="R434">
        <f t="shared" si="190"/>
        <v>65.00985745191764</v>
      </c>
      <c r="S434">
        <f t="shared" si="191"/>
        <v>11627.360438363723</v>
      </c>
      <c r="T434">
        <f t="shared" si="192"/>
        <v>11627.360438363723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4.5160894616295364E-4</v>
      </c>
      <c r="AC434">
        <f t="shared" si="195"/>
        <v>3.5149931337705314E-8</v>
      </c>
      <c r="AD434">
        <v>0</v>
      </c>
      <c r="AE434" s="11">
        <f t="shared" si="196"/>
        <v>9.4492373875274154E-9</v>
      </c>
      <c r="AF434" s="11">
        <f t="shared" si="197"/>
        <v>4.4599168725232728E-8</v>
      </c>
      <c r="AG434" s="15">
        <f t="shared" si="198"/>
        <v>1.097002469958351E-3</v>
      </c>
      <c r="AI434">
        <f t="shared" si="213"/>
        <v>1.5593549289556755E-2</v>
      </c>
      <c r="AJ434">
        <f t="shared" si="199"/>
        <v>1.2136876195567406E-6</v>
      </c>
      <c r="AK434">
        <v>0</v>
      </c>
      <c r="AL434" s="11">
        <f t="shared" si="200"/>
        <v>6.7631120589108349E-6</v>
      </c>
      <c r="AM434" s="11">
        <f t="shared" si="201"/>
        <v>7.9767996784675752E-6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15.215219993965075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4.1385746544500002</v>
      </c>
      <c r="K435" s="52">
        <v>1299.1787301461402</v>
      </c>
      <c r="L435" s="5" t="s">
        <v>88</v>
      </c>
      <c r="M435" s="6">
        <f t="shared" si="186"/>
        <v>2.1364359228260802E-2</v>
      </c>
      <c r="N435" s="6">
        <f t="shared" si="214"/>
        <v>34.739811742445525</v>
      </c>
      <c r="O435" s="6" t="e">
        <f t="shared" si="187"/>
        <v>#VALUE!</v>
      </c>
      <c r="P435">
        <f t="shared" si="188"/>
        <v>0.34182974765217283</v>
      </c>
      <c r="Q435">
        <f t="shared" si="189"/>
        <v>1528.5517166676032</v>
      </c>
      <c r="R435">
        <f t="shared" si="190"/>
        <v>0.59397605715711643</v>
      </c>
      <c r="S435">
        <f t="shared" si="191"/>
        <v>965.84298104587162</v>
      </c>
      <c r="T435">
        <f t="shared" si="192"/>
        <v>965.84298104587174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4.1262188802236644E-6</v>
      </c>
      <c r="AC435">
        <f t="shared" si="195"/>
        <v>3.2115464398234439E-10</v>
      </c>
      <c r="AD435">
        <v>0</v>
      </c>
      <c r="AE435" s="11">
        <f t="shared" si="196"/>
        <v>8.6334918834983313E-11</v>
      </c>
      <c r="AF435" s="11">
        <f t="shared" si="197"/>
        <v>4.074895628173277E-10</v>
      </c>
      <c r="AG435" s="15">
        <f t="shared" si="198"/>
        <v>1.097002469958351E-3</v>
      </c>
      <c r="AI435">
        <f t="shared" si="213"/>
        <v>1.2953000133391151E-3</v>
      </c>
      <c r="AJ435">
        <f t="shared" si="199"/>
        <v>1.0081666210874889E-7</v>
      </c>
      <c r="AK435">
        <v>0</v>
      </c>
      <c r="AL435" s="11">
        <f t="shared" si="200"/>
        <v>5.6178737614200625E-7</v>
      </c>
      <c r="AM435" s="11">
        <f t="shared" si="201"/>
        <v>6.6260403825075516E-7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78.81297419298906</v>
      </c>
      <c r="AX435">
        <f t="shared" si="209"/>
        <v>15.215219993965077</v>
      </c>
      <c r="AY435" t="e">
        <f t="shared" si="210"/>
        <v>#VALUE!</v>
      </c>
    </row>
    <row r="436" spans="1:51">
      <c r="A436" s="17">
        <v>44453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51.225278682383603</v>
      </c>
      <c r="K436" s="52">
        <v>25230.617921693502</v>
      </c>
      <c r="L436" s="5" t="s">
        <v>88</v>
      </c>
      <c r="M436" s="6">
        <f t="shared" si="186"/>
        <v>0.26443772233550639</v>
      </c>
      <c r="N436" s="6">
        <f t="shared" si="214"/>
        <v>674.66230504451778</v>
      </c>
      <c r="O436" s="6" t="e">
        <f t="shared" si="187"/>
        <v>#VALUE!</v>
      </c>
      <c r="P436">
        <f t="shared" si="188"/>
        <v>4.2310035573681022</v>
      </c>
      <c r="Q436">
        <f t="shared" si="189"/>
        <v>29685.141421958782</v>
      </c>
      <c r="R436">
        <f t="shared" si="190"/>
        <v>7.3519488227234309</v>
      </c>
      <c r="S436">
        <f t="shared" si="191"/>
        <v>18757.092201145169</v>
      </c>
      <c r="T436">
        <f t="shared" si="192"/>
        <v>18757.092201145169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5.1072344875233333E-5</v>
      </c>
      <c r="AC436">
        <f t="shared" si="195"/>
        <v>3.975097107514564E-9</v>
      </c>
      <c r="AD436">
        <v>0</v>
      </c>
      <c r="AE436" s="11">
        <f t="shared" si="196"/>
        <v>1.0686119368627714E-9</v>
      </c>
      <c r="AF436" s="11">
        <f t="shared" si="197"/>
        <v>5.0437090443773352E-9</v>
      </c>
      <c r="AG436" s="15">
        <f t="shared" si="198"/>
        <v>1.097002469958351E-3</v>
      </c>
      <c r="AI436">
        <f t="shared" si="213"/>
        <v>2.5155291548567389E-2</v>
      </c>
      <c r="AJ436">
        <f t="shared" si="199"/>
        <v>1.9579035761462857E-6</v>
      </c>
      <c r="AK436">
        <v>0</v>
      </c>
      <c r="AL436" s="11">
        <f t="shared" si="200"/>
        <v>1.0910156017621427E-5</v>
      </c>
      <c r="AM436" s="11">
        <f t="shared" si="201"/>
        <v>1.2868059593767712E-5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78.81297419298906</v>
      </c>
      <c r="AX436">
        <f t="shared" si="209"/>
        <v>15.215219993965068</v>
      </c>
      <c r="AY436" t="e">
        <f t="shared" si="210"/>
        <v>#VALUE!</v>
      </c>
    </row>
    <row r="437" spans="1:51">
      <c r="A437" s="17">
        <v>44453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8.8815280700500008</v>
      </c>
      <c r="K437" s="52">
        <v>35161.212554914557</v>
      </c>
      <c r="L437" s="5" t="s">
        <v>88</v>
      </c>
      <c r="M437" s="6">
        <f t="shared" si="186"/>
        <v>4.584867304022254E-2</v>
      </c>
      <c r="N437" s="6">
        <f t="shared" si="214"/>
        <v>940.20466657150553</v>
      </c>
      <c r="O437" s="6" t="e">
        <f t="shared" si="187"/>
        <v>#VALUE!</v>
      </c>
      <c r="P437">
        <f t="shared" si="188"/>
        <v>0.73357876864356064</v>
      </c>
      <c r="Q437">
        <f t="shared" si="189"/>
        <v>41369.005329146246</v>
      </c>
      <c r="R437">
        <f t="shared" si="190"/>
        <v>1.2746936965136453</v>
      </c>
      <c r="S437">
        <f t="shared" si="191"/>
        <v>26139.75241682577</v>
      </c>
      <c r="T437">
        <f t="shared" si="192"/>
        <v>26139.752416825773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8.8550121401028615E-6</v>
      </c>
      <c r="AC437">
        <f t="shared" si="195"/>
        <v>6.8920926249068017E-10</v>
      </c>
      <c r="AD437">
        <v>0</v>
      </c>
      <c r="AE437" s="11">
        <f t="shared" si="196"/>
        <v>1.8527779950372687E-10</v>
      </c>
      <c r="AF437" s="11">
        <f t="shared" si="197"/>
        <v>8.7448706199440699E-10</v>
      </c>
      <c r="AG437" s="15">
        <f t="shared" si="198"/>
        <v>1.097002469958351E-3</v>
      </c>
      <c r="AI437">
        <f t="shared" si="213"/>
        <v>3.5056238248510396E-2</v>
      </c>
      <c r="AJ437">
        <f t="shared" si="199"/>
        <v>2.7285207209973131E-6</v>
      </c>
      <c r="AK437">
        <v>0</v>
      </c>
      <c r="AL437" s="11">
        <f t="shared" si="200"/>
        <v>1.5204317069580454E-5</v>
      </c>
      <c r="AM437" s="11">
        <f t="shared" si="201"/>
        <v>1.7932837790577768E-5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15.215219993965077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61.718080708145607</v>
      </c>
      <c r="K438" s="52">
        <v>792.59006316486011</v>
      </c>
      <c r="L438" s="5" t="s">
        <v>88</v>
      </c>
      <c r="M438" s="6">
        <f t="shared" si="186"/>
        <v>0.31860419521726563</v>
      </c>
      <c r="N438" s="6">
        <f t="shared" si="214"/>
        <v>21.193719497072575</v>
      </c>
      <c r="O438" s="6" t="e">
        <f t="shared" si="187"/>
        <v>#VALUE!</v>
      </c>
      <c r="P438">
        <f t="shared" si="188"/>
        <v>5.0976671234762501</v>
      </c>
      <c r="Q438">
        <f t="shared" si="189"/>
        <v>932.52365787119334</v>
      </c>
      <c r="R438">
        <f t="shared" si="190"/>
        <v>8.8578956029973721</v>
      </c>
      <c r="S438">
        <f t="shared" si="191"/>
        <v>589.23189826881912</v>
      </c>
      <c r="T438">
        <f t="shared" si="192"/>
        <v>589.23189826881912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6.1533820489451075E-5</v>
      </c>
      <c r="AC438">
        <f t="shared" si="195"/>
        <v>4.7893417159421126E-9</v>
      </c>
      <c r="AD438">
        <v>0</v>
      </c>
      <c r="AE438" s="11">
        <f t="shared" si="196"/>
        <v>1.2875025663387065E-9</v>
      </c>
      <c r="AF438" s="11">
        <f t="shared" si="197"/>
        <v>6.0768442822808189E-9</v>
      </c>
      <c r="AG438" s="15">
        <f t="shared" si="198"/>
        <v>1.097002469958351E-3</v>
      </c>
      <c r="AI438">
        <f t="shared" si="213"/>
        <v>7.902237741179844E-4</v>
      </c>
      <c r="AJ438">
        <f t="shared" si="199"/>
        <v>6.1505228445246522E-8</v>
      </c>
      <c r="AK438">
        <v>0</v>
      </c>
      <c r="AL438" s="11">
        <f t="shared" si="200"/>
        <v>3.4272966575701802E-7</v>
      </c>
      <c r="AM438" s="11">
        <f t="shared" si="201"/>
        <v>4.0423489420226451E-7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</v>
      </c>
      <c r="AY438" t="e">
        <f t="shared" si="210"/>
        <v>#VALUE!</v>
      </c>
    </row>
    <row r="439" spans="1:51">
      <c r="A439" s="17">
        <v>44453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11.713488416800001</v>
      </c>
      <c r="K439" s="52">
        <v>33862.149445937495</v>
      </c>
      <c r="L439" s="5" t="s">
        <v>88</v>
      </c>
      <c r="M439" s="6">
        <f t="shared" si="186"/>
        <v>6.0467961858197881E-2</v>
      </c>
      <c r="N439" s="6">
        <f t="shared" si="214"/>
        <v>905.46794651887467</v>
      </c>
      <c r="O439" s="6" t="e">
        <f t="shared" si="187"/>
        <v>#VALUE!</v>
      </c>
      <c r="P439">
        <f t="shared" si="188"/>
        <v>0.9674873897311661</v>
      </c>
      <c r="Q439">
        <f t="shared" si="189"/>
        <v>39840.589646830485</v>
      </c>
      <c r="R439">
        <f t="shared" si="190"/>
        <v>1.6811419984620399</v>
      </c>
      <c r="S439">
        <f t="shared" si="191"/>
        <v>25173.995391539509</v>
      </c>
      <c r="T439">
        <f t="shared" si="192"/>
        <v>25173.995391539513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1.167851762845741E-5</v>
      </c>
      <c r="AC439">
        <f t="shared" si="195"/>
        <v>9.0897024129884939E-10</v>
      </c>
      <c r="AD439">
        <v>0</v>
      </c>
      <c r="AE439" s="11">
        <f t="shared" si="196"/>
        <v>2.4435540159981497E-10</v>
      </c>
      <c r="AF439" s="11">
        <f t="shared" si="197"/>
        <v>1.1533256428986644E-9</v>
      </c>
      <c r="AG439" s="15">
        <f t="shared" si="198"/>
        <v>1.097002469958351E-3</v>
      </c>
      <c r="AI439">
        <f t="shared" si="213"/>
        <v>3.3761053511151697E-2</v>
      </c>
      <c r="AJ439">
        <f t="shared" si="199"/>
        <v>2.6277130311262293E-6</v>
      </c>
      <c r="AK439">
        <v>0</v>
      </c>
      <c r="AL439" s="11">
        <f t="shared" si="200"/>
        <v>1.4642579690033756E-5</v>
      </c>
      <c r="AM439" s="11">
        <f t="shared" si="201"/>
        <v>1.7270292721159987E-5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15.215219993965084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58.649531646647908</v>
      </c>
      <c r="K440" s="52">
        <v>941.4194329858401</v>
      </c>
      <c r="L440" s="5" t="s">
        <v>88</v>
      </c>
      <c r="M440" s="6">
        <f t="shared" si="186"/>
        <v>0.30276357617976951</v>
      </c>
      <c r="N440" s="6">
        <f t="shared" si="214"/>
        <v>25.173390784291129</v>
      </c>
      <c r="O440" s="6" t="e">
        <f t="shared" si="187"/>
        <v>#VALUE!</v>
      </c>
      <c r="P440">
        <f t="shared" si="188"/>
        <v>4.8442172188763122</v>
      </c>
      <c r="Q440">
        <f t="shared" si="189"/>
        <v>1107.6291945088096</v>
      </c>
      <c r="R440">
        <f t="shared" si="190"/>
        <v>8.4174916415074463</v>
      </c>
      <c r="S440">
        <f t="shared" si="191"/>
        <v>699.87549093208918</v>
      </c>
      <c r="T440">
        <f t="shared" si="192"/>
        <v>699.87549093208929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5.8474432625363583E-5</v>
      </c>
      <c r="AC440">
        <f t="shared" si="195"/>
        <v>4.5512213813655655E-9</v>
      </c>
      <c r="AD440">
        <v>0</v>
      </c>
      <c r="AE440" s="11">
        <f t="shared" si="196"/>
        <v>1.2234894806062285E-9</v>
      </c>
      <c r="AF440" s="11">
        <f t="shared" si="197"/>
        <v>5.7747108619717942E-9</v>
      </c>
      <c r="AG440" s="15">
        <f t="shared" si="198"/>
        <v>1.097002469958351E-3</v>
      </c>
      <c r="AI440">
        <f t="shared" si="213"/>
        <v>9.3860881171222094E-4</v>
      </c>
      <c r="AJ440">
        <f t="shared" si="199"/>
        <v>7.3054432523897017E-8</v>
      </c>
      <c r="AK440">
        <v>0</v>
      </c>
      <c r="AL440" s="11">
        <f t="shared" si="200"/>
        <v>4.0708606201297552E-7</v>
      </c>
      <c r="AM440" s="11">
        <f t="shared" si="201"/>
        <v>4.8014049453687257E-7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15.21521999396508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21.590774592050003</v>
      </c>
      <c r="K441" s="52">
        <v>36007.43726588854</v>
      </c>
      <c r="L441" s="5" t="s">
        <v>88</v>
      </c>
      <c r="M441" s="6">
        <f t="shared" si="186"/>
        <v>0.11145698771072758</v>
      </c>
      <c r="N441" s="6">
        <f t="shared" si="214"/>
        <v>962.83256715892878</v>
      </c>
      <c r="O441" s="6" t="e">
        <f t="shared" si="187"/>
        <v>#VALUE!</v>
      </c>
      <c r="P441">
        <f t="shared" si="188"/>
        <v>1.7833118033716413</v>
      </c>
      <c r="Q441">
        <f t="shared" si="189"/>
        <v>42364.632954992863</v>
      </c>
      <c r="R441">
        <f t="shared" si="190"/>
        <v>3.0987487804199643</v>
      </c>
      <c r="S441">
        <f t="shared" si="191"/>
        <v>26768.857695812178</v>
      </c>
      <c r="T441">
        <f t="shared" si="192"/>
        <v>26768.857695812181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2.1526315023598286E-5</v>
      </c>
      <c r="AC441">
        <f t="shared" si="195"/>
        <v>1.675450633699965E-9</v>
      </c>
      <c r="AD441">
        <v>0</v>
      </c>
      <c r="AE441" s="11">
        <f t="shared" si="196"/>
        <v>4.5040573811680592E-10</v>
      </c>
      <c r="AF441" s="11">
        <f t="shared" si="197"/>
        <v>2.1258563718167708E-9</v>
      </c>
      <c r="AG441" s="15">
        <f t="shared" si="198"/>
        <v>1.097002469958351E-3</v>
      </c>
      <c r="AI441">
        <f t="shared" si="213"/>
        <v>3.5899936543424132E-2</v>
      </c>
      <c r="AJ441">
        <f t="shared" si="199"/>
        <v>2.7941880143224906E-6</v>
      </c>
      <c r="AK441">
        <v>0</v>
      </c>
      <c r="AL441" s="11">
        <f t="shared" si="200"/>
        <v>1.5570239285649314E-5</v>
      </c>
      <c r="AM441" s="11">
        <f t="shared" si="201"/>
        <v>1.8364427299971806E-5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78.81297419298906</v>
      </c>
      <c r="AX441">
        <f t="shared" si="209"/>
        <v>15.215219993965082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12.822513932450001</v>
      </c>
      <c r="K442" s="52">
        <v>34344.877066495996</v>
      </c>
      <c r="L442" s="5" t="s">
        <v>88</v>
      </c>
      <c r="M442" s="6">
        <f t="shared" si="186"/>
        <v>6.6193029420813246E-2</v>
      </c>
      <c r="N442" s="6">
        <f t="shared" si="214"/>
        <v>918.37599856125576</v>
      </c>
      <c r="O442" s="6" t="e">
        <f t="shared" si="187"/>
        <v>#VALUE!</v>
      </c>
      <c r="P442">
        <f t="shared" si="188"/>
        <v>1.0590884707330119</v>
      </c>
      <c r="Q442">
        <f t="shared" si="189"/>
        <v>40408.543936695256</v>
      </c>
      <c r="R442">
        <f t="shared" si="190"/>
        <v>1.8403114367526168</v>
      </c>
      <c r="S442">
        <f t="shared" si="191"/>
        <v>25532.867556896585</v>
      </c>
      <c r="T442">
        <f t="shared" si="192"/>
        <v>25532.867556896588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1.278423213246047E-5</v>
      </c>
      <c r="AC442">
        <f t="shared" si="195"/>
        <v>9.9503095649289375E-10</v>
      </c>
      <c r="AD442">
        <v>0</v>
      </c>
      <c r="AE442" s="11">
        <f t="shared" si="196"/>
        <v>2.674908131542775E-10</v>
      </c>
      <c r="AF442" s="11">
        <f t="shared" si="197"/>
        <v>1.2625217696471712E-9</v>
      </c>
      <c r="AG442" s="15">
        <f t="shared" si="198"/>
        <v>1.097002469958351E-3</v>
      </c>
      <c r="AI442">
        <f t="shared" si="213"/>
        <v>3.4242339941447743E-2</v>
      </c>
      <c r="AJ442">
        <f t="shared" si="199"/>
        <v>2.6651728403758252E-6</v>
      </c>
      <c r="AK442">
        <v>0</v>
      </c>
      <c r="AL442" s="11">
        <f t="shared" si="200"/>
        <v>1.485131947082922E-5</v>
      </c>
      <c r="AM442" s="11">
        <f t="shared" si="201"/>
        <v>1.7516492311205047E-5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78.81297419298906</v>
      </c>
      <c r="AX442">
        <f t="shared" si="209"/>
        <v>15.215219993965084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40.186590289868406</v>
      </c>
      <c r="K443" s="52">
        <v>5230.8075897013605</v>
      </c>
      <c r="L443" s="5" t="s">
        <v>88</v>
      </c>
      <c r="M443" s="6">
        <f t="shared" si="186"/>
        <v>0.20745324726437375</v>
      </c>
      <c r="N443" s="6">
        <f t="shared" si="214"/>
        <v>139.87087897193308</v>
      </c>
      <c r="O443" s="6" t="e">
        <f t="shared" si="187"/>
        <v>#VALUE!</v>
      </c>
      <c r="P443">
        <f t="shared" si="188"/>
        <v>3.31925195622998</v>
      </c>
      <c r="Q443">
        <f t="shared" si="189"/>
        <v>6154.3186747650552</v>
      </c>
      <c r="R443">
        <f t="shared" si="190"/>
        <v>5.767655399256463</v>
      </c>
      <c r="S443">
        <f t="shared" si="191"/>
        <v>3888.7172938447306</v>
      </c>
      <c r="T443">
        <f t="shared" si="192"/>
        <v>3888.7172938447316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4.0066612645871106E-5</v>
      </c>
      <c r="AC443">
        <f t="shared" si="195"/>
        <v>3.1184915520443104E-9</v>
      </c>
      <c r="AD443">
        <v>0</v>
      </c>
      <c r="AE443" s="11">
        <f t="shared" si="196"/>
        <v>8.3833355698922426E-10</v>
      </c>
      <c r="AF443" s="11">
        <f t="shared" si="197"/>
        <v>3.9568251090335344E-9</v>
      </c>
      <c r="AG443" s="15">
        <f t="shared" si="198"/>
        <v>1.097002469958351E-3</v>
      </c>
      <c r="AI443">
        <f t="shared" si="213"/>
        <v>5.2151909383186777E-3</v>
      </c>
      <c r="AJ443">
        <f t="shared" si="199"/>
        <v>4.059122498622505E-7</v>
      </c>
      <c r="AK443">
        <v>0</v>
      </c>
      <c r="AL443" s="11">
        <f t="shared" si="200"/>
        <v>2.2618917649548235E-6</v>
      </c>
      <c r="AM443" s="11">
        <f t="shared" si="201"/>
        <v>2.6678040148170739E-6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15.215219993965073</v>
      </c>
      <c r="AY443" t="e">
        <f t="shared" si="210"/>
        <v>#VALUE!</v>
      </c>
    </row>
    <row r="444" spans="1:51">
      <c r="A444" s="17">
        <v>44453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53.884345273437503</v>
      </c>
      <c r="K444" s="52">
        <v>25258.833221081841</v>
      </c>
      <c r="L444" s="5" t="s">
        <v>88</v>
      </c>
      <c r="M444" s="6">
        <f t="shared" si="186"/>
        <v>0.27816449027046636</v>
      </c>
      <c r="N444" s="6">
        <f t="shared" si="214"/>
        <v>675.41677720932717</v>
      </c>
      <c r="O444" s="6" t="e">
        <f t="shared" si="187"/>
        <v>#VALUE!</v>
      </c>
      <c r="P444">
        <f t="shared" si="188"/>
        <v>4.4506318443274617</v>
      </c>
      <c r="Q444">
        <f t="shared" si="189"/>
        <v>29718.338197210396</v>
      </c>
      <c r="R444">
        <f t="shared" si="190"/>
        <v>7.7335830860498485</v>
      </c>
      <c r="S444">
        <f t="shared" si="191"/>
        <v>18778.068182540173</v>
      </c>
      <c r="T444">
        <f t="shared" si="192"/>
        <v>18778.068182540177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5.3723472784689078E-5</v>
      </c>
      <c r="AC444">
        <f t="shared" si="195"/>
        <v>4.1814414786272193E-9</v>
      </c>
      <c r="AD444">
        <v>0</v>
      </c>
      <c r="AE444" s="11">
        <f t="shared" si="196"/>
        <v>1.1240827976018929E-9</v>
      </c>
      <c r="AF444" s="11">
        <f t="shared" si="197"/>
        <v>5.3055242762291124E-9</v>
      </c>
      <c r="AG444" s="15">
        <f t="shared" si="198"/>
        <v>1.097002469958351E-3</v>
      </c>
      <c r="AI444">
        <f t="shared" si="213"/>
        <v>2.5183422610773103E-2</v>
      </c>
      <c r="AJ444">
        <f t="shared" si="199"/>
        <v>1.9600930919063008E-6</v>
      </c>
      <c r="AK444">
        <v>0</v>
      </c>
      <c r="AL444" s="11">
        <f t="shared" si="200"/>
        <v>1.0922356801580269E-5</v>
      </c>
      <c r="AM444" s="11">
        <f t="shared" si="201"/>
        <v>1.288244989348657E-5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15.215219993965077</v>
      </c>
      <c r="AY444" t="e">
        <f t="shared" si="210"/>
        <v>#VALUE!</v>
      </c>
    </row>
    <row r="445" spans="1:51">
      <c r="A445" s="17">
        <v>44453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113.0745418331356</v>
      </c>
      <c r="K445" s="52">
        <v>35552.303593703742</v>
      </c>
      <c r="L445" s="5" t="s">
        <v>88</v>
      </c>
      <c r="M445" s="6">
        <f t="shared" si="186"/>
        <v>0.58371911418743216</v>
      </c>
      <c r="N445" s="6">
        <f t="shared" si="214"/>
        <v>950.66237246403159</v>
      </c>
      <c r="O445" s="6" t="e">
        <f t="shared" si="187"/>
        <v>#VALUE!</v>
      </c>
      <c r="P445">
        <f t="shared" si="188"/>
        <v>9.3395058269989146</v>
      </c>
      <c r="Q445">
        <f t="shared" si="189"/>
        <v>41829.144388417393</v>
      </c>
      <c r="R445">
        <f t="shared" si="190"/>
        <v>16.228671977845249</v>
      </c>
      <c r="S445">
        <f t="shared" si="191"/>
        <v>26430.499583477726</v>
      </c>
      <c r="T445">
        <f t="shared" si="192"/>
        <v>26430.499583477729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1.1273695616021936E-4</v>
      </c>
      <c r="AC445">
        <f t="shared" si="195"/>
        <v>8.7746186206500627E-9</v>
      </c>
      <c r="AD445">
        <v>0</v>
      </c>
      <c r="AE445" s="11">
        <f t="shared" si="196"/>
        <v>2.358851103717508E-9</v>
      </c>
      <c r="AF445" s="11">
        <f t="shared" si="197"/>
        <v>1.113346972436757E-8</v>
      </c>
      <c r="AG445" s="15">
        <f t="shared" si="198"/>
        <v>1.097002469958351E-3</v>
      </c>
      <c r="AI445">
        <f t="shared" si="213"/>
        <v>3.5446161679371563E-2</v>
      </c>
      <c r="AJ445">
        <f t="shared" si="199"/>
        <v>2.7588695038063834E-6</v>
      </c>
      <c r="AK445">
        <v>0</v>
      </c>
      <c r="AL445" s="11">
        <f t="shared" si="200"/>
        <v>1.5373431605876252E-5</v>
      </c>
      <c r="AM445" s="11">
        <f t="shared" si="201"/>
        <v>1.8132301109682637E-5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78.81297419298906</v>
      </c>
      <c r="AX445">
        <f t="shared" si="209"/>
        <v>15.21521999396508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65.025539407580396</v>
      </c>
      <c r="K446" s="52">
        <v>930.72118925400014</v>
      </c>
      <c r="L446" s="5" t="s">
        <v>88</v>
      </c>
      <c r="M446" s="6">
        <f t="shared" si="186"/>
        <v>0.33567812566126087</v>
      </c>
      <c r="N446" s="6">
        <f t="shared" si="214"/>
        <v>24.887321620291566</v>
      </c>
      <c r="O446" s="6" t="e">
        <f t="shared" si="187"/>
        <v>#VALUE!</v>
      </c>
      <c r="P446">
        <f t="shared" si="188"/>
        <v>5.370850010580174</v>
      </c>
      <c r="Q446">
        <f t="shared" si="189"/>
        <v>1095.042151292829</v>
      </c>
      <c r="R446">
        <f t="shared" si="190"/>
        <v>9.332588327311985</v>
      </c>
      <c r="S446">
        <f t="shared" si="191"/>
        <v>691.92214057454953</v>
      </c>
      <c r="T446">
        <f t="shared" si="192"/>
        <v>691.92214057454964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6.4831404723311292E-5</v>
      </c>
      <c r="AC446">
        <f t="shared" si="195"/>
        <v>5.0460015106279836E-9</v>
      </c>
      <c r="AD446">
        <v>0</v>
      </c>
      <c r="AE446" s="11">
        <f t="shared" si="196"/>
        <v>1.3564995525495812E-9</v>
      </c>
      <c r="AF446" s="11">
        <f t="shared" si="197"/>
        <v>6.4025010631775646E-9</v>
      </c>
      <c r="AG446" s="15">
        <f t="shared" si="198"/>
        <v>1.097002469958351E-3</v>
      </c>
      <c r="AI446">
        <f t="shared" si="213"/>
        <v>9.2794250774109717E-4</v>
      </c>
      <c r="AJ446">
        <f t="shared" si="199"/>
        <v>7.2224245576987396E-8</v>
      </c>
      <c r="AK446">
        <v>0</v>
      </c>
      <c r="AL446" s="11">
        <f t="shared" si="200"/>
        <v>4.0245995620014257E-7</v>
      </c>
      <c r="AM446" s="11">
        <f t="shared" si="201"/>
        <v>4.7468420177712997E-7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15.215219993965075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43.062426073671105</v>
      </c>
      <c r="K447" s="52">
        <v>5737.2911617318396</v>
      </c>
      <c r="L447" s="5" t="s">
        <v>88</v>
      </c>
      <c r="M447" s="6">
        <f t="shared" si="186"/>
        <v>0.22229903208079216</v>
      </c>
      <c r="N447" s="6">
        <f t="shared" si="214"/>
        <v>153.41416099672503</v>
      </c>
      <c r="O447" s="6" t="e">
        <f t="shared" si="187"/>
        <v>#VALUE!</v>
      </c>
      <c r="P447">
        <f t="shared" si="188"/>
        <v>3.5567845132926745</v>
      </c>
      <c r="Q447">
        <f t="shared" si="189"/>
        <v>6750.2230838559017</v>
      </c>
      <c r="R447">
        <f t="shared" si="190"/>
        <v>6.1804007868641904</v>
      </c>
      <c r="S447">
        <f t="shared" si="191"/>
        <v>4265.2502463243745</v>
      </c>
      <c r="T447">
        <f t="shared" si="192"/>
        <v>4265.2502463243754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4.2933862580529225E-5</v>
      </c>
      <c r="AC447">
        <f t="shared" si="195"/>
        <v>3.3416572780281959E-9</v>
      </c>
      <c r="AD447">
        <v>0</v>
      </c>
      <c r="AE447" s="11">
        <f t="shared" si="196"/>
        <v>8.9832644577531331E-10</v>
      </c>
      <c r="AF447" s="11">
        <f t="shared" si="197"/>
        <v>4.2399837238035093E-9</v>
      </c>
      <c r="AG447" s="15">
        <f t="shared" si="198"/>
        <v>1.097002469958351E-3</v>
      </c>
      <c r="AI447">
        <f t="shared" si="213"/>
        <v>5.7201623963514968E-3</v>
      </c>
      <c r="AJ447">
        <f t="shared" si="199"/>
        <v>4.4521552812580799E-7</v>
      </c>
      <c r="AK447">
        <v>0</v>
      </c>
      <c r="AL447" s="11">
        <f t="shared" si="200"/>
        <v>2.4809040304635327E-6</v>
      </c>
      <c r="AM447" s="11">
        <f t="shared" si="201"/>
        <v>2.9261195585893408E-6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15.215219993965079</v>
      </c>
      <c r="AY447" t="e">
        <f t="shared" si="210"/>
        <v>#VALUE!</v>
      </c>
    </row>
    <row r="448" spans="1:51">
      <c r="A448" s="17">
        <v>44453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8.00859233045</v>
      </c>
      <c r="K448" s="52">
        <v>32156.66281884614</v>
      </c>
      <c r="L448" s="5" t="s">
        <v>88</v>
      </c>
      <c r="M448" s="6">
        <f t="shared" si="186"/>
        <v>4.1342360050568287E-2</v>
      </c>
      <c r="N448" s="6">
        <f t="shared" ref="N448:N479" si="215">1000000*(AM448-AK448)/X448</f>
        <v>859.86353276146372</v>
      </c>
      <c r="O448" s="6" t="e">
        <f t="shared" si="187"/>
        <v>#VALUE!</v>
      </c>
      <c r="P448">
        <f t="shared" si="188"/>
        <v>0.6614777608090926</v>
      </c>
      <c r="Q448">
        <f t="shared" si="189"/>
        <v>37833.995441504405</v>
      </c>
      <c r="R448">
        <f t="shared" si="190"/>
        <v>1.1494083091396083</v>
      </c>
      <c r="S448">
        <f t="shared" si="191"/>
        <v>23906.092638960963</v>
      </c>
      <c r="T448">
        <f t="shared" si="192"/>
        <v>23906.092638960967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7.9846825627237118E-6</v>
      </c>
      <c r="AC448">
        <f t="shared" si="195"/>
        <v>6.2146918527127834E-10</v>
      </c>
      <c r="AD448">
        <v>0</v>
      </c>
      <c r="AE448" s="11">
        <f t="shared" si="196"/>
        <v>1.6706746321186219E-10</v>
      </c>
      <c r="AF448" s="11">
        <f t="shared" si="197"/>
        <v>7.8853664848314051E-10</v>
      </c>
      <c r="AG448" s="15">
        <f t="shared" si="198"/>
        <v>1.097002469958351E-3</v>
      </c>
      <c r="AI448">
        <f t="shared" si="213"/>
        <v>3.2060658638944528E-2</v>
      </c>
      <c r="AJ448">
        <f t="shared" si="199"/>
        <v>2.495366753416527E-6</v>
      </c>
      <c r="AK448">
        <v>0</v>
      </c>
      <c r="AL448" s="11">
        <f t="shared" si="200"/>
        <v>1.3905097744673431E-5</v>
      </c>
      <c r="AM448" s="11">
        <f t="shared" si="201"/>
        <v>1.6400464498089957E-5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15.215219993965073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70.125321823036401</v>
      </c>
      <c r="K449" s="52">
        <v>911.23484041056008</v>
      </c>
      <c r="L449" s="5" t="s">
        <v>88</v>
      </c>
      <c r="M449" s="6">
        <f t="shared" si="186"/>
        <v>0.36200448016899389</v>
      </c>
      <c r="N449" s="6">
        <f t="shared" si="215"/>
        <v>24.366260064509646</v>
      </c>
      <c r="O449" s="6" t="e">
        <f t="shared" si="187"/>
        <v>#VALUE!</v>
      </c>
      <c r="P449">
        <f t="shared" si="188"/>
        <v>5.7920716827039023</v>
      </c>
      <c r="Q449">
        <f t="shared" si="189"/>
        <v>1072.1154428384243</v>
      </c>
      <c r="R449">
        <f t="shared" si="190"/>
        <v>10.064518739207456</v>
      </c>
      <c r="S449">
        <f t="shared" si="191"/>
        <v>677.43548618287025</v>
      </c>
      <c r="T449">
        <f t="shared" si="192"/>
        <v>677.43548618287036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6.9915961664929083E-5</v>
      </c>
      <c r="AC449">
        <f t="shared" si="195"/>
        <v>5.4417461673691949E-9</v>
      </c>
      <c r="AD449">
        <v>0</v>
      </c>
      <c r="AE449" s="11">
        <f t="shared" si="196"/>
        <v>1.4628862527244949E-9</v>
      </c>
      <c r="AF449" s="11">
        <f t="shared" si="197"/>
        <v>6.9046324200936894E-9</v>
      </c>
      <c r="AG449" s="15">
        <f t="shared" si="198"/>
        <v>1.097002469958351E-3</v>
      </c>
      <c r="AI449">
        <f t="shared" si="213"/>
        <v>9.0851433567273258E-4</v>
      </c>
      <c r="AJ449">
        <f t="shared" si="199"/>
        <v>7.0712099017397918E-8</v>
      </c>
      <c r="AK449">
        <v>0</v>
      </c>
      <c r="AL449" s="11">
        <f t="shared" si="200"/>
        <v>3.9403372158490022E-7</v>
      </c>
      <c r="AM449" s="11">
        <f t="shared" si="201"/>
        <v>4.6474582060229814E-7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15.215219993965075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6.8029396920500016</v>
      </c>
      <c r="K450" s="52">
        <v>27875.32787473944</v>
      </c>
      <c r="L450" s="5" t="s">
        <v>88</v>
      </c>
      <c r="M450" s="6">
        <f t="shared" si="186"/>
        <v>3.5082649982399704E-2</v>
      </c>
      <c r="N450" s="6">
        <f t="shared" si="215"/>
        <v>744.62092214827646</v>
      </c>
      <c r="O450" s="6" t="e">
        <f t="shared" si="187"/>
        <v>#VALUE!</v>
      </c>
      <c r="P450">
        <f t="shared" si="188"/>
        <v>0.56132239971839526</v>
      </c>
      <c r="Q450">
        <f t="shared" si="189"/>
        <v>32763.320574524165</v>
      </c>
      <c r="R450">
        <f t="shared" si="190"/>
        <v>0.97644927438007956</v>
      </c>
      <c r="S450">
        <f t="shared" si="191"/>
        <v>20724.904175844033</v>
      </c>
      <c r="T450">
        <f t="shared" si="192"/>
        <v>20724.904175844033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6.7757095440601428E-6</v>
      </c>
      <c r="AC450">
        <f t="shared" si="195"/>
        <v>5.2737158389243126E-10</v>
      </c>
      <c r="AD450">
        <v>0</v>
      </c>
      <c r="AE450" s="11">
        <f t="shared" si="196"/>
        <v>1.4177152267408195E-10</v>
      </c>
      <c r="AF450" s="11">
        <f t="shared" si="197"/>
        <v>6.691431065665132E-10</v>
      </c>
      <c r="AG450" s="15">
        <f t="shared" si="198"/>
        <v>1.097002469958351E-3</v>
      </c>
      <c r="AI450">
        <f t="shared" si="213"/>
        <v>2.7763751212641137E-2</v>
      </c>
      <c r="AJ450">
        <f t="shared" si="199"/>
        <v>2.160926963677415E-6</v>
      </c>
      <c r="AK450">
        <v>0</v>
      </c>
      <c r="AL450" s="11">
        <f t="shared" si="200"/>
        <v>1.2041476711948169E-5</v>
      </c>
      <c r="AM450" s="11">
        <f t="shared" si="201"/>
        <v>1.4202403675625584E-5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15.215219993965077</v>
      </c>
      <c r="AY450" t="e">
        <f t="shared" si="210"/>
        <v>#VALUE!</v>
      </c>
    </row>
    <row r="451" spans="1:51">
      <c r="A451" s="17">
        <v>44460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17588.669559934569</v>
      </c>
      <c r="K451" s="52">
        <v>18131.14636369624</v>
      </c>
      <c r="L451" s="5" t="s">
        <v>88</v>
      </c>
      <c r="M451" s="6">
        <f t="shared" si="186"/>
        <v>90.704484496367542</v>
      </c>
      <c r="N451" s="6">
        <f t="shared" si="215"/>
        <v>484.32904486749698</v>
      </c>
      <c r="O451" s="6" t="e">
        <f t="shared" si="187"/>
        <v>#VALUE!</v>
      </c>
      <c r="P451">
        <f t="shared" si="188"/>
        <v>1451.2717519418807</v>
      </c>
      <c r="Q451">
        <f t="shared" si="189"/>
        <v>21310.477974169866</v>
      </c>
      <c r="R451">
        <f t="shared" si="190"/>
        <v>2524.562087354584</v>
      </c>
      <c r="S451">
        <f t="shared" si="191"/>
        <v>13480.245781299889</v>
      </c>
      <c r="T451">
        <f t="shared" si="192"/>
        <v>13480.245781299893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1.7518267337257004E-2</v>
      </c>
      <c r="AC451">
        <f t="shared" si="195"/>
        <v>1.3634935695847865E-6</v>
      </c>
      <c r="AD451">
        <v>0</v>
      </c>
      <c r="AE451" s="11">
        <f t="shared" si="196"/>
        <v>3.6654337362967037E-7</v>
      </c>
      <c r="AF451" s="11">
        <f t="shared" si="197"/>
        <v>1.7300369432144569E-6</v>
      </c>
      <c r="AG451" s="15">
        <f t="shared" si="198"/>
        <v>1.097002469958351E-3</v>
      </c>
      <c r="AI451">
        <f t="shared" si="213"/>
        <v>1.8058572767419002E-2</v>
      </c>
      <c r="AJ451">
        <f t="shared" si="199"/>
        <v>1.4055469853395994E-6</v>
      </c>
      <c r="AK451">
        <v>0</v>
      </c>
      <c r="AL451" s="11">
        <f t="shared" si="200"/>
        <v>7.8322227340406777E-6</v>
      </c>
      <c r="AM451" s="11">
        <f t="shared" si="201"/>
        <v>9.2377697193802778E-6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15.215219993965082</v>
      </c>
      <c r="AY451" t="e">
        <f t="shared" si="210"/>
        <v>#VALUE!</v>
      </c>
    </row>
    <row r="452" spans="1:51">
      <c r="A452" s="17">
        <v>44460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52">
        <v>114312.31454713178</v>
      </c>
      <c r="K452" s="52">
        <v>20042.905654199742</v>
      </c>
      <c r="L452" s="5" t="s">
        <v>88</v>
      </c>
      <c r="M452" s="6">
        <f t="shared" si="186"/>
        <v>589.50675758916123</v>
      </c>
      <c r="N452" s="6">
        <f t="shared" si="215"/>
        <v>535.39699901738356</v>
      </c>
      <c r="O452" s="6" t="e">
        <f t="shared" si="187"/>
        <v>#VALUE!</v>
      </c>
      <c r="P452">
        <f t="shared" si="188"/>
        <v>9432.1081214265796</v>
      </c>
      <c r="Q452">
        <f t="shared" si="189"/>
        <v>23557.467956764878</v>
      </c>
      <c r="R452">
        <f t="shared" si="190"/>
        <v>16407.638703999524</v>
      </c>
      <c r="S452">
        <f t="shared" si="191"/>
        <v>14901.611236838409</v>
      </c>
      <c r="T452">
        <f t="shared" si="192"/>
        <v>14901.611236838409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0.11385475628804281</v>
      </c>
      <c r="AC452">
        <f t="shared" si="195"/>
        <v>8.8616199922484336E-6</v>
      </c>
      <c r="AD452">
        <v>0</v>
      </c>
      <c r="AE452" s="11">
        <f t="shared" si="196"/>
        <v>2.3822393887578162E-6</v>
      </c>
      <c r="AF452" s="11">
        <f t="shared" si="197"/>
        <v>1.124385938100625E-5</v>
      </c>
      <c r="AG452" s="15">
        <f t="shared" si="198"/>
        <v>1.097002469958351E-3</v>
      </c>
      <c r="AI452">
        <f t="shared" si="213"/>
        <v>1.9962679853029047E-2</v>
      </c>
      <c r="AJ452">
        <f t="shared" si="199"/>
        <v>1.5537487290993016E-6</v>
      </c>
      <c r="AK452">
        <v>0</v>
      </c>
      <c r="AL452" s="11">
        <f t="shared" si="200"/>
        <v>8.6580571449897772E-6</v>
      </c>
      <c r="AM452" s="11">
        <f t="shared" si="201"/>
        <v>1.0211805874089078E-5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1" t="s">
        <v>279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57.434642314437511</v>
      </c>
      <c r="K453" s="52">
        <v>883.72412487264012</v>
      </c>
      <c r="L453" s="5" t="s">
        <v>88</v>
      </c>
      <c r="M453" s="6">
        <f t="shared" si="186"/>
        <v>0.29618952164700812</v>
      </c>
      <c r="N453" s="6">
        <f t="shared" si="215"/>
        <v>23.606519562543259</v>
      </c>
      <c r="O453" s="6" t="e">
        <f t="shared" si="187"/>
        <v>#VALUE!</v>
      </c>
      <c r="P453">
        <f t="shared" si="188"/>
        <v>4.73903234635213</v>
      </c>
      <c r="Q453">
        <f t="shared" si="189"/>
        <v>1038.6868607519034</v>
      </c>
      <c r="R453">
        <f t="shared" si="190"/>
        <v>8.2437912653775314</v>
      </c>
      <c r="S453">
        <f t="shared" si="191"/>
        <v>657.03613920409475</v>
      </c>
      <c r="T453">
        <f t="shared" si="192"/>
        <v>657.03613920409509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5.7204748491948627E-5</v>
      </c>
      <c r="AC453">
        <f t="shared" si="195"/>
        <v>4.4523984716572936E-9</v>
      </c>
      <c r="AD453">
        <v>0</v>
      </c>
      <c r="AE453" s="11">
        <f t="shared" si="196"/>
        <v>1.1969232513812525E-9</v>
      </c>
      <c r="AF453" s="11">
        <f t="shared" si="197"/>
        <v>5.6493217230385465E-9</v>
      </c>
      <c r="AG453" s="15">
        <f t="shared" si="198"/>
        <v>1.097002469958351E-3</v>
      </c>
      <c r="AI453">
        <f t="shared" si="213"/>
        <v>8.8018683955308746E-4</v>
      </c>
      <c r="AJ453">
        <f t="shared" si="199"/>
        <v>6.8507294280834184E-8</v>
      </c>
      <c r="AK453">
        <v>0</v>
      </c>
      <c r="AL453" s="11">
        <f t="shared" si="200"/>
        <v>3.8174774184750792E-7</v>
      </c>
      <c r="AM453" s="11">
        <f t="shared" si="201"/>
        <v>4.5025503612834212E-7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15.215219993965079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1" t="s">
        <v>279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81.107792476555105</v>
      </c>
      <c r="K454" s="52">
        <v>35220.079834550641</v>
      </c>
      <c r="L454" s="5" t="s">
        <v>88</v>
      </c>
      <c r="M454" s="6">
        <f t="shared" si="186"/>
        <v>0.41827157421744504</v>
      </c>
      <c r="N454" s="6">
        <f t="shared" si="215"/>
        <v>940.81793198581909</v>
      </c>
      <c r="O454" s="6" t="e">
        <f t="shared" si="187"/>
        <v>#VALUE!</v>
      </c>
      <c r="P454">
        <f t="shared" si="188"/>
        <v>6.6923451874791207</v>
      </c>
      <c r="Q454">
        <f t="shared" si="189"/>
        <v>41395.98900737604</v>
      </c>
      <c r="R454">
        <f t="shared" si="190"/>
        <v>11.641679728963883</v>
      </c>
      <c r="S454">
        <f t="shared" si="191"/>
        <v>26185.621310596391</v>
      </c>
      <c r="T454">
        <f t="shared" si="192"/>
        <v>26185.621310596394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8.0783142061845661E-5</v>
      </c>
      <c r="AC454">
        <f t="shared" si="195"/>
        <v>6.2875678633996478E-9</v>
      </c>
      <c r="AD454">
        <v>0</v>
      </c>
      <c r="AE454" s="11">
        <f t="shared" si="196"/>
        <v>1.6902656440674131E-9</v>
      </c>
      <c r="AF454" s="11">
        <f t="shared" si="197"/>
        <v>7.9778335074670605E-9</v>
      </c>
      <c r="AG454" s="15">
        <f t="shared" si="198"/>
        <v>1.097002469958351E-3</v>
      </c>
      <c r="AI454">
        <f t="shared" si="213"/>
        <v>3.5079104310803133E-2</v>
      </c>
      <c r="AJ454">
        <f t="shared" si="199"/>
        <v>2.7303004477418395E-6</v>
      </c>
      <c r="AK454">
        <v>0</v>
      </c>
      <c r="AL454" s="11">
        <f t="shared" si="200"/>
        <v>1.5214234359015989E-5</v>
      </c>
      <c r="AM454" s="11">
        <f t="shared" si="201"/>
        <v>1.7944534806757829E-5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78.81297419298906</v>
      </c>
      <c r="AX454">
        <f t="shared" si="209"/>
        <v>15.215219993965075</v>
      </c>
      <c r="AY454" t="e">
        <f t="shared" si="210"/>
        <v>#VALUE!</v>
      </c>
    </row>
    <row r="455" spans="1:51">
      <c r="A455" s="17">
        <v>44460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82886.078581594295</v>
      </c>
      <c r="K455" s="52">
        <v>19571.15139696006</v>
      </c>
      <c r="L455" s="5" t="s">
        <v>88</v>
      </c>
      <c r="M455" s="6">
        <f t="shared" si="186"/>
        <v>427.44216690468602</v>
      </c>
      <c r="N455" s="6">
        <f t="shared" si="215"/>
        <v>522.79524266740668</v>
      </c>
      <c r="O455" s="6" t="e">
        <f t="shared" si="187"/>
        <v>#VALUE!</v>
      </c>
      <c r="P455">
        <f t="shared" si="188"/>
        <v>6839.0746704749763</v>
      </c>
      <c r="Q455">
        <f t="shared" si="189"/>
        <v>23002.990677365895</v>
      </c>
      <c r="R455">
        <f t="shared" si="190"/>
        <v>11896.92323478753</v>
      </c>
      <c r="S455">
        <f t="shared" si="191"/>
        <v>14550.868751592207</v>
      </c>
      <c r="T455">
        <f t="shared" si="192"/>
        <v>14550.868751592208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8.2554310215528448E-2</v>
      </c>
      <c r="AC455">
        <f t="shared" si="195"/>
        <v>6.4254226147690242E-6</v>
      </c>
      <c r="AD455">
        <v>0</v>
      </c>
      <c r="AE455" s="11">
        <f t="shared" si="196"/>
        <v>1.7273246715281718E-6</v>
      </c>
      <c r="AF455" s="11">
        <f t="shared" si="197"/>
        <v>8.1527472862971964E-6</v>
      </c>
      <c r="AG455" s="15">
        <f t="shared" si="198"/>
        <v>1.097002469958351E-3</v>
      </c>
      <c r="AI455">
        <f t="shared" si="213"/>
        <v>1.9492813888030806E-2</v>
      </c>
      <c r="AJ455">
        <f t="shared" si="199"/>
        <v>1.5171778051883889E-6</v>
      </c>
      <c r="AK455">
        <v>0</v>
      </c>
      <c r="AL455" s="11">
        <f t="shared" si="200"/>
        <v>8.4542705589506664E-6</v>
      </c>
      <c r="AM455" s="11">
        <f t="shared" si="201"/>
        <v>9.9714483641390562E-6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78.81297419298906</v>
      </c>
      <c r="AX455">
        <f t="shared" si="209"/>
        <v>15.215219993965082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1" t="s">
        <v>279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83.049455449439989</v>
      </c>
      <c r="K456" s="52">
        <v>29727.260769254004</v>
      </c>
      <c r="L456" s="5" t="s">
        <v>88</v>
      </c>
      <c r="M456" s="6">
        <f t="shared" si="186"/>
        <v>0.42828469877021902</v>
      </c>
      <c r="N456" s="6">
        <f t="shared" si="215"/>
        <v>794.09076106341968</v>
      </c>
      <c r="O456" s="6" t="e">
        <f t="shared" si="187"/>
        <v>#VALUE!</v>
      </c>
      <c r="P456">
        <f t="shared" si="188"/>
        <v>6.8525551803235043</v>
      </c>
      <c r="Q456">
        <f t="shared" si="189"/>
        <v>34939.993486790467</v>
      </c>
      <c r="R456">
        <f t="shared" si="190"/>
        <v>11.920373277163305</v>
      </c>
      <c r="S456">
        <f t="shared" si="191"/>
        <v>22101.789568955002</v>
      </c>
      <c r="T456">
        <f t="shared" si="192"/>
        <v>22101.789568955002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8.2717033134274066E-5</v>
      </c>
      <c r="AC456">
        <f t="shared" si="195"/>
        <v>6.4380877744598947E-9</v>
      </c>
      <c r="AD456">
        <v>0</v>
      </c>
      <c r="AE456" s="11">
        <f t="shared" si="196"/>
        <v>1.7307294036546782E-9</v>
      </c>
      <c r="AF456" s="11">
        <f t="shared" si="197"/>
        <v>8.1688171781145727E-9</v>
      </c>
      <c r="AG456" s="15">
        <f t="shared" si="198"/>
        <v>1.097002469958351E-3</v>
      </c>
      <c r="AI456">
        <f t="shared" si="213"/>
        <v>2.9608271369564648E-2</v>
      </c>
      <c r="AJ456">
        <f t="shared" si="199"/>
        <v>2.3044908975138377E-6</v>
      </c>
      <c r="AK456">
        <v>0</v>
      </c>
      <c r="AL456" s="11">
        <f t="shared" si="200"/>
        <v>1.2841467546911446E-5</v>
      </c>
      <c r="AM456" s="11">
        <f t="shared" si="201"/>
        <v>1.5145958444425284E-5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78.81297419298906</v>
      </c>
      <c r="AX456">
        <f t="shared" si="209"/>
        <v>15.21521999396508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1" t="s">
        <v>279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59.672417923231606</v>
      </c>
      <c r="K457" s="52">
        <v>990.32439132696015</v>
      </c>
      <c r="L457" s="5" t="s">
        <v>88</v>
      </c>
      <c r="M457" s="6">
        <f t="shared" si="186"/>
        <v>0.30772969427476476</v>
      </c>
      <c r="N457" s="6">
        <f t="shared" si="215"/>
        <v>26.454083869774198</v>
      </c>
      <c r="O457" s="6" t="e">
        <f t="shared" si="187"/>
        <v>#VALUE!</v>
      </c>
      <c r="P457">
        <f t="shared" si="188"/>
        <v>4.9236751083962362</v>
      </c>
      <c r="Q457">
        <f t="shared" si="189"/>
        <v>1163.9796902700648</v>
      </c>
      <c r="R457">
        <f t="shared" si="190"/>
        <v>8.564986876149435</v>
      </c>
      <c r="S457">
        <f t="shared" si="191"/>
        <v>736.29189961390387</v>
      </c>
      <c r="T457">
        <f t="shared" si="192"/>
        <v>736.29189961390409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5.9433566949312027E-5</v>
      </c>
      <c r="AC457">
        <f t="shared" si="195"/>
        <v>4.6258733693672815E-9</v>
      </c>
      <c r="AD457">
        <v>0</v>
      </c>
      <c r="AE457" s="11">
        <f t="shared" si="196"/>
        <v>1.243557922541487E-9</v>
      </c>
      <c r="AF457" s="11">
        <f t="shared" si="197"/>
        <v>5.8694312919087687E-9</v>
      </c>
      <c r="AG457" s="15">
        <f t="shared" si="198"/>
        <v>1.097002469958351E-3</v>
      </c>
      <c r="AI457">
        <f t="shared" si="213"/>
        <v>9.8636041678734849E-4</v>
      </c>
      <c r="AJ457">
        <f t="shared" si="199"/>
        <v>7.6771067577114753E-8</v>
      </c>
      <c r="AK457">
        <v>0</v>
      </c>
      <c r="AL457" s="11">
        <f t="shared" si="200"/>
        <v>4.2779651414411584E-7</v>
      </c>
      <c r="AM457" s="11">
        <f t="shared" si="201"/>
        <v>5.0456758172123059E-7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1" t="s">
        <v>279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9.1564093831999998</v>
      </c>
      <c r="K458" s="52">
        <v>33469.875058562939</v>
      </c>
      <c r="L458" s="5" t="s">
        <v>88</v>
      </c>
      <c r="M458" s="6">
        <f t="shared" si="186"/>
        <v>4.7219455121990953E-2</v>
      </c>
      <c r="N458" s="6">
        <f t="shared" si="215"/>
        <v>894.06550991205836</v>
      </c>
      <c r="O458" s="6" t="e">
        <f t="shared" si="187"/>
        <v>#VALUE!</v>
      </c>
      <c r="P458">
        <f t="shared" si="188"/>
        <v>0.75551128195185524</v>
      </c>
      <c r="Q458">
        <f t="shared" si="189"/>
        <v>39338.882436130567</v>
      </c>
      <c r="R458">
        <f t="shared" si="190"/>
        <v>1.3142508537303195</v>
      </c>
      <c r="S458">
        <f t="shared" si="191"/>
        <v>24884.369306191446</v>
      </c>
      <c r="T458">
        <f t="shared" si="192"/>
        <v>24884.369306191446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9.1197589947140281E-6</v>
      </c>
      <c r="AC458">
        <f t="shared" si="195"/>
        <v>7.0981521779896621E-10</v>
      </c>
      <c r="AD458">
        <v>0</v>
      </c>
      <c r="AE458" s="11">
        <f t="shared" si="196"/>
        <v>1.908172289106887E-10</v>
      </c>
      <c r="AF458" s="11">
        <f t="shared" si="197"/>
        <v>9.0063244670965489E-10</v>
      </c>
      <c r="AG458" s="15">
        <f t="shared" si="198"/>
        <v>1.097002469958351E-3</v>
      </c>
      <c r="AI458">
        <f t="shared" si="213"/>
        <v>3.3335905084948173E-2</v>
      </c>
      <c r="AJ458">
        <f t="shared" si="199"/>
        <v>2.594622592780495E-6</v>
      </c>
      <c r="AK458">
        <v>0</v>
      </c>
      <c r="AL458" s="11">
        <f t="shared" si="200"/>
        <v>1.4458187644663452E-5</v>
      </c>
      <c r="AM458" s="11">
        <f t="shared" si="201"/>
        <v>1.7052810237443946E-5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15.215219993965075</v>
      </c>
      <c r="AY458" t="e">
        <f t="shared" si="210"/>
        <v>#VALUE!</v>
      </c>
    </row>
    <row r="459" spans="1:51">
      <c r="A459" s="17">
        <v>44460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33.444478042617604</v>
      </c>
      <c r="K459" s="52">
        <v>1946.9807268105601</v>
      </c>
      <c r="L459" s="5" t="s">
        <v>88</v>
      </c>
      <c r="M459" s="6">
        <f t="shared" ref="M459:M522" si="216">1000000*(AF459-AD459)/X459</f>
        <v>0.17247263243923255</v>
      </c>
      <c r="N459" s="6">
        <f t="shared" si="215"/>
        <v>52.008808316704055</v>
      </c>
      <c r="O459" s="6" t="e">
        <f t="shared" ref="O459:O522" si="217">1000000*(AT459-AR459)/X459</f>
        <v>#VALUE!</v>
      </c>
      <c r="P459">
        <f t="shared" ref="P459:P522" si="218">(M459*16)</f>
        <v>2.7595621190277209</v>
      </c>
      <c r="Q459">
        <f t="shared" ref="Q459:Q522" si="219">(N459*44)</f>
        <v>2288.3875659349783</v>
      </c>
      <c r="R459">
        <f t="shared" ref="R459:R522" si="220">1000000*(((AF459-AD459)*0.082057*W459)/(V459-Z459))/X459</f>
        <v>4.800400678973773</v>
      </c>
      <c r="S459">
        <f t="shared" ref="S459:S522" si="221">1000000*(((AM459-AK459)*0.082057*W459)/(V459-Z459))/X459</f>
        <v>1447.5520853668597</v>
      </c>
      <c r="T459">
        <f t="shared" ref="T459:T522" si="222">N459*((1*0.082057*W459)/(V459-Z459))</f>
        <v>1447.5520853668597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3.3310609725718026E-5</v>
      </c>
      <c r="AC459">
        <f t="shared" ref="AC459:AC522" si="225">(AB459*Y459)/(0.082057*W459)</f>
        <v>2.592653787362319E-9</v>
      </c>
      <c r="AD459">
        <v>0</v>
      </c>
      <c r="AE459" s="11">
        <f t="shared" ref="AE459:AE522" si="226">AB459*AG459*X459</f>
        <v>6.9697436575584262E-10</v>
      </c>
      <c r="AF459" s="11">
        <f t="shared" ref="AF459:AF522" si="227">AC459+AE459</f>
        <v>3.2896281531181617E-9</v>
      </c>
      <c r="AG459" s="15">
        <f t="shared" ref="AG459:AG522" si="228">101.325*(0.000014*EXP(1600*((1/W459)-(1/298.15))))</f>
        <v>1.097002469958351E-3</v>
      </c>
      <c r="AI459">
        <f t="shared" si="213"/>
        <v>1.9391875409637989E-3</v>
      </c>
      <c r="AJ459">
        <f t="shared" ref="AJ459:AJ522" si="229">(AI459*Y459)/(0.082057*W459)</f>
        <v>1.5093214936272807E-7</v>
      </c>
      <c r="AK459">
        <v>0</v>
      </c>
      <c r="AL459" s="11">
        <f t="shared" ref="AL459:AL522" si="230">AI459*AN459*X459</f>
        <v>8.4104923127188259E-7</v>
      </c>
      <c r="AM459" s="11">
        <f t="shared" ref="AM459:AM522" si="231">AJ459+AL459</f>
        <v>9.9198138063461063E-7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15.215219993965073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1" t="s">
        <v>279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43.422871851206402</v>
      </c>
      <c r="K460" s="52">
        <v>32449.391570149357</v>
      </c>
      <c r="L460" s="5" t="s">
        <v>88</v>
      </c>
      <c r="M460" s="6">
        <f t="shared" si="216"/>
        <v>0.22393104795074439</v>
      </c>
      <c r="N460" s="6">
        <f t="shared" si="215"/>
        <v>866.80579983459586</v>
      </c>
      <c r="O460" s="6" t="e">
        <f t="shared" si="217"/>
        <v>#VALUE!</v>
      </c>
      <c r="P460">
        <f t="shared" si="218"/>
        <v>3.5828967672119103</v>
      </c>
      <c r="Q460">
        <f t="shared" si="219"/>
        <v>38139.45519272222</v>
      </c>
      <c r="R460">
        <f t="shared" si="220"/>
        <v>6.2326337774475791</v>
      </c>
      <c r="S460">
        <f t="shared" si="221"/>
        <v>24125.654552935823</v>
      </c>
      <c r="T460">
        <f t="shared" si="222"/>
        <v>24125.65455293583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4.3249062986189593E-5</v>
      </c>
      <c r="AC460">
        <f t="shared" si="225"/>
        <v>3.3661901680666077E-9</v>
      </c>
      <c r="AD460">
        <v>0</v>
      </c>
      <c r="AE460" s="11">
        <f t="shared" si="226"/>
        <v>9.0492153978980405E-10</v>
      </c>
      <c r="AF460" s="11">
        <f t="shared" si="227"/>
        <v>4.2711117078564116E-9</v>
      </c>
      <c r="AG460" s="15">
        <f t="shared" si="228"/>
        <v>1.097002469958351E-3</v>
      </c>
      <c r="AI460">
        <f t="shared" si="213"/>
        <v>3.2319506288986478E-2</v>
      </c>
      <c r="AJ460">
        <f t="shared" si="229"/>
        <v>2.5155135578658301E-6</v>
      </c>
      <c r="AK460">
        <v>0</v>
      </c>
      <c r="AL460" s="11">
        <f t="shared" si="230"/>
        <v>1.4017363119984222E-5</v>
      </c>
      <c r="AM460" s="11">
        <f t="shared" si="231"/>
        <v>1.6532876677850052E-5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15.215219993965075</v>
      </c>
      <c r="AY460" t="e">
        <f t="shared" si="240"/>
        <v>#VALUE!</v>
      </c>
    </row>
    <row r="461" spans="1:51">
      <c r="A461" s="17">
        <v>44460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52">
        <v>131952.34835839554</v>
      </c>
      <c r="K461" s="52">
        <v>23479.259742806003</v>
      </c>
      <c r="L461" s="5" t="s">
        <v>88</v>
      </c>
      <c r="M461" s="6">
        <f t="shared" si="216"/>
        <v>680.47612669902821</v>
      </c>
      <c r="N461" s="6">
        <f t="shared" si="215"/>
        <v>627.19075878172191</v>
      </c>
      <c r="O461" s="6" t="e">
        <f t="shared" si="217"/>
        <v>#VALUE!</v>
      </c>
      <c r="P461">
        <f t="shared" si="218"/>
        <v>10887.618027184451</v>
      </c>
      <c r="Q461">
        <f t="shared" si="219"/>
        <v>27596.393386395765</v>
      </c>
      <c r="R461">
        <f t="shared" si="220"/>
        <v>18939.573278574313</v>
      </c>
      <c r="S461">
        <f t="shared" si="221"/>
        <v>17456.490932627468</v>
      </c>
      <c r="T461">
        <f t="shared" si="222"/>
        <v>17456.490932627472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0.13142418228077948</v>
      </c>
      <c r="AC461">
        <f t="shared" si="225"/>
        <v>1.022909537672577E-5</v>
      </c>
      <c r="AD461">
        <v>0</v>
      </c>
      <c r="AE461" s="11">
        <f t="shared" si="226"/>
        <v>2.7498531802438228E-6</v>
      </c>
      <c r="AF461" s="11">
        <f t="shared" si="227"/>
        <v>1.2978948556969593E-5</v>
      </c>
      <c r="AG461" s="15">
        <f t="shared" si="228"/>
        <v>1.097002469958351E-3</v>
      </c>
      <c r="AI461">
        <f t="shared" ref="AI461:AI524" si="243">V461*(K461/10^6)</f>
        <v>2.3385279236373454E-2</v>
      </c>
      <c r="AJ461">
        <f t="shared" si="229"/>
        <v>1.8201387870093131E-6</v>
      </c>
      <c r="AK461">
        <v>0</v>
      </c>
      <c r="AL461" s="11">
        <f t="shared" si="230"/>
        <v>1.0142480141479715E-5</v>
      </c>
      <c r="AM461" s="11">
        <f t="shared" si="231"/>
        <v>1.1962618928489028E-5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78.81297419298906</v>
      </c>
      <c r="AX461">
        <f t="shared" si="239"/>
        <v>15.215219993965075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1" t="s">
        <v>279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72.343705970895599</v>
      </c>
      <c r="K462" s="52">
        <v>1264.80211902054</v>
      </c>
      <c r="L462" s="5" t="s">
        <v>88</v>
      </c>
      <c r="M462" s="6">
        <f t="shared" si="216"/>
        <v>0.37307532183072539</v>
      </c>
      <c r="N462" s="6">
        <f t="shared" si="215"/>
        <v>33.786082245641452</v>
      </c>
      <c r="O462" s="6" t="e">
        <f t="shared" si="217"/>
        <v>#VALUE!</v>
      </c>
      <c r="P462">
        <f t="shared" si="218"/>
        <v>5.9692051492916063</v>
      </c>
      <c r="Q462">
        <f t="shared" si="219"/>
        <v>1486.5876188082239</v>
      </c>
      <c r="R462">
        <f t="shared" si="220"/>
        <v>10.383740323877564</v>
      </c>
      <c r="S462">
        <f t="shared" si="221"/>
        <v>940.36213083826135</v>
      </c>
      <c r="T462">
        <f t="shared" si="222"/>
        <v>940.36213083826146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7.2054135592662734E-5</v>
      </c>
      <c r="AC462">
        <f t="shared" si="225"/>
        <v>5.6081659590639122E-9</v>
      </c>
      <c r="AD462">
        <v>0</v>
      </c>
      <c r="AE462" s="11">
        <f t="shared" si="226"/>
        <v>1.5076243235502373E-9</v>
      </c>
      <c r="AF462" s="11">
        <f t="shared" si="227"/>
        <v>7.1157902826141491E-9</v>
      </c>
      <c r="AG462" s="15">
        <f t="shared" si="228"/>
        <v>1.097002469958351E-3</v>
      </c>
      <c r="AI462">
        <f t="shared" si="243"/>
        <v>1.2597394916215253E-3</v>
      </c>
      <c r="AJ462">
        <f t="shared" si="229"/>
        <v>9.8048891657507137E-8</v>
      </c>
      <c r="AK462">
        <v>0</v>
      </c>
      <c r="AL462" s="11">
        <f t="shared" si="230"/>
        <v>5.4636434519609714E-7</v>
      </c>
      <c r="AM462" s="11">
        <f t="shared" si="231"/>
        <v>6.4441323685360431E-7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21764.571153280682</v>
      </c>
      <c r="K463" s="52">
        <v>17065.65814372704</v>
      </c>
      <c r="L463" s="5" t="s">
        <v>88</v>
      </c>
      <c r="M463" s="6">
        <f t="shared" si="216"/>
        <v>112.23954148526173</v>
      </c>
      <c r="N463" s="6">
        <f t="shared" si="215"/>
        <v>455.86714391850194</v>
      </c>
      <c r="O463" s="6" t="e">
        <f t="shared" si="217"/>
        <v>#VALUE!</v>
      </c>
      <c r="P463">
        <f t="shared" si="218"/>
        <v>1795.8326637641876</v>
      </c>
      <c r="Q463">
        <f t="shared" si="219"/>
        <v>20058.154332414084</v>
      </c>
      <c r="R463">
        <f t="shared" si="220"/>
        <v>3123.9435702553528</v>
      </c>
      <c r="S463">
        <f t="shared" si="221"/>
        <v>12688.070659321749</v>
      </c>
      <c r="T463">
        <f t="shared" si="222"/>
        <v>12688.070659321751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2.1677454036230209E-2</v>
      </c>
      <c r="AC463">
        <f t="shared" si="225"/>
        <v>1.6872141870166076E-6</v>
      </c>
      <c r="AD463">
        <v>0</v>
      </c>
      <c r="AE463" s="11">
        <f t="shared" si="226"/>
        <v>4.5356809444523929E-7</v>
      </c>
      <c r="AF463" s="11">
        <f t="shared" si="227"/>
        <v>2.1407822814618467E-6</v>
      </c>
      <c r="AG463" s="15">
        <f t="shared" si="228"/>
        <v>1.097002469958351E-3</v>
      </c>
      <c r="AI463">
        <f t="shared" si="243"/>
        <v>1.6997349380481485E-2</v>
      </c>
      <c r="AJ463">
        <f t="shared" si="229"/>
        <v>1.3229491327023728E-6</v>
      </c>
      <c r="AK463">
        <v>0</v>
      </c>
      <c r="AL463" s="11">
        <f t="shared" si="230"/>
        <v>7.3719572388591548E-6</v>
      </c>
      <c r="AM463" s="11">
        <f t="shared" si="231"/>
        <v>8.6949063715615277E-6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15.215219993965077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1" t="s">
        <v>279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8.2759813464499992</v>
      </c>
      <c r="K464" s="52">
        <v>28528.825333394459</v>
      </c>
      <c r="L464" s="5" t="s">
        <v>88</v>
      </c>
      <c r="M464" s="6">
        <f t="shared" si="216"/>
        <v>4.2679101973764844E-2</v>
      </c>
      <c r="N464" s="6">
        <f t="shared" si="215"/>
        <v>762.07750176132618</v>
      </c>
      <c r="O464" s="6" t="e">
        <f t="shared" si="217"/>
        <v>#VALUE!</v>
      </c>
      <c r="P464">
        <f t="shared" si="218"/>
        <v>0.6828656315802375</v>
      </c>
      <c r="Q464">
        <f t="shared" si="219"/>
        <v>33531.410077498353</v>
      </c>
      <c r="R464">
        <f t="shared" si="220"/>
        <v>1.1878799969324758</v>
      </c>
      <c r="S464">
        <f t="shared" si="221"/>
        <v>21210.770109713674</v>
      </c>
      <c r="T464">
        <f t="shared" si="222"/>
        <v>21210.770109713674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8.2428550500213398E-6</v>
      </c>
      <c r="AC464">
        <f t="shared" si="225"/>
        <v>6.4156343999961973E-10</v>
      </c>
      <c r="AD464">
        <v>0</v>
      </c>
      <c r="AE464" s="11">
        <f t="shared" si="226"/>
        <v>1.7246933387924139E-10</v>
      </c>
      <c r="AF464" s="11">
        <f t="shared" si="227"/>
        <v>8.140327738788611E-10</v>
      </c>
      <c r="AG464" s="15">
        <f t="shared" si="228"/>
        <v>1.097002469958351E-3</v>
      </c>
      <c r="AI464">
        <f t="shared" si="243"/>
        <v>2.8414632914973786E-2</v>
      </c>
      <c r="AJ464">
        <f t="shared" si="229"/>
        <v>2.2115868262429057E-6</v>
      </c>
      <c r="AK464">
        <v>0</v>
      </c>
      <c r="AL464" s="11">
        <f t="shared" si="230"/>
        <v>1.2323772025749399E-5</v>
      </c>
      <c r="AM464" s="11">
        <f t="shared" si="231"/>
        <v>1.4535358851992305E-5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15.215219993965077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33.823467900000004</v>
      </c>
      <c r="K465" s="52">
        <v>1790.2672162749402</v>
      </c>
      <c r="L465" s="5" t="s">
        <v>88</v>
      </c>
      <c r="M465" s="6">
        <f t="shared" si="216"/>
        <v>0.17442707700515517</v>
      </c>
      <c r="N465" s="6">
        <f t="shared" si="215"/>
        <v>47.822591772364383</v>
      </c>
      <c r="O465" s="6" t="e">
        <f t="shared" si="217"/>
        <v>#VALUE!</v>
      </c>
      <c r="P465">
        <f t="shared" si="218"/>
        <v>2.7908332320824827</v>
      </c>
      <c r="Q465">
        <f t="shared" si="219"/>
        <v>2104.194037984033</v>
      </c>
      <c r="R465">
        <f t="shared" si="220"/>
        <v>4.8547983934898848</v>
      </c>
      <c r="S465">
        <f t="shared" si="221"/>
        <v>1331.0378508615115</v>
      </c>
      <c r="T465">
        <f t="shared" si="222"/>
        <v>1331.0378508615117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3.3688082599212531E-5</v>
      </c>
      <c r="AC465">
        <f t="shared" si="225"/>
        <v>2.6220335100137622E-9</v>
      </c>
      <c r="AD465">
        <v>0</v>
      </c>
      <c r="AE465" s="11">
        <f t="shared" si="226"/>
        <v>7.0487241742046724E-10</v>
      </c>
      <c r="AF465" s="11">
        <f t="shared" si="227"/>
        <v>3.3269059274342296E-9</v>
      </c>
      <c r="AG465" s="15">
        <f t="shared" si="228"/>
        <v>1.097002469958351E-3</v>
      </c>
      <c r="AI465">
        <f t="shared" si="243"/>
        <v>1.7831013080871125E-3</v>
      </c>
      <c r="AJ465">
        <f t="shared" si="229"/>
        <v>1.3878354067153321E-7</v>
      </c>
      <c r="AK465">
        <v>0</v>
      </c>
      <c r="AL465" s="11">
        <f t="shared" si="230"/>
        <v>7.733527329188582E-7</v>
      </c>
      <c r="AM465" s="11">
        <f t="shared" si="231"/>
        <v>9.1213627359039138E-7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1" t="s">
        <v>279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393.17631308303595</v>
      </c>
      <c r="K466" s="52">
        <v>34904.046167443747</v>
      </c>
      <c r="L466" s="5" t="s">
        <v>88</v>
      </c>
      <c r="M466" s="6">
        <f t="shared" si="216"/>
        <v>2.0276038885633518</v>
      </c>
      <c r="N466" s="6">
        <f t="shared" si="215"/>
        <v>932.37586875024022</v>
      </c>
      <c r="O466" s="6" t="e">
        <f t="shared" si="217"/>
        <v>#VALUE!</v>
      </c>
      <c r="P466">
        <f t="shared" si="218"/>
        <v>32.441662217013629</v>
      </c>
      <c r="Q466">
        <f t="shared" si="219"/>
        <v>41024.538225010569</v>
      </c>
      <c r="R466">
        <f t="shared" si="220"/>
        <v>56.43394517549747</v>
      </c>
      <c r="S466">
        <f t="shared" si="221"/>
        <v>25950.654837858809</v>
      </c>
      <c r="T466">
        <f t="shared" si="222"/>
        <v>25950.654837858812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3.916025450245201E-4</v>
      </c>
      <c r="AC466">
        <f t="shared" si="225"/>
        <v>3.0479472752330716E-8</v>
      </c>
      <c r="AD466">
        <v>0</v>
      </c>
      <c r="AE466" s="11">
        <f t="shared" si="226"/>
        <v>8.1936937718709197E-9</v>
      </c>
      <c r="AF466" s="11">
        <f t="shared" si="227"/>
        <v>3.8673166524201637E-8</v>
      </c>
      <c r="AG466" s="15">
        <f t="shared" si="228"/>
        <v>1.097002469958351E-3</v>
      </c>
      <c r="AI466">
        <f t="shared" si="243"/>
        <v>3.4764335632644347E-2</v>
      </c>
      <c r="AJ466">
        <f t="shared" si="229"/>
        <v>2.7058011602087944E-6</v>
      </c>
      <c r="AK466">
        <v>0</v>
      </c>
      <c r="AL466" s="11">
        <f t="shared" si="230"/>
        <v>1.507771535340071E-5</v>
      </c>
      <c r="AM466" s="11">
        <f t="shared" si="231"/>
        <v>1.7783516513609504E-5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15.215219993965075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1" t="s">
        <v>279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30.175482403983601</v>
      </c>
      <c r="K467" s="52">
        <v>10014.9065931615</v>
      </c>
      <c r="L467" s="5" t="s">
        <v>88</v>
      </c>
      <c r="M467" s="6">
        <f t="shared" si="216"/>
        <v>0.15561447479332396</v>
      </c>
      <c r="N467" s="6">
        <f t="shared" si="215"/>
        <v>267.52363294663047</v>
      </c>
      <c r="O467" s="6" t="e">
        <f t="shared" si="217"/>
        <v>#VALUE!</v>
      </c>
      <c r="P467">
        <f t="shared" si="218"/>
        <v>2.4898315966931834</v>
      </c>
      <c r="Q467">
        <f t="shared" si="219"/>
        <v>11771.039849651741</v>
      </c>
      <c r="R467">
        <f t="shared" si="220"/>
        <v>4.3311905192797164</v>
      </c>
      <c r="S467">
        <f t="shared" si="221"/>
        <v>7445.9385879148449</v>
      </c>
      <c r="T467">
        <f t="shared" si="222"/>
        <v>7445.9385879148449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3.0054698906154556E-5</v>
      </c>
      <c r="AC467">
        <f t="shared" si="225"/>
        <v>2.3392375458956306E-9</v>
      </c>
      <c r="AD467">
        <v>0</v>
      </c>
      <c r="AE467" s="11">
        <f t="shared" si="226"/>
        <v>6.2884933300776909E-10</v>
      </c>
      <c r="AF467" s="11">
        <f t="shared" si="227"/>
        <v>2.9680868789033996E-9</v>
      </c>
      <c r="AG467" s="15">
        <f t="shared" si="228"/>
        <v>1.097002469958351E-3</v>
      </c>
      <c r="AI467">
        <f t="shared" si="243"/>
        <v>9.9748198952072202E-3</v>
      </c>
      <c r="AJ467">
        <f t="shared" si="229"/>
        <v>7.7636689308630066E-7</v>
      </c>
      <c r="AK467">
        <v>0</v>
      </c>
      <c r="AL467" s="11">
        <f t="shared" si="230"/>
        <v>4.3262007555854671E-6</v>
      </c>
      <c r="AM467" s="11">
        <f t="shared" si="231"/>
        <v>5.1025676486717679E-6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15.21521999396508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1" t="s">
        <v>279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13.25336861005</v>
      </c>
      <c r="K468" s="52">
        <v>30259.672867132162</v>
      </c>
      <c r="L468" s="5" t="s">
        <v>88</v>
      </c>
      <c r="M468" s="6">
        <f t="shared" si="216"/>
        <v>6.834740760343197E-2</v>
      </c>
      <c r="N468" s="6">
        <f t="shared" si="215"/>
        <v>808.31284264991803</v>
      </c>
      <c r="O468" s="6" t="e">
        <f t="shared" si="217"/>
        <v>#VALUE!</v>
      </c>
      <c r="P468">
        <f t="shared" si="218"/>
        <v>1.0935585216549115</v>
      </c>
      <c r="Q468">
        <f t="shared" si="219"/>
        <v>35565.765076596392</v>
      </c>
      <c r="R468">
        <f t="shared" si="220"/>
        <v>1.9023014679225125</v>
      </c>
      <c r="S468">
        <f t="shared" si="221"/>
        <v>22497.630283732175</v>
      </c>
      <c r="T468">
        <f t="shared" si="222"/>
        <v>22497.630283732178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1.3200319310048479E-5</v>
      </c>
      <c r="AC468">
        <f t="shared" si="225"/>
        <v>1.0274161336400284E-9</v>
      </c>
      <c r="AD468">
        <v>0</v>
      </c>
      <c r="AE468" s="11">
        <f t="shared" si="226"/>
        <v>2.7619681100560595E-10</v>
      </c>
      <c r="AF468" s="11">
        <f t="shared" si="227"/>
        <v>1.3036129446456344E-9</v>
      </c>
      <c r="AG468" s="15">
        <f t="shared" si="228"/>
        <v>1.097002469958351E-3</v>
      </c>
      <c r="AI468">
        <f t="shared" si="243"/>
        <v>3.0138552379872865E-2</v>
      </c>
      <c r="AJ468">
        <f t="shared" si="229"/>
        <v>2.3457640858782178E-6</v>
      </c>
      <c r="AK468">
        <v>0</v>
      </c>
      <c r="AL468" s="11">
        <f t="shared" si="230"/>
        <v>1.3071456873191947E-5</v>
      </c>
      <c r="AM468" s="11">
        <f t="shared" si="231"/>
        <v>1.5417220959070165E-5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15.215219993965075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1" t="s">
        <v>279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91.1825105988096</v>
      </c>
      <c r="K469" s="52">
        <v>1133.5883682969602</v>
      </c>
      <c r="L469" s="5" t="s">
        <v>88</v>
      </c>
      <c r="M469" s="6">
        <f t="shared" si="216"/>
        <v>0.47022673265688225</v>
      </c>
      <c r="N469" s="6">
        <f t="shared" si="215"/>
        <v>30.281029157068982</v>
      </c>
      <c r="O469" s="6" t="e">
        <f t="shared" si="217"/>
        <v>#VALUE!</v>
      </c>
      <c r="P469">
        <f t="shared" si="218"/>
        <v>7.523627722510116</v>
      </c>
      <c r="Q469">
        <f t="shared" si="219"/>
        <v>1332.3652829110351</v>
      </c>
      <c r="R469">
        <f t="shared" si="220"/>
        <v>13.087738586659681</v>
      </c>
      <c r="S469">
        <f t="shared" si="221"/>
        <v>842.80659992149026</v>
      </c>
      <c r="T469">
        <f t="shared" si="222"/>
        <v>842.8065999214906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9.0817534078351241E-5</v>
      </c>
      <c r="AC469">
        <f t="shared" si="225"/>
        <v>7.0685714139106287E-9</v>
      </c>
      <c r="AD469">
        <v>0</v>
      </c>
      <c r="AE469" s="11">
        <f t="shared" si="226"/>
        <v>1.90022019215393E-9</v>
      </c>
      <c r="AF469" s="11">
        <f t="shared" si="227"/>
        <v>8.9687916060645595E-9</v>
      </c>
      <c r="AG469" s="15">
        <f t="shared" si="228"/>
        <v>1.097002469958351E-3</v>
      </c>
      <c r="AI469">
        <f t="shared" si="243"/>
        <v>1.129050950588498E-3</v>
      </c>
      <c r="AJ469">
        <f t="shared" si="229"/>
        <v>8.7877053205311688E-8</v>
      </c>
      <c r="AK469">
        <v>0</v>
      </c>
      <c r="AL469" s="11">
        <f t="shared" si="230"/>
        <v>4.8968313481804257E-7</v>
      </c>
      <c r="AM469" s="11">
        <f t="shared" si="231"/>
        <v>5.7756018802335427E-7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93320.489409664253</v>
      </c>
      <c r="K470" s="52">
        <v>26915.507121230145</v>
      </c>
      <c r="L470" s="5" t="s">
        <v>88</v>
      </c>
      <c r="M470" s="6">
        <f t="shared" si="216"/>
        <v>481.25225481146686</v>
      </c>
      <c r="N470" s="6">
        <f t="shared" si="215"/>
        <v>718.98166804562584</v>
      </c>
      <c r="O470" s="6" t="e">
        <f t="shared" si="217"/>
        <v>#VALUE!</v>
      </c>
      <c r="P470">
        <f t="shared" si="218"/>
        <v>7700.0360769834697</v>
      </c>
      <c r="Q470">
        <f t="shared" si="219"/>
        <v>31635.193394007536</v>
      </c>
      <c r="R470">
        <f t="shared" si="220"/>
        <v>13394.610020627944</v>
      </c>
      <c r="S470">
        <f t="shared" si="221"/>
        <v>20011.291290935405</v>
      </c>
      <c r="T470">
        <f t="shared" si="222"/>
        <v>20011.291290935409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9.2946955194730549E-2</v>
      </c>
      <c r="AC470">
        <f t="shared" si="225"/>
        <v>7.2343099509031728E-6</v>
      </c>
      <c r="AD470">
        <v>0</v>
      </c>
      <c r="AE470" s="11">
        <f t="shared" si="226"/>
        <v>1.9447751235777672E-6</v>
      </c>
      <c r="AF470" s="11">
        <f t="shared" si="227"/>
        <v>9.1790850744809392E-6</v>
      </c>
      <c r="AG470" s="15">
        <f t="shared" si="228"/>
        <v>1.097002469958351E-3</v>
      </c>
      <c r="AI470">
        <f t="shared" si="243"/>
        <v>2.6807772336664926E-2</v>
      </c>
      <c r="AJ470">
        <f t="shared" si="229"/>
        <v>2.0865205726252415E-6</v>
      </c>
      <c r="AK470">
        <v>0</v>
      </c>
      <c r="AL470" s="11">
        <f t="shared" si="230"/>
        <v>1.1626857041716409E-5</v>
      </c>
      <c r="AM470" s="11">
        <f t="shared" si="231"/>
        <v>1.371337761434165E-5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35.018305876975603</v>
      </c>
      <c r="K471" s="52">
        <v>2381.6934383739999</v>
      </c>
      <c r="L471" s="5" t="s">
        <v>88</v>
      </c>
      <c r="M471" s="6">
        <f t="shared" si="216"/>
        <v>0.1805888371308402</v>
      </c>
      <c r="N471" s="6">
        <f t="shared" si="215"/>
        <v>63.621090748268884</v>
      </c>
      <c r="O471" s="6" t="e">
        <f t="shared" si="217"/>
        <v>#VALUE!</v>
      </c>
      <c r="P471">
        <f t="shared" si="218"/>
        <v>2.8894213940934432</v>
      </c>
      <c r="Q471">
        <f t="shared" si="219"/>
        <v>2799.3279929238311</v>
      </c>
      <c r="R471">
        <f t="shared" si="220"/>
        <v>5.0262975877254297</v>
      </c>
      <c r="S471">
        <f t="shared" si="221"/>
        <v>1770.7547157236445</v>
      </c>
      <c r="T471">
        <f t="shared" si="222"/>
        <v>1770.7547157236452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3.4878137994479376E-5</v>
      </c>
      <c r="AC471">
        <f t="shared" si="225"/>
        <v>2.7146587022007254E-9</v>
      </c>
      <c r="AD471">
        <v>0</v>
      </c>
      <c r="AE471" s="11">
        <f t="shared" si="226"/>
        <v>7.297725351655365E-10</v>
      </c>
      <c r="AF471" s="11">
        <f t="shared" si="227"/>
        <v>3.4444312373662619E-9</v>
      </c>
      <c r="AG471" s="15">
        <f t="shared" si="228"/>
        <v>1.097002469958351E-3</v>
      </c>
      <c r="AI471">
        <f t="shared" si="243"/>
        <v>2.3721602265965695E-3</v>
      </c>
      <c r="AJ471">
        <f t="shared" si="229"/>
        <v>1.8463157073247726E-7</v>
      </c>
      <c r="AK471">
        <v>0</v>
      </c>
      <c r="AL471" s="11">
        <f t="shared" si="230"/>
        <v>1.0288347531570822E-6</v>
      </c>
      <c r="AM471" s="11">
        <f t="shared" si="231"/>
        <v>1.2134663238895595E-6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15.21521999396508</v>
      </c>
      <c r="AY471" t="e">
        <f t="shared" si="240"/>
        <v>#VALUE!</v>
      </c>
    </row>
    <row r="472" spans="1:51">
      <c r="A472" s="17">
        <v>44460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53.071659751409612</v>
      </c>
      <c r="K472" s="52">
        <v>1785.8766317657603</v>
      </c>
      <c r="L472" s="5" t="s">
        <v>88</v>
      </c>
      <c r="M472" s="6">
        <f t="shared" si="216"/>
        <v>0.2736896911227284</v>
      </c>
      <c r="N472" s="6">
        <f t="shared" si="215"/>
        <v>47.70530809051187</v>
      </c>
      <c r="O472" s="6" t="e">
        <f t="shared" si="217"/>
        <v>#VALUE!</v>
      </c>
      <c r="P472">
        <f t="shared" si="218"/>
        <v>4.3790350579636543</v>
      </c>
      <c r="Q472">
        <f t="shared" si="219"/>
        <v>2099.0335559825221</v>
      </c>
      <c r="R472">
        <f t="shared" si="220"/>
        <v>7.6175574090374409</v>
      </c>
      <c r="S472">
        <f t="shared" si="221"/>
        <v>1327.7735146127116</v>
      </c>
      <c r="T472">
        <f t="shared" si="222"/>
        <v>1327.7735146127118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5.2859229652876309E-5</v>
      </c>
      <c r="AC472">
        <f t="shared" si="225"/>
        <v>4.1141751257340662E-9</v>
      </c>
      <c r="AD472">
        <v>0</v>
      </c>
      <c r="AE472" s="11">
        <f t="shared" si="226"/>
        <v>1.1059998110215245E-9</v>
      </c>
      <c r="AF472" s="11">
        <f t="shared" si="227"/>
        <v>5.2201749367555911E-9</v>
      </c>
      <c r="AG472" s="15">
        <f t="shared" si="228"/>
        <v>1.097002469958351E-3</v>
      </c>
      <c r="AI472">
        <f t="shared" si="243"/>
        <v>1.7787282977842842E-3</v>
      </c>
      <c r="AJ472">
        <f t="shared" si="229"/>
        <v>1.3844317759150685E-7</v>
      </c>
      <c r="AK472">
        <v>0</v>
      </c>
      <c r="AL472" s="11">
        <f t="shared" si="230"/>
        <v>7.7145610514261447E-7</v>
      </c>
      <c r="AM472" s="11">
        <f t="shared" si="231"/>
        <v>9.0989928273412134E-7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1" t="s">
        <v>279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29.935951954943899</v>
      </c>
      <c r="K473" s="52">
        <v>11359.643183543039</v>
      </c>
      <c r="L473" s="5" t="s">
        <v>88</v>
      </c>
      <c r="M473" s="6">
        <f t="shared" si="216"/>
        <v>0.15437922014104369</v>
      </c>
      <c r="N473" s="6">
        <f t="shared" si="215"/>
        <v>303.44496827498813</v>
      </c>
      <c r="O473" s="6" t="e">
        <f t="shared" si="217"/>
        <v>#VALUE!</v>
      </c>
      <c r="P473">
        <f t="shared" si="218"/>
        <v>2.470067522256699</v>
      </c>
      <c r="Q473">
        <f t="shared" si="219"/>
        <v>13351.578604099477</v>
      </c>
      <c r="R473">
        <f t="shared" si="220"/>
        <v>4.2968098921178921</v>
      </c>
      <c r="S473">
        <f t="shared" si="221"/>
        <v>8445.7308451626577</v>
      </c>
      <c r="T473">
        <f t="shared" si="222"/>
        <v>8445.7308451626577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2.981612722639265E-5</v>
      </c>
      <c r="AC473">
        <f t="shared" si="225"/>
        <v>2.3206688744067217E-9</v>
      </c>
      <c r="AD473">
        <v>0</v>
      </c>
      <c r="AE473" s="11">
        <f t="shared" si="226"/>
        <v>6.2385757973280642E-10</v>
      </c>
      <c r="AF473" s="11">
        <f t="shared" si="227"/>
        <v>2.9445264541395283E-9</v>
      </c>
      <c r="AG473" s="15">
        <f t="shared" si="228"/>
        <v>1.097002469958351E-3</v>
      </c>
      <c r="AI473">
        <f t="shared" si="243"/>
        <v>1.1314173904231135E-2</v>
      </c>
      <c r="AJ473">
        <f t="shared" si="229"/>
        <v>8.8061239542646833E-7</v>
      </c>
      <c r="AK473">
        <v>0</v>
      </c>
      <c r="AL473" s="11">
        <f t="shared" si="230"/>
        <v>4.9070948856759551E-6</v>
      </c>
      <c r="AM473" s="11">
        <f t="shared" si="231"/>
        <v>5.7877072811024234E-6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15.215219993965073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11.21035912</v>
      </c>
      <c r="K474" s="52">
        <v>29127.187498445041</v>
      </c>
      <c r="L474" s="5" t="s">
        <v>88</v>
      </c>
      <c r="M474" s="6">
        <f t="shared" si="216"/>
        <v>5.7910110536473922E-2</v>
      </c>
      <c r="N474" s="6">
        <f t="shared" si="215"/>
        <v>779.38653934558079</v>
      </c>
      <c r="O474" s="6" t="e">
        <f t="shared" si="217"/>
        <v>#VALUE!</v>
      </c>
      <c r="P474">
        <f t="shared" si="218"/>
        <v>0.92656176858358275</v>
      </c>
      <c r="Q474">
        <f t="shared" si="219"/>
        <v>34293.007731205551</v>
      </c>
      <c r="R474">
        <f t="shared" si="220"/>
        <v>1.6088456919033671</v>
      </c>
      <c r="S474">
        <f t="shared" si="221"/>
        <v>21652.74188803096</v>
      </c>
      <c r="T474">
        <f t="shared" si="222"/>
        <v>21652.74188803096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1.1184505413827484E-5</v>
      </c>
      <c r="AC474">
        <f t="shared" si="225"/>
        <v>8.7051995024114289E-10</v>
      </c>
      <c r="AD474">
        <v>0</v>
      </c>
      <c r="AE474" s="11">
        <f t="shared" si="226"/>
        <v>2.340189396496304E-10</v>
      </c>
      <c r="AF474" s="11">
        <f t="shared" si="227"/>
        <v>1.1045388898907733E-9</v>
      </c>
      <c r="AG474" s="15">
        <f t="shared" si="228"/>
        <v>1.097002469958351E-3</v>
      </c>
      <c r="AI474">
        <f t="shared" si="243"/>
        <v>2.9060013401776445E-2</v>
      </c>
      <c r="AJ474">
        <f t="shared" si="229"/>
        <v>2.2618185145000795E-6</v>
      </c>
      <c r="AK474">
        <v>0</v>
      </c>
      <c r="AL474" s="11">
        <f t="shared" si="230"/>
        <v>1.2603681395440105E-5</v>
      </c>
      <c r="AM474" s="11">
        <f t="shared" si="231"/>
        <v>1.4865499909940184E-5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1.9206123362000014</v>
      </c>
      <c r="K475" s="52">
        <v>37843.361277633499</v>
      </c>
      <c r="L475" s="5" t="s">
        <v>88</v>
      </c>
      <c r="M475" s="6">
        <f t="shared" si="216"/>
        <v>9.9214370830126904E-3</v>
      </c>
      <c r="N475" s="6">
        <f t="shared" si="215"/>
        <v>1012.614293259653</v>
      </c>
      <c r="O475" s="6" t="e">
        <f t="shared" si="217"/>
        <v>#VALUE!</v>
      </c>
      <c r="P475">
        <f t="shared" si="218"/>
        <v>0.15874299332820305</v>
      </c>
      <c r="Q475">
        <f t="shared" si="219"/>
        <v>44555.028903424733</v>
      </c>
      <c r="R475">
        <f t="shared" si="220"/>
        <v>0.27563513798582345</v>
      </c>
      <c r="S475">
        <f t="shared" si="221"/>
        <v>28132.22299488572</v>
      </c>
      <c r="T475">
        <f t="shared" si="222"/>
        <v>28132.222994885724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1.9161829556172834E-6</v>
      </c>
      <c r="AC475">
        <f t="shared" si="225"/>
        <v>1.4914164099868289E-10</v>
      </c>
      <c r="AD475">
        <v>0</v>
      </c>
      <c r="AE475" s="11">
        <f t="shared" si="226"/>
        <v>4.0093243899177055E-11</v>
      </c>
      <c r="AF475" s="11">
        <f t="shared" si="227"/>
        <v>1.8923488489785994E-10</v>
      </c>
      <c r="AG475" s="15">
        <f t="shared" si="228"/>
        <v>1.097002469958351E-3</v>
      </c>
      <c r="AI475">
        <f t="shared" si="243"/>
        <v>3.7756085648674671E-2</v>
      </c>
      <c r="AJ475">
        <f t="shared" si="229"/>
        <v>2.9386570602889932E-6</v>
      </c>
      <c r="AK475">
        <v>0</v>
      </c>
      <c r="AL475" s="11">
        <f t="shared" si="230"/>
        <v>1.63752737369954E-5</v>
      </c>
      <c r="AM475" s="11">
        <f t="shared" si="231"/>
        <v>1.9313930797284392E-5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78.81297419298906</v>
      </c>
      <c r="AX475">
        <f t="shared" si="239"/>
        <v>15.215219993965068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21.845722128049996</v>
      </c>
      <c r="K476" s="52">
        <v>2345.0604245269601</v>
      </c>
      <c r="L476" s="5" t="s">
        <v>88</v>
      </c>
      <c r="M476" s="6">
        <f t="shared" si="216"/>
        <v>0.11284992475642204</v>
      </c>
      <c r="N476" s="6">
        <f t="shared" si="215"/>
        <v>62.749227982479198</v>
      </c>
      <c r="O476" s="6" t="e">
        <f t="shared" si="217"/>
        <v>#VALUE!</v>
      </c>
      <c r="P476">
        <f t="shared" si="218"/>
        <v>1.8055987961027526</v>
      </c>
      <c r="Q476">
        <f t="shared" si="219"/>
        <v>2760.9660312290848</v>
      </c>
      <c r="R476">
        <f t="shared" si="220"/>
        <v>3.135171278280271</v>
      </c>
      <c r="S476">
        <f t="shared" si="221"/>
        <v>1743.2849665567371</v>
      </c>
      <c r="T476">
        <f t="shared" si="222"/>
        <v>1743.2849665567371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2.1795340791022406E-5</v>
      </c>
      <c r="AC476">
        <f t="shared" si="225"/>
        <v>1.6963896282291372E-9</v>
      </c>
      <c r="AD476">
        <v>0</v>
      </c>
      <c r="AE476" s="11">
        <f t="shared" si="226"/>
        <v>4.5603469733329365E-10</v>
      </c>
      <c r="AF476" s="11">
        <f t="shared" si="227"/>
        <v>2.1524243255624307E-9</v>
      </c>
      <c r="AG476" s="15">
        <f t="shared" si="228"/>
        <v>1.097002469958351E-3</v>
      </c>
      <c r="AI476">
        <f t="shared" si="243"/>
        <v>2.339652167527918E-3</v>
      </c>
      <c r="AJ476">
        <f t="shared" si="229"/>
        <v>1.8210138160780729E-7</v>
      </c>
      <c r="AK476">
        <v>0</v>
      </c>
      <c r="AL476" s="11">
        <f t="shared" si="230"/>
        <v>1.0147356124023714E-6</v>
      </c>
      <c r="AM476" s="11">
        <f t="shared" si="231"/>
        <v>1.1968369940101787E-6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15.215219993965075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1.9596725084499997</v>
      </c>
      <c r="K477" s="52">
        <v>37026.703016448242</v>
      </c>
      <c r="L477" s="5" t="s">
        <v>88</v>
      </c>
      <c r="M477" s="6">
        <f t="shared" si="216"/>
        <v>1.0123212857397616E-2</v>
      </c>
      <c r="N477" s="6">
        <f t="shared" si="215"/>
        <v>990.76211628420253</v>
      </c>
      <c r="O477" s="6" t="e">
        <f t="shared" si="217"/>
        <v>#VALUE!</v>
      </c>
      <c r="P477">
        <f t="shared" si="218"/>
        <v>0.16197140571836185</v>
      </c>
      <c r="Q477">
        <f t="shared" si="219"/>
        <v>43593.533116504914</v>
      </c>
      <c r="R477">
        <f t="shared" si="220"/>
        <v>0.2812408272573918</v>
      </c>
      <c r="S477">
        <f t="shared" si="221"/>
        <v>27525.130719288696</v>
      </c>
      <c r="T477">
        <f t="shared" si="222"/>
        <v>27525.130719288696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1.9551530459880493E-6</v>
      </c>
      <c r="AC477">
        <f t="shared" si="225"/>
        <v>1.5217478729127721E-10</v>
      </c>
      <c r="AD477">
        <v>0</v>
      </c>
      <c r="AE477" s="11">
        <f t="shared" si="226"/>
        <v>4.0908634378164355E-11</v>
      </c>
      <c r="AF477" s="11">
        <f t="shared" si="227"/>
        <v>1.9308342166944156E-10</v>
      </c>
      <c r="AG477" s="15">
        <f t="shared" si="228"/>
        <v>1.097002469958351E-3</v>
      </c>
      <c r="AI477">
        <f t="shared" si="243"/>
        <v>3.6941310792160224E-2</v>
      </c>
      <c r="AJ477">
        <f t="shared" si="229"/>
        <v>2.8752409554808361E-6</v>
      </c>
      <c r="AK477">
        <v>0</v>
      </c>
      <c r="AL477" s="11">
        <f t="shared" si="230"/>
        <v>1.6021895968081646E-5</v>
      </c>
      <c r="AM477" s="11">
        <f t="shared" si="231"/>
        <v>1.8897136923562483E-5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15.215219993965082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3.8285354248000001</v>
      </c>
      <c r="K478" s="52">
        <v>26107.00118028406</v>
      </c>
      <c r="L478" s="5" t="s">
        <v>88</v>
      </c>
      <c r="M478" s="6">
        <f t="shared" si="216"/>
        <v>1.9777324461214427E-2</v>
      </c>
      <c r="N478" s="6">
        <f t="shared" si="215"/>
        <v>698.57226358290984</v>
      </c>
      <c r="O478" s="6" t="e">
        <f t="shared" si="217"/>
        <v>#VALUE!</v>
      </c>
      <c r="P478">
        <f t="shared" si="218"/>
        <v>0.31643719137943083</v>
      </c>
      <c r="Q478">
        <f t="shared" si="219"/>
        <v>30737.179597648032</v>
      </c>
      <c r="R478">
        <f t="shared" si="220"/>
        <v>0.54944918878646143</v>
      </c>
      <c r="S478">
        <f t="shared" si="221"/>
        <v>19407.577819087008</v>
      </c>
      <c r="T478">
        <f t="shared" si="222"/>
        <v>19407.577819087008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3.819705928002948E-6</v>
      </c>
      <c r="AC478">
        <f t="shared" si="225"/>
        <v>2.9729792166491717E-10</v>
      </c>
      <c r="AD478">
        <v>0</v>
      </c>
      <c r="AE478" s="11">
        <f t="shared" si="226"/>
        <v>7.9921596706416971E-11</v>
      </c>
      <c r="AF478" s="11">
        <f t="shared" si="227"/>
        <v>3.7721951837133416E-10</v>
      </c>
      <c r="AG478" s="15">
        <f t="shared" si="228"/>
        <v>1.097002469958351E-3</v>
      </c>
      <c r="AI478">
        <f t="shared" si="243"/>
        <v>2.6046792338592591E-2</v>
      </c>
      <c r="AJ478">
        <f t="shared" si="229"/>
        <v>2.0272914654322277E-6</v>
      </c>
      <c r="AK478">
        <v>0</v>
      </c>
      <c r="AL478" s="11">
        <f t="shared" si="230"/>
        <v>1.1296810757449381E-5</v>
      </c>
      <c r="AM478" s="11">
        <f t="shared" si="231"/>
        <v>1.332410222288161E-5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15.215219993965079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1.68951595445</v>
      </c>
      <c r="K479" s="52">
        <v>35264.13558400864</v>
      </c>
      <c r="L479" s="5" t="s">
        <v>88</v>
      </c>
      <c r="M479" s="6">
        <f t="shared" si="216"/>
        <v>8.7276468691161561E-3</v>
      </c>
      <c r="N479" s="6">
        <f t="shared" si="215"/>
        <v>943.59926090705142</v>
      </c>
      <c r="O479" s="6" t="e">
        <f t="shared" si="217"/>
        <v>#VALUE!</v>
      </c>
      <c r="P479">
        <f t="shared" si="218"/>
        <v>0.1396423499058585</v>
      </c>
      <c r="Q479">
        <f t="shared" si="219"/>
        <v>41518.367479910259</v>
      </c>
      <c r="R479">
        <f t="shared" si="220"/>
        <v>0.24246952623217022</v>
      </c>
      <c r="S479">
        <f t="shared" si="221"/>
        <v>26214.862857796692</v>
      </c>
      <c r="T479">
        <f t="shared" si="222"/>
        <v>26214.862857796696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1.6856195360933214E-6</v>
      </c>
      <c r="AC479">
        <f t="shared" si="225"/>
        <v>1.3119627380852641E-10</v>
      </c>
      <c r="AD479">
        <v>0</v>
      </c>
      <c r="AE479" s="11">
        <f t="shared" si="226"/>
        <v>3.5269051414788425E-11</v>
      </c>
      <c r="AF479" s="11">
        <f t="shared" si="227"/>
        <v>1.6646532522331483E-10</v>
      </c>
      <c r="AG479" s="15">
        <f t="shared" si="228"/>
        <v>1.097002469958351E-3</v>
      </c>
      <c r="AI479">
        <f t="shared" si="243"/>
        <v>3.5182808251845825E-2</v>
      </c>
      <c r="AJ479">
        <f t="shared" si="229"/>
        <v>2.7383720026525006E-6</v>
      </c>
      <c r="AK479">
        <v>0</v>
      </c>
      <c r="AL479" s="11">
        <f t="shared" si="230"/>
        <v>1.5259212020047407E-5</v>
      </c>
      <c r="AM479" s="11">
        <f t="shared" si="231"/>
        <v>1.7997584022699909E-5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15.215219993965082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2.2822687688000016</v>
      </c>
      <c r="K480" s="52">
        <v>1008.0901179735</v>
      </c>
      <c r="L480" s="5" t="s">
        <v>88</v>
      </c>
      <c r="M480" s="6">
        <f t="shared" si="216"/>
        <v>1.1789670184548946E-2</v>
      </c>
      <c r="N480" s="6">
        <f t="shared" ref="N480:N511" si="244">1000000*(AM480-AK480)/X480</f>
        <v>26.974518855889837</v>
      </c>
      <c r="O480" s="6" t="e">
        <f t="shared" si="217"/>
        <v>#VALUE!</v>
      </c>
      <c r="P480">
        <f t="shared" si="218"/>
        <v>0.18863472295278313</v>
      </c>
      <c r="Q480">
        <f t="shared" si="219"/>
        <v>1186.8788296591529</v>
      </c>
      <c r="R480">
        <f t="shared" si="220"/>
        <v>0.32753797065240531</v>
      </c>
      <c r="S480">
        <f t="shared" si="221"/>
        <v>749.40002791275879</v>
      </c>
      <c r="T480">
        <f t="shared" si="222"/>
        <v>749.40002791275901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2.2770053240232864E-6</v>
      </c>
      <c r="AC480">
        <f t="shared" si="225"/>
        <v>1.7722541033571207E-10</v>
      </c>
      <c r="AD480">
        <v>0</v>
      </c>
      <c r="AE480" s="11">
        <f t="shared" si="226"/>
        <v>4.7642908808977018E-11</v>
      </c>
      <c r="AF480" s="11">
        <f t="shared" si="227"/>
        <v>2.2486831914468908E-10</v>
      </c>
      <c r="AG480" s="15">
        <f t="shared" si="228"/>
        <v>1.097002469958351E-3</v>
      </c>
      <c r="AI480">
        <f t="shared" si="243"/>
        <v>1.0057652267343776E-3</v>
      </c>
      <c r="AJ480">
        <f t="shared" si="229"/>
        <v>7.8281395800358548E-8</v>
      </c>
      <c r="AK480">
        <v>0</v>
      </c>
      <c r="AL480" s="11">
        <f t="shared" si="230"/>
        <v>4.3621261632308015E-7</v>
      </c>
      <c r="AM480" s="11">
        <f t="shared" si="231"/>
        <v>5.1449401212343874E-7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78.81297419298906</v>
      </c>
      <c r="AX480">
        <f t="shared" si="239"/>
        <v>15.215219993965082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4.6590351744499987</v>
      </c>
      <c r="K481" s="52">
        <v>1079.3412275977601</v>
      </c>
      <c r="L481" s="5" t="s">
        <v>88</v>
      </c>
      <c r="M481" s="6">
        <f t="shared" si="216"/>
        <v>2.4067493204956266E-2</v>
      </c>
      <c r="N481" s="6">
        <f t="shared" si="244"/>
        <v>28.881059120292267</v>
      </c>
      <c r="O481" s="6" t="e">
        <f t="shared" si="217"/>
        <v>#VALUE!</v>
      </c>
      <c r="P481">
        <f t="shared" si="218"/>
        <v>0.38507989127930026</v>
      </c>
      <c r="Q481">
        <f t="shared" si="219"/>
        <v>1270.7666012928598</v>
      </c>
      <c r="R481">
        <f t="shared" si="220"/>
        <v>0.66863769381548011</v>
      </c>
      <c r="S481">
        <f t="shared" si="221"/>
        <v>802.36710157932077</v>
      </c>
      <c r="T481">
        <f t="shared" si="222"/>
        <v>802.36710157932089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4.6482903512772291E-6</v>
      </c>
      <c r="AC481">
        <f t="shared" si="225"/>
        <v>3.6178886196412484E-10</v>
      </c>
      <c r="AD481">
        <v>0</v>
      </c>
      <c r="AE481" s="11">
        <f t="shared" si="226"/>
        <v>9.7258478487986177E-11</v>
      </c>
      <c r="AF481" s="11">
        <f t="shared" si="227"/>
        <v>4.5904734045211099E-10</v>
      </c>
      <c r="AG481" s="15">
        <f t="shared" si="228"/>
        <v>1.097002469958351E-3</v>
      </c>
      <c r="AI481">
        <f t="shared" si="243"/>
        <v>1.0768520146600218E-3</v>
      </c>
      <c r="AJ481">
        <f t="shared" si="229"/>
        <v>8.3814270504977021E-8</v>
      </c>
      <c r="AK481">
        <v>0</v>
      </c>
      <c r="AL481" s="11">
        <f t="shared" si="230"/>
        <v>4.6704382118361432E-7</v>
      </c>
      <c r="AM481" s="11">
        <f t="shared" si="231"/>
        <v>5.5085809168859131E-7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15.215219993965073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21.240828060799998</v>
      </c>
      <c r="K482" s="52">
        <v>2028.4783579005402</v>
      </c>
      <c r="L482" s="5" t="s">
        <v>88</v>
      </c>
      <c r="M482" s="6">
        <f t="shared" si="216"/>
        <v>0.10972518254947439</v>
      </c>
      <c r="N482" s="6">
        <f t="shared" si="244"/>
        <v>54.278111389433292</v>
      </c>
      <c r="O482" s="6" t="e">
        <f t="shared" si="217"/>
        <v>#VALUE!</v>
      </c>
      <c r="P482">
        <f t="shared" si="218"/>
        <v>1.7556029207915902</v>
      </c>
      <c r="Q482">
        <f t="shared" si="219"/>
        <v>2388.2369011350647</v>
      </c>
      <c r="R482">
        <f t="shared" si="220"/>
        <v>3.0483603916944126</v>
      </c>
      <c r="S482">
        <f t="shared" si="221"/>
        <v>1507.942306871272</v>
      </c>
      <c r="T482">
        <f t="shared" si="222"/>
        <v>1507.9423068712722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2.1191841750757073E-5</v>
      </c>
      <c r="AC482">
        <f t="shared" si="225"/>
        <v>1.6494176848964573E-9</v>
      </c>
      <c r="AD482">
        <v>0</v>
      </c>
      <c r="AE482" s="11">
        <f t="shared" si="226"/>
        <v>4.4340738836817312E-10</v>
      </c>
      <c r="AF482" s="11">
        <f t="shared" si="227"/>
        <v>2.0928250732646303E-9</v>
      </c>
      <c r="AG482" s="15">
        <f t="shared" si="228"/>
        <v>1.097002469958351E-3</v>
      </c>
      <c r="AI482">
        <f t="shared" si="243"/>
        <v>2.0238002130809952E-3</v>
      </c>
      <c r="AJ482">
        <f t="shared" si="229"/>
        <v>1.5751777978588197E-7</v>
      </c>
      <c r="AK482">
        <v>0</v>
      </c>
      <c r="AL482" s="11">
        <f t="shared" si="230"/>
        <v>8.777467766803368E-7</v>
      </c>
      <c r="AM482" s="11">
        <f t="shared" si="231"/>
        <v>1.0352645564662188E-6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15.21521999396508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633.96310708611509</v>
      </c>
      <c r="K483" s="52">
        <v>6394.3106826189405</v>
      </c>
      <c r="L483" s="5" t="s">
        <v>88</v>
      </c>
      <c r="M483" s="6">
        <f t="shared" si="216"/>
        <v>3.2749061126779839</v>
      </c>
      <c r="N483" s="6">
        <f t="shared" si="244"/>
        <v>171.09924103358443</v>
      </c>
      <c r="O483" s="6" t="e">
        <f t="shared" si="217"/>
        <v>#VALUE!</v>
      </c>
      <c r="P483">
        <f t="shared" si="218"/>
        <v>52.398497802847743</v>
      </c>
      <c r="Q483">
        <f t="shared" si="219"/>
        <v>7528.366605477715</v>
      </c>
      <c r="R483">
        <f t="shared" si="220"/>
        <v>90.982706507725993</v>
      </c>
      <c r="S483">
        <f t="shared" si="221"/>
        <v>4753.4407079302937</v>
      </c>
      <c r="T483">
        <f t="shared" si="222"/>
        <v>4753.4407079302937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6.32501040106871E-4</v>
      </c>
      <c r="AC483">
        <f t="shared" si="225"/>
        <v>4.9229246496728221E-8</v>
      </c>
      <c r="AD483">
        <v>0</v>
      </c>
      <c r="AE483" s="11">
        <f t="shared" si="226"/>
        <v>1.3234132154838386E-8</v>
      </c>
      <c r="AF483" s="11">
        <f t="shared" si="227"/>
        <v>6.2463378651566611E-8</v>
      </c>
      <c r="AG483" s="15">
        <f t="shared" si="228"/>
        <v>1.097002469958351E-3</v>
      </c>
      <c r="AI483">
        <f t="shared" si="243"/>
        <v>6.3795639088720345E-3</v>
      </c>
      <c r="AJ483">
        <f t="shared" si="229"/>
        <v>4.9653851028992272E-7</v>
      </c>
      <c r="AK483">
        <v>0</v>
      </c>
      <c r="AL483" s="11">
        <f t="shared" si="230"/>
        <v>2.7668944896066839E-6</v>
      </c>
      <c r="AM483" s="11">
        <f t="shared" si="231"/>
        <v>3.2634329998966067E-6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15.215219993965077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21.885296258449998</v>
      </c>
      <c r="K484" s="52">
        <v>1847.3432494140002</v>
      </c>
      <c r="L484" s="5" t="s">
        <v>88</v>
      </c>
      <c r="M484" s="6">
        <f t="shared" si="216"/>
        <v>0.113054355519194</v>
      </c>
      <c r="N484" s="6">
        <f t="shared" si="244"/>
        <v>49.431290344152224</v>
      </c>
      <c r="O484" s="6" t="e">
        <f t="shared" si="217"/>
        <v>#VALUE!</v>
      </c>
      <c r="P484">
        <f t="shared" si="218"/>
        <v>1.808869688307104</v>
      </c>
      <c r="Q484">
        <f t="shared" si="219"/>
        <v>2174.976775142698</v>
      </c>
      <c r="R484">
        <f t="shared" si="220"/>
        <v>3.1408507278432456</v>
      </c>
      <c r="S484">
        <f t="shared" si="221"/>
        <v>1373.2890125520407</v>
      </c>
      <c r="T484">
        <f t="shared" si="222"/>
        <v>1373.2890125520412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2.1834823654235654E-5</v>
      </c>
      <c r="AC484">
        <f t="shared" si="225"/>
        <v>1.6994626850025983E-9</v>
      </c>
      <c r="AD484">
        <v>0</v>
      </c>
      <c r="AE484" s="11">
        <f t="shared" si="226"/>
        <v>4.5686081681212837E-10</v>
      </c>
      <c r="AF484" s="11">
        <f t="shared" si="227"/>
        <v>2.1563235018147269E-9</v>
      </c>
      <c r="AG484" s="15">
        <f t="shared" si="228"/>
        <v>1.097002469958351E-3</v>
      </c>
      <c r="AI484">
        <f t="shared" si="243"/>
        <v>1.8430828444565065E-3</v>
      </c>
      <c r="AJ484">
        <f t="shared" si="229"/>
        <v>1.4345206396547504E-7</v>
      </c>
      <c r="AK484">
        <v>0</v>
      </c>
      <c r="AL484" s="11">
        <f t="shared" si="230"/>
        <v>7.9936745505806508E-7</v>
      </c>
      <c r="AM484" s="11">
        <f t="shared" si="231"/>
        <v>9.4281951902354018E-7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78.81297419298906</v>
      </c>
      <c r="AX484">
        <f t="shared" si="239"/>
        <v>15.21521999396508</v>
      </c>
      <c r="AY484" t="e">
        <f t="shared" si="240"/>
        <v>#VALUE!</v>
      </c>
    </row>
    <row r="485" spans="1:51">
      <c r="A485" s="17">
        <v>44466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164.89660643931992</v>
      </c>
      <c r="K485" s="52">
        <v>12720.886369288861</v>
      </c>
      <c r="L485" s="5" t="s">
        <v>88</v>
      </c>
      <c r="M485" s="6">
        <f t="shared" si="216"/>
        <v>0.85181755586706442</v>
      </c>
      <c r="N485" s="6">
        <f t="shared" si="244"/>
        <v>340.38602612413916</v>
      </c>
      <c r="O485" s="6" t="e">
        <f t="shared" si="217"/>
        <v>#VALUE!</v>
      </c>
      <c r="P485">
        <f t="shared" si="218"/>
        <v>13.629080893873031</v>
      </c>
      <c r="Q485">
        <f t="shared" si="219"/>
        <v>14976.985149462123</v>
      </c>
      <c r="R485">
        <f t="shared" si="220"/>
        <v>23.665004130517538</v>
      </c>
      <c r="S485">
        <f t="shared" si="221"/>
        <v>9456.5281716913923</v>
      </c>
      <c r="T485">
        <f t="shared" si="222"/>
        <v>9456.528171691396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1.6451631635529206E-4</v>
      </c>
      <c r="AC485">
        <f t="shared" si="225"/>
        <v>1.2804744620214282E-8</v>
      </c>
      <c r="AD485">
        <v>0</v>
      </c>
      <c r="AE485" s="11">
        <f t="shared" si="226"/>
        <v>3.4422562718715174E-9</v>
      </c>
      <c r="AF485" s="11">
        <f t="shared" si="227"/>
        <v>1.6247000892085799E-8</v>
      </c>
      <c r="AG485" s="15">
        <f t="shared" si="228"/>
        <v>1.097002469958351E-3</v>
      </c>
      <c r="AI485">
        <f t="shared" si="243"/>
        <v>1.2691549034514383E-2</v>
      </c>
      <c r="AJ485">
        <f t="shared" si="229"/>
        <v>9.8781718325688864E-7</v>
      </c>
      <c r="AK485">
        <v>0</v>
      </c>
      <c r="AL485" s="11">
        <f t="shared" si="230"/>
        <v>5.5044792386725584E-6</v>
      </c>
      <c r="AM485" s="11">
        <f t="shared" si="231"/>
        <v>6.4922964219294468E-6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78.81297419298906</v>
      </c>
      <c r="AX485">
        <f t="shared" si="239"/>
        <v>15.215219993965077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25.123046204450002</v>
      </c>
      <c r="K486" s="52">
        <v>2518.29348143064</v>
      </c>
      <c r="L486" s="5" t="s">
        <v>88</v>
      </c>
      <c r="M486" s="6">
        <f t="shared" si="216"/>
        <v>0.12977981946332523</v>
      </c>
      <c r="N486" s="6">
        <f t="shared" si="244"/>
        <v>67.384605590688835</v>
      </c>
      <c r="O486" s="6" t="e">
        <f t="shared" si="217"/>
        <v>#VALUE!</v>
      </c>
      <c r="P486">
        <f t="shared" si="218"/>
        <v>2.0764771114132037</v>
      </c>
      <c r="Q486">
        <f t="shared" si="219"/>
        <v>2964.9226459903089</v>
      </c>
      <c r="R486">
        <f t="shared" si="220"/>
        <v>3.6055138127919877</v>
      </c>
      <c r="S486">
        <f t="shared" si="221"/>
        <v>1872.0639867697325</v>
      </c>
      <c r="T486">
        <f t="shared" si="222"/>
        <v>1872.063986769733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2.5065106592723415E-5</v>
      </c>
      <c r="AC486">
        <f t="shared" si="225"/>
        <v>1.9508842399871084E-9</v>
      </c>
      <c r="AD486">
        <v>0</v>
      </c>
      <c r="AE486" s="11">
        <f t="shared" si="226"/>
        <v>5.2444962472656828E-10</v>
      </c>
      <c r="AF486" s="11">
        <f t="shared" si="227"/>
        <v>2.4753338647136765E-9</v>
      </c>
      <c r="AG486" s="15">
        <f t="shared" si="228"/>
        <v>1.097002469958351E-3</v>
      </c>
      <c r="AI486">
        <f t="shared" si="243"/>
        <v>2.5124857085459238E-3</v>
      </c>
      <c r="AJ486">
        <f t="shared" si="229"/>
        <v>1.9555347805375175E-7</v>
      </c>
      <c r="AK486">
        <v>0</v>
      </c>
      <c r="AL486" s="11">
        <f t="shared" si="230"/>
        <v>1.0896956220664933E-6</v>
      </c>
      <c r="AM486" s="11">
        <f t="shared" si="231"/>
        <v>1.285249100120245E-6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78.81297419298906</v>
      </c>
      <c r="AX486">
        <f t="shared" si="239"/>
        <v>15.215219993965079</v>
      </c>
      <c r="AY486" t="e">
        <f t="shared" si="240"/>
        <v>#VALUE!</v>
      </c>
    </row>
    <row r="487" spans="1:51">
      <c r="A487" s="17">
        <v>44466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2.4379051551999993</v>
      </c>
      <c r="K487" s="52">
        <v>35699.040942790642</v>
      </c>
      <c r="L487" s="5" t="s">
        <v>88</v>
      </c>
      <c r="M487" s="6">
        <f t="shared" si="216"/>
        <v>1.2593651595264115E-2</v>
      </c>
      <c r="N487" s="6">
        <f t="shared" si="244"/>
        <v>955.23647725490673</v>
      </c>
      <c r="O487" s="6" t="e">
        <f t="shared" si="217"/>
        <v>#VALUE!</v>
      </c>
      <c r="P487">
        <f t="shared" si="218"/>
        <v>0.20149842552422584</v>
      </c>
      <c r="Q487">
        <f t="shared" si="219"/>
        <v>42030.404999215898</v>
      </c>
      <c r="R487">
        <f t="shared" si="220"/>
        <v>0.34987400173604161</v>
      </c>
      <c r="S487">
        <f t="shared" si="221"/>
        <v>26538.165390179223</v>
      </c>
      <c r="T487">
        <f t="shared" si="222"/>
        <v>26538.165390179227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2.4322827765692779E-6</v>
      </c>
      <c r="AC487">
        <f t="shared" si="225"/>
        <v>1.8931106949206543E-10</v>
      </c>
      <c r="AD487">
        <v>0</v>
      </c>
      <c r="AE487" s="11">
        <f t="shared" si="226"/>
        <v>5.0891855762982159E-11</v>
      </c>
      <c r="AF487" s="11">
        <f t="shared" si="227"/>
        <v>2.4020292525504761E-10</v>
      </c>
      <c r="AG487" s="15">
        <f t="shared" si="228"/>
        <v>1.097002469958351E-3</v>
      </c>
      <c r="AI487">
        <f t="shared" si="243"/>
        <v>3.5616710617303662E-2</v>
      </c>
      <c r="AJ487">
        <f t="shared" si="229"/>
        <v>2.7721437834878772E-6</v>
      </c>
      <c r="AK487">
        <v>0</v>
      </c>
      <c r="AL487" s="11">
        <f t="shared" si="230"/>
        <v>1.5447400755384471E-5</v>
      </c>
      <c r="AM487" s="11">
        <f t="shared" si="231"/>
        <v>1.8219544538872347E-5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15.215219993965068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22.355607445</v>
      </c>
      <c r="K488" s="52">
        <v>1988.7800183261402</v>
      </c>
      <c r="L488" s="5" t="s">
        <v>88</v>
      </c>
      <c r="M488" s="6">
        <f t="shared" si="216"/>
        <v>0.1154838738341836</v>
      </c>
      <c r="N488" s="6">
        <f t="shared" si="244"/>
        <v>53.215861506903117</v>
      </c>
      <c r="O488" s="6" t="e">
        <f t="shared" si="217"/>
        <v>#VALUE!</v>
      </c>
      <c r="P488">
        <f t="shared" si="218"/>
        <v>1.8477419813469376</v>
      </c>
      <c r="Q488">
        <f t="shared" si="219"/>
        <v>2341.4979063037372</v>
      </c>
      <c r="R488">
        <f t="shared" si="220"/>
        <v>3.2083470603188928</v>
      </c>
      <c r="S488">
        <f t="shared" si="221"/>
        <v>1478.4311190769206</v>
      </c>
      <c r="T488">
        <f t="shared" si="222"/>
        <v>1478.4311190769208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2.2304050193354066E-5</v>
      </c>
      <c r="AC488">
        <f t="shared" si="225"/>
        <v>1.7359838406882298E-9</v>
      </c>
      <c r="AD488">
        <v>0</v>
      </c>
      <c r="AE488" s="11">
        <f t="shared" si="226"/>
        <v>4.6667867581233063E-10</v>
      </c>
      <c r="AF488" s="11">
        <f t="shared" si="227"/>
        <v>2.2026625165005603E-9</v>
      </c>
      <c r="AG488" s="15">
        <f t="shared" si="228"/>
        <v>1.097002469958351E-3</v>
      </c>
      <c r="AI488">
        <f t="shared" si="243"/>
        <v>1.9841934271487135E-3</v>
      </c>
      <c r="AJ488">
        <f t="shared" si="229"/>
        <v>1.5443507777597856E-7</v>
      </c>
      <c r="AK488">
        <v>0</v>
      </c>
      <c r="AL488" s="11">
        <f t="shared" si="230"/>
        <v>8.6056883171223981E-7</v>
      </c>
      <c r="AM488" s="11">
        <f t="shared" si="231"/>
        <v>1.0150039094882185E-6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15.215219993965082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21.602125528449999</v>
      </c>
      <c r="K489" s="52">
        <v>2187.63930060646</v>
      </c>
      <c r="L489" s="5" t="s">
        <v>88</v>
      </c>
      <c r="M489" s="6">
        <f t="shared" si="216"/>
        <v>0.11159156132148287</v>
      </c>
      <c r="N489" s="6">
        <f t="shared" si="244"/>
        <v>58.536946759005751</v>
      </c>
      <c r="O489" s="6" t="e">
        <f t="shared" si="217"/>
        <v>#VALUE!</v>
      </c>
      <c r="P489">
        <f t="shared" si="218"/>
        <v>1.785464981143726</v>
      </c>
      <c r="Q489">
        <f t="shared" si="219"/>
        <v>2575.6256573962532</v>
      </c>
      <c r="R489">
        <f t="shared" si="220"/>
        <v>3.1002117077942937</v>
      </c>
      <c r="S489">
        <f t="shared" si="221"/>
        <v>1626.2603151324861</v>
      </c>
      <c r="T489">
        <f t="shared" si="222"/>
        <v>1626.2603151324861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2.1552305982070081E-5</v>
      </c>
      <c r="AC489">
        <f t="shared" si="225"/>
        <v>1.677473579466312E-9</v>
      </c>
      <c r="AD489">
        <v>0</v>
      </c>
      <c r="AE489" s="11">
        <f t="shared" si="226"/>
        <v>4.5094955979840909E-10</v>
      </c>
      <c r="AF489" s="11">
        <f t="shared" si="227"/>
        <v>2.1284231392647211E-9</v>
      </c>
      <c r="AG489" s="15">
        <f t="shared" si="228"/>
        <v>1.097002469958351E-3</v>
      </c>
      <c r="AI489">
        <f t="shared" si="243"/>
        <v>2.1825940934829501E-3</v>
      </c>
      <c r="AJ489">
        <f t="shared" si="229"/>
        <v>1.6987713192095349E-7</v>
      </c>
      <c r="AK489">
        <v>0</v>
      </c>
      <c r="AL489" s="11">
        <f t="shared" si="230"/>
        <v>9.4661761470994047E-7</v>
      </c>
      <c r="AM489" s="11">
        <f t="shared" si="231"/>
        <v>1.1164947466308939E-6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</v>
      </c>
      <c r="AY489" t="e">
        <f t="shared" si="240"/>
        <v>#VALUE!</v>
      </c>
    </row>
    <row r="490" spans="1:51">
      <c r="A490" s="17">
        <v>44466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134.85010554337561</v>
      </c>
      <c r="K490" s="52">
        <v>12394.2054876735</v>
      </c>
      <c r="L490" s="5" t="s">
        <v>88</v>
      </c>
      <c r="M490" s="6">
        <f t="shared" si="216"/>
        <v>0.69660431341043949</v>
      </c>
      <c r="N490" s="6">
        <f t="shared" si="244"/>
        <v>331.64468500405508</v>
      </c>
      <c r="O490" s="6" t="e">
        <f t="shared" si="217"/>
        <v>#VALUE!</v>
      </c>
      <c r="P490">
        <f t="shared" si="218"/>
        <v>11.145669014567032</v>
      </c>
      <c r="Q490">
        <f t="shared" si="219"/>
        <v>14592.366140178423</v>
      </c>
      <c r="R490">
        <f t="shared" si="220"/>
        <v>19.352904669139114</v>
      </c>
      <c r="S490">
        <f t="shared" si="221"/>
        <v>9213.6781948527678</v>
      </c>
      <c r="T490">
        <f t="shared" si="222"/>
        <v>9213.6781948527678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1.3453910970740536E-4</v>
      </c>
      <c r="AC490">
        <f t="shared" si="225"/>
        <v>1.0471538503900508E-8</v>
      </c>
      <c r="AD490">
        <v>0</v>
      </c>
      <c r="AE490" s="11">
        <f t="shared" si="226"/>
        <v>2.8150283477182229E-9</v>
      </c>
      <c r="AF490" s="11">
        <f t="shared" si="227"/>
        <v>1.3286566851618731E-8</v>
      </c>
      <c r="AG490" s="15">
        <f t="shared" si="228"/>
        <v>1.097002469958351E-3</v>
      </c>
      <c r="AI490">
        <f t="shared" si="243"/>
        <v>1.2365621555304339E-2</v>
      </c>
      <c r="AJ490">
        <f t="shared" si="229"/>
        <v>9.624493764128437E-7</v>
      </c>
      <c r="AK490">
        <v>0</v>
      </c>
      <c r="AL490" s="11">
        <f t="shared" si="230"/>
        <v>5.3631205252684148E-6</v>
      </c>
      <c r="AM490" s="11">
        <f t="shared" si="231"/>
        <v>6.3255699016812585E-6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15.215219993965073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786.30498654639007</v>
      </c>
      <c r="K491" s="52">
        <v>6747.2863949094399</v>
      </c>
      <c r="L491" s="5" t="s">
        <v>88</v>
      </c>
      <c r="M491" s="6">
        <f t="shared" si="216"/>
        <v>4.0618688660066846</v>
      </c>
      <c r="N491" s="6">
        <f t="shared" si="244"/>
        <v>180.54418036697595</v>
      </c>
      <c r="O491" s="6" t="e">
        <f t="shared" si="217"/>
        <v>#VALUE!</v>
      </c>
      <c r="P491">
        <f t="shared" si="218"/>
        <v>64.989901856106954</v>
      </c>
      <c r="Q491">
        <f t="shared" si="219"/>
        <v>7943.9439361469422</v>
      </c>
      <c r="R491">
        <f t="shared" si="220"/>
        <v>112.8459290720113</v>
      </c>
      <c r="S491">
        <f t="shared" si="221"/>
        <v>5015.8378923950859</v>
      </c>
      <c r="T491">
        <f t="shared" si="222"/>
        <v>5015.837892395085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7.8449158361553427E-4</v>
      </c>
      <c r="AC491">
        <f t="shared" si="225"/>
        <v>6.1059076737474412E-8</v>
      </c>
      <c r="AD491">
        <v>0</v>
      </c>
      <c r="AE491" s="11">
        <f t="shared" si="226"/>
        <v>1.641430548505061E-8</v>
      </c>
      <c r="AF491" s="11">
        <f t="shared" si="227"/>
        <v>7.7473382222525022E-8</v>
      </c>
      <c r="AG491" s="15">
        <f t="shared" si="228"/>
        <v>1.097002469958351E-3</v>
      </c>
      <c r="AI491">
        <f t="shared" si="243"/>
        <v>6.7317255767368458E-3</v>
      </c>
      <c r="AJ491">
        <f t="shared" si="229"/>
        <v>5.2394819415555939E-7</v>
      </c>
      <c r="AK491">
        <v>0</v>
      </c>
      <c r="AL491" s="11">
        <f t="shared" si="230"/>
        <v>2.9196312898307177E-6</v>
      </c>
      <c r="AM491" s="11">
        <f t="shared" si="231"/>
        <v>3.4435794839862773E-6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15.215219993965079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41.602179593137606</v>
      </c>
      <c r="K492" s="52">
        <v>816.47287024736011</v>
      </c>
      <c r="L492" s="5" t="s">
        <v>88</v>
      </c>
      <c r="M492" s="6">
        <f t="shared" si="216"/>
        <v>0.2143959446364819</v>
      </c>
      <c r="N492" s="6">
        <f t="shared" si="244"/>
        <v>21.795243289843988</v>
      </c>
      <c r="O492" s="6" t="e">
        <f t="shared" si="217"/>
        <v>#VALUE!</v>
      </c>
      <c r="P492">
        <f t="shared" si="218"/>
        <v>3.4303351141837104</v>
      </c>
      <c r="Q492">
        <f t="shared" si="219"/>
        <v>958.99070475313545</v>
      </c>
      <c r="R492">
        <f t="shared" si="220"/>
        <v>5.9716236933346387</v>
      </c>
      <c r="S492">
        <f t="shared" si="221"/>
        <v>607.06834475020264</v>
      </c>
      <c r="T492">
        <f t="shared" si="222"/>
        <v>607.06834475020264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4.1407494844602223E-5</v>
      </c>
      <c r="AC492">
        <f t="shared" si="225"/>
        <v>3.222855997473927E-9</v>
      </c>
      <c r="AD492">
        <v>0</v>
      </c>
      <c r="AE492" s="11">
        <f t="shared" si="226"/>
        <v>8.6638949855586496E-10</v>
      </c>
      <c r="AF492" s="11">
        <f t="shared" si="227"/>
        <v>4.0892454960297919E-9</v>
      </c>
      <c r="AG492" s="15">
        <f t="shared" si="228"/>
        <v>1.097002469958351E-3</v>
      </c>
      <c r="AI492">
        <f t="shared" si="243"/>
        <v>8.1265204121905863E-4</v>
      </c>
      <c r="AJ492">
        <f t="shared" si="229"/>
        <v>6.3250880419868875E-8</v>
      </c>
      <c r="AK492">
        <v>0</v>
      </c>
      <c r="AL492" s="11">
        <f t="shared" si="230"/>
        <v>3.5245707809112556E-7</v>
      </c>
      <c r="AM492" s="11">
        <f t="shared" si="231"/>
        <v>4.1570795851099445E-7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15.21521999396508</v>
      </c>
      <c r="AY492" t="e">
        <f t="shared" si="240"/>
        <v>#VALUE!</v>
      </c>
    </row>
    <row r="493" spans="1:51">
      <c r="A493" s="17">
        <v>44473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857.12526331481922</v>
      </c>
      <c r="K493" s="52">
        <v>31974.896419246961</v>
      </c>
      <c r="L493" s="5" t="s">
        <v>88</v>
      </c>
      <c r="M493" s="6">
        <f t="shared" si="216"/>
        <v>4.4171767512509446</v>
      </c>
      <c r="N493" s="6">
        <f t="shared" si="244"/>
        <v>853.55027952602325</v>
      </c>
      <c r="O493" s="6" t="e">
        <f t="shared" si="217"/>
        <v>#VALUE!</v>
      </c>
      <c r="P493">
        <f t="shared" si="218"/>
        <v>70.674828020015113</v>
      </c>
      <c r="Q493">
        <f t="shared" si="219"/>
        <v>37556.212299145023</v>
      </c>
      <c r="R493">
        <f t="shared" si="220"/>
        <v>123.03272522314586</v>
      </c>
      <c r="S493">
        <f t="shared" si="221"/>
        <v>23774.148719614717</v>
      </c>
      <c r="T493">
        <f t="shared" si="222"/>
        <v>23774.148719614717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8.5311419423181138E-4</v>
      </c>
      <c r="AC493">
        <f t="shared" si="225"/>
        <v>6.6400157935865633E-8</v>
      </c>
      <c r="AD493">
        <v>0</v>
      </c>
      <c r="AE493" s="11">
        <f t="shared" si="226"/>
        <v>1.7850130313974811E-8</v>
      </c>
      <c r="AF493" s="11">
        <f t="shared" si="227"/>
        <v>8.4250288249840444E-8</v>
      </c>
      <c r="AG493" s="15">
        <f t="shared" si="228"/>
        <v>1.097002469958351E-3</v>
      </c>
      <c r="AI493">
        <f t="shared" si="243"/>
        <v>3.1825264243007495E-2</v>
      </c>
      <c r="AJ493">
        <f t="shared" si="229"/>
        <v>2.4770453784199346E-6</v>
      </c>
      <c r="AK493">
        <v>0</v>
      </c>
      <c r="AL493" s="11">
        <f t="shared" si="230"/>
        <v>1.3803004331031676E-5</v>
      </c>
      <c r="AM493" s="11">
        <f t="shared" si="231"/>
        <v>1.6280049709451609E-5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15.215219993965066</v>
      </c>
      <c r="AY493" t="e">
        <f t="shared" si="240"/>
        <v>#VALUE!</v>
      </c>
    </row>
    <row r="494" spans="1:51">
      <c r="A494" s="17">
        <v>44473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1.5755655512499995</v>
      </c>
      <c r="K494" s="52">
        <v>40586.810021980164</v>
      </c>
      <c r="L494" s="5" t="s">
        <v>88</v>
      </c>
      <c r="M494" s="6">
        <f t="shared" si="216"/>
        <v>8.1196434417744566E-3</v>
      </c>
      <c r="N494" s="6">
        <f t="shared" si="244"/>
        <v>1083.4400394954162</v>
      </c>
      <c r="O494" s="6" t="e">
        <f t="shared" si="217"/>
        <v>#VALUE!</v>
      </c>
      <c r="P494">
        <f t="shared" si="218"/>
        <v>0.12991429506839131</v>
      </c>
      <c r="Q494">
        <f t="shared" si="219"/>
        <v>47671.36173779831</v>
      </c>
      <c r="R494">
        <f t="shared" si="220"/>
        <v>0.22615845295274709</v>
      </c>
      <c r="S494">
        <f t="shared" si="221"/>
        <v>30177.325513914213</v>
      </c>
      <c r="T494">
        <f t="shared" si="222"/>
        <v>30177.325513914213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1.5681924139253214E-6</v>
      </c>
      <c r="AC494">
        <f t="shared" si="225"/>
        <v>1.2205660703164155E-10</v>
      </c>
      <c r="AD494">
        <v>0</v>
      </c>
      <c r="AE494" s="11">
        <f t="shared" si="226"/>
        <v>3.2812065647506389E-11</v>
      </c>
      <c r="AF494" s="11">
        <f t="shared" si="227"/>
        <v>1.5486867267914794E-10</v>
      </c>
      <c r="AG494" s="15">
        <f t="shared" si="228"/>
        <v>1.097002469958351E-3</v>
      </c>
      <c r="AI494">
        <f t="shared" si="243"/>
        <v>4.0396876874720586E-2</v>
      </c>
      <c r="AJ494">
        <f t="shared" si="229"/>
        <v>3.1441968997040324E-6</v>
      </c>
      <c r="AK494">
        <v>0</v>
      </c>
      <c r="AL494" s="11">
        <f t="shared" si="230"/>
        <v>1.7520617023138609E-5</v>
      </c>
      <c r="AM494" s="11">
        <f t="shared" si="231"/>
        <v>2.0664813922842641E-5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15.215219993965079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489.45021291885513</v>
      </c>
      <c r="K495" s="52">
        <v>21024.630233766002</v>
      </c>
      <c r="L495" s="5" t="s">
        <v>88</v>
      </c>
      <c r="M495" s="6">
        <f t="shared" si="216"/>
        <v>2.5223712261598581</v>
      </c>
      <c r="N495" s="6">
        <f t="shared" si="244"/>
        <v>561.23962929118659</v>
      </c>
      <c r="O495" s="6" t="e">
        <f t="shared" si="217"/>
        <v>#VALUE!</v>
      </c>
      <c r="P495">
        <f t="shared" si="218"/>
        <v>40.357939618557729</v>
      </c>
      <c r="Q495">
        <f t="shared" si="219"/>
        <v>24694.543688812209</v>
      </c>
      <c r="R495">
        <f t="shared" si="220"/>
        <v>70.256234571326274</v>
      </c>
      <c r="S495">
        <f t="shared" si="221"/>
        <v>15632.34730767058</v>
      </c>
      <c r="T495">
        <f t="shared" si="222"/>
        <v>15632.347307670583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4.8715974418489451E-4</v>
      </c>
      <c r="AC495">
        <f t="shared" si="225"/>
        <v>3.7916944967725292E-8</v>
      </c>
      <c r="AD495">
        <v>0</v>
      </c>
      <c r="AE495" s="11">
        <f t="shared" si="226"/>
        <v>1.0193084321206507E-8</v>
      </c>
      <c r="AF495" s="11">
        <f t="shared" si="227"/>
        <v>4.8110029288931797E-8</v>
      </c>
      <c r="AG495" s="15">
        <f t="shared" si="228"/>
        <v>1.097002469958351E-3</v>
      </c>
      <c r="AI495">
        <f t="shared" si="243"/>
        <v>2.0926241762533465E-2</v>
      </c>
      <c r="AJ495">
        <f t="shared" si="229"/>
        <v>1.6287453279188643E-6</v>
      </c>
      <c r="AK495">
        <v>0</v>
      </c>
      <c r="AL495" s="11">
        <f t="shared" si="230"/>
        <v>9.0759656691280763E-6</v>
      </c>
      <c r="AM495" s="11">
        <f t="shared" si="231"/>
        <v>1.0704710997046941E-5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15.21521999396508</v>
      </c>
      <c r="AY495" t="e">
        <f t="shared" si="240"/>
        <v>#VALUE!</v>
      </c>
    </row>
    <row r="496" spans="1:51">
      <c r="A496" s="17">
        <v>44473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585.85043944444703</v>
      </c>
      <c r="K496" s="52">
        <v>31899.135745830641</v>
      </c>
      <c r="L496" s="5" t="s">
        <v>88</v>
      </c>
      <c r="M496" s="6">
        <f t="shared" si="216"/>
        <v>3.0191677361324825</v>
      </c>
      <c r="N496" s="6">
        <f t="shared" si="244"/>
        <v>851.52789474254496</v>
      </c>
      <c r="O496" s="6" t="e">
        <f t="shared" si="217"/>
        <v>#VALUE!</v>
      </c>
      <c r="P496">
        <f t="shared" si="218"/>
        <v>48.306683778119719</v>
      </c>
      <c r="Q496">
        <f t="shared" si="219"/>
        <v>37467.227368671978</v>
      </c>
      <c r="R496">
        <f t="shared" si="220"/>
        <v>84.093631611408483</v>
      </c>
      <c r="S496">
        <f t="shared" si="221"/>
        <v>23717.818732074447</v>
      </c>
      <c r="T496">
        <f t="shared" si="222"/>
        <v>23717.818732074444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5.8310884882111825E-4</v>
      </c>
      <c r="AC496">
        <f t="shared" si="225"/>
        <v>4.5384920233787962E-8</v>
      </c>
      <c r="AD496">
        <v>0</v>
      </c>
      <c r="AE496" s="11">
        <f t="shared" si="226"/>
        <v>1.220067490268547E-8</v>
      </c>
      <c r="AF496" s="11">
        <f t="shared" si="227"/>
        <v>5.7585595136473429E-8</v>
      </c>
      <c r="AG496" s="15">
        <f t="shared" si="228"/>
        <v>1.097002469958351E-3</v>
      </c>
      <c r="AI496">
        <f t="shared" si="243"/>
        <v>3.1749858105045742E-2</v>
      </c>
      <c r="AJ496">
        <f t="shared" si="229"/>
        <v>2.4711763171572717E-6</v>
      </c>
      <c r="AK496">
        <v>0</v>
      </c>
      <c r="AL496" s="11">
        <f t="shared" si="230"/>
        <v>1.3770299771505477E-5</v>
      </c>
      <c r="AM496" s="11">
        <f t="shared" si="231"/>
        <v>1.6241476088662748E-5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3.7308051488</v>
      </c>
      <c r="K497" s="52">
        <v>38441.089552156867</v>
      </c>
      <c r="L497" s="5" t="s">
        <v>88</v>
      </c>
      <c r="M497" s="6">
        <f t="shared" si="216"/>
        <v>1.9226624709431497E-2</v>
      </c>
      <c r="N497" s="6">
        <f t="shared" si="244"/>
        <v>1026.1613455228553</v>
      </c>
      <c r="O497" s="6" t="e">
        <f t="shared" si="217"/>
        <v>#VALUE!</v>
      </c>
      <c r="P497">
        <f t="shared" si="218"/>
        <v>0.30762599535090396</v>
      </c>
      <c r="Q497">
        <f t="shared" si="219"/>
        <v>45151.099203005637</v>
      </c>
      <c r="R497">
        <f t="shared" si="220"/>
        <v>0.53552397109174332</v>
      </c>
      <c r="S497">
        <f t="shared" si="221"/>
        <v>28581.927771527968</v>
      </c>
      <c r="T497">
        <f t="shared" si="222"/>
        <v>28581.927771527971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3.7133461870501101E-6</v>
      </c>
      <c r="AC497">
        <f t="shared" si="225"/>
        <v>2.8901965874884237E-10</v>
      </c>
      <c r="AD497">
        <v>0</v>
      </c>
      <c r="AE497" s="11">
        <f t="shared" si="226"/>
        <v>7.7696179231235586E-11</v>
      </c>
      <c r="AF497" s="11">
        <f t="shared" si="227"/>
        <v>3.6671583798007797E-10</v>
      </c>
      <c r="AG497" s="15">
        <f t="shared" si="228"/>
        <v>1.097002469958351E-3</v>
      </c>
      <c r="AI497">
        <f t="shared" si="243"/>
        <v>3.8261197682882726E-2</v>
      </c>
      <c r="AJ497">
        <f t="shared" si="229"/>
        <v>2.977971279972001E-6</v>
      </c>
      <c r="AK497">
        <v>0</v>
      </c>
      <c r="AL497" s="11">
        <f t="shared" si="230"/>
        <v>1.6594346972101747E-5</v>
      </c>
      <c r="AM497" s="11">
        <f t="shared" si="231"/>
        <v>1.9572318252073747E-5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15.215219993965075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47.905701375206405</v>
      </c>
      <c r="K498" s="52">
        <v>1077.0490371366402</v>
      </c>
      <c r="L498" s="5" t="s">
        <v>88</v>
      </c>
      <c r="M498" s="6">
        <f t="shared" si="216"/>
        <v>0.24688100960712114</v>
      </c>
      <c r="N498" s="6">
        <f t="shared" si="244"/>
        <v>28.751164496590555</v>
      </c>
      <c r="O498" s="6" t="e">
        <f t="shared" si="217"/>
        <v>#VALUE!</v>
      </c>
      <c r="P498">
        <f t="shared" si="218"/>
        <v>3.9500961537139383</v>
      </c>
      <c r="Q498">
        <f t="shared" si="219"/>
        <v>1265.0512378499843</v>
      </c>
      <c r="R498">
        <f t="shared" si="220"/>
        <v>6.8764383062560768</v>
      </c>
      <c r="S498">
        <f t="shared" si="221"/>
        <v>800.81335218309266</v>
      </c>
      <c r="T498">
        <f t="shared" si="222"/>
        <v>800.81335218309277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4.7681518182958903E-5</v>
      </c>
      <c r="AC498">
        <f t="shared" si="225"/>
        <v>3.7111800030723982E-9</v>
      </c>
      <c r="AD498">
        <v>0</v>
      </c>
      <c r="AE498" s="11">
        <f t="shared" si="226"/>
        <v>9.9766399256827507E-10</v>
      </c>
      <c r="AF498" s="11">
        <f t="shared" si="227"/>
        <v>4.7088439956406731E-9</v>
      </c>
      <c r="AG498" s="15">
        <f t="shared" si="228"/>
        <v>1.097002469958351E-3</v>
      </c>
      <c r="AI498">
        <f t="shared" si="243"/>
        <v>1.0720087959039473E-3</v>
      </c>
      <c r="AJ498">
        <f t="shared" si="229"/>
        <v>8.3437309844263987E-8</v>
      </c>
      <c r="AK498">
        <v>0</v>
      </c>
      <c r="AL498" s="11">
        <f t="shared" si="230"/>
        <v>4.6494325828001114E-7</v>
      </c>
      <c r="AM498" s="11">
        <f t="shared" si="231"/>
        <v>5.4838056812427513E-7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15.215219993965077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47.513744880631904</v>
      </c>
      <c r="K499" s="52">
        <v>746.92472146815999</v>
      </c>
      <c r="L499" s="5" t="s">
        <v>88</v>
      </c>
      <c r="M499" s="6">
        <f t="shared" si="216"/>
        <v>0.24486107017768402</v>
      </c>
      <c r="N499" s="6">
        <f t="shared" si="244"/>
        <v>19.938698047205737</v>
      </c>
      <c r="O499" s="6" t="e">
        <f t="shared" si="217"/>
        <v>#VALUE!</v>
      </c>
      <c r="P499">
        <f t="shared" si="218"/>
        <v>3.9177771228429443</v>
      </c>
      <c r="Q499">
        <f t="shared" si="219"/>
        <v>877.30271407705243</v>
      </c>
      <c r="R499">
        <f t="shared" si="220"/>
        <v>6.8201764297715197</v>
      </c>
      <c r="S499">
        <f t="shared" si="221"/>
        <v>555.35752728355646</v>
      </c>
      <c r="T499">
        <f t="shared" si="222"/>
        <v>555.35752728355658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4.7291395918040863E-5</v>
      </c>
      <c r="AC499">
        <f t="shared" si="225"/>
        <v>3.6808157444772393E-9</v>
      </c>
      <c r="AD499">
        <v>0</v>
      </c>
      <c r="AE499" s="11">
        <f t="shared" si="226"/>
        <v>9.8950127142935343E-10</v>
      </c>
      <c r="AF499" s="11">
        <f t="shared" si="227"/>
        <v>4.6703170159065929E-9</v>
      </c>
      <c r="AG499" s="15">
        <f t="shared" si="228"/>
        <v>1.097002469958351E-3</v>
      </c>
      <c r="AI499">
        <f t="shared" si="243"/>
        <v>7.4342935528792559E-4</v>
      </c>
      <c r="AJ499">
        <f t="shared" si="229"/>
        <v>5.7863093755844484E-8</v>
      </c>
      <c r="AK499">
        <v>0</v>
      </c>
      <c r="AL499" s="11">
        <f t="shared" si="230"/>
        <v>3.2243435694677529E-7</v>
      </c>
      <c r="AM499" s="11">
        <f t="shared" si="231"/>
        <v>3.8029745070261976E-7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15.215219993965073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29.712212913660402</v>
      </c>
      <c r="K500" s="52">
        <v>9348.2750829557608</v>
      </c>
      <c r="L500" s="5" t="s">
        <v>88</v>
      </c>
      <c r="M500" s="6">
        <f t="shared" si="216"/>
        <v>0.15312125511604865</v>
      </c>
      <c r="N500" s="6">
        <f t="shared" si="244"/>
        <v>249.54647876013249</v>
      </c>
      <c r="O500" s="6" t="e">
        <f t="shared" si="217"/>
        <v>#VALUE!</v>
      </c>
      <c r="P500">
        <f t="shared" si="218"/>
        <v>2.4499400818567785</v>
      </c>
      <c r="Q500">
        <f t="shared" si="219"/>
        <v>10980.045065445829</v>
      </c>
      <c r="R500">
        <f t="shared" si="220"/>
        <v>4.2649244907804169</v>
      </c>
      <c r="S500">
        <f t="shared" si="221"/>
        <v>6950.6802830572888</v>
      </c>
      <c r="T500">
        <f t="shared" si="222"/>
        <v>6950.6802830572869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2.9573169364594045E-5</v>
      </c>
      <c r="AC500">
        <f t="shared" si="225"/>
        <v>2.3017588146465349E-9</v>
      </c>
      <c r="AD500">
        <v>0</v>
      </c>
      <c r="AE500" s="11">
        <f t="shared" si="226"/>
        <v>6.1877405220128413E-10</v>
      </c>
      <c r="AF500" s="11">
        <f t="shared" si="227"/>
        <v>2.9205328668478188E-9</v>
      </c>
      <c r="AG500" s="15">
        <f t="shared" si="228"/>
        <v>1.097002469958351E-3</v>
      </c>
      <c r="AI500">
        <f t="shared" si="243"/>
        <v>9.3045281783088445E-3</v>
      </c>
      <c r="AJ500">
        <f t="shared" si="229"/>
        <v>7.2419629720818185E-7</v>
      </c>
      <c r="AK500">
        <v>0</v>
      </c>
      <c r="AL500" s="11">
        <f t="shared" si="230"/>
        <v>4.0354870822988189E-6</v>
      </c>
      <c r="AM500" s="11">
        <f t="shared" si="231"/>
        <v>4.7596833795070012E-6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15.215219993965084</v>
      </c>
      <c r="AY500" t="e">
        <f t="shared" si="240"/>
        <v>#VALUE!</v>
      </c>
    </row>
    <row r="501" spans="1:51">
      <c r="A501" s="17">
        <v>44473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1.4400953004499986</v>
      </c>
      <c r="K501" s="52">
        <v>40859.341321224965</v>
      </c>
      <c r="L501" s="5" t="s">
        <v>88</v>
      </c>
      <c r="M501" s="6">
        <f t="shared" si="216"/>
        <v>7.4215003955577568E-3</v>
      </c>
      <c r="N501" s="6">
        <f t="shared" si="244"/>
        <v>1090.7150956394596</v>
      </c>
      <c r="O501" s="6" t="e">
        <f t="shared" si="217"/>
        <v>#VALUE!</v>
      </c>
      <c r="P501">
        <f t="shared" si="218"/>
        <v>0.11874400632892411</v>
      </c>
      <c r="Q501">
        <f t="shared" si="219"/>
        <v>47991.464208136225</v>
      </c>
      <c r="R501">
        <f t="shared" si="220"/>
        <v>0.20671290064440806</v>
      </c>
      <c r="S501">
        <f t="shared" si="221"/>
        <v>30379.959466313696</v>
      </c>
      <c r="T501">
        <f t="shared" si="222"/>
        <v>30379.959466313689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1.4333561200950985E-6</v>
      </c>
      <c r="AC501">
        <f t="shared" si="225"/>
        <v>1.1156193789315009E-10</v>
      </c>
      <c r="AD501">
        <v>0</v>
      </c>
      <c r="AE501" s="11">
        <f t="shared" si="226"/>
        <v>2.9990819169372092E-11</v>
      </c>
      <c r="AF501" s="11">
        <f t="shared" si="227"/>
        <v>1.4155275706252219E-10</v>
      </c>
      <c r="AG501" s="15">
        <f t="shared" si="228"/>
        <v>1.097002469958351E-3</v>
      </c>
      <c r="AI501">
        <f t="shared" si="243"/>
        <v>4.0668132815607237E-2</v>
      </c>
      <c r="AJ501">
        <f t="shared" si="229"/>
        <v>3.1653094745945886E-6</v>
      </c>
      <c r="AK501">
        <v>0</v>
      </c>
      <c r="AL501" s="11">
        <f t="shared" si="230"/>
        <v>1.7638264025164653E-5</v>
      </c>
      <c r="AM501" s="11">
        <f t="shared" si="231"/>
        <v>2.0803573499759242E-5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15.215219993965082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31.996901189807598</v>
      </c>
      <c r="K502" s="52">
        <v>8827.3138156373407</v>
      </c>
      <c r="L502" s="5" t="s">
        <v>88</v>
      </c>
      <c r="M502" s="6">
        <f t="shared" si="216"/>
        <v>0.16489534738609096</v>
      </c>
      <c r="N502" s="6">
        <f t="shared" si="244"/>
        <v>235.63973674878994</v>
      </c>
      <c r="O502" s="6" t="e">
        <f t="shared" si="217"/>
        <v>#VALUE!</v>
      </c>
      <c r="P502">
        <f t="shared" si="218"/>
        <v>2.6383255581774554</v>
      </c>
      <c r="Q502">
        <f t="shared" si="219"/>
        <v>10368.148416946757</v>
      </c>
      <c r="R502">
        <f t="shared" si="220"/>
        <v>4.5928712179748477</v>
      </c>
      <c r="S502">
        <f t="shared" si="221"/>
        <v>6563.3323309641009</v>
      </c>
      <c r="T502">
        <f t="shared" si="222"/>
        <v>6563.3323309641009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3.1847166038357097E-5</v>
      </c>
      <c r="AC502">
        <f t="shared" si="225"/>
        <v>2.4787500536909895E-9</v>
      </c>
      <c r="AD502">
        <v>0</v>
      </c>
      <c r="AE502" s="11">
        <f t="shared" si="226"/>
        <v>6.6635400953251356E-10</v>
      </c>
      <c r="AF502" s="11">
        <f t="shared" si="227"/>
        <v>3.1451040632235031E-9</v>
      </c>
      <c r="AG502" s="15">
        <f t="shared" si="228"/>
        <v>1.097002469958351E-3</v>
      </c>
      <c r="AI502">
        <f t="shared" si="243"/>
        <v>8.7860048412699548E-3</v>
      </c>
      <c r="AJ502">
        <f t="shared" si="229"/>
        <v>6.8383823998019609E-7</v>
      </c>
      <c r="AK502">
        <v>0</v>
      </c>
      <c r="AL502" s="11">
        <f t="shared" si="230"/>
        <v>3.8105972019748455E-6</v>
      </c>
      <c r="AM502" s="11">
        <f t="shared" si="231"/>
        <v>4.4944354419550413E-6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454.88266162344314</v>
      </c>
      <c r="K503" s="52">
        <v>22136.837820440564</v>
      </c>
      <c r="L503" s="5" t="s">
        <v>88</v>
      </c>
      <c r="M503" s="6">
        <f t="shared" si="216"/>
        <v>2.3442280883187725</v>
      </c>
      <c r="N503" s="6">
        <f t="shared" si="244"/>
        <v>590.92932973774055</v>
      </c>
      <c r="O503" s="6" t="e">
        <f t="shared" si="217"/>
        <v>#VALUE!</v>
      </c>
      <c r="P503">
        <f t="shared" si="218"/>
        <v>37.50764941310036</v>
      </c>
      <c r="Q503">
        <f t="shared" si="219"/>
        <v>26000.890508460583</v>
      </c>
      <c r="R503">
        <f t="shared" si="220"/>
        <v>65.294369343229107</v>
      </c>
      <c r="S503">
        <f t="shared" si="221"/>
        <v>16459.301935638305</v>
      </c>
      <c r="T503">
        <f t="shared" si="222"/>
        <v>16459.301935638301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4.5275395785221391E-4</v>
      </c>
      <c r="AC503">
        <f t="shared" si="225"/>
        <v>3.5239050657861219E-8</v>
      </c>
      <c r="AD503">
        <v>0</v>
      </c>
      <c r="AE503" s="11">
        <f t="shared" si="226"/>
        <v>9.4731950335289844E-9</v>
      </c>
      <c r="AF503" s="11">
        <f t="shared" si="227"/>
        <v>4.4712245691390205E-8</v>
      </c>
      <c r="AG503" s="15">
        <f t="shared" si="228"/>
        <v>1.097002469958351E-3</v>
      </c>
      <c r="AI503">
        <f t="shared" si="243"/>
        <v>2.2033244577331926E-2</v>
      </c>
      <c r="AJ503">
        <f t="shared" si="229"/>
        <v>1.7149063157855045E-6</v>
      </c>
      <c r="AK503">
        <v>0</v>
      </c>
      <c r="AL503" s="11">
        <f t="shared" si="230"/>
        <v>9.5560862591867946E-6</v>
      </c>
      <c r="AM503" s="11">
        <f t="shared" si="231"/>
        <v>1.12709925749723E-5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15.21521999396508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53.158452510259103</v>
      </c>
      <c r="K504" s="52">
        <v>915.24676341894008</v>
      </c>
      <c r="L504" s="5" t="s">
        <v>88</v>
      </c>
      <c r="M504" s="6">
        <f t="shared" si="216"/>
        <v>0.27395095047449192</v>
      </c>
      <c r="N504" s="6">
        <f t="shared" si="244"/>
        <v>24.431951882142258</v>
      </c>
      <c r="O504" s="6" t="e">
        <f t="shared" si="217"/>
        <v>#VALUE!</v>
      </c>
      <c r="P504">
        <f t="shared" si="218"/>
        <v>4.3832152075918707</v>
      </c>
      <c r="Q504">
        <f t="shared" si="219"/>
        <v>1075.0058828142594</v>
      </c>
      <c r="R504">
        <f t="shared" si="220"/>
        <v>7.6304241175774905</v>
      </c>
      <c r="S504">
        <f t="shared" si="221"/>
        <v>680.50924648406931</v>
      </c>
      <c r="T504">
        <f t="shared" si="222"/>
        <v>680.50924648406931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5.2909688141163468E-5</v>
      </c>
      <c r="AC504">
        <f t="shared" si="225"/>
        <v>4.1181024447426183E-9</v>
      </c>
      <c r="AD504">
        <v>0</v>
      </c>
      <c r="AE504" s="11">
        <f t="shared" si="226"/>
        <v>1.1070555789333256E-9</v>
      </c>
      <c r="AF504" s="11">
        <f t="shared" si="227"/>
        <v>5.2251580236759435E-9</v>
      </c>
      <c r="AG504" s="15">
        <f t="shared" si="228"/>
        <v>1.097002469958351E-3</v>
      </c>
      <c r="AI504">
        <f t="shared" si="243"/>
        <v>9.1096370450888633E-4</v>
      </c>
      <c r="AJ504">
        <f t="shared" si="229"/>
        <v>7.090273994057498E-8</v>
      </c>
      <c r="AK504">
        <v>0</v>
      </c>
      <c r="AL504" s="11">
        <f t="shared" si="230"/>
        <v>3.9509604265144565E-7</v>
      </c>
      <c r="AM504" s="11">
        <f t="shared" si="231"/>
        <v>4.6599878259202065E-7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15.21521999396508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7.8209786720500016</v>
      </c>
      <c r="K505" s="52">
        <v>37282.612077754937</v>
      </c>
      <c r="L505" s="5" t="s">
        <v>88</v>
      </c>
      <c r="M505" s="6">
        <f t="shared" si="216"/>
        <v>4.0305246666752233E-2</v>
      </c>
      <c r="N505" s="6">
        <f t="shared" si="244"/>
        <v>995.23649875759247</v>
      </c>
      <c r="O505" s="6" t="e">
        <f t="shared" si="217"/>
        <v>#VALUE!</v>
      </c>
      <c r="P505">
        <f t="shared" si="218"/>
        <v>0.64488394666803572</v>
      </c>
      <c r="Q505">
        <f t="shared" si="219"/>
        <v>43790.405945334067</v>
      </c>
      <c r="R505">
        <f t="shared" si="220"/>
        <v>1.1226320832186059</v>
      </c>
      <c r="S505">
        <f t="shared" si="221"/>
        <v>27720.570305232115</v>
      </c>
      <c r="T505">
        <f t="shared" si="222"/>
        <v>27720.570305232115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7.784379020758657E-6</v>
      </c>
      <c r="AC505">
        <f t="shared" si="225"/>
        <v>6.0587902522996146E-10</v>
      </c>
      <c r="AD505">
        <v>0</v>
      </c>
      <c r="AE505" s="11">
        <f t="shared" si="226"/>
        <v>1.6287641311493295E-10</v>
      </c>
      <c r="AF505" s="11">
        <f t="shared" si="227"/>
        <v>7.6875543834489441E-10</v>
      </c>
      <c r="AG505" s="15">
        <f t="shared" si="228"/>
        <v>1.097002469958351E-3</v>
      </c>
      <c r="AI505">
        <f t="shared" si="243"/>
        <v>3.7108141508470208E-2</v>
      </c>
      <c r="AJ505">
        <f t="shared" si="229"/>
        <v>2.8882258360354389E-6</v>
      </c>
      <c r="AK505">
        <v>0</v>
      </c>
      <c r="AL505" s="11">
        <f t="shared" si="230"/>
        <v>1.6094252479631486E-5</v>
      </c>
      <c r="AM505" s="11">
        <f t="shared" si="231"/>
        <v>1.8982478315666926E-5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15.215219993965079</v>
      </c>
      <c r="AY505" t="e">
        <f t="shared" si="240"/>
        <v>#VALUE!</v>
      </c>
    </row>
    <row r="506" spans="1:51">
      <c r="A506" s="17">
        <v>44473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1.5969402920500002</v>
      </c>
      <c r="K506" s="52">
        <v>37962.454172384001</v>
      </c>
      <c r="L506" s="5" t="s">
        <v>88</v>
      </c>
      <c r="M506" s="6">
        <f t="shared" si="216"/>
        <v>8.2297977122957073E-3</v>
      </c>
      <c r="N506" s="6">
        <f t="shared" si="244"/>
        <v>1013.3844671605455</v>
      </c>
      <c r="O506" s="6" t="e">
        <f t="shared" si="217"/>
        <v>#VALUE!</v>
      </c>
      <c r="P506">
        <f t="shared" si="218"/>
        <v>0.13167676339673132</v>
      </c>
      <c r="Q506">
        <f t="shared" si="219"/>
        <v>44588.916555064003</v>
      </c>
      <c r="R506">
        <f t="shared" si="220"/>
        <v>0.22922660731024683</v>
      </c>
      <c r="S506">
        <f t="shared" si="221"/>
        <v>28226.05019331822</v>
      </c>
      <c r="T506">
        <f t="shared" si="222"/>
        <v>28226.050193318217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1.5894671278498471E-6</v>
      </c>
      <c r="AC506">
        <f t="shared" si="225"/>
        <v>1.2371247487932269E-10</v>
      </c>
      <c r="AD506">
        <v>0</v>
      </c>
      <c r="AE506" s="11">
        <f t="shared" si="226"/>
        <v>3.3257207011362457E-11</v>
      </c>
      <c r="AF506" s="11">
        <f t="shared" si="227"/>
        <v>1.5696968189068515E-10</v>
      </c>
      <c r="AG506" s="15">
        <f t="shared" si="228"/>
        <v>1.097002469958351E-3</v>
      </c>
      <c r="AI506">
        <f t="shared" si="243"/>
        <v>3.7784802161921649E-2</v>
      </c>
      <c r="AJ506">
        <f t="shared" si="229"/>
        <v>2.9408921432683401E-6</v>
      </c>
      <c r="AK506">
        <v>0</v>
      </c>
      <c r="AL506" s="11">
        <f t="shared" si="230"/>
        <v>1.6387728438194219E-5</v>
      </c>
      <c r="AM506" s="11">
        <f t="shared" si="231"/>
        <v>1.932862058146256E-5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2.1193180882000018</v>
      </c>
      <c r="K507" s="52">
        <v>40580.916666624005</v>
      </c>
      <c r="L507" s="5" t="s">
        <v>88</v>
      </c>
      <c r="M507" s="6">
        <f t="shared" si="216"/>
        <v>1.0921860535878562E-2</v>
      </c>
      <c r="N507" s="6">
        <f t="shared" si="244"/>
        <v>1083.2827199830829</v>
      </c>
      <c r="O507" s="6" t="e">
        <f t="shared" si="217"/>
        <v>#VALUE!</v>
      </c>
      <c r="P507">
        <f t="shared" si="218"/>
        <v>0.174749768574057</v>
      </c>
      <c r="Q507">
        <f t="shared" si="219"/>
        <v>47664.439679255644</v>
      </c>
      <c r="R507">
        <f t="shared" si="220"/>
        <v>0.30420930424749665</v>
      </c>
      <c r="S507">
        <f t="shared" si="221"/>
        <v>30172.943654318566</v>
      </c>
      <c r="T507">
        <f t="shared" si="222"/>
        <v>30172.943654318562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2.1094003648234174E-6</v>
      </c>
      <c r="AC507">
        <f t="shared" si="225"/>
        <v>1.6418026838759718E-10</v>
      </c>
      <c r="AD507">
        <v>0</v>
      </c>
      <c r="AE507" s="11">
        <f t="shared" si="226"/>
        <v>4.4136027334944057E-11</v>
      </c>
      <c r="AF507" s="11">
        <f t="shared" si="227"/>
        <v>2.0831629572254123E-10</v>
      </c>
      <c r="AG507" s="15">
        <f t="shared" si="228"/>
        <v>1.097002469958351E-3</v>
      </c>
      <c r="AI507">
        <f t="shared" si="243"/>
        <v>4.0391011098361899E-2</v>
      </c>
      <c r="AJ507">
        <f t="shared" si="229"/>
        <v>3.1437403506520219E-6</v>
      </c>
      <c r="AK507">
        <v>0</v>
      </c>
      <c r="AL507" s="11">
        <f t="shared" si="230"/>
        <v>1.7518072964560948E-5</v>
      </c>
      <c r="AM507" s="11">
        <f t="shared" si="231"/>
        <v>2.0661813315212969E-5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1.6823975312500004</v>
      </c>
      <c r="K508" s="52">
        <v>40450.333469514146</v>
      </c>
      <c r="L508" s="5" t="s">
        <v>88</v>
      </c>
      <c r="M508" s="6">
        <f t="shared" si="216"/>
        <v>8.67904841813231E-3</v>
      </c>
      <c r="N508" s="6">
        <f t="shared" si="244"/>
        <v>1080.8989024722193</v>
      </c>
      <c r="O508" s="6" t="e">
        <f t="shared" si="217"/>
        <v>#VALUE!</v>
      </c>
      <c r="P508">
        <f t="shared" si="218"/>
        <v>0.13886477469011696</v>
      </c>
      <c r="Q508">
        <f t="shared" si="219"/>
        <v>47559.551708777653</v>
      </c>
      <c r="R508">
        <f t="shared" si="220"/>
        <v>0.24147381746700167</v>
      </c>
      <c r="S508">
        <f t="shared" si="221"/>
        <v>30073.433365178411</v>
      </c>
      <c r="T508">
        <f t="shared" si="222"/>
        <v>30073.433365178411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1.6762334438704426E-6</v>
      </c>
      <c r="AC508">
        <f t="shared" si="225"/>
        <v>1.3046572916372543E-10</v>
      </c>
      <c r="AD508">
        <v>0</v>
      </c>
      <c r="AE508" s="11">
        <f t="shared" si="226"/>
        <v>3.5072661563992143E-11</v>
      </c>
      <c r="AF508" s="11">
        <f t="shared" si="227"/>
        <v>1.6553839072771756E-10</v>
      </c>
      <c r="AG508" s="15">
        <f t="shared" si="228"/>
        <v>1.097002469958351E-3</v>
      </c>
      <c r="AI508">
        <f t="shared" si="243"/>
        <v>4.0302128669277029E-2</v>
      </c>
      <c r="AJ508">
        <f t="shared" si="229"/>
        <v>3.1368223936318917E-6</v>
      </c>
      <c r="AK508">
        <v>0</v>
      </c>
      <c r="AL508" s="11">
        <f t="shared" si="230"/>
        <v>1.7479523573604024E-5</v>
      </c>
      <c r="AM508" s="11">
        <f t="shared" si="231"/>
        <v>2.0616345967235915E-5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7.2627026112499991</v>
      </c>
      <c r="K509" s="52">
        <v>6065.3740339813403</v>
      </c>
      <c r="L509" s="5" t="s">
        <v>88</v>
      </c>
      <c r="M509" s="6">
        <f t="shared" si="216"/>
        <v>3.7466381422172991E-2</v>
      </c>
      <c r="N509" s="6">
        <f t="shared" si="244"/>
        <v>162.076689463017</v>
      </c>
      <c r="O509" s="6" t="e">
        <f t="shared" si="217"/>
        <v>#VALUE!</v>
      </c>
      <c r="P509">
        <f t="shared" si="218"/>
        <v>0.59946210275476786</v>
      </c>
      <c r="Q509">
        <f t="shared" si="219"/>
        <v>7131.3743363727481</v>
      </c>
      <c r="R509">
        <f t="shared" si="220"/>
        <v>1.0424126831445615</v>
      </c>
      <c r="S509">
        <f t="shared" si="221"/>
        <v>4509.397233604861</v>
      </c>
      <c r="T509">
        <f t="shared" si="222"/>
        <v>4509.39723360486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7.236093006399816E-6</v>
      </c>
      <c r="AC509">
        <f t="shared" si="225"/>
        <v>5.6320445927664802E-10</v>
      </c>
      <c r="AD509">
        <v>0</v>
      </c>
      <c r="AE509" s="11">
        <f t="shared" si="226"/>
        <v>1.5140435360425059E-10</v>
      </c>
      <c r="AF509" s="11">
        <f t="shared" si="227"/>
        <v>7.1460881288089859E-10</v>
      </c>
      <c r="AG509" s="15">
        <f t="shared" si="228"/>
        <v>1.097002469958351E-3</v>
      </c>
      <c r="AI509">
        <f t="shared" si="243"/>
        <v>6.0431512864792189E-3</v>
      </c>
      <c r="AJ509">
        <f t="shared" si="229"/>
        <v>4.703546167273313E-7</v>
      </c>
      <c r="AK509">
        <v>0</v>
      </c>
      <c r="AL509" s="11">
        <f t="shared" si="230"/>
        <v>2.6209882420278592E-6</v>
      </c>
      <c r="AM509" s="11">
        <f t="shared" si="231"/>
        <v>3.0913428587551906E-6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15.215219993965077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769.27655211093759</v>
      </c>
      <c r="K510" s="52">
        <v>8349.9457757335003</v>
      </c>
      <c r="L510" s="5" t="s">
        <v>88</v>
      </c>
      <c r="M510" s="6">
        <f t="shared" si="216"/>
        <v>3.9684963385223764</v>
      </c>
      <c r="N510" s="6">
        <f t="shared" si="244"/>
        <v>223.12417353728404</v>
      </c>
      <c r="O510" s="6" t="e">
        <f t="shared" si="217"/>
        <v>#VALUE!</v>
      </c>
      <c r="P510">
        <f t="shared" si="218"/>
        <v>63.495941416358022</v>
      </c>
      <c r="Q510">
        <f t="shared" si="219"/>
        <v>9817.4636356404972</v>
      </c>
      <c r="R510">
        <f t="shared" si="220"/>
        <v>110.41394336097456</v>
      </c>
      <c r="S510">
        <f t="shared" si="221"/>
        <v>6207.8978428849641</v>
      </c>
      <c r="T510">
        <f t="shared" si="222"/>
        <v>6207.8978428849641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7.664580221272817E-4</v>
      </c>
      <c r="AC510">
        <f t="shared" si="225"/>
        <v>5.9655476446842338E-8</v>
      </c>
      <c r="AD510">
        <v>0</v>
      </c>
      <c r="AE510" s="11">
        <f t="shared" si="226"/>
        <v>1.603698035698819E-8</v>
      </c>
      <c r="AF510" s="11">
        <f t="shared" si="227"/>
        <v>7.5692456803830535E-8</v>
      </c>
      <c r="AG510" s="15">
        <f t="shared" si="228"/>
        <v>1.097002469958351E-3</v>
      </c>
      <c r="AI510">
        <f t="shared" si="243"/>
        <v>8.319352652277151E-3</v>
      </c>
      <c r="AJ510">
        <f t="shared" si="229"/>
        <v>6.4751745284554909E-7</v>
      </c>
      <c r="AK510">
        <v>0</v>
      </c>
      <c r="AL510" s="11">
        <f t="shared" si="230"/>
        <v>3.6082044696924003E-6</v>
      </c>
      <c r="AM510" s="11">
        <f t="shared" si="231"/>
        <v>4.2557219225379492E-6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78.81297419298906</v>
      </c>
      <c r="AX510">
        <f t="shared" si="239"/>
        <v>15.215219993965073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7.7874379860500014</v>
      </c>
      <c r="K511" s="52">
        <v>7127.3178982694408</v>
      </c>
      <c r="L511" s="5" t="s">
        <v>88</v>
      </c>
      <c r="M511" s="6">
        <f t="shared" si="216"/>
        <v>4.017335384694367E-2</v>
      </c>
      <c r="N511" s="6">
        <f t="shared" si="244"/>
        <v>190.45356201120521</v>
      </c>
      <c r="O511" s="6" t="e">
        <f t="shared" si="217"/>
        <v>#VALUE!</v>
      </c>
      <c r="P511">
        <f t="shared" si="218"/>
        <v>0.64277366155109872</v>
      </c>
      <c r="Q511">
        <f t="shared" si="219"/>
        <v>8379.956728493029</v>
      </c>
      <c r="R511">
        <f t="shared" si="220"/>
        <v>1.1177277331011497</v>
      </c>
      <c r="S511">
        <f t="shared" si="221"/>
        <v>5298.9160162941898</v>
      </c>
      <c r="T511">
        <f t="shared" si="222"/>
        <v>5298.9160162941898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7.7589058185228447E-6</v>
      </c>
      <c r="AC511">
        <f t="shared" si="225"/>
        <v>6.0389637781531711E-10</v>
      </c>
      <c r="AD511">
        <v>0</v>
      </c>
      <c r="AE511" s="11">
        <f t="shared" si="226"/>
        <v>1.623434247031847E-10</v>
      </c>
      <c r="AF511" s="11">
        <f t="shared" si="227"/>
        <v>7.6623980251850179E-10</v>
      </c>
      <c r="AG511" s="15">
        <f t="shared" si="228"/>
        <v>1.097002469958351E-3</v>
      </c>
      <c r="AI511">
        <f t="shared" si="243"/>
        <v>7.1012043255312685E-3</v>
      </c>
      <c r="AJ511">
        <f t="shared" si="229"/>
        <v>5.5270571271494397E-7</v>
      </c>
      <c r="AK511">
        <v>0</v>
      </c>
      <c r="AL511" s="11">
        <f t="shared" si="230"/>
        <v>3.0798787187567515E-6</v>
      </c>
      <c r="AM511" s="11">
        <f t="shared" si="231"/>
        <v>3.6325844314716954E-6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14.46455910125</v>
      </c>
      <c r="K512" s="52">
        <v>1342.3389832735002</v>
      </c>
      <c r="L512" s="5" t="s">
        <v>88</v>
      </c>
      <c r="M512" s="6">
        <f t="shared" si="216"/>
        <v>7.4618873634111627E-2</v>
      </c>
      <c r="N512" s="6">
        <f t="shared" ref="N512:N522" si="245">1000000*(AM512-AK512)/X512</f>
        <v>35.869487574422912</v>
      </c>
      <c r="O512" s="6" t="e">
        <f t="shared" si="217"/>
        <v>#VALUE!</v>
      </c>
      <c r="P512">
        <f t="shared" si="218"/>
        <v>1.193901978145786</v>
      </c>
      <c r="Q512">
        <f t="shared" si="219"/>
        <v>1578.2574532746082</v>
      </c>
      <c r="R512">
        <f t="shared" si="220"/>
        <v>2.0760921478295233</v>
      </c>
      <c r="S512">
        <f t="shared" si="221"/>
        <v>997.98292138632905</v>
      </c>
      <c r="T512">
        <f t="shared" si="222"/>
        <v>997.98292138632928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1.4411562823883476E-5</v>
      </c>
      <c r="AC512">
        <f t="shared" si="225"/>
        <v>1.1216904537266344E-9</v>
      </c>
      <c r="AD512">
        <v>0</v>
      </c>
      <c r="AE512" s="11">
        <f t="shared" si="226"/>
        <v>3.0154025823705193E-10</v>
      </c>
      <c r="AF512" s="11">
        <f t="shared" si="227"/>
        <v>1.4232307119636864E-9</v>
      </c>
      <c r="AG512" s="15">
        <f t="shared" si="228"/>
        <v>1.097002469958351E-3</v>
      </c>
      <c r="AI512">
        <f t="shared" si="243"/>
        <v>1.3374208265167337E-3</v>
      </c>
      <c r="AJ512">
        <f t="shared" si="229"/>
        <v>1.0409503757863471E-7</v>
      </c>
      <c r="AK512">
        <v>0</v>
      </c>
      <c r="AL512" s="11">
        <f t="shared" si="230"/>
        <v>5.8005568531543246E-7</v>
      </c>
      <c r="AM512" s="11">
        <f t="shared" si="231"/>
        <v>6.8415072289406712E-7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</v>
      </c>
      <c r="AY512" t="e">
        <f t="shared" si="240"/>
        <v>#VALUE!</v>
      </c>
    </row>
    <row r="513" spans="1:51">
      <c r="A513" s="17">
        <v>44480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912.15695513577111</v>
      </c>
      <c r="K513" s="52">
        <v>20402.593004881499</v>
      </c>
      <c r="L513" s="5" t="s">
        <v>88</v>
      </c>
      <c r="M513" s="6">
        <f t="shared" si="216"/>
        <v>4.7055789321549506</v>
      </c>
      <c r="N513" s="6">
        <f t="shared" si="245"/>
        <v>545.19057063359901</v>
      </c>
      <c r="O513" s="6" t="e">
        <f t="shared" si="217"/>
        <v>#VALUE!</v>
      </c>
      <c r="P513">
        <f t="shared" si="218"/>
        <v>75.28926291447921</v>
      </c>
      <c r="Q513">
        <f t="shared" si="219"/>
        <v>23988.385107878355</v>
      </c>
      <c r="R513">
        <f t="shared" si="220"/>
        <v>130.9215081420497</v>
      </c>
      <c r="S513">
        <f t="shared" si="221"/>
        <v>15168.627019393733</v>
      </c>
      <c r="T513">
        <f t="shared" si="222"/>
        <v>15168.627019393729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9.0881492979937484E-4</v>
      </c>
      <c r="AC513">
        <f t="shared" si="225"/>
        <v>7.0735495061700778E-8</v>
      </c>
      <c r="AD513">
        <v>0</v>
      </c>
      <c r="AE513" s="11">
        <f t="shared" si="226"/>
        <v>1.9015584358917234E-8</v>
      </c>
      <c r="AF513" s="11">
        <f t="shared" si="227"/>
        <v>8.9751079420618009E-8</v>
      </c>
      <c r="AG513" s="15">
        <f t="shared" si="228"/>
        <v>1.097002469958351E-3</v>
      </c>
      <c r="AI513">
        <f t="shared" si="243"/>
        <v>2.0327840537812551E-2</v>
      </c>
      <c r="AJ513">
        <f t="shared" si="229"/>
        <v>1.5821701611954193E-6</v>
      </c>
      <c r="AK513">
        <v>0</v>
      </c>
      <c r="AL513" s="11">
        <f t="shared" si="230"/>
        <v>8.8164317770149192E-6</v>
      </c>
      <c r="AM513" s="11">
        <f t="shared" si="231"/>
        <v>1.0398601938210338E-5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15.215219993965077</v>
      </c>
      <c r="AY513" t="e">
        <f t="shared" si="240"/>
        <v>#VALUE!</v>
      </c>
    </row>
    <row r="514" spans="1:51">
      <c r="A514" s="17">
        <v>44480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2.8788297864499999</v>
      </c>
      <c r="K514" s="52">
        <v>42978.965907298239</v>
      </c>
      <c r="L514" s="5" t="s">
        <v>88</v>
      </c>
      <c r="M514" s="6">
        <f t="shared" si="216"/>
        <v>1.4851129201073622E-2</v>
      </c>
      <c r="N514" s="6">
        <f t="shared" si="245"/>
        <v>1148.4680865140856</v>
      </c>
      <c r="O514" s="6" t="e">
        <f t="shared" si="217"/>
        <v>#VALUE!</v>
      </c>
      <c r="P514">
        <f t="shared" si="218"/>
        <v>0.23761806721717796</v>
      </c>
      <c r="Q514">
        <f t="shared" si="219"/>
        <v>50532.595806619764</v>
      </c>
      <c r="R514">
        <f t="shared" si="220"/>
        <v>0.41319724111536116</v>
      </c>
      <c r="S514">
        <f t="shared" si="221"/>
        <v>31953.384717867262</v>
      </c>
      <c r="T514">
        <f t="shared" si="222"/>
        <v>31953.384717867259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2.8682821257307366E-6</v>
      </c>
      <c r="AC514">
        <f t="shared" si="225"/>
        <v>2.232460641739016E-10</v>
      </c>
      <c r="AD514">
        <v>0</v>
      </c>
      <c r="AE514" s="11">
        <f t="shared" si="226"/>
        <v>6.0014485830517426E-11</v>
      </c>
      <c r="AF514" s="11">
        <f t="shared" si="227"/>
        <v>2.8326055000441904E-10</v>
      </c>
      <c r="AG514" s="15">
        <f t="shared" si="228"/>
        <v>1.097002469958351E-3</v>
      </c>
      <c r="AI514">
        <f t="shared" si="243"/>
        <v>4.282149652422159E-2</v>
      </c>
      <c r="AJ514">
        <f t="shared" si="229"/>
        <v>3.3329115275344112E-6</v>
      </c>
      <c r="AK514">
        <v>0</v>
      </c>
      <c r="AL514" s="11">
        <f t="shared" si="230"/>
        <v>1.8572204066301025E-5</v>
      </c>
      <c r="AM514" s="11">
        <f t="shared" si="231"/>
        <v>2.1905115593835435E-5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>
        <v>44480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2.1866535324500003</v>
      </c>
      <c r="K515" s="52">
        <v>40305.365135184642</v>
      </c>
      <c r="L515" s="5" t="s">
        <v>88</v>
      </c>
      <c r="M515" s="6">
        <f t="shared" si="216"/>
        <v>1.1280373115926494E-2</v>
      </c>
      <c r="N515" s="6">
        <f t="shared" si="245"/>
        <v>1077.0251120722446</v>
      </c>
      <c r="O515" s="6" t="e">
        <f t="shared" si="217"/>
        <v>#VALUE!</v>
      </c>
      <c r="P515">
        <f t="shared" si="218"/>
        <v>0.1804859698548239</v>
      </c>
      <c r="Q515">
        <f t="shared" si="219"/>
        <v>47389.104931178765</v>
      </c>
      <c r="R515">
        <f t="shared" si="220"/>
        <v>0.31384947145404679</v>
      </c>
      <c r="S515">
        <f t="shared" si="221"/>
        <v>29965.654388626703</v>
      </c>
      <c r="T515">
        <f t="shared" si="222"/>
        <v>29965.654388626714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2.1786419161747283E-6</v>
      </c>
      <c r="AC515">
        <f t="shared" si="225"/>
        <v>1.6956952339769738E-10</v>
      </c>
      <c r="AD515">
        <v>0</v>
      </c>
      <c r="AE515" s="11">
        <f t="shared" si="226"/>
        <v>4.5584802567051896E-11</v>
      </c>
      <c r="AF515" s="11">
        <f t="shared" si="227"/>
        <v>2.1515432596474929E-10</v>
      </c>
      <c r="AG515" s="15">
        <f t="shared" si="228"/>
        <v>1.097002469958351E-3</v>
      </c>
      <c r="AI515">
        <f t="shared" si="243"/>
        <v>4.015769148021104E-2</v>
      </c>
      <c r="AJ515">
        <f t="shared" si="229"/>
        <v>3.1255804611559823E-6</v>
      </c>
      <c r="AK515">
        <v>0</v>
      </c>
      <c r="AL515" s="11">
        <f t="shared" si="230"/>
        <v>1.7416879407289587E-5</v>
      </c>
      <c r="AM515" s="11">
        <f t="shared" si="231"/>
        <v>2.0542459868445571E-5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15.21521999396508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16.483343538050001</v>
      </c>
      <c r="K516" s="52">
        <v>1552.3872949335</v>
      </c>
      <c r="L516" s="5" t="s">
        <v>88</v>
      </c>
      <c r="M516" s="6">
        <f t="shared" si="216"/>
        <v>8.5033254033101635E-2</v>
      </c>
      <c r="N516" s="6">
        <f t="shared" si="245"/>
        <v>41.482321142545366</v>
      </c>
      <c r="O516" s="6" t="e">
        <f t="shared" si="217"/>
        <v>#VALUE!</v>
      </c>
      <c r="P516">
        <f t="shared" si="218"/>
        <v>1.3605320645296262</v>
      </c>
      <c r="Q516">
        <f t="shared" si="219"/>
        <v>1825.2221302719961</v>
      </c>
      <c r="R516">
        <f t="shared" si="220"/>
        <v>2.3658474378499936</v>
      </c>
      <c r="S516">
        <f t="shared" si="221"/>
        <v>1154.1466254244187</v>
      </c>
      <c r="T516">
        <f t="shared" si="222"/>
        <v>1154.1466254244185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1.642295069510502E-5</v>
      </c>
      <c r="AC516">
        <f t="shared" si="225"/>
        <v>1.2782421477699579E-9</v>
      </c>
      <c r="AD516">
        <v>0</v>
      </c>
      <c r="AE516" s="11">
        <f t="shared" si="226"/>
        <v>3.4362552168244843E-10</v>
      </c>
      <c r="AF516" s="11">
        <f t="shared" si="227"/>
        <v>1.6218676694524063E-9</v>
      </c>
      <c r="AG516" s="15">
        <f t="shared" si="228"/>
        <v>1.097002469958351E-3</v>
      </c>
      <c r="AI516">
        <f t="shared" si="243"/>
        <v>1.5466995482772293E-3</v>
      </c>
      <c r="AJ516">
        <f t="shared" si="229"/>
        <v>1.2038375985224053E-7</v>
      </c>
      <c r="AK516">
        <v>0</v>
      </c>
      <c r="AL516" s="11">
        <f t="shared" si="230"/>
        <v>6.7082241330851046E-7</v>
      </c>
      <c r="AM516" s="11">
        <f t="shared" si="231"/>
        <v>7.9120617316075096E-7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15.215219993965073</v>
      </c>
      <c r="AY516" t="e">
        <f t="shared" si="240"/>
        <v>#VALUE!</v>
      </c>
    </row>
    <row r="517" spans="1:51">
      <c r="A517" s="17">
        <v>44480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556.67633971991006</v>
      </c>
      <c r="K517" s="52">
        <v>19489.625293957663</v>
      </c>
      <c r="L517" s="5" t="s">
        <v>88</v>
      </c>
      <c r="M517" s="6">
        <f t="shared" si="216"/>
        <v>2.8717475007634405</v>
      </c>
      <c r="N517" s="6">
        <f t="shared" si="245"/>
        <v>520.79458394849848</v>
      </c>
      <c r="O517" s="6" t="e">
        <f t="shared" si="217"/>
        <v>#VALUE!</v>
      </c>
      <c r="P517">
        <f t="shared" si="218"/>
        <v>45.947960012215049</v>
      </c>
      <c r="Q517">
        <f t="shared" si="219"/>
        <v>22914.961693733934</v>
      </c>
      <c r="R517">
        <f t="shared" si="220"/>
        <v>79.899523358102982</v>
      </c>
      <c r="S517">
        <f t="shared" si="221"/>
        <v>14489.86688902991</v>
      </c>
      <c r="T517">
        <f t="shared" si="222"/>
        <v>14489.866889029912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5.5463674947062083E-4</v>
      </c>
      <c r="AC517">
        <f t="shared" si="225"/>
        <v>4.3168860641272289E-8</v>
      </c>
      <c r="AD517">
        <v>0</v>
      </c>
      <c r="AE517" s="11">
        <f t="shared" si="226"/>
        <v>1.1604939083078748E-8</v>
      </c>
      <c r="AF517" s="11">
        <f t="shared" si="227"/>
        <v>5.4773799724351035E-8</v>
      </c>
      <c r="AG517" s="15">
        <f t="shared" si="228"/>
        <v>1.097002469958351E-3</v>
      </c>
      <c r="AI517">
        <f t="shared" si="243"/>
        <v>1.9418217822729664E-2</v>
      </c>
      <c r="AJ517">
        <f t="shared" si="229"/>
        <v>1.5113717940460587E-6</v>
      </c>
      <c r="AK517">
        <v>0</v>
      </c>
      <c r="AL517" s="11">
        <f t="shared" si="230"/>
        <v>8.4219173377938049E-6</v>
      </c>
      <c r="AM517" s="11">
        <f t="shared" si="231"/>
        <v>9.9332891318398636E-6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15.304584860799999</v>
      </c>
      <c r="K518" s="52">
        <v>1404.9756880424602</v>
      </c>
      <c r="L518" s="5" t="s">
        <v>88</v>
      </c>
      <c r="M518" s="6">
        <f t="shared" si="216"/>
        <v>7.8952346611925614E-2</v>
      </c>
      <c r="N518" s="6">
        <f t="shared" si="245"/>
        <v>37.543242513681221</v>
      </c>
      <c r="O518" s="6" t="e">
        <f t="shared" si="217"/>
        <v>#VALUE!</v>
      </c>
      <c r="P518">
        <f t="shared" si="218"/>
        <v>1.2632375457908098</v>
      </c>
      <c r="Q518">
        <f t="shared" si="219"/>
        <v>1651.9026706019738</v>
      </c>
      <c r="R518">
        <f t="shared" si="220"/>
        <v>2.1966606954892698</v>
      </c>
      <c r="S518">
        <f t="shared" si="221"/>
        <v>1044.5511596556958</v>
      </c>
      <c r="T518">
        <f t="shared" si="222"/>
        <v>1044.5511596556958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1.5248510837486536E-5</v>
      </c>
      <c r="AC518">
        <f t="shared" si="225"/>
        <v>1.186832354615288E-9</v>
      </c>
      <c r="AD518">
        <v>0</v>
      </c>
      <c r="AE518" s="11">
        <f t="shared" si="226"/>
        <v>3.1905213555646445E-10</v>
      </c>
      <c r="AF518" s="11">
        <f t="shared" si="227"/>
        <v>1.5058844901717524E-9</v>
      </c>
      <c r="AG518" s="15">
        <f t="shared" si="228"/>
        <v>1.097002469958351E-3</v>
      </c>
      <c r="AI518">
        <f t="shared" si="243"/>
        <v>1.3998280384849781E-3</v>
      </c>
      <c r="AJ518">
        <f t="shared" si="229"/>
        <v>1.0895235768776712E-7</v>
      </c>
      <c r="AK518">
        <v>0</v>
      </c>
      <c r="AL518" s="11">
        <f t="shared" si="230"/>
        <v>6.071224524758827E-7</v>
      </c>
      <c r="AM518" s="11">
        <f t="shared" si="231"/>
        <v>7.1607481016364985E-7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15.21521999396508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12.191407861249999</v>
      </c>
      <c r="K519" s="52">
        <v>33527.538881126005</v>
      </c>
      <c r="L519" s="5" t="s">
        <v>88</v>
      </c>
      <c r="M519" s="6">
        <f t="shared" si="216"/>
        <v>6.2892281489721563E-2</v>
      </c>
      <c r="N519" s="6">
        <f t="shared" si="245"/>
        <v>895.91053696791789</v>
      </c>
      <c r="O519" s="6" t="e">
        <f t="shared" si="217"/>
        <v>#VALUE!</v>
      </c>
      <c r="P519">
        <f t="shared" si="218"/>
        <v>1.006276503835545</v>
      </c>
      <c r="Q519">
        <f t="shared" si="219"/>
        <v>39420.063626588388</v>
      </c>
      <c r="R519">
        <f t="shared" si="220"/>
        <v>1.7498276964101147</v>
      </c>
      <c r="S519">
        <f t="shared" si="221"/>
        <v>24926.573403897379</v>
      </c>
      <c r="T519">
        <f t="shared" si="222"/>
        <v>24926.573403897379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1.2146740116593517E-5</v>
      </c>
      <c r="AC519">
        <f t="shared" si="225"/>
        <v>9.454132490129065E-10</v>
      </c>
      <c r="AD519">
        <v>0</v>
      </c>
      <c r="AE519" s="11">
        <f t="shared" si="226"/>
        <v>2.5415225234461929E-10</v>
      </c>
      <c r="AF519" s="11">
        <f t="shared" si="227"/>
        <v>1.1995655013575258E-9</v>
      </c>
      <c r="AG519" s="15">
        <f t="shared" si="228"/>
        <v>1.097002469958351E-3</v>
      </c>
      <c r="AI519">
        <f t="shared" si="243"/>
        <v>3.3404698306620871E-2</v>
      </c>
      <c r="AJ519">
        <f t="shared" si="229"/>
        <v>2.5999769530934153E-6</v>
      </c>
      <c r="AK519">
        <v>0</v>
      </c>
      <c r="AL519" s="11">
        <f t="shared" si="230"/>
        <v>1.4488024101933481E-5</v>
      </c>
      <c r="AM519" s="11">
        <f t="shared" si="231"/>
        <v>1.7088001055026898E-5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15.215219993965084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3.1109074740500002</v>
      </c>
      <c r="K520" s="52">
        <v>1427.3178123739999</v>
      </c>
      <c r="L520" s="5" t="s">
        <v>88</v>
      </c>
      <c r="M520" s="6">
        <f t="shared" si="216"/>
        <v>1.6048357234303114E-2</v>
      </c>
      <c r="N520" s="6">
        <f t="shared" si="245"/>
        <v>38.140260525586115</v>
      </c>
      <c r="O520" s="6" t="e">
        <f t="shared" si="217"/>
        <v>#VALUE!</v>
      </c>
      <c r="P520">
        <f t="shared" si="218"/>
        <v>0.25677371574884983</v>
      </c>
      <c r="Q520">
        <f t="shared" si="219"/>
        <v>1678.1714631257892</v>
      </c>
      <c r="R520">
        <f t="shared" si="220"/>
        <v>0.44650725502868926</v>
      </c>
      <c r="S520">
        <f t="shared" si="221"/>
        <v>1061.1617615887424</v>
      </c>
      <c r="T520">
        <f t="shared" si="222"/>
        <v>1061.1617615887424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3.0995095106414853E-6</v>
      </c>
      <c r="AC520">
        <f t="shared" si="225"/>
        <v>2.4124310956475466E-10</v>
      </c>
      <c r="AD520">
        <v>0</v>
      </c>
      <c r="AE520" s="11">
        <f t="shared" si="226"/>
        <v>6.4852570791151596E-11</v>
      </c>
      <c r="AF520" s="11">
        <f t="shared" si="227"/>
        <v>3.0609568035590624E-10</v>
      </c>
      <c r="AG520" s="15">
        <f t="shared" si="228"/>
        <v>1.097002469958351E-3</v>
      </c>
      <c r="AI520">
        <f t="shared" si="243"/>
        <v>1.4220883041570354E-3</v>
      </c>
      <c r="AJ520">
        <f t="shared" si="229"/>
        <v>1.106849336621358E-7</v>
      </c>
      <c r="AK520">
        <v>0</v>
      </c>
      <c r="AL520" s="11">
        <f t="shared" si="230"/>
        <v>6.1677700054609502E-7</v>
      </c>
      <c r="AM520" s="11">
        <f t="shared" si="231"/>
        <v>7.2746193420823077E-7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1.9667728512499991</v>
      </c>
      <c r="K521" s="52">
        <v>40628.062577059842</v>
      </c>
      <c r="L521" s="5" t="s">
        <v>88</v>
      </c>
      <c r="M521" s="6">
        <f t="shared" si="216"/>
        <v>1.0146066245582454E-2</v>
      </c>
      <c r="N521" s="6">
        <f t="shared" si="245"/>
        <v>1085.6481141796653</v>
      </c>
      <c r="O521" s="6" t="e">
        <f t="shared" si="217"/>
        <v>#VALUE!</v>
      </c>
      <c r="P521">
        <f t="shared" si="218"/>
        <v>0.16233705992931927</v>
      </c>
      <c r="Q521">
        <f t="shared" si="219"/>
        <v>47768.517023905275</v>
      </c>
      <c r="R521">
        <f t="shared" si="220"/>
        <v>0.2822900887930655</v>
      </c>
      <c r="S521">
        <f t="shared" si="221"/>
        <v>30205.568851202435</v>
      </c>
      <c r="T521">
        <f t="shared" si="222"/>
        <v>30205.568851202435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1.9595668494069987E-6</v>
      </c>
      <c r="AC521">
        <f t="shared" si="225"/>
        <v>1.525183254085629E-10</v>
      </c>
      <c r="AD521">
        <v>0</v>
      </c>
      <c r="AE521" s="11">
        <f t="shared" si="226"/>
        <v>4.1000986570568631E-11</v>
      </c>
      <c r="AF521" s="11">
        <f t="shared" si="227"/>
        <v>1.9351931197913154E-10</v>
      </c>
      <c r="AG521" s="15">
        <f t="shared" si="228"/>
        <v>1.097002469958351E-3</v>
      </c>
      <c r="AI521">
        <f t="shared" si="243"/>
        <v>4.0479206600315121E-2</v>
      </c>
      <c r="AJ521">
        <f t="shared" si="229"/>
        <v>3.1506048422974809E-6</v>
      </c>
      <c r="AK521">
        <v>0</v>
      </c>
      <c r="AL521" s="11">
        <f t="shared" si="230"/>
        <v>1.7556324426862798E-5</v>
      </c>
      <c r="AM521" s="11">
        <f t="shared" si="231"/>
        <v>2.070692926916028E-5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15.215219993965079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3.3880336162000013</v>
      </c>
      <c r="K522" s="52">
        <v>34970.334074459264</v>
      </c>
      <c r="L522" s="5" t="s">
        <v>88</v>
      </c>
      <c r="M522" s="6">
        <f t="shared" si="216"/>
        <v>1.747797845103365E-2</v>
      </c>
      <c r="N522" s="6">
        <f t="shared" si="245"/>
        <v>934.46437836310577</v>
      </c>
      <c r="O522" s="6" t="e">
        <f t="shared" si="217"/>
        <v>#VALUE!</v>
      </c>
      <c r="P522">
        <f t="shared" si="218"/>
        <v>0.27964765521653839</v>
      </c>
      <c r="Q522">
        <f t="shared" si="219"/>
        <v>41116.432647976653</v>
      </c>
      <c r="R522">
        <f t="shared" si="220"/>
        <v>0.48628305487496221</v>
      </c>
      <c r="S522">
        <f t="shared" si="221"/>
        <v>25999.242066542858</v>
      </c>
      <c r="T522">
        <f t="shared" si="222"/>
        <v>25999.242066542854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3.3756202983799147E-6</v>
      </c>
      <c r="AC522">
        <f t="shared" si="225"/>
        <v>2.627335501617918E-10</v>
      </c>
      <c r="AD522">
        <v>0</v>
      </c>
      <c r="AE522" s="11">
        <f t="shared" si="226"/>
        <v>7.0629773392572601E-11</v>
      </c>
      <c r="AF522" s="11">
        <f t="shared" si="227"/>
        <v>3.3336332355436441E-10</v>
      </c>
      <c r="AG522" s="15">
        <f t="shared" si="228"/>
        <v>1.097002469958351E-3</v>
      </c>
      <c r="AI522">
        <f t="shared" si="243"/>
        <v>3.4842207284611251E-2</v>
      </c>
      <c r="AJ522">
        <f t="shared" si="229"/>
        <v>2.7118621190162907E-6</v>
      </c>
      <c r="AK522">
        <v>0</v>
      </c>
      <c r="AL522" s="11">
        <f t="shared" si="230"/>
        <v>1.5111489236349693E-5</v>
      </c>
      <c r="AM522" s="11">
        <f t="shared" si="231"/>
        <v>1.7823351355365984E-5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15.215219993965079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15.341584775199998</v>
      </c>
      <c r="K523" s="52">
        <v>1470.2821848815001</v>
      </c>
      <c r="L523" s="5" t="s">
        <v>88</v>
      </c>
      <c r="M523" s="6">
        <f t="shared" ref="M523:M579" si="246">1000000*(AF523-AD523)/X523</f>
        <v>7.9143219483871485E-2</v>
      </c>
      <c r="N523" s="6">
        <f t="shared" ref="N523:N579" si="247">1000000*(AM523-AK523)/X523</f>
        <v>39.288338652649387</v>
      </c>
      <c r="O523" s="6" t="e">
        <f t="shared" ref="O523:O579" si="248">1000000*(AT523-AR523)/X523</f>
        <v>#VALUE!</v>
      </c>
      <c r="P523">
        <f t="shared" ref="P523:P579" si="249">(M523*16)</f>
        <v>1.2662915117419438</v>
      </c>
      <c r="Q523">
        <f t="shared" ref="Q523:Q579" si="250">(N523*44)</f>
        <v>1728.6869007165731</v>
      </c>
      <c r="R523">
        <f t="shared" ref="R523:R579" si="251">1000000*(((AF523-AD523)*0.082057*W523)/(V523-Z523))/X523</f>
        <v>2.2019712778041898</v>
      </c>
      <c r="S523">
        <f t="shared" ref="S523:S579" si="252">1000000*(((AM523-AK523)*0.082057*W523)/(V523-Z523))/X523</f>
        <v>1093.1042966151792</v>
      </c>
      <c r="T523">
        <f t="shared" ref="T523:T579" si="253">N523*((1*0.082057*W523)/(V523-Z523))</f>
        <v>1093.1042966151795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1.5285375188976367E-5</v>
      </c>
      <c r="AC523">
        <f t="shared" ref="AC523:AC579" si="256">(AB523*Y523)/(0.082057*W523)</f>
        <v>1.1897016056225721E-9</v>
      </c>
      <c r="AD523">
        <v>0</v>
      </c>
      <c r="AE523" s="11">
        <f t="shared" ref="AE523:AE579" si="257">AB523*AG523*X523</f>
        <v>3.1982346661915556E-10</v>
      </c>
      <c r="AF523" s="11">
        <f t="shared" ref="AF523:AF579" si="258">AC523+AE523</f>
        <v>1.5095250722417277E-9</v>
      </c>
      <c r="AG523" s="15">
        <f t="shared" ref="AG523:AG579" si="259">101.325*(0.000014*EXP(1600*((1/W523)-(1/298.15))))</f>
        <v>1.097002469958351E-3</v>
      </c>
      <c r="AI523">
        <f t="shared" si="243"/>
        <v>1.4648952607497921E-3</v>
      </c>
      <c r="AJ523">
        <f t="shared" ref="AJ523:AJ579" si="260">(AI523*Y523)/(0.082057*W523)</f>
        <v>1.1401671350794206E-7</v>
      </c>
      <c r="AK523">
        <v>0</v>
      </c>
      <c r="AL523" s="11">
        <f t="shared" ref="AL523:AL579" si="261">AI523*AN523*X523</f>
        <v>6.3534289846720733E-7</v>
      </c>
      <c r="AM523" s="11">
        <f t="shared" ref="AM523:AM579" si="262">AJ523+AL523</f>
        <v>7.4935961197514943E-7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78.81297419298906</v>
      </c>
      <c r="AX523">
        <f t="shared" ref="AX523:AX579" si="270">100*(AM523-AL523)/AM523</f>
        <v>15.215219993965082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2.6920988799999996</v>
      </c>
      <c r="K524" s="52">
        <v>1423.3077202741401</v>
      </c>
      <c r="L524" s="5" t="s">
        <v>88</v>
      </c>
      <c r="M524" s="6">
        <f t="shared" si="246"/>
        <v>1.3887833340173751E-2</v>
      </c>
      <c r="N524" s="6">
        <f t="shared" si="247"/>
        <v>38.033104322465633</v>
      </c>
      <c r="O524" s="6" t="e">
        <f t="shared" si="248"/>
        <v>#VALUE!</v>
      </c>
      <c r="P524">
        <f t="shared" si="249"/>
        <v>0.22220533344278001</v>
      </c>
      <c r="Q524">
        <f t="shared" si="250"/>
        <v>1673.4565901884878</v>
      </c>
      <c r="R524">
        <f t="shared" si="251"/>
        <v>0.38639583182771597</v>
      </c>
      <c r="S524">
        <f t="shared" si="252"/>
        <v>1058.1803958691187</v>
      </c>
      <c r="T524">
        <f t="shared" si="253"/>
        <v>1058.1803958691189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2.6822353772175153E-6</v>
      </c>
      <c r="AC524">
        <f t="shared" si="256"/>
        <v>2.0876554847241816E-10</v>
      </c>
      <c r="AD524">
        <v>0</v>
      </c>
      <c r="AE524" s="11">
        <f t="shared" si="257"/>
        <v>5.6121737675690778E-11</v>
      </c>
      <c r="AF524" s="11">
        <f t="shared" si="258"/>
        <v>2.6488728614810891E-10</v>
      </c>
      <c r="AG524" s="15">
        <f t="shared" si="259"/>
        <v>1.097002469958351E-3</v>
      </c>
      <c r="AI524">
        <f t="shared" si="243"/>
        <v>1.4180929045169808E-3</v>
      </c>
      <c r="AJ524">
        <f t="shared" si="260"/>
        <v>1.1037396102926873E-7</v>
      </c>
      <c r="AK524">
        <v>0</v>
      </c>
      <c r="AL524" s="11">
        <f t="shared" si="261"/>
        <v>6.1504414710881386E-7</v>
      </c>
      <c r="AM524" s="11">
        <f t="shared" si="262"/>
        <v>7.2541810813808258E-7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15.215219993965075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846.73168428136967</v>
      </c>
      <c r="K525" s="52">
        <v>7490.6963158813405</v>
      </c>
      <c r="L525" s="5" t="s">
        <v>88</v>
      </c>
      <c r="M525" s="6">
        <f t="shared" si="246"/>
        <v>4.3680670879162804</v>
      </c>
      <c r="N525" s="6">
        <f t="shared" si="247"/>
        <v>200.16362615875579</v>
      </c>
      <c r="O525" s="6" t="e">
        <f t="shared" si="248"/>
        <v>#VALUE!</v>
      </c>
      <c r="P525">
        <f t="shared" si="249"/>
        <v>69.889073406660486</v>
      </c>
      <c r="Q525">
        <f t="shared" si="250"/>
        <v>8807.199550985255</v>
      </c>
      <c r="R525">
        <f t="shared" si="251"/>
        <v>121.53104624551636</v>
      </c>
      <c r="S525">
        <f t="shared" si="252"/>
        <v>5569.0753868376114</v>
      </c>
      <c r="T525">
        <f t="shared" si="253"/>
        <v>5569.0753868376114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8.4362936869185941E-4</v>
      </c>
      <c r="AC525">
        <f t="shared" si="256"/>
        <v>6.5661928613103E-8</v>
      </c>
      <c r="AD525">
        <v>0</v>
      </c>
      <c r="AE525" s="11">
        <f t="shared" si="257"/>
        <v>1.7651674617142908E-8</v>
      </c>
      <c r="AF525" s="11">
        <f t="shared" si="258"/>
        <v>8.3313603230245912E-8</v>
      </c>
      <c r="AG525" s="15">
        <f t="shared" si="259"/>
        <v>1.097002469958351E-3</v>
      </c>
      <c r="AI525">
        <f t="shared" ref="AI525:AI579" si="274">V525*(K525/10^6)</f>
        <v>7.4632513715283157E-3</v>
      </c>
      <c r="AJ525">
        <f t="shared" si="260"/>
        <v>5.8088480198219542E-7</v>
      </c>
      <c r="AK525">
        <v>0</v>
      </c>
      <c r="AL525" s="11">
        <f t="shared" si="261"/>
        <v>3.2369029277555017E-6</v>
      </c>
      <c r="AM525" s="11">
        <f t="shared" si="262"/>
        <v>3.817787729737697E-6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13225</v>
      </c>
      <c r="L530" s="5" t="s">
        <v>88</v>
      </c>
      <c r="M530" s="6">
        <f t="shared" si="246"/>
        <v>1.0769487068228538</v>
      </c>
      <c r="N530" s="6">
        <f t="shared" si="247"/>
        <v>353.63418414505747</v>
      </c>
      <c r="O530" s="6" t="e">
        <f t="shared" si="248"/>
        <v>#VALUE!</v>
      </c>
      <c r="P530">
        <f t="shared" si="249"/>
        <v>17.231179309165661</v>
      </c>
      <c r="Q530">
        <f t="shared" si="250"/>
        <v>15559.904102382528</v>
      </c>
      <c r="R530">
        <f t="shared" si="251"/>
        <v>29.94153673436282</v>
      </c>
      <c r="S530">
        <f t="shared" si="252"/>
        <v>9831.806146406685</v>
      </c>
      <c r="T530">
        <f t="shared" si="253"/>
        <v>9831.8061464066868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1.318551657206E-2</v>
      </c>
      <c r="AJ530">
        <f t="shared" si="260"/>
        <v>1.0262639969777105E-6</v>
      </c>
      <c r="AK530">
        <v>0</v>
      </c>
      <c r="AL530" s="11">
        <f t="shared" si="261"/>
        <v>5.7187189699775163E-6</v>
      </c>
      <c r="AM530" s="11">
        <f t="shared" si="262"/>
        <v>6.7449829669552271E-6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15.215219993965079</v>
      </c>
      <c r="AY530" t="e">
        <f t="shared" si="271"/>
        <v>#VALUE!</v>
      </c>
    </row>
    <row r="531" spans="1:51">
      <c r="A531" s="17">
        <v>44481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1727</v>
      </c>
      <c r="L531" s="5" t="s">
        <v>88</v>
      </c>
      <c r="M531" s="6">
        <f t="shared" si="246"/>
        <v>0.12606215808941665</v>
      </c>
      <c r="N531" s="6">
        <f t="shared" si="247"/>
        <v>46.179677581740201</v>
      </c>
      <c r="O531" s="6" t="e">
        <f t="shared" si="248"/>
        <v>#VALUE!</v>
      </c>
      <c r="P531">
        <f t="shared" si="249"/>
        <v>2.0169945294306664</v>
      </c>
      <c r="Q531">
        <f t="shared" si="250"/>
        <v>2031.9058135965688</v>
      </c>
      <c r="R531">
        <f t="shared" si="251"/>
        <v>3.5048045587821903</v>
      </c>
      <c r="S531">
        <f t="shared" si="252"/>
        <v>1283.8963489485322</v>
      </c>
      <c r="T531">
        <f t="shared" si="253"/>
        <v>1283.8963489485327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1.7218440166311998E-3</v>
      </c>
      <c r="AJ531">
        <f t="shared" si="260"/>
        <v>1.3401572194937662E-7</v>
      </c>
      <c r="AK531">
        <v>0</v>
      </c>
      <c r="AL531" s="11">
        <f t="shared" si="261"/>
        <v>7.4678470027608094E-7</v>
      </c>
      <c r="AM531" s="11">
        <f t="shared" si="262"/>
        <v>8.8080042222545756E-7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15.215219993965075</v>
      </c>
      <c r="AY531" t="e">
        <f t="shared" si="271"/>
        <v>#VALUE!</v>
      </c>
    </row>
    <row r="532" spans="1:51">
      <c r="A532" s="17">
        <v>44481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140358.14000000001</v>
      </c>
      <c r="K532" s="52">
        <v>17948</v>
      </c>
      <c r="L532" s="5" t="s">
        <v>88</v>
      </c>
      <c r="M532" s="6">
        <f t="shared" si="246"/>
        <v>724.56388344866821</v>
      </c>
      <c r="N532" s="6">
        <f t="shared" si="247"/>
        <v>479.92637709153047</v>
      </c>
      <c r="O532" s="6" t="e">
        <f t="shared" si="248"/>
        <v>#VALUE!</v>
      </c>
      <c r="P532">
        <f t="shared" si="249"/>
        <v>11593.022135178691</v>
      </c>
      <c r="Q532">
        <f t="shared" si="250"/>
        <v>21116.760592027342</v>
      </c>
      <c r="R532">
        <f t="shared" si="251"/>
        <v>20144.465558320589</v>
      </c>
      <c r="S532">
        <f t="shared" si="252"/>
        <v>13343.006178881449</v>
      </c>
      <c r="T532">
        <f t="shared" si="253"/>
        <v>13343.006178881449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0.1399390987518728</v>
      </c>
      <c r="AC532">
        <f t="shared" si="256"/>
        <v>1.0891834084291653E-5</v>
      </c>
      <c r="AD532">
        <v>0</v>
      </c>
      <c r="AE532" s="11">
        <f t="shared" si="257"/>
        <v>2.9280149898225374E-6</v>
      </c>
      <c r="AF532" s="11">
        <f t="shared" si="258"/>
        <v>1.381984907411419E-5</v>
      </c>
      <c r="AG532" s="15">
        <f t="shared" si="259"/>
        <v>1.097002469958351E-3</v>
      </c>
      <c r="AI532">
        <f t="shared" si="274"/>
        <v>1.7894415987548797E-2</v>
      </c>
      <c r="AJ532">
        <f t="shared" si="260"/>
        <v>1.3927702244049866E-6</v>
      </c>
      <c r="AK532">
        <v>0</v>
      </c>
      <c r="AL532" s="11">
        <f t="shared" si="261"/>
        <v>7.7610259412594681E-6</v>
      </c>
      <c r="AM532" s="11">
        <f t="shared" si="262"/>
        <v>9.1537961656644549E-6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78.81297419298906</v>
      </c>
      <c r="AX532">
        <f t="shared" si="270"/>
        <v>15.215219993965077</v>
      </c>
      <c r="AY532" t="e">
        <f t="shared" si="271"/>
        <v>#VALUE!</v>
      </c>
    </row>
    <row r="533" spans="1:51">
      <c r="A533" s="17">
        <v>44481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19994</v>
      </c>
      <c r="L533" s="5" t="s">
        <v>88</v>
      </c>
      <c r="M533" s="6">
        <f t="shared" si="246"/>
        <v>514.28446037971707</v>
      </c>
      <c r="N533" s="6">
        <f t="shared" si="247"/>
        <v>534.6360588125732</v>
      </c>
      <c r="O533" s="6" t="e">
        <f t="shared" si="248"/>
        <v>#VALUE!</v>
      </c>
      <c r="P533">
        <f t="shared" si="249"/>
        <v>8228.5513660754732</v>
      </c>
      <c r="Q533">
        <f t="shared" si="250"/>
        <v>23523.986587753221</v>
      </c>
      <c r="R533">
        <f t="shared" si="251"/>
        <v>14298.236271436588</v>
      </c>
      <c r="S533">
        <f t="shared" si="252"/>
        <v>14864.055356616655</v>
      </c>
      <c r="T533">
        <f t="shared" si="253"/>
        <v>14864.05535661666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1.9934307625086401E-2</v>
      </c>
      <c r="AJ533">
        <f t="shared" si="260"/>
        <v>1.5515404427653947E-6</v>
      </c>
      <c r="AK533">
        <v>0</v>
      </c>
      <c r="AL533" s="11">
        <f t="shared" si="261"/>
        <v>8.645751764516482E-6</v>
      </c>
      <c r="AM533" s="11">
        <f t="shared" si="262"/>
        <v>1.0197292207281877E-5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15.21521999396508</v>
      </c>
      <c r="AY533" t="e">
        <f t="shared" si="271"/>
        <v>#VALUE!</v>
      </c>
    </row>
    <row r="534" spans="1:51">
      <c r="A534" s="17">
        <v>44481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20046</v>
      </c>
      <c r="L534" s="5" t="s">
        <v>88</v>
      </c>
      <c r="M534" s="6">
        <f t="shared" si="246"/>
        <v>184.91738943053403</v>
      </c>
      <c r="N534" s="6">
        <f t="shared" si="247"/>
        <v>536.02652970675399</v>
      </c>
      <c r="O534" s="6" t="e">
        <f t="shared" si="248"/>
        <v>#VALUE!</v>
      </c>
      <c r="P534">
        <f t="shared" si="249"/>
        <v>2958.6782308885445</v>
      </c>
      <c r="Q534">
        <f t="shared" si="250"/>
        <v>23585.167307097174</v>
      </c>
      <c r="R534">
        <f t="shared" si="251"/>
        <v>5141.1091107494476</v>
      </c>
      <c r="S534">
        <f t="shared" si="252"/>
        <v>14902.713497986271</v>
      </c>
      <c r="T534">
        <f t="shared" si="253"/>
        <v>14902.713497986269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1.9986152378337601E-2</v>
      </c>
      <c r="AJ534">
        <f t="shared" si="260"/>
        <v>1.5555756584812996E-6</v>
      </c>
      <c r="AK534">
        <v>0</v>
      </c>
      <c r="AL534" s="11">
        <f t="shared" si="261"/>
        <v>8.6682374648143144E-6</v>
      </c>
      <c r="AM534" s="11">
        <f t="shared" si="262"/>
        <v>1.0223813123295614E-5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2325</v>
      </c>
      <c r="L535" s="5" t="s">
        <v>88</v>
      </c>
      <c r="M535" s="6">
        <f t="shared" si="246"/>
        <v>15.038255281467707</v>
      </c>
      <c r="N535" s="6">
        <f t="shared" si="247"/>
        <v>62.170092864821058</v>
      </c>
      <c r="O535" s="6" t="e">
        <f t="shared" si="248"/>
        <v>#VALUE!</v>
      </c>
      <c r="P535">
        <f t="shared" si="249"/>
        <v>240.61208450348332</v>
      </c>
      <c r="Q535">
        <f t="shared" si="250"/>
        <v>2735.4840860521267</v>
      </c>
      <c r="R535">
        <f t="shared" si="251"/>
        <v>418.09648879113723</v>
      </c>
      <c r="S535">
        <f t="shared" si="252"/>
        <v>1728.4649746990956</v>
      </c>
      <c r="T535">
        <f t="shared" si="253"/>
        <v>1728.4649746990958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2.3180586790199995E-3</v>
      </c>
      <c r="AJ535">
        <f t="shared" si="260"/>
        <v>1.8042070268228181E-7</v>
      </c>
      <c r="AK535">
        <v>0</v>
      </c>
      <c r="AL535" s="11">
        <f t="shared" si="261"/>
        <v>1.0053702537011511E-6</v>
      </c>
      <c r="AM535" s="11">
        <f t="shared" si="262"/>
        <v>1.1857909563834329E-6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15.215219993965075</v>
      </c>
      <c r="AY535" t="e">
        <f t="shared" si="271"/>
        <v>#VALUE!</v>
      </c>
    </row>
    <row r="536" spans="1:51">
      <c r="A536" s="17">
        <v>44481</v>
      </c>
      <c r="B536">
        <v>19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152739.74</v>
      </c>
      <c r="K536" s="52">
        <v>20860</v>
      </c>
      <c r="L536" s="5" t="s">
        <v>88</v>
      </c>
      <c r="M536" s="6">
        <f t="shared" si="246"/>
        <v>788.48080468535591</v>
      </c>
      <c r="N536" s="6">
        <f t="shared" si="247"/>
        <v>557.7927471656634</v>
      </c>
      <c r="O536" s="6" t="e">
        <f t="shared" si="248"/>
        <v>#VALUE!</v>
      </c>
      <c r="P536">
        <f t="shared" si="249"/>
        <v>12615.692874965695</v>
      </c>
      <c r="Q536">
        <f t="shared" si="250"/>
        <v>24542.880875289189</v>
      </c>
      <c r="R536">
        <f t="shared" si="251"/>
        <v>21921.496194070689</v>
      </c>
      <c r="S536">
        <f t="shared" si="252"/>
        <v>15507.862095579843</v>
      </c>
      <c r="T536">
        <f t="shared" si="253"/>
        <v>15507.862095579845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0.15228373330677772</v>
      </c>
      <c r="AC536">
        <f t="shared" si="256"/>
        <v>1.1852649986369474E-5</v>
      </c>
      <c r="AD536">
        <v>0</v>
      </c>
      <c r="AE536" s="11">
        <f t="shared" si="257"/>
        <v>3.1863078853965783E-6</v>
      </c>
      <c r="AF536" s="11">
        <f t="shared" si="258"/>
        <v>1.5038957871766052E-5</v>
      </c>
      <c r="AG536" s="15">
        <f t="shared" si="259"/>
        <v>1.097002469958351E-3</v>
      </c>
      <c r="AI536">
        <f t="shared" si="274"/>
        <v>2.0797722169615999E-2</v>
      </c>
      <c r="AJ536">
        <f t="shared" si="260"/>
        <v>1.6187423044956553E-6</v>
      </c>
      <c r="AK536">
        <v>0</v>
      </c>
      <c r="AL536" s="11">
        <f t="shared" si="261"/>
        <v>9.0202251579380722E-6</v>
      </c>
      <c r="AM536" s="11">
        <f t="shared" si="262"/>
        <v>1.0638967462433728E-5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15.215219993965084</v>
      </c>
      <c r="AY536" t="e">
        <f t="shared" si="271"/>
        <v>#VALUE!</v>
      </c>
    </row>
    <row r="537" spans="1:51">
      <c r="A537" s="17">
        <v>44481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28127</v>
      </c>
      <c r="L537" s="5" t="s">
        <v>88</v>
      </c>
      <c r="M537" s="6">
        <f t="shared" si="246"/>
        <v>550.53027331322971</v>
      </c>
      <c r="N537" s="6">
        <f t="shared" si="247"/>
        <v>752.11105462745047</v>
      </c>
      <c r="O537" s="6" t="e">
        <f t="shared" si="248"/>
        <v>#VALUE!</v>
      </c>
      <c r="P537">
        <f t="shared" si="249"/>
        <v>8808.4843730116754</v>
      </c>
      <c r="Q537">
        <f t="shared" si="250"/>
        <v>33092.886403607823</v>
      </c>
      <c r="R537">
        <f t="shared" si="251"/>
        <v>15305.949389563884</v>
      </c>
      <c r="S537">
        <f t="shared" si="252"/>
        <v>20910.337351983428</v>
      </c>
      <c r="T537">
        <f t="shared" si="253"/>
        <v>20910.337351983431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2.8043026436471198E-2</v>
      </c>
      <c r="AJ537">
        <f t="shared" si="260"/>
        <v>2.1826637007933509E-6</v>
      </c>
      <c r="AK537">
        <v>0</v>
      </c>
      <c r="AL537" s="11">
        <f t="shared" si="261"/>
        <v>1.2162601774560123E-5</v>
      </c>
      <c r="AM537" s="11">
        <f t="shared" si="262"/>
        <v>1.4345265475353474E-5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15.215219993965082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1743</v>
      </c>
      <c r="L538" s="5" t="s">
        <v>88</v>
      </c>
      <c r="M538" s="6">
        <f t="shared" si="246"/>
        <v>0.39021451801715823</v>
      </c>
      <c r="N538" s="6">
        <f t="shared" si="247"/>
        <v>46.607514779949724</v>
      </c>
      <c r="O538" s="6" t="e">
        <f t="shared" si="248"/>
        <v>#VALUE!</v>
      </c>
      <c r="P538">
        <f t="shared" si="249"/>
        <v>6.2434322882745317</v>
      </c>
      <c r="Q538">
        <f t="shared" si="250"/>
        <v>2050.7306503177879</v>
      </c>
      <c r="R538">
        <f t="shared" si="251"/>
        <v>10.848819680521935</v>
      </c>
      <c r="S538">
        <f t="shared" si="252"/>
        <v>1295.7911616776446</v>
      </c>
      <c r="T538">
        <f t="shared" si="253"/>
        <v>1295.7911616776448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1.7377962484007999E-3</v>
      </c>
      <c r="AJ538">
        <f t="shared" si="260"/>
        <v>1.3525732678503966E-7</v>
      </c>
      <c r="AK538">
        <v>0</v>
      </c>
      <c r="AL538" s="11">
        <f t="shared" si="261"/>
        <v>7.5370337729079864E-7</v>
      </c>
      <c r="AM538" s="11">
        <f t="shared" si="262"/>
        <v>8.889607040758383E-7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15.215219993965077</v>
      </c>
      <c r="AY538" t="e">
        <f t="shared" si="271"/>
        <v>#VALUE!</v>
      </c>
    </row>
    <row r="539" spans="1:51">
      <c r="A539" s="17">
        <v>44481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1752</v>
      </c>
      <c r="L539" s="5" t="s">
        <v>88</v>
      </c>
      <c r="M539" s="6">
        <f t="shared" si="246"/>
        <v>0.72385077015962329</v>
      </c>
      <c r="N539" s="6">
        <f t="shared" si="247"/>
        <v>46.848173203942586</v>
      </c>
      <c r="O539" s="6" t="e">
        <f t="shared" si="248"/>
        <v>#VALUE!</v>
      </c>
      <c r="P539">
        <f t="shared" si="249"/>
        <v>11.581612322553973</v>
      </c>
      <c r="Q539">
        <f t="shared" si="250"/>
        <v>2061.3196209734738</v>
      </c>
      <c r="R539">
        <f t="shared" si="251"/>
        <v>20.124639444407805</v>
      </c>
      <c r="S539">
        <f t="shared" si="252"/>
        <v>1302.4819938377702</v>
      </c>
      <c r="T539">
        <f t="shared" si="253"/>
        <v>1302.4819938377705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1.7467693787712E-3</v>
      </c>
      <c r="AJ539">
        <f t="shared" si="260"/>
        <v>1.3595572950510012E-7</v>
      </c>
      <c r="AK539">
        <v>0</v>
      </c>
      <c r="AL539" s="11">
        <f t="shared" si="261"/>
        <v>7.575951331115773E-7</v>
      </c>
      <c r="AM539" s="11">
        <f t="shared" si="262"/>
        <v>8.9355086261667742E-7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43">
        <v>44431.581944444442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22</v>
      </c>
      <c r="I540" s="5">
        <v>30</v>
      </c>
      <c r="J540" s="52">
        <v>117.8246090593136</v>
      </c>
      <c r="K540" s="52">
        <v>1100.1617431664602</v>
      </c>
      <c r="L540" s="5" t="s">
        <v>88</v>
      </c>
      <c r="M540" s="6">
        <f t="shared" si="246"/>
        <v>0.60535505484028418</v>
      </c>
      <c r="N540" s="6">
        <f t="shared" si="247"/>
        <v>29.278591838049962</v>
      </c>
      <c r="O540" s="6" t="e">
        <f t="shared" si="248"/>
        <v>#VALUE!</v>
      </c>
      <c r="P540">
        <f t="shared" si="249"/>
        <v>9.6856808774445469</v>
      </c>
      <c r="Q540">
        <f t="shared" si="250"/>
        <v>1288.2580408741983</v>
      </c>
      <c r="R540">
        <f t="shared" si="251"/>
        <v>16.916758120965035</v>
      </c>
      <c r="S540">
        <f t="shared" si="252"/>
        <v>818.19562302561621</v>
      </c>
      <c r="T540">
        <f t="shared" si="253"/>
        <v>818.1956230256161</v>
      </c>
      <c r="V540" s="4">
        <f t="shared" si="272"/>
        <v>0.99228529610367611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1.1691562708872088E-4</v>
      </c>
      <c r="AC540">
        <f t="shared" si="256"/>
        <v>9.0998557477434099E-9</v>
      </c>
      <c r="AD540">
        <v>0</v>
      </c>
      <c r="AE540" s="11">
        <f t="shared" si="257"/>
        <v>2.4462835027061741E-9</v>
      </c>
      <c r="AF540" s="11">
        <f t="shared" si="258"/>
        <v>1.1546139250449584E-8</v>
      </c>
      <c r="AG540" s="15">
        <f t="shared" si="259"/>
        <v>1.097002469958351E-3</v>
      </c>
      <c r="AI540">
        <f t="shared" si="274"/>
        <v>1.0916743210798673E-3</v>
      </c>
      <c r="AJ540">
        <f t="shared" si="260"/>
        <v>8.4967930230610551E-8</v>
      </c>
      <c r="AK540">
        <v>0</v>
      </c>
      <c r="AL540" s="11">
        <f t="shared" si="261"/>
        <v>4.734724358259565E-7</v>
      </c>
      <c r="AM540" s="11">
        <f t="shared" si="262"/>
        <v>5.584403660565671E-7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15.215219993965084</v>
      </c>
      <c r="AY540" t="e">
        <f t="shared" si="271"/>
        <v>#VALUE!</v>
      </c>
    </row>
    <row r="541" spans="1:51">
      <c r="A541" s="43">
        <v>44431.581944444442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22</v>
      </c>
      <c r="I541" s="5">
        <v>30</v>
      </c>
      <c r="J541" s="52">
        <v>3945.1901443341703</v>
      </c>
      <c r="K541" s="52">
        <v>24760.378395349344</v>
      </c>
      <c r="L541" s="5" t="s">
        <v>88</v>
      </c>
      <c r="M541" s="6">
        <f t="shared" si="246"/>
        <v>20.269456569777422</v>
      </c>
      <c r="N541" s="6">
        <f t="shared" si="247"/>
        <v>658.94766591916971</v>
      </c>
      <c r="O541" s="6" t="e">
        <f t="shared" si="248"/>
        <v>#VALUE!</v>
      </c>
      <c r="P541">
        <f t="shared" si="249"/>
        <v>324.31130511643875</v>
      </c>
      <c r="Q541">
        <f t="shared" si="250"/>
        <v>28993.697300443466</v>
      </c>
      <c r="R541">
        <f t="shared" si="251"/>
        <v>566.43368431902957</v>
      </c>
      <c r="S541">
        <f t="shared" si="252"/>
        <v>18414.413474535435</v>
      </c>
      <c r="T541">
        <f t="shared" si="253"/>
        <v>18414.413474535442</v>
      </c>
      <c r="V541" s="4">
        <f t="shared" si="272"/>
        <v>0.99228529610367611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3.9147541705559369E-3</v>
      </c>
      <c r="AC541">
        <f t="shared" si="256"/>
        <v>3.0469578042722257E-7</v>
      </c>
      <c r="AD541">
        <v>0</v>
      </c>
      <c r="AE541" s="11">
        <f t="shared" si="257"/>
        <v>8.191033810487989E-8</v>
      </c>
      <c r="AF541" s="11">
        <f t="shared" si="258"/>
        <v>3.8660611853210249E-7</v>
      </c>
      <c r="AG541" s="15">
        <f t="shared" si="259"/>
        <v>1.097002469958351E-3</v>
      </c>
      <c r="AI541">
        <f t="shared" si="274"/>
        <v>2.4569359407668287E-2</v>
      </c>
      <c r="AJ541">
        <f t="shared" si="260"/>
        <v>1.9122989115439894E-6</v>
      </c>
      <c r="AK541">
        <v>0</v>
      </c>
      <c r="AL541" s="11">
        <f t="shared" si="261"/>
        <v>1.0656030118877382E-5</v>
      </c>
      <c r="AM541" s="11">
        <f t="shared" si="262"/>
        <v>1.2568329030421372E-5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78.81297419298906</v>
      </c>
      <c r="AX541">
        <f t="shared" si="270"/>
        <v>15.215219993965073</v>
      </c>
      <c r="AY541" t="e">
        <f t="shared" si="271"/>
        <v>#VALUE!</v>
      </c>
    </row>
    <row r="542" spans="1:51">
      <c r="A542" s="43">
        <v>44431.581944444442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22</v>
      </c>
      <c r="I542" s="5">
        <v>30</v>
      </c>
      <c r="J542" s="52">
        <v>3900.9315557302798</v>
      </c>
      <c r="K542" s="52">
        <v>18261.861228233338</v>
      </c>
      <c r="L542" s="5" t="s">
        <v>88</v>
      </c>
      <c r="M542" s="6">
        <f t="shared" si="246"/>
        <v>20.042066379006879</v>
      </c>
      <c r="N542" s="6">
        <f t="shared" si="247"/>
        <v>486.00270317130418</v>
      </c>
      <c r="O542" s="6" t="e">
        <f t="shared" si="248"/>
        <v>#VALUE!</v>
      </c>
      <c r="P542">
        <f t="shared" si="249"/>
        <v>320.67306206411007</v>
      </c>
      <c r="Q542">
        <f t="shared" si="250"/>
        <v>21384.118939537384</v>
      </c>
      <c r="R542">
        <f t="shared" si="251"/>
        <v>560.07922370027688</v>
      </c>
      <c r="S542">
        <f t="shared" si="252"/>
        <v>13581.434746346158</v>
      </c>
      <c r="T542">
        <f t="shared" si="253"/>
        <v>13581.434746346158</v>
      </c>
      <c r="V542" s="4">
        <f t="shared" si="272"/>
        <v>0.99228529610367611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3.8708370238579944E-3</v>
      </c>
      <c r="AC542">
        <f t="shared" si="256"/>
        <v>3.0127759151821984E-7</v>
      </c>
      <c r="AD542">
        <v>0</v>
      </c>
      <c r="AE542" s="11">
        <f t="shared" si="257"/>
        <v>8.0991437919093955E-8</v>
      </c>
      <c r="AF542" s="11">
        <f t="shared" si="258"/>
        <v>3.8226902943731381E-7</v>
      </c>
      <c r="AG542" s="15">
        <f t="shared" si="259"/>
        <v>1.097002469958351E-3</v>
      </c>
      <c r="AI542">
        <f t="shared" si="274"/>
        <v>1.8120976376261762E-2</v>
      </c>
      <c r="AJ542">
        <f t="shared" si="260"/>
        <v>1.4104040250078448E-6</v>
      </c>
      <c r="AK542">
        <v>0</v>
      </c>
      <c r="AL542" s="11">
        <f t="shared" si="261"/>
        <v>7.8592879384817656E-6</v>
      </c>
      <c r="AM542" s="11">
        <f t="shared" si="262"/>
        <v>9.2696919634896106E-6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15.215219993965073</v>
      </c>
      <c r="AY542" t="e">
        <f t="shared" si="271"/>
        <v>#VALUE!</v>
      </c>
    </row>
    <row r="543" spans="1:51">
      <c r="A543" s="43">
        <v>44431.581944444442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22</v>
      </c>
      <c r="I543" s="5">
        <v>30</v>
      </c>
      <c r="J543" s="52">
        <v>5231.7453745613211</v>
      </c>
      <c r="K543" s="52">
        <v>28427.109501722462</v>
      </c>
      <c r="L543" s="5" t="s">
        <v>88</v>
      </c>
      <c r="M543" s="6">
        <f t="shared" si="246"/>
        <v>26.879473935140776</v>
      </c>
      <c r="N543" s="6">
        <f t="shared" si="247"/>
        <v>756.53033874906475</v>
      </c>
      <c r="O543" s="6" t="e">
        <f t="shared" si="248"/>
        <v>#VALUE!</v>
      </c>
      <c r="P543">
        <f t="shared" si="249"/>
        <v>430.07158296225242</v>
      </c>
      <c r="Q543">
        <f t="shared" si="250"/>
        <v>33287.334904958851</v>
      </c>
      <c r="R543">
        <f t="shared" si="251"/>
        <v>751.15183286861543</v>
      </c>
      <c r="S543">
        <f t="shared" si="252"/>
        <v>21141.379178152369</v>
      </c>
      <c r="T543">
        <f t="shared" si="253"/>
        <v>21141.379178152372</v>
      </c>
      <c r="V543" s="4">
        <f t="shared" si="272"/>
        <v>0.99228529610367611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5.1913840081356192E-3</v>
      </c>
      <c r="AC543">
        <f t="shared" si="256"/>
        <v>4.0405929285507442E-7</v>
      </c>
      <c r="AD543">
        <v>0</v>
      </c>
      <c r="AE543" s="11">
        <f t="shared" si="257"/>
        <v>1.0862189573407317E-7</v>
      </c>
      <c r="AF543" s="11">
        <f t="shared" si="258"/>
        <v>5.1268118858914755E-7</v>
      </c>
      <c r="AG543" s="15">
        <f t="shared" si="259"/>
        <v>1.097002469958351E-3</v>
      </c>
      <c r="AI543">
        <f t="shared" si="274"/>
        <v>2.8207802769288297E-2</v>
      </c>
      <c r="AJ543">
        <f t="shared" si="260"/>
        <v>2.1954886831897579E-6</v>
      </c>
      <c r="AK543">
        <v>0</v>
      </c>
      <c r="AL543" s="11">
        <f t="shared" si="261"/>
        <v>1.2234067274992711E-5</v>
      </c>
      <c r="AM543" s="11">
        <f t="shared" si="262"/>
        <v>1.4429555958182469E-5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15.215219993965079</v>
      </c>
      <c r="AY543" t="e">
        <f t="shared" si="271"/>
        <v>#VALUE!</v>
      </c>
    </row>
    <row r="544" spans="1:51">
      <c r="A544" s="43">
        <v>44431.581944444442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22</v>
      </c>
      <c r="I544" s="5">
        <v>30</v>
      </c>
      <c r="J544" s="52">
        <v>45.351311211435103</v>
      </c>
      <c r="K544" s="52">
        <v>9695.0039958856596</v>
      </c>
      <c r="L544" s="5" t="s">
        <v>88</v>
      </c>
      <c r="M544" s="6">
        <f t="shared" si="246"/>
        <v>0.23300434183199167</v>
      </c>
      <c r="N544" s="6">
        <f t="shared" si="247"/>
        <v>258.01303001757873</v>
      </c>
      <c r="O544" s="6" t="e">
        <f t="shared" si="248"/>
        <v>#VALUE!</v>
      </c>
      <c r="P544">
        <f t="shared" si="249"/>
        <v>3.7280694693118668</v>
      </c>
      <c r="Q544">
        <f t="shared" si="250"/>
        <v>11352.573320773465</v>
      </c>
      <c r="R544">
        <f t="shared" si="251"/>
        <v>6.5113491006470952</v>
      </c>
      <c r="S544">
        <f t="shared" si="252"/>
        <v>7210.2214823600598</v>
      </c>
      <c r="T544">
        <f t="shared" si="253"/>
        <v>7210.2214823600625</v>
      </c>
      <c r="V544" s="4">
        <f t="shared" si="272"/>
        <v>0.99228529610367611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4.5001439274128843E-5</v>
      </c>
      <c r="AC544">
        <f t="shared" si="256"/>
        <v>3.5025822982983725E-9</v>
      </c>
      <c r="AD544">
        <v>0</v>
      </c>
      <c r="AE544" s="11">
        <f t="shared" si="257"/>
        <v>9.4158737574744086E-10</v>
      </c>
      <c r="AF544" s="11">
        <f t="shared" si="258"/>
        <v>4.4441696740458131E-9</v>
      </c>
      <c r="AG544" s="15">
        <f t="shared" si="259"/>
        <v>1.097002469958351E-3</v>
      </c>
      <c r="AI544">
        <f t="shared" si="274"/>
        <v>9.6202099107837238E-3</v>
      </c>
      <c r="AJ544">
        <f t="shared" si="260"/>
        <v>7.4876665019905473E-7</v>
      </c>
      <c r="AK544">
        <v>0</v>
      </c>
      <c r="AL544" s="11">
        <f t="shared" si="261"/>
        <v>4.1724020906804298E-6</v>
      </c>
      <c r="AM544" s="11">
        <f t="shared" si="262"/>
        <v>4.9211687408794846E-6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15.215219993965075</v>
      </c>
      <c r="AY544" t="e">
        <f t="shared" si="271"/>
        <v>#VALUE!</v>
      </c>
    </row>
    <row r="545" spans="1:51">
      <c r="A545" s="43">
        <v>44431.581944444442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22</v>
      </c>
      <c r="I545" s="5">
        <v>30</v>
      </c>
      <c r="J545" s="52">
        <v>3359.49808327972</v>
      </c>
      <c r="K545" s="52">
        <v>23546.449269172539</v>
      </c>
      <c r="L545" s="5" t="s">
        <v>88</v>
      </c>
      <c r="M545" s="6">
        <f t="shared" si="246"/>
        <v>17.260308883485056</v>
      </c>
      <c r="N545" s="6">
        <f t="shared" si="247"/>
        <v>626.64138402342337</v>
      </c>
      <c r="O545" s="6" t="e">
        <f t="shared" si="248"/>
        <v>#VALUE!</v>
      </c>
      <c r="P545">
        <f t="shared" si="249"/>
        <v>276.1649421357609</v>
      </c>
      <c r="Q545">
        <f t="shared" si="250"/>
        <v>27572.220897030627</v>
      </c>
      <c r="R545">
        <f t="shared" si="251"/>
        <v>482.34249989388206</v>
      </c>
      <c r="S545">
        <f t="shared" si="252"/>
        <v>17511.608497112324</v>
      </c>
      <c r="T545">
        <f t="shared" si="253"/>
        <v>17511.608497112324</v>
      </c>
      <c r="V545" s="4">
        <f t="shared" si="272"/>
        <v>0.99228529610367611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3.3335805503269494E-3</v>
      </c>
      <c r="AC545">
        <f t="shared" si="256"/>
        <v>2.5946148420722815E-7</v>
      </c>
      <c r="AD545">
        <v>0</v>
      </c>
      <c r="AE545" s="11">
        <f t="shared" si="257"/>
        <v>6.9750154947368078E-8</v>
      </c>
      <c r="AF545" s="11">
        <f t="shared" si="258"/>
        <v>3.2921163915459626E-7</v>
      </c>
      <c r="AG545" s="15">
        <f t="shared" si="259"/>
        <v>1.097002469958351E-3</v>
      </c>
      <c r="AI545">
        <f t="shared" si="274"/>
        <v>2.3364795385251061E-2</v>
      </c>
      <c r="AJ545">
        <f t="shared" si="260"/>
        <v>1.8185444741273357E-6</v>
      </c>
      <c r="AK545">
        <v>0</v>
      </c>
      <c r="AL545" s="11">
        <f t="shared" si="261"/>
        <v>1.0133596046013933E-5</v>
      </c>
      <c r="AM545" s="11">
        <f t="shared" si="262"/>
        <v>1.1952140520141269E-5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78.812974192989032</v>
      </c>
      <c r="AX545">
        <f t="shared" si="270"/>
        <v>15.215219993965079</v>
      </c>
      <c r="AY545" t="e">
        <f t="shared" si="271"/>
        <v>#VALUE!</v>
      </c>
    </row>
    <row r="546" spans="1:51">
      <c r="A546" s="43">
        <v>44431.581944444442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22</v>
      </c>
      <c r="I546" s="5">
        <v>30</v>
      </c>
      <c r="J546" s="52">
        <v>123.41869978418561</v>
      </c>
      <c r="K546" s="52">
        <v>1300.8975330441601</v>
      </c>
      <c r="L546" s="5" t="s">
        <v>88</v>
      </c>
      <c r="M546" s="6">
        <f t="shared" si="246"/>
        <v>0.6340961737336358</v>
      </c>
      <c r="N546" s="6">
        <f t="shared" si="247"/>
        <v>34.620771109074177</v>
      </c>
      <c r="O546" s="6" t="e">
        <f t="shared" si="248"/>
        <v>#VALUE!</v>
      </c>
      <c r="P546">
        <f t="shared" si="249"/>
        <v>10.145538779738173</v>
      </c>
      <c r="Q546">
        <f t="shared" si="250"/>
        <v>1523.3139287992637</v>
      </c>
      <c r="R546">
        <f t="shared" si="251"/>
        <v>17.719933963897429</v>
      </c>
      <c r="S546">
        <f t="shared" si="252"/>
        <v>967.48380331609667</v>
      </c>
      <c r="T546">
        <f t="shared" si="253"/>
        <v>967.48380331609644</v>
      </c>
      <c r="V546" s="4">
        <f t="shared" si="272"/>
        <v>0.99228529610367611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1.2246656106008132E-4</v>
      </c>
      <c r="AC546">
        <f t="shared" si="256"/>
        <v>9.5318997752393857E-9</v>
      </c>
      <c r="AD546">
        <v>0</v>
      </c>
      <c r="AE546" s="11">
        <f t="shared" si="257"/>
        <v>2.562428440186994E-9</v>
      </c>
      <c r="AF546" s="11">
        <f t="shared" si="258"/>
        <v>1.209432821542638E-8</v>
      </c>
      <c r="AG546" s="15">
        <f t="shared" si="259"/>
        <v>1.097002469958351E-3</v>
      </c>
      <c r="AI546">
        <f t="shared" si="274"/>
        <v>1.2908614937772662E-3</v>
      </c>
      <c r="AJ546">
        <f t="shared" si="260"/>
        <v>1.0047120026800016E-7</v>
      </c>
      <c r="AK546">
        <v>0</v>
      </c>
      <c r="AL546" s="11">
        <f t="shared" si="261"/>
        <v>5.5986233620305179E-7</v>
      </c>
      <c r="AM546" s="11">
        <f t="shared" si="262"/>
        <v>6.6033353647105191E-7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1:51">
      <c r="A547" s="43">
        <v>44431.581944444442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22</v>
      </c>
      <c r="I547" s="5">
        <v>30</v>
      </c>
      <c r="J547" s="52">
        <v>3945.957623713</v>
      </c>
      <c r="K547" s="52">
        <v>18479.057662434243</v>
      </c>
      <c r="L547" s="5" t="s">
        <v>88</v>
      </c>
      <c r="M547" s="6">
        <f t="shared" si="246"/>
        <v>20.273399697831646</v>
      </c>
      <c r="N547" s="6">
        <f t="shared" si="247"/>
        <v>491.78294938068888</v>
      </c>
      <c r="O547" s="6" t="e">
        <f t="shared" si="248"/>
        <v>#VALUE!</v>
      </c>
      <c r="P547">
        <f t="shared" si="249"/>
        <v>324.37439516530634</v>
      </c>
      <c r="Q547">
        <f t="shared" si="250"/>
        <v>21638.449772750311</v>
      </c>
      <c r="R547">
        <f t="shared" si="251"/>
        <v>566.54387575626924</v>
      </c>
      <c r="S547">
        <f t="shared" si="252"/>
        <v>13742.964787636694</v>
      </c>
      <c r="T547">
        <f t="shared" si="253"/>
        <v>13742.964787636694</v>
      </c>
      <c r="V547" s="4">
        <f t="shared" si="272"/>
        <v>0.99228529610367611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3.9155157290586117E-3</v>
      </c>
      <c r="AC547">
        <f t="shared" si="256"/>
        <v>3.0475505456097503E-7</v>
      </c>
      <c r="AD547">
        <v>0</v>
      </c>
      <c r="AE547" s="11">
        <f t="shared" si="257"/>
        <v>8.1926272570167625E-8</v>
      </c>
      <c r="AF547" s="11">
        <f t="shared" si="258"/>
        <v>3.8668132713114269E-7</v>
      </c>
      <c r="AG547" s="15">
        <f t="shared" si="259"/>
        <v>1.097002469958351E-3</v>
      </c>
      <c r="AI547">
        <f t="shared" si="274"/>
        <v>1.8336497204285467E-2</v>
      </c>
      <c r="AJ547">
        <f t="shared" si="260"/>
        <v>1.4271785870957827E-6</v>
      </c>
      <c r="AK547">
        <v>0</v>
      </c>
      <c r="AL547" s="11">
        <f t="shared" si="261"/>
        <v>7.9527619439110305E-6</v>
      </c>
      <c r="AM547" s="11">
        <f t="shared" si="262"/>
        <v>9.3799405310068139E-6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15.215219993965082</v>
      </c>
      <c r="AY547" t="e">
        <f t="shared" si="271"/>
        <v>#VALUE!</v>
      </c>
    </row>
    <row r="548" spans="1:51">
      <c r="A548" s="43">
        <v>44431.420138888891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22</v>
      </c>
      <c r="I548" s="5">
        <v>30</v>
      </c>
      <c r="J548" s="52">
        <v>92804.533925406722</v>
      </c>
      <c r="K548" s="52">
        <v>20993.677555861501</v>
      </c>
      <c r="L548" s="5" t="s">
        <v>88</v>
      </c>
      <c r="M548" s="6">
        <f t="shared" si="246"/>
        <v>476.80780927149453</v>
      </c>
      <c r="N548" s="6">
        <f t="shared" si="247"/>
        <v>558.70449972981578</v>
      </c>
      <c r="O548" s="6" t="e">
        <f t="shared" si="248"/>
        <v>#VALUE!</v>
      </c>
      <c r="P548">
        <f t="shared" si="249"/>
        <v>7628.9249483439125</v>
      </c>
      <c r="Q548">
        <f t="shared" si="250"/>
        <v>24582.997988111892</v>
      </c>
      <c r="R548">
        <f t="shared" si="251"/>
        <v>13324.481748585104</v>
      </c>
      <c r="S548">
        <f t="shared" si="252"/>
        <v>15613.099795652532</v>
      </c>
      <c r="T548">
        <f t="shared" si="253"/>
        <v>15613.099795652533</v>
      </c>
      <c r="V548" s="4">
        <f t="shared" si="272"/>
        <v>0.99228529610367611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9.2088574425935862E-2</v>
      </c>
      <c r="AC548">
        <f t="shared" si="256"/>
        <v>7.1674998813926085E-6</v>
      </c>
      <c r="AD548">
        <v>0</v>
      </c>
      <c r="AE548" s="11">
        <f t="shared" si="257"/>
        <v>1.9268147981188853E-6</v>
      </c>
      <c r="AF548" s="11">
        <f t="shared" si="258"/>
        <v>9.0943146795114943E-6</v>
      </c>
      <c r="AG548" s="15">
        <f t="shared" si="259"/>
        <v>1.097002469958351E-3</v>
      </c>
      <c r="AI548">
        <f t="shared" si="274"/>
        <v>2.0831717549823128E-2</v>
      </c>
      <c r="AJ548">
        <f t="shared" si="260"/>
        <v>1.6213882557998366E-6</v>
      </c>
      <c r="AK548">
        <v>0</v>
      </c>
      <c r="AL548" s="11">
        <f t="shared" si="261"/>
        <v>9.0349693679672831E-6</v>
      </c>
      <c r="AM548" s="11">
        <f t="shared" si="262"/>
        <v>1.065635762376712E-5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78.81297419298906</v>
      </c>
      <c r="AX548">
        <f t="shared" si="270"/>
        <v>15.215219993965079</v>
      </c>
      <c r="AY548" t="e">
        <f t="shared" si="271"/>
        <v>#VALUE!</v>
      </c>
    </row>
    <row r="549" spans="1:51">
      <c r="A549" s="43">
        <v>44431.420138888891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22</v>
      </c>
      <c r="I549" s="5">
        <v>30</v>
      </c>
      <c r="J549" s="52">
        <v>5509.329993054881</v>
      </c>
      <c r="K549" s="52">
        <v>14247.322150813041</v>
      </c>
      <c r="L549" s="5" t="s">
        <v>88</v>
      </c>
      <c r="M549" s="6">
        <f t="shared" si="246"/>
        <v>28.305638242347573</v>
      </c>
      <c r="N549" s="6">
        <f t="shared" si="247"/>
        <v>379.16382080170865</v>
      </c>
      <c r="O549" s="6" t="e">
        <f t="shared" si="248"/>
        <v>#VALUE!</v>
      </c>
      <c r="P549">
        <f t="shared" si="249"/>
        <v>452.89021187756117</v>
      </c>
      <c r="Q549">
        <f t="shared" si="250"/>
        <v>16683.208115275182</v>
      </c>
      <c r="R549">
        <f t="shared" si="251"/>
        <v>791.00625620722371</v>
      </c>
      <c r="S549">
        <f t="shared" si="252"/>
        <v>10595.802568156887</v>
      </c>
      <c r="T549">
        <f t="shared" si="253"/>
        <v>10595.802568156887</v>
      </c>
      <c r="V549" s="4">
        <f t="shared" si="272"/>
        <v>0.99228529610367611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5.4668271434913261E-3</v>
      </c>
      <c r="AC549">
        <f t="shared" si="256"/>
        <v>4.254977682826668E-7</v>
      </c>
      <c r="AD549">
        <v>0</v>
      </c>
      <c r="AE549" s="11">
        <f t="shared" si="257"/>
        <v>1.1438512871440874E-7</v>
      </c>
      <c r="AF549" s="11">
        <f t="shared" si="258"/>
        <v>5.3988289699707553E-7</v>
      </c>
      <c r="AG549" s="15">
        <f t="shared" si="259"/>
        <v>1.097002469958351E-3</v>
      </c>
      <c r="AI549">
        <f t="shared" si="274"/>
        <v>1.4137408279103982E-2</v>
      </c>
      <c r="AJ549">
        <f t="shared" si="260"/>
        <v>1.1003522727477261E-6</v>
      </c>
      <c r="AK549">
        <v>0</v>
      </c>
      <c r="AL549" s="11">
        <f t="shared" si="261"/>
        <v>6.1315659853133933E-6</v>
      </c>
      <c r="AM549" s="11">
        <f t="shared" si="262"/>
        <v>7.2319182580611195E-6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15.215219993965073</v>
      </c>
      <c r="AY549" t="e">
        <f t="shared" si="271"/>
        <v>#VALUE!</v>
      </c>
    </row>
    <row r="550" spans="1:51">
      <c r="A550" s="43">
        <v>44431.581944444442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22</v>
      </c>
      <c r="I550" s="5">
        <v>30</v>
      </c>
      <c r="J550" s="52">
        <v>42.017896985583604</v>
      </c>
      <c r="K550" s="52">
        <v>9650.8395467170412</v>
      </c>
      <c r="L550" s="5" t="s">
        <v>88</v>
      </c>
      <c r="M550" s="6">
        <f t="shared" si="246"/>
        <v>0.21587804565663241</v>
      </c>
      <c r="N550" s="6">
        <f t="shared" si="247"/>
        <v>256.83768203898188</v>
      </c>
      <c r="O550" s="6" t="e">
        <f t="shared" si="248"/>
        <v>#VALUE!</v>
      </c>
      <c r="P550">
        <f t="shared" si="249"/>
        <v>3.4540487305061185</v>
      </c>
      <c r="Q550">
        <f t="shared" si="250"/>
        <v>11300.858009715203</v>
      </c>
      <c r="R550">
        <f t="shared" si="251"/>
        <v>6.0327516104799406</v>
      </c>
      <c r="S550">
        <f t="shared" si="252"/>
        <v>7177.3761673620165</v>
      </c>
      <c r="T550">
        <f t="shared" si="253"/>
        <v>7177.3761673620174</v>
      </c>
      <c r="V550" s="4">
        <f t="shared" si="272"/>
        <v>0.99228529610367611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4.1693741351993583E-5</v>
      </c>
      <c r="AC550">
        <f t="shared" si="256"/>
        <v>3.2451353282222457E-9</v>
      </c>
      <c r="AD550">
        <v>0</v>
      </c>
      <c r="AE550" s="11">
        <f t="shared" si="257"/>
        <v>8.7237877583363517E-10</v>
      </c>
      <c r="AF550" s="11">
        <f t="shared" si="258"/>
        <v>4.1175141040558806E-9</v>
      </c>
      <c r="AG550" s="15">
        <f t="shared" si="259"/>
        <v>1.097002469958351E-3</v>
      </c>
      <c r="AI550">
        <f t="shared" si="274"/>
        <v>9.576386177263186E-3</v>
      </c>
      <c r="AJ550">
        <f t="shared" si="260"/>
        <v>7.4535573188732368E-7</v>
      </c>
      <c r="AK550">
        <v>0</v>
      </c>
      <c r="AL550" s="11">
        <f t="shared" si="261"/>
        <v>4.1533952042342672E-6</v>
      </c>
      <c r="AM550" s="11">
        <f t="shared" si="262"/>
        <v>4.8987509361215911E-6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15.21521999396508</v>
      </c>
      <c r="AY550" t="e">
        <f t="shared" si="271"/>
        <v>#VALUE!</v>
      </c>
    </row>
    <row r="551" spans="1:51">
      <c r="A551" s="43">
        <v>44431.581944444442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22</v>
      </c>
      <c r="I551" s="5">
        <v>30</v>
      </c>
      <c r="J551" s="52">
        <v>502.79409821208395</v>
      </c>
      <c r="K551" s="52">
        <v>17091.639697230959</v>
      </c>
      <c r="L551" s="5" t="s">
        <v>88</v>
      </c>
      <c r="M551" s="6">
        <f t="shared" si="246"/>
        <v>2.5832375029848489</v>
      </c>
      <c r="N551" s="6">
        <f t="shared" si="247"/>
        <v>454.85961100405314</v>
      </c>
      <c r="O551" s="6" t="e">
        <f t="shared" si="248"/>
        <v>#VALUE!</v>
      </c>
      <c r="P551">
        <f t="shared" si="249"/>
        <v>41.331800047757582</v>
      </c>
      <c r="Q551">
        <f t="shared" si="250"/>
        <v>20013.822884178338</v>
      </c>
      <c r="R551">
        <f t="shared" si="251"/>
        <v>72.189046176429656</v>
      </c>
      <c r="S551">
        <f t="shared" si="252"/>
        <v>12711.13531939034</v>
      </c>
      <c r="T551">
        <f t="shared" si="253"/>
        <v>12711.135319390341</v>
      </c>
      <c r="V551" s="4">
        <f t="shared" si="272"/>
        <v>0.99228529610367611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4.9891519062355855E-4</v>
      </c>
      <c r="AC551">
        <f t="shared" si="256"/>
        <v>3.8831902783937412E-8</v>
      </c>
      <c r="AD551">
        <v>0</v>
      </c>
      <c r="AE551" s="11">
        <f t="shared" si="257"/>
        <v>1.0439049342358277E-8</v>
      </c>
      <c r="AF551" s="11">
        <f t="shared" si="258"/>
        <v>4.9270952126295686E-8</v>
      </c>
      <c r="AG551" s="15">
        <f t="shared" si="259"/>
        <v>1.097002469958351E-3</v>
      </c>
      <c r="AI551">
        <f t="shared" si="274"/>
        <v>1.6959782757864167E-2</v>
      </c>
      <c r="AJ551">
        <f t="shared" si="260"/>
        <v>1.32002522205621E-6</v>
      </c>
      <c r="AK551">
        <v>0</v>
      </c>
      <c r="AL551" s="11">
        <f t="shared" si="261"/>
        <v>7.35566413754412E-6</v>
      </c>
      <c r="AM551" s="11">
        <f t="shared" si="262"/>
        <v>8.6756893596003302E-6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15.215219993965077</v>
      </c>
      <c r="AY551" t="e">
        <f t="shared" si="271"/>
        <v>#VALUE!</v>
      </c>
    </row>
    <row r="552" spans="1:51">
      <c r="A552" s="43">
        <v>44431.581944444442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22</v>
      </c>
      <c r="I552" s="5">
        <v>30</v>
      </c>
      <c r="J552" s="52">
        <v>126.06842476316761</v>
      </c>
      <c r="K552" s="52">
        <v>1201.5846005513602</v>
      </c>
      <c r="L552" s="5" t="s">
        <v>88</v>
      </c>
      <c r="M552" s="6">
        <f t="shared" si="246"/>
        <v>0.64770983579260222</v>
      </c>
      <c r="N552" s="6">
        <f t="shared" si="247"/>
        <v>31.977757177024966</v>
      </c>
      <c r="O552" s="6" t="e">
        <f t="shared" si="248"/>
        <v>#VALUE!</v>
      </c>
      <c r="P552">
        <f t="shared" si="249"/>
        <v>10.363357372681635</v>
      </c>
      <c r="Q552">
        <f t="shared" si="250"/>
        <v>1407.0213157890985</v>
      </c>
      <c r="R552">
        <f t="shared" si="251"/>
        <v>18.100370248934894</v>
      </c>
      <c r="S552">
        <f t="shared" si="252"/>
        <v>893.6242938574469</v>
      </c>
      <c r="T552">
        <f t="shared" si="253"/>
        <v>893.62429385744701</v>
      </c>
      <c r="V552" s="4">
        <f t="shared" si="272"/>
        <v>0.99228529610367611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1.2509584419544378E-4</v>
      </c>
      <c r="AC552">
        <f t="shared" si="256"/>
        <v>9.7365439091977719E-9</v>
      </c>
      <c r="AD552">
        <v>0</v>
      </c>
      <c r="AE552" s="11">
        <f t="shared" si="257"/>
        <v>2.617442231911345E-9</v>
      </c>
      <c r="AF552" s="11">
        <f t="shared" si="258"/>
        <v>1.2353986141109116E-8</v>
      </c>
      <c r="AG552" s="15">
        <f t="shared" si="259"/>
        <v>1.097002469958351E-3</v>
      </c>
      <c r="AI552">
        <f t="shared" si="274"/>
        <v>1.1923147311517237E-3</v>
      </c>
      <c r="AJ552">
        <f t="shared" si="260"/>
        <v>9.2801042337623195E-8</v>
      </c>
      <c r="AK552">
        <v>0</v>
      </c>
      <c r="AL552" s="11">
        <f t="shared" si="261"/>
        <v>5.1712140620029834E-7</v>
      </c>
      <c r="AM552" s="11">
        <f t="shared" si="262"/>
        <v>6.0992244853792149E-7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1:51">
      <c r="A553" s="43">
        <v>44431.420138888891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22</v>
      </c>
      <c r="I553" s="5">
        <v>30</v>
      </c>
      <c r="J553" s="52">
        <v>48.429178522239106</v>
      </c>
      <c r="K553" s="52">
        <v>146.98867780854002</v>
      </c>
      <c r="L553" s="5" t="s">
        <v>88</v>
      </c>
      <c r="M553" s="6">
        <f t="shared" si="246"/>
        <v>0.24881769822331168</v>
      </c>
      <c r="N553" s="6">
        <f t="shared" si="247"/>
        <v>3.9118079946902093</v>
      </c>
      <c r="O553" s="6" t="e">
        <f t="shared" si="248"/>
        <v>#VALUE!</v>
      </c>
      <c r="P553">
        <f t="shared" si="249"/>
        <v>3.9810831715729869</v>
      </c>
      <c r="Q553">
        <f t="shared" si="250"/>
        <v>172.1195517663692</v>
      </c>
      <c r="R553">
        <f t="shared" si="251"/>
        <v>6.9532562475580209</v>
      </c>
      <c r="S553">
        <f t="shared" si="252"/>
        <v>109.31619242741944</v>
      </c>
      <c r="T553">
        <f t="shared" si="253"/>
        <v>109.31619242741944</v>
      </c>
      <c r="V553" s="4">
        <f t="shared" si="272"/>
        <v>0.99228529610367611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4.8055561749997823E-5</v>
      </c>
      <c r="AC553">
        <f t="shared" si="256"/>
        <v>3.7402928136365726E-9</v>
      </c>
      <c r="AD553">
        <v>0</v>
      </c>
      <c r="AE553" s="11">
        <f t="shared" si="257"/>
        <v>1.0054902911574817E-9</v>
      </c>
      <c r="AF553" s="11">
        <f t="shared" si="258"/>
        <v>4.7457831047940546E-9</v>
      </c>
      <c r="AG553" s="15">
        <f t="shared" si="259"/>
        <v>1.097002469958351E-3</v>
      </c>
      <c r="AI553">
        <f t="shared" si="274"/>
        <v>1.4585470368313499E-4</v>
      </c>
      <c r="AJ553">
        <f t="shared" si="260"/>
        <v>1.1352261427287264E-8</v>
      </c>
      <c r="AK553">
        <v>0</v>
      </c>
      <c r="AL553" s="11">
        <f t="shared" si="261"/>
        <v>6.3258959651277447E-8</v>
      </c>
      <c r="AM553" s="11">
        <f t="shared" si="262"/>
        <v>7.4611221078564714E-8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15.21521999396508</v>
      </c>
      <c r="AY553" t="e">
        <f t="shared" si="271"/>
        <v>#VALUE!</v>
      </c>
    </row>
    <row r="554" spans="1:51">
      <c r="A554" s="43">
        <v>44431.581944444442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22</v>
      </c>
      <c r="I554" s="5">
        <v>30</v>
      </c>
      <c r="J554" s="52">
        <v>3023.95456578217</v>
      </c>
      <c r="K554" s="52">
        <v>23014.433040177661</v>
      </c>
      <c r="L554" s="5" t="s">
        <v>88</v>
      </c>
      <c r="M554" s="6">
        <f t="shared" si="246"/>
        <v>15.536365421607934</v>
      </c>
      <c r="N554" s="6">
        <f t="shared" si="247"/>
        <v>612.48284223017117</v>
      </c>
      <c r="O554" s="6" t="e">
        <f t="shared" si="248"/>
        <v>#VALUE!</v>
      </c>
      <c r="P554">
        <f t="shared" si="249"/>
        <v>248.58184674572695</v>
      </c>
      <c r="Q554">
        <f t="shared" si="250"/>
        <v>26949.245058127533</v>
      </c>
      <c r="R554">
        <f t="shared" si="251"/>
        <v>434.16658342038568</v>
      </c>
      <c r="S554">
        <f t="shared" si="252"/>
        <v>17115.945447887079</v>
      </c>
      <c r="T554">
        <f t="shared" si="253"/>
        <v>17115.945447887079</v>
      </c>
      <c r="V554" s="4">
        <f t="shared" si="272"/>
        <v>0.99228529610367611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3.0006256517112239E-3</v>
      </c>
      <c r="AC554">
        <f t="shared" si="256"/>
        <v>2.3354671452799229E-7</v>
      </c>
      <c r="AD554">
        <v>0</v>
      </c>
      <c r="AE554" s="11">
        <f t="shared" si="257"/>
        <v>6.2783574893781442E-8</v>
      </c>
      <c r="AF554" s="11">
        <f t="shared" si="258"/>
        <v>2.963302894217737E-7</v>
      </c>
      <c r="AG554" s="15">
        <f t="shared" si="259"/>
        <v>1.097002469958351E-3</v>
      </c>
      <c r="AI554">
        <f t="shared" si="274"/>
        <v>2.2836883503930917E-2</v>
      </c>
      <c r="AJ554">
        <f t="shared" si="260"/>
        <v>1.7774556814042916E-6</v>
      </c>
      <c r="AK554">
        <v>0</v>
      </c>
      <c r="AL554" s="11">
        <f t="shared" si="261"/>
        <v>9.9046342398015594E-6</v>
      </c>
      <c r="AM554" s="11">
        <f t="shared" si="262"/>
        <v>1.1682089921205852E-5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15.21521999396508</v>
      </c>
      <c r="AY554" t="e">
        <f t="shared" si="271"/>
        <v>#VALUE!</v>
      </c>
    </row>
    <row r="555" spans="1:51">
      <c r="A555" s="43">
        <v>44431.581944444442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22</v>
      </c>
      <c r="I555" s="5">
        <v>30</v>
      </c>
      <c r="J555" s="52">
        <v>3217.4571890625698</v>
      </c>
      <c r="K555" s="52">
        <v>24371.471677211743</v>
      </c>
      <c r="L555" s="5" t="s">
        <v>88</v>
      </c>
      <c r="M555" s="6">
        <f t="shared" si="246"/>
        <v>16.530536266415726</v>
      </c>
      <c r="N555" s="6">
        <f t="shared" si="247"/>
        <v>648.59769589507698</v>
      </c>
      <c r="O555" s="6" t="e">
        <f t="shared" si="248"/>
        <v>#VALUE!</v>
      </c>
      <c r="P555">
        <f t="shared" si="249"/>
        <v>264.48858026265162</v>
      </c>
      <c r="Q555">
        <f t="shared" si="250"/>
        <v>28538.298619383386</v>
      </c>
      <c r="R555">
        <f t="shared" si="251"/>
        <v>461.9488701594733</v>
      </c>
      <c r="S555">
        <f t="shared" si="252"/>
        <v>18125.181662466057</v>
      </c>
      <c r="T555">
        <f t="shared" si="253"/>
        <v>18125.181662466061</v>
      </c>
      <c r="V555" s="4">
        <f t="shared" si="272"/>
        <v>0.99228529610367611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3.1926354595498536E-3</v>
      </c>
      <c r="AC555">
        <f t="shared" si="256"/>
        <v>2.484913510748036E-7</v>
      </c>
      <c r="AD555">
        <v>0</v>
      </c>
      <c r="AE555" s="11">
        <f t="shared" si="257"/>
        <v>6.6801091088746424E-8</v>
      </c>
      <c r="AF555" s="11">
        <f t="shared" si="258"/>
        <v>3.1529244216355002E-7</v>
      </c>
      <c r="AG555" s="15">
        <f t="shared" si="259"/>
        <v>1.097002469958351E-3</v>
      </c>
      <c r="AI555">
        <f t="shared" si="274"/>
        <v>2.418345298970441E-2</v>
      </c>
      <c r="AJ555">
        <f t="shared" si="260"/>
        <v>1.8822627835853647E-6</v>
      </c>
      <c r="AK555">
        <v>0</v>
      </c>
      <c r="AL555" s="11">
        <f t="shared" si="261"/>
        <v>1.0488657809951504E-5</v>
      </c>
      <c r="AM555" s="11">
        <f t="shared" si="262"/>
        <v>1.2370920593536869E-5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15.215219993965077</v>
      </c>
      <c r="AY555" t="e">
        <f t="shared" si="271"/>
        <v>#VALUE!</v>
      </c>
    </row>
    <row r="556" spans="1:51">
      <c r="A556" s="43">
        <v>44431.581944444442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22</v>
      </c>
      <c r="I556" s="5">
        <v>30</v>
      </c>
      <c r="J556" s="52">
        <v>153.52445507008392</v>
      </c>
      <c r="K556" s="52">
        <v>1199.6746502869601</v>
      </c>
      <c r="L556" s="5" t="s">
        <v>88</v>
      </c>
      <c r="M556" s="6">
        <f t="shared" si="246"/>
        <v>0.78877244457047546</v>
      </c>
      <c r="N556" s="6">
        <f t="shared" si="247"/>
        <v>31.926927692569897</v>
      </c>
      <c r="O556" s="6" t="e">
        <f t="shared" si="248"/>
        <v>#VALUE!</v>
      </c>
      <c r="P556">
        <f t="shared" si="249"/>
        <v>12.620359113127607</v>
      </c>
      <c r="Q556">
        <f t="shared" si="250"/>
        <v>1404.7848184730756</v>
      </c>
      <c r="R556">
        <f t="shared" si="251"/>
        <v>22.042390743398602</v>
      </c>
      <c r="S556">
        <f t="shared" si="252"/>
        <v>892.20385458455371</v>
      </c>
      <c r="T556">
        <f t="shared" si="253"/>
        <v>892.20385458455348</v>
      </c>
      <c r="V556" s="4">
        <f t="shared" si="272"/>
        <v>0.99228529610367611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1.5234005935837373E-4</v>
      </c>
      <c r="AC556">
        <f t="shared" si="256"/>
        <v>1.1857033993513143E-8</v>
      </c>
      <c r="AD556">
        <v>0</v>
      </c>
      <c r="AE556" s="11">
        <f t="shared" si="257"/>
        <v>3.1874864232381221E-9</v>
      </c>
      <c r="AF556" s="11">
        <f t="shared" si="258"/>
        <v>1.5044520416751264E-8</v>
      </c>
      <c r="AG556" s="15">
        <f t="shared" si="259"/>
        <v>1.097002469958351E-3</v>
      </c>
      <c r="AI556">
        <f t="shared" si="274"/>
        <v>1.1904195155880704E-3</v>
      </c>
      <c r="AJ556">
        <f t="shared" si="260"/>
        <v>9.2653532644782602E-8</v>
      </c>
      <c r="AK556">
        <v>0</v>
      </c>
      <c r="AL556" s="11">
        <f t="shared" si="261"/>
        <v>5.1629942815060804E-7</v>
      </c>
      <c r="AM556" s="11">
        <f t="shared" si="262"/>
        <v>6.0895296079539067E-7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15.215219993965082</v>
      </c>
      <c r="AY556" t="e">
        <f t="shared" si="271"/>
        <v>#VALUE!</v>
      </c>
    </row>
    <row r="557" spans="1:51">
      <c r="A557" s="43">
        <v>44431.420138888891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22</v>
      </c>
      <c r="I557" s="5">
        <v>30</v>
      </c>
      <c r="J557" s="52">
        <v>98767.718072288582</v>
      </c>
      <c r="K557" s="52">
        <v>18535.089182464242</v>
      </c>
      <c r="L557" s="5" t="s">
        <v>88</v>
      </c>
      <c r="M557" s="6">
        <f t="shared" si="246"/>
        <v>507.44524312405377</v>
      </c>
      <c r="N557" s="6">
        <f t="shared" si="247"/>
        <v>493.27411557985369</v>
      </c>
      <c r="O557" s="6" t="e">
        <f t="shared" si="248"/>
        <v>#VALUE!</v>
      </c>
      <c r="P557">
        <f t="shared" si="249"/>
        <v>8119.1238899848604</v>
      </c>
      <c r="Q557">
        <f t="shared" si="250"/>
        <v>21704.061085513564</v>
      </c>
      <c r="R557">
        <f t="shared" si="251"/>
        <v>14180.65046112283</v>
      </c>
      <c r="S557">
        <f t="shared" si="252"/>
        <v>13784.635700777224</v>
      </c>
      <c r="T557">
        <f t="shared" si="253"/>
        <v>13784.635700777224</v>
      </c>
      <c r="V557" s="4">
        <f t="shared" si="272"/>
        <v>0.99228529610367611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9.8005754372845283E-2</v>
      </c>
      <c r="AC557">
        <f t="shared" si="256"/>
        <v>7.6280498120657369E-6</v>
      </c>
      <c r="AD557">
        <v>0</v>
      </c>
      <c r="AE557" s="11">
        <f t="shared" si="257"/>
        <v>2.0506228813247679E-6</v>
      </c>
      <c r="AF557" s="11">
        <f t="shared" si="258"/>
        <v>9.6786726933905043E-6</v>
      </c>
      <c r="AG557" s="15">
        <f t="shared" si="259"/>
        <v>1.097002469958351E-3</v>
      </c>
      <c r="AI557">
        <f t="shared" si="274"/>
        <v>1.8392096457729577E-2</v>
      </c>
      <c r="AJ557">
        <f t="shared" si="260"/>
        <v>1.4315060255967086E-6</v>
      </c>
      <c r="AK557">
        <v>0</v>
      </c>
      <c r="AL557" s="11">
        <f t="shared" si="261"/>
        <v>7.9768760166248131E-6</v>
      </c>
      <c r="AM557" s="11">
        <f t="shared" si="262"/>
        <v>9.4083820422215214E-6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15.215219993965073</v>
      </c>
      <c r="AY557" t="e">
        <f t="shared" si="271"/>
        <v>#VALUE!</v>
      </c>
    </row>
    <row r="558" spans="1:51">
      <c r="A558" s="43">
        <v>44431.420138888891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22</v>
      </c>
      <c r="I558" s="5">
        <v>30</v>
      </c>
      <c r="J558" s="52">
        <v>85.897339217905596</v>
      </c>
      <c r="K558" s="52">
        <v>751.51044637696009</v>
      </c>
      <c r="L558" s="5" t="s">
        <v>88</v>
      </c>
      <c r="M558" s="6">
        <f t="shared" si="246"/>
        <v>0.44132027178391425</v>
      </c>
      <c r="N558" s="6">
        <f t="shared" si="247"/>
        <v>19.99993888005298</v>
      </c>
      <c r="O558" s="6" t="e">
        <f t="shared" si="248"/>
        <v>#VALUE!</v>
      </c>
      <c r="P558">
        <f t="shared" si="249"/>
        <v>7.061124348542628</v>
      </c>
      <c r="Q558">
        <f t="shared" si="250"/>
        <v>879.99731072233112</v>
      </c>
      <c r="R558">
        <f t="shared" si="251"/>
        <v>12.332775999725921</v>
      </c>
      <c r="S558">
        <f t="shared" si="252"/>
        <v>558.90196300947059</v>
      </c>
      <c r="T558">
        <f t="shared" si="253"/>
        <v>558.90196300947071</v>
      </c>
      <c r="V558" s="4">
        <f t="shared" si="272"/>
        <v>0.99228529610367611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8.5234666680357354E-5</v>
      </c>
      <c r="AC558">
        <f t="shared" si="256"/>
        <v>6.6340419224682902E-9</v>
      </c>
      <c r="AD558">
        <v>0</v>
      </c>
      <c r="AE558" s="11">
        <f t="shared" si="257"/>
        <v>1.7834070957904746E-9</v>
      </c>
      <c r="AF558" s="11">
        <f t="shared" si="258"/>
        <v>8.417449018258764E-9</v>
      </c>
      <c r="AG558" s="15">
        <f t="shared" si="259"/>
        <v>1.097002469958351E-3</v>
      </c>
      <c r="AI558">
        <f t="shared" si="274"/>
        <v>7.4571276580816758E-4</v>
      </c>
      <c r="AJ558">
        <f t="shared" si="260"/>
        <v>5.8040817699721677E-8</v>
      </c>
      <c r="AK558">
        <v>0</v>
      </c>
      <c r="AL558" s="11">
        <f t="shared" si="261"/>
        <v>3.234246998724385E-7</v>
      </c>
      <c r="AM558" s="11">
        <f t="shared" si="262"/>
        <v>3.814655175721602E-7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15.21521999396508</v>
      </c>
      <c r="AY558" t="e">
        <f t="shared" si="271"/>
        <v>#VALUE!</v>
      </c>
    </row>
    <row r="559" spans="1:51">
      <c r="A559" s="43">
        <v>44431.581944444442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22</v>
      </c>
      <c r="I559" s="5">
        <v>30</v>
      </c>
      <c r="J559" s="52">
        <v>518.79879944657239</v>
      </c>
      <c r="K559" s="52">
        <v>16998.065549033501</v>
      </c>
      <c r="L559" s="5" t="s">
        <v>88</v>
      </c>
      <c r="M559" s="6">
        <f t="shared" si="246"/>
        <v>2.665465883548614</v>
      </c>
      <c r="N559" s="6">
        <f t="shared" si="247"/>
        <v>452.36932327255903</v>
      </c>
      <c r="O559" s="6" t="e">
        <f t="shared" si="248"/>
        <v>#VALUE!</v>
      </c>
      <c r="P559">
        <f t="shared" si="249"/>
        <v>42.647454136777824</v>
      </c>
      <c r="Q559">
        <f t="shared" si="250"/>
        <v>19904.250223992596</v>
      </c>
      <c r="R559">
        <f t="shared" si="251"/>
        <v>74.48693336437573</v>
      </c>
      <c r="S559">
        <f t="shared" si="252"/>
        <v>12641.543771639233</v>
      </c>
      <c r="T559">
        <f t="shared" si="253"/>
        <v>12641.543771639233</v>
      </c>
      <c r="V559" s="4">
        <f t="shared" si="272"/>
        <v>0.99228529610367611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5.147964203270738E-4</v>
      </c>
      <c r="AC559">
        <f t="shared" si="256"/>
        <v>4.0067981339023126E-8</v>
      </c>
      <c r="AD559">
        <v>0</v>
      </c>
      <c r="AE559" s="11">
        <f t="shared" si="257"/>
        <v>1.0771340167749102E-8</v>
      </c>
      <c r="AF559" s="11">
        <f t="shared" si="258"/>
        <v>5.0839321506772225E-8</v>
      </c>
      <c r="AG559" s="15">
        <f t="shared" si="259"/>
        <v>1.097002469958351E-3</v>
      </c>
      <c r="AI559">
        <f t="shared" si="274"/>
        <v>1.6866930506512404E-2</v>
      </c>
      <c r="AJ559">
        <f t="shared" si="260"/>
        <v>1.3127982831585292E-6</v>
      </c>
      <c r="AK559">
        <v>0</v>
      </c>
      <c r="AL559" s="11">
        <f t="shared" si="261"/>
        <v>7.3153929863678648E-6</v>
      </c>
      <c r="AM559" s="11">
        <f t="shared" si="262"/>
        <v>8.6281912695263939E-6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15.215219993965077</v>
      </c>
      <c r="AY559" t="e">
        <f t="shared" si="271"/>
        <v>#VALUE!</v>
      </c>
    </row>
    <row r="560" spans="1:51">
      <c r="A560" s="43">
        <v>44431.420138888891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22</v>
      </c>
      <c r="I560" s="5">
        <v>30</v>
      </c>
      <c r="J560" s="52">
        <v>45.080337809564405</v>
      </c>
      <c r="K560" s="52">
        <v>138.00344782936003</v>
      </c>
      <c r="L560" s="5" t="s">
        <v>88</v>
      </c>
      <c r="M560" s="6">
        <f t="shared" si="246"/>
        <v>0.23161214439667388</v>
      </c>
      <c r="N560" s="6">
        <f t="shared" si="247"/>
        <v>3.6726841724290891</v>
      </c>
      <c r="O560" s="6" t="e">
        <f t="shared" si="248"/>
        <v>#VALUE!</v>
      </c>
      <c r="P560">
        <f t="shared" si="249"/>
        <v>3.7057943103467821</v>
      </c>
      <c r="Q560">
        <f t="shared" si="250"/>
        <v>161.59810358687992</v>
      </c>
      <c r="R560">
        <f t="shared" si="251"/>
        <v>6.4724438877780743</v>
      </c>
      <c r="S560">
        <f t="shared" si="252"/>
        <v>102.6338333229443</v>
      </c>
      <c r="T560">
        <f t="shared" si="253"/>
        <v>102.63383332294433</v>
      </c>
      <c r="V560" s="4">
        <f t="shared" si="272"/>
        <v>0.99228529610367611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4.4732556351817363E-5</v>
      </c>
      <c r="AC560">
        <f t="shared" si="256"/>
        <v>3.4816544217861122E-9</v>
      </c>
      <c r="AD560">
        <v>0</v>
      </c>
      <c r="AE560" s="11">
        <f t="shared" si="257"/>
        <v>9.3596140534990908E-10</v>
      </c>
      <c r="AF560" s="11">
        <f t="shared" si="258"/>
        <v>4.4176158271360208E-9</v>
      </c>
      <c r="AG560" s="15">
        <f t="shared" si="259"/>
        <v>1.097002469958351E-3</v>
      </c>
      <c r="AI560">
        <f t="shared" si="274"/>
        <v>1.3693879209268473E-4</v>
      </c>
      <c r="AJ560">
        <f t="shared" si="260"/>
        <v>1.0658312197804339E-8</v>
      </c>
      <c r="AK560">
        <v>0</v>
      </c>
      <c r="AL560" s="11">
        <f t="shared" si="261"/>
        <v>5.9392020311563407E-8</v>
      </c>
      <c r="AM560" s="11">
        <f t="shared" si="262"/>
        <v>7.0050332509367745E-8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78.81297419298906</v>
      </c>
      <c r="AX560">
        <f t="shared" si="270"/>
        <v>15.215219993965075</v>
      </c>
      <c r="AY560" t="e">
        <f t="shared" si="271"/>
        <v>#VALUE!</v>
      </c>
    </row>
    <row r="561" spans="1:51">
      <c r="A561" s="43">
        <v>44431.420138888891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2">
        <v>22</v>
      </c>
      <c r="I561" s="5">
        <v>30</v>
      </c>
      <c r="J561" s="52">
        <v>79125.979389692337</v>
      </c>
      <c r="K561" s="52">
        <v>20366.742264034241</v>
      </c>
      <c r="L561" s="5" t="s">
        <v>88</v>
      </c>
      <c r="M561" s="6">
        <f t="shared" si="246"/>
        <v>406.53062187225754</v>
      </c>
      <c r="N561" s="6">
        <f t="shared" si="247"/>
        <v>542.01987800733355</v>
      </c>
      <c r="O561" s="6" t="e">
        <f t="shared" si="248"/>
        <v>#VALUE!</v>
      </c>
      <c r="P561">
        <f t="shared" si="249"/>
        <v>6504.4899499561207</v>
      </c>
      <c r="Q561">
        <f t="shared" si="250"/>
        <v>23848.874632322677</v>
      </c>
      <c r="R561">
        <f t="shared" si="251"/>
        <v>11360.572847273806</v>
      </c>
      <c r="S561">
        <f t="shared" si="252"/>
        <v>15146.844979140758</v>
      </c>
      <c r="T561">
        <f t="shared" si="253"/>
        <v>15146.84497914076</v>
      </c>
      <c r="V561" s="4">
        <f t="shared" si="272"/>
        <v>0.99228529610367611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7.8515545888194233E-2</v>
      </c>
      <c r="AC561">
        <f t="shared" si="256"/>
        <v>6.1110747923861012E-6</v>
      </c>
      <c r="AD561">
        <v>0</v>
      </c>
      <c r="AE561" s="11">
        <f t="shared" si="257"/>
        <v>1.6428196075662901E-6</v>
      </c>
      <c r="AF561" s="11">
        <f t="shared" si="258"/>
        <v>7.7538943999523904E-6</v>
      </c>
      <c r="AG561" s="15">
        <f t="shared" si="259"/>
        <v>1.097002469958351E-3</v>
      </c>
      <c r="AI561">
        <f t="shared" si="274"/>
        <v>2.0209618878134473E-2</v>
      </c>
      <c r="AJ561">
        <f t="shared" si="260"/>
        <v>1.5729686534404899E-6</v>
      </c>
      <c r="AK561">
        <v>0</v>
      </c>
      <c r="AL561" s="11">
        <f t="shared" si="261"/>
        <v>8.7651576047693011E-6</v>
      </c>
      <c r="AM561" s="11">
        <f t="shared" si="262"/>
        <v>1.0338126258209791E-5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15.215219993965079</v>
      </c>
      <c r="AY561" t="e">
        <f t="shared" si="271"/>
        <v>#VALUE!</v>
      </c>
    </row>
    <row r="562" spans="1:51">
      <c r="A562" s="43">
        <v>44431.420138888891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2">
        <v>22</v>
      </c>
      <c r="I562" s="5">
        <v>30</v>
      </c>
      <c r="J562" s="52">
        <v>79076.742051975103</v>
      </c>
      <c r="K562" s="52">
        <v>21323.606270986242</v>
      </c>
      <c r="L562" s="5" t="s">
        <v>88</v>
      </c>
      <c r="M562" s="6">
        <f t="shared" si="246"/>
        <v>406.27765204267808</v>
      </c>
      <c r="N562" s="6">
        <f t="shared" si="247"/>
        <v>567.4848888369545</v>
      </c>
      <c r="O562" s="6" t="e">
        <f t="shared" si="248"/>
        <v>#VALUE!</v>
      </c>
      <c r="P562">
        <f t="shared" si="249"/>
        <v>6500.4424326828494</v>
      </c>
      <c r="Q562">
        <f t="shared" si="250"/>
        <v>24969.335108825999</v>
      </c>
      <c r="R562">
        <f t="shared" si="251"/>
        <v>11353.503558953371</v>
      </c>
      <c r="S562">
        <f t="shared" si="252"/>
        <v>15858.469380899674</v>
      </c>
      <c r="T562">
        <f t="shared" si="253"/>
        <v>15858.469380899676</v>
      </c>
      <c r="V562" s="4">
        <f t="shared" si="272"/>
        <v>0.99228529610367611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7.8466688401958126E-2</v>
      </c>
      <c r="AC562">
        <f t="shared" si="256"/>
        <v>6.1072720836463315E-6</v>
      </c>
      <c r="AD562">
        <v>0</v>
      </c>
      <c r="AE562" s="11">
        <f t="shared" si="257"/>
        <v>1.6417973382124047E-6</v>
      </c>
      <c r="AF562" s="11">
        <f t="shared" si="258"/>
        <v>7.7490694218587355E-6</v>
      </c>
      <c r="AG562" s="15">
        <f t="shared" si="259"/>
        <v>1.097002469958351E-3</v>
      </c>
      <c r="AI562">
        <f t="shared" si="274"/>
        <v>2.1159100962603788E-2</v>
      </c>
      <c r="AJ562">
        <f t="shared" si="260"/>
        <v>1.6468693818450933E-6</v>
      </c>
      <c r="AK562">
        <v>0</v>
      </c>
      <c r="AL562" s="11">
        <f t="shared" si="261"/>
        <v>9.1769595374758458E-6</v>
      </c>
      <c r="AM562" s="11">
        <f t="shared" si="262"/>
        <v>1.0823828919320939E-5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15.215219993965075</v>
      </c>
      <c r="AY562" t="e">
        <f t="shared" si="271"/>
        <v>#VALUE!</v>
      </c>
    </row>
    <row r="563" spans="1:51">
      <c r="A563" s="43">
        <v>44431.420138888891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2">
        <v>22</v>
      </c>
      <c r="I563" s="5">
        <v>30</v>
      </c>
      <c r="J563" s="52">
        <v>5559.9342409517212</v>
      </c>
      <c r="K563" s="52">
        <v>13462.930270104</v>
      </c>
      <c r="L563" s="5" t="s">
        <v>88</v>
      </c>
      <c r="M563" s="6">
        <f t="shared" si="246"/>
        <v>28.565630934072288</v>
      </c>
      <c r="N563" s="6">
        <f t="shared" si="247"/>
        <v>358.28880868734393</v>
      </c>
      <c r="O563" s="6" t="e">
        <f t="shared" si="248"/>
        <v>#VALUE!</v>
      </c>
      <c r="P563">
        <f t="shared" si="249"/>
        <v>457.05009494515662</v>
      </c>
      <c r="Q563">
        <f t="shared" si="250"/>
        <v>15764.707582243132</v>
      </c>
      <c r="R563">
        <f t="shared" si="251"/>
        <v>798.27179969935833</v>
      </c>
      <c r="S563">
        <f t="shared" si="252"/>
        <v>10012.446522994112</v>
      </c>
      <c r="T563">
        <f t="shared" si="253"/>
        <v>10012.446522994112</v>
      </c>
      <c r="V563" s="4">
        <f t="shared" si="272"/>
        <v>0.99228529610367611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5.5170409945997463E-3</v>
      </c>
      <c r="AC563">
        <f t="shared" si="256"/>
        <v>4.2940604652573295E-7</v>
      </c>
      <c r="AD563">
        <v>0</v>
      </c>
      <c r="AE563" s="11">
        <f t="shared" si="257"/>
        <v>1.1543577796149919E-7</v>
      </c>
      <c r="AF563" s="11">
        <f t="shared" si="258"/>
        <v>5.4484182448723214E-7</v>
      </c>
      <c r="AG563" s="15">
        <f t="shared" si="259"/>
        <v>1.097002469958351E-3</v>
      </c>
      <c r="AI563">
        <f t="shared" si="274"/>
        <v>1.3359067749493291E-2</v>
      </c>
      <c r="AJ563">
        <f t="shared" si="260"/>
        <v>1.0397719489839512E-6</v>
      </c>
      <c r="AK563">
        <v>0</v>
      </c>
      <c r="AL563" s="11">
        <f t="shared" si="261"/>
        <v>5.7939902272866751E-6</v>
      </c>
      <c r="AM563" s="11">
        <f t="shared" si="262"/>
        <v>6.8337621762706259E-6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1:51">
      <c r="A564" s="43">
        <v>44431.581944444442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2">
        <v>22</v>
      </c>
      <c r="I564" s="5">
        <v>30</v>
      </c>
      <c r="J564" s="52">
        <v>1586.4719961055805</v>
      </c>
      <c r="K564" s="52">
        <v>21871.077036880641</v>
      </c>
      <c r="L564" s="5" t="s">
        <v>88</v>
      </c>
      <c r="M564" s="6">
        <f t="shared" si="246"/>
        <v>8.1509189792567742</v>
      </c>
      <c r="N564" s="6">
        <f t="shared" si="247"/>
        <v>582.05472204325372</v>
      </c>
      <c r="O564" s="6" t="e">
        <f t="shared" si="248"/>
        <v>#VALUE!</v>
      </c>
      <c r="P564">
        <f t="shared" si="249"/>
        <v>130.41470366810839</v>
      </c>
      <c r="Q564">
        <f t="shared" si="250"/>
        <v>25610.407769903162</v>
      </c>
      <c r="R564">
        <f t="shared" si="251"/>
        <v>227.77892698368558</v>
      </c>
      <c r="S564">
        <f t="shared" si="252"/>
        <v>16265.62604415542</v>
      </c>
      <c r="T564">
        <f t="shared" si="253"/>
        <v>16265.62604415542</v>
      </c>
      <c r="V564" s="4">
        <f t="shared" si="272"/>
        <v>0.99228529610367611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1.574232834415816E-3</v>
      </c>
      <c r="AC564">
        <f t="shared" si="256"/>
        <v>1.2252674910321855E-7</v>
      </c>
      <c r="AD564">
        <v>0</v>
      </c>
      <c r="AE564" s="11">
        <f t="shared" si="257"/>
        <v>3.2938452353571714E-8</v>
      </c>
      <c r="AF564" s="11">
        <f t="shared" si="258"/>
        <v>1.5546520145679027E-7</v>
      </c>
      <c r="AG564" s="15">
        <f t="shared" si="259"/>
        <v>1.097002469958351E-3</v>
      </c>
      <c r="AI564">
        <f t="shared" si="274"/>
        <v>2.1702348153647417E-2</v>
      </c>
      <c r="AJ564">
        <f t="shared" si="260"/>
        <v>1.6891517627120455E-6</v>
      </c>
      <c r="AK564">
        <v>0</v>
      </c>
      <c r="AL564" s="11">
        <f t="shared" si="261"/>
        <v>9.4125724541052342E-6</v>
      </c>
      <c r="AM564" s="11">
        <f t="shared" si="262"/>
        <v>1.110172421681728E-5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15.215219993965077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2021-11-15T17:26:58Z</dcterms:modified>
</cp:coreProperties>
</file>