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oun\Desktop\Reservoirs\Data\DataNotYetUploadedToEDI\Raw_inflow\"/>
    </mc:Choice>
  </mc:AlternateContent>
  <xr:revisionPtr revIDLastSave="0" documentId="13_ncr:40009_{C13732CB-E0C6-437F-B829-DA0ED6C8FBB5}" xr6:coauthVersionLast="36" xr6:coauthVersionMax="36" xr10:uidLastSave="{00000000-0000-0000-0000-000000000000}"/>
  <bookViews>
    <workbookView xWindow="0" yWindow="0" windowWidth="23040" windowHeight="9060"/>
  </bookViews>
  <sheets>
    <sheet name="20210108_RatingCurve_VT" sheetId="1" r:id="rId1"/>
  </sheets>
  <calcPr calcId="0"/>
</workbook>
</file>

<file path=xl/calcChain.xml><?xml version="1.0" encoding="utf-8"?>
<calcChain xmlns="http://schemas.openxmlformats.org/spreadsheetml/2006/main">
  <c r="B54" i="1" l="1"/>
  <c r="B53" i="1"/>
  <c r="B36" i="1"/>
  <c r="B35" i="1"/>
  <c r="B26" i="1"/>
  <c r="B25" i="1"/>
</calcChain>
</file>

<file path=xl/sharedStrings.xml><?xml version="1.0" encoding="utf-8"?>
<sst xmlns="http://schemas.openxmlformats.org/spreadsheetml/2006/main" count="93" uniqueCount="60">
  <si>
    <t>Pic_File_Name</t>
  </si>
  <si>
    <t>DateTime</t>
  </si>
  <si>
    <t>Date</t>
  </si>
  <si>
    <t>Time</t>
  </si>
  <si>
    <t>GageHeight_cm</t>
  </si>
  <si>
    <t>Notes</t>
  </si>
  <si>
    <t>VT_Pressure_psia</t>
  </si>
  <si>
    <t>VT_Temp_C</t>
  </si>
  <si>
    <t>10_Jun_19</t>
  </si>
  <si>
    <t>NA</t>
  </si>
  <si>
    <t>24_Jun_19</t>
  </si>
  <si>
    <t>R_Script</t>
  </si>
  <si>
    <t>8_Jul_19</t>
  </si>
  <si>
    <t>22_Jul_19</t>
  </si>
  <si>
    <t>12_Aug_19</t>
  </si>
  <si>
    <t>28_Aug_19</t>
  </si>
  <si>
    <t>27_Sep_19</t>
  </si>
  <si>
    <t>30_Oct_19</t>
  </si>
  <si>
    <t>6_Dec_19</t>
  </si>
  <si>
    <t>Weir_obstructed_by_leaves_and_branches</t>
  </si>
  <si>
    <t>29_Feb_20</t>
  </si>
  <si>
    <t>No_data_as_of_02_Mar_2020</t>
  </si>
  <si>
    <t>24_Mar_20</t>
  </si>
  <si>
    <t>No_time_associated_with_picture</t>
  </si>
  <si>
    <t>30_Mar_20</t>
  </si>
  <si>
    <t>20_Apr_20</t>
  </si>
  <si>
    <t>Noted_erosion_on_side_of_weir_Obstructed_by_branches_No_time_associated_with_picture</t>
  </si>
  <si>
    <t>22_Apr_20</t>
  </si>
  <si>
    <t>Erosion_on_side_of_weir_Shored_up_side_of_weir</t>
  </si>
  <si>
    <t>11_May_20</t>
  </si>
  <si>
    <t>18_May_20</t>
  </si>
  <si>
    <t>No_data_from_WVWA</t>
  </si>
  <si>
    <t>25_May_20</t>
  </si>
  <si>
    <t>Weir_topped</t>
  </si>
  <si>
    <t>12_Jun_20</t>
  </si>
  <si>
    <t>06_Jul_20</t>
  </si>
  <si>
    <t>10_Aug_20</t>
  </si>
  <si>
    <t>Weir_completely_washed_out_No_water</t>
  </si>
  <si>
    <t>13_Aug_20</t>
  </si>
  <si>
    <t>Sensors_removed_from_weir</t>
  </si>
  <si>
    <t>24_Aug_20</t>
  </si>
  <si>
    <t>Sensors_Moved_Post_Construction</t>
  </si>
  <si>
    <t>02_Sep_20_PreMove</t>
  </si>
  <si>
    <t>02_Sep_20_PostMove</t>
  </si>
  <si>
    <t>Sensors_Moved</t>
  </si>
  <si>
    <t>09_Sep_20</t>
  </si>
  <si>
    <t>13_Sep_20</t>
  </si>
  <si>
    <t>15_Sep_20</t>
  </si>
  <si>
    <t>16_Sep_20</t>
  </si>
  <si>
    <t>30_Sep_20</t>
  </si>
  <si>
    <t>05_Oct_20</t>
  </si>
  <si>
    <t>19_Oct_20</t>
  </si>
  <si>
    <t>02_Nov_20</t>
  </si>
  <si>
    <t>09_Nov_20</t>
  </si>
  <si>
    <t>27_Dec_20</t>
  </si>
  <si>
    <t>Weir_obstructed_by_branches_No_time_associated_with_picture</t>
  </si>
  <si>
    <t>07_Jan_21</t>
  </si>
  <si>
    <t>Weir topped/below weir</t>
  </si>
  <si>
    <t>Gage height (cm)</t>
  </si>
  <si>
    <t>VT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</si>
</sst>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14" fontId="0" fillId="0" borderId="0" xfId="0" applyNumberFormat="1"/>
    <xf numFmtId="21" fontId="0" fillId="0" borderId="0" xfId="0" applyNumberFormat="1"/>
    <xf numFmtId="0" fontId="16" fillId="0" borderId="0" xfId="0" applyFon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 Curve: V-notch weir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6185068362911487E-2"/>
                  <c:y val="2.27630968938340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'20210108_RatingCurve_VT'!$G$2:$G$21</c:f>
              <c:numCache>
                <c:formatCode>General</c:formatCode>
                <c:ptCount val="20"/>
                <c:pt idx="0">
                  <c:v>0.40899999999999997</c:v>
                </c:pt>
                <c:pt idx="1">
                  <c:v>0.29599999999999999</c:v>
                </c:pt>
                <c:pt idx="2">
                  <c:v>0.29099999999999998</c:v>
                </c:pt>
                <c:pt idx="3">
                  <c:v>0.253</c:v>
                </c:pt>
                <c:pt idx="4">
                  <c:v>0.23200000000000001</c:v>
                </c:pt>
                <c:pt idx="5">
                  <c:v>0.25600000000000001</c:v>
                </c:pt>
                <c:pt idx="6">
                  <c:v>0.221</c:v>
                </c:pt>
                <c:pt idx="7">
                  <c:v>0.19600000000000001</c:v>
                </c:pt>
                <c:pt idx="8">
                  <c:v>0.222</c:v>
                </c:pt>
                <c:pt idx="9">
                  <c:v>0.22500000000000001</c:v>
                </c:pt>
                <c:pt idx="10">
                  <c:v>0.23</c:v>
                </c:pt>
                <c:pt idx="11">
                  <c:v>0.24099999999999999</c:v>
                </c:pt>
                <c:pt idx="12">
                  <c:v>0.24</c:v>
                </c:pt>
                <c:pt idx="13">
                  <c:v>0.43099999999999999</c:v>
                </c:pt>
                <c:pt idx="14">
                  <c:v>0.39500000000000002</c:v>
                </c:pt>
                <c:pt idx="15">
                  <c:v>0.38200000000000001</c:v>
                </c:pt>
                <c:pt idx="16">
                  <c:v>0.34399999999999997</c:v>
                </c:pt>
                <c:pt idx="17">
                  <c:v>0.51400000000000001</c:v>
                </c:pt>
                <c:pt idx="18">
                  <c:v>0.47799999999999998</c:v>
                </c:pt>
                <c:pt idx="19">
                  <c:v>0.47</c:v>
                </c:pt>
              </c:numCache>
            </c:numRef>
          </c:xVal>
          <c:yVal>
            <c:numRef>
              <c:f>'20210108_RatingCurve_VT'!$E$2:$E$21</c:f>
              <c:numCache>
                <c:formatCode>General</c:formatCode>
                <c:ptCount val="20"/>
                <c:pt idx="0">
                  <c:v>22.5</c:v>
                </c:pt>
                <c:pt idx="1">
                  <c:v>15</c:v>
                </c:pt>
                <c:pt idx="2">
                  <c:v>14.9</c:v>
                </c:pt>
                <c:pt idx="3">
                  <c:v>12</c:v>
                </c:pt>
                <c:pt idx="4">
                  <c:v>10</c:v>
                </c:pt>
                <c:pt idx="5">
                  <c:v>12.5</c:v>
                </c:pt>
                <c:pt idx="6">
                  <c:v>10</c:v>
                </c:pt>
                <c:pt idx="7">
                  <c:v>8</c:v>
                </c:pt>
                <c:pt idx="8">
                  <c:v>9</c:v>
                </c:pt>
                <c:pt idx="9">
                  <c:v>13.5</c:v>
                </c:pt>
                <c:pt idx="10">
                  <c:v>10.5</c:v>
                </c:pt>
                <c:pt idx="11">
                  <c:v>10.5</c:v>
                </c:pt>
                <c:pt idx="12">
                  <c:v>10.5</c:v>
                </c:pt>
                <c:pt idx="13">
                  <c:v>25</c:v>
                </c:pt>
                <c:pt idx="14">
                  <c:v>22.2</c:v>
                </c:pt>
                <c:pt idx="15">
                  <c:v>21</c:v>
                </c:pt>
                <c:pt idx="16">
                  <c:v>20</c:v>
                </c:pt>
                <c:pt idx="17">
                  <c:v>30</c:v>
                </c:pt>
                <c:pt idx="18">
                  <c:v>28.5</c:v>
                </c:pt>
                <c:pt idx="19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FE-4CB2-B2F0-E438504BF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693264"/>
        <c:axId val="515830736"/>
      </c:scatterChart>
      <c:valAx>
        <c:axId val="51269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Pressure_psia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30736"/>
        <c:crosses val="autoZero"/>
        <c:crossBetween val="midCat"/>
      </c:valAx>
      <c:valAx>
        <c:axId val="515830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Gage Height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9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 Curve: Post blow-out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'20210108_RatingCurve_VT'!$G$30:$G$31</c:f>
              <c:numCache>
                <c:formatCode>General</c:formatCode>
                <c:ptCount val="2"/>
                <c:pt idx="0">
                  <c:v>0.156</c:v>
                </c:pt>
                <c:pt idx="1">
                  <c:v>0.19900000000000001</c:v>
                </c:pt>
              </c:numCache>
            </c:numRef>
          </c:xVal>
          <c:yVal>
            <c:numRef>
              <c:f>'20210108_RatingCurve_VT'!$E$30:$E$31</c:f>
              <c:numCache>
                <c:formatCode>General</c:formatCode>
                <c:ptCount val="2"/>
                <c:pt idx="0">
                  <c:v>12</c:v>
                </c:pt>
                <c:pt idx="1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DD-4658-BECD-ED0B7F974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018080"/>
        <c:axId val="358284928"/>
      </c:scatterChart>
      <c:valAx>
        <c:axId val="120101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Pressure_psia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84928"/>
        <c:crosses val="autoZero"/>
        <c:crossBetween val="midCat"/>
      </c:valAx>
      <c:valAx>
        <c:axId val="358284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Gage Height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1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 curve: Post sensor move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9402714823214834E-2"/>
                  <c:y val="-1.43254520166898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'20210108_RatingCurve_VT'!$G$38:$G$49</c:f>
              <c:numCache>
                <c:formatCode>General</c:formatCode>
                <c:ptCount val="12"/>
                <c:pt idx="0">
                  <c:v>0.109</c:v>
                </c:pt>
                <c:pt idx="1">
                  <c:v>5.2999999999999999E-2</c:v>
                </c:pt>
                <c:pt idx="2">
                  <c:v>5.6000000000000001E-2</c:v>
                </c:pt>
                <c:pt idx="3">
                  <c:v>4.5999999999999999E-2</c:v>
                </c:pt>
                <c:pt idx="4">
                  <c:v>4.8000000000000001E-2</c:v>
                </c:pt>
                <c:pt idx="5">
                  <c:v>8.1000000000000003E-2</c:v>
                </c:pt>
                <c:pt idx="6">
                  <c:v>4.2999999999999997E-2</c:v>
                </c:pt>
                <c:pt idx="7">
                  <c:v>4.4999999999999998E-2</c:v>
                </c:pt>
                <c:pt idx="8">
                  <c:v>0.106</c:v>
                </c:pt>
                <c:pt idx="9">
                  <c:v>5.7000000000000002E-2</c:v>
                </c:pt>
                <c:pt idx="10">
                  <c:v>0.20100000000000001</c:v>
                </c:pt>
                <c:pt idx="11">
                  <c:v>0.17899999999999999</c:v>
                </c:pt>
              </c:numCache>
            </c:numRef>
          </c:xVal>
          <c:yVal>
            <c:numRef>
              <c:f>'20210108_RatingCurve_VT'!$E$38:$E$49</c:f>
              <c:numCache>
                <c:formatCode>General</c:formatCode>
                <c:ptCount val="12"/>
                <c:pt idx="0">
                  <c:v>14.5</c:v>
                </c:pt>
                <c:pt idx="1">
                  <c:v>10</c:v>
                </c:pt>
                <c:pt idx="2">
                  <c:v>10.199999999999999</c:v>
                </c:pt>
                <c:pt idx="3">
                  <c:v>10</c:v>
                </c:pt>
                <c:pt idx="4">
                  <c:v>10</c:v>
                </c:pt>
                <c:pt idx="5">
                  <c:v>12.8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11.3</c:v>
                </c:pt>
                <c:pt idx="10">
                  <c:v>23</c:v>
                </c:pt>
                <c:pt idx="1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FC-4210-BCF6-C4102579F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885216"/>
        <c:axId val="510758672"/>
      </c:scatterChart>
      <c:valAx>
        <c:axId val="129288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Pressure_psia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58672"/>
        <c:crosses val="autoZero"/>
        <c:crossBetween val="midCat"/>
      </c:valAx>
      <c:valAx>
        <c:axId val="510758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Gage height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88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230505</xdr:colOff>
      <xdr:row>0</xdr:row>
      <xdr:rowOff>145732</xdr:rowOff>
    </xdr:from>
    <xdr:to>
      <xdr:col>15</xdr:col>
      <xdr:colOff>533400</xdr:colOff>
      <xdr:row>15</xdr:row>
      <xdr:rowOff>172402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AABA6C-5B1A-4197-80A6-4B605EB9B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179070</xdr:colOff>
      <xdr:row>21</xdr:row>
      <xdr:rowOff>2857</xdr:rowOff>
    </xdr:from>
    <xdr:to>
      <xdr:col>15</xdr:col>
      <xdr:colOff>481965</xdr:colOff>
      <xdr:row>36</xdr:row>
      <xdr:rowOff>31432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981FD0-F621-444A-BA17-2DCCE0163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200025</xdr:colOff>
      <xdr:row>37</xdr:row>
      <xdr:rowOff>40957</xdr:rowOff>
    </xdr:from>
    <xdr:to>
      <xdr:col>15</xdr:col>
      <xdr:colOff>502920</xdr:colOff>
      <xdr:row>52</xdr:row>
      <xdr:rowOff>67627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7C5FC1-F995-4889-9DDD-1DEB974A4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A19" workbookViewId="0">
      <selection activeCell="C54" sqref="C54"/>
    </sheetView>
  </sheetViews>
  <sheetFormatPr defaultRowHeight="14.4" x14ac:dyDescent="0.3"/>
  <cols>
    <col min="1" max="1" width="22.77734375" bestFit="1" customWidth="1"/>
    <col min="2" max="2" width="15.6640625" bestFit="1" customWidth="1"/>
    <col min="3" max="3" width="10.5546875" bestFit="1" customWidth="1"/>
    <col min="4" max="4" width="8.109375" bestFit="1" customWidth="1"/>
    <col min="5" max="5" width="14.5546875" bestFit="1" customWidth="1"/>
    <col min="6" max="6" width="84.5546875" bestFit="1" customWidth="1"/>
    <col min="7" max="7" width="16.21875" bestFit="1" customWidth="1"/>
    <col min="8" max="8" width="11.109375" bestFit="1" customWidth="1"/>
  </cols>
  <sheetData>
    <row r="1" spans="1:8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3">
      <c r="A2" t="s">
        <v>8</v>
      </c>
      <c r="B2" s="1">
        <v>43626.46875</v>
      </c>
      <c r="C2" s="2">
        <v>43626</v>
      </c>
      <c r="D2" s="3">
        <v>0.4680555555555555</v>
      </c>
      <c r="E2">
        <v>22.5</v>
      </c>
      <c r="F2" t="s">
        <v>9</v>
      </c>
      <c r="G2">
        <v>0.40899999999999997</v>
      </c>
      <c r="H2">
        <v>19.46</v>
      </c>
    </row>
    <row r="3" spans="1:8" x14ac:dyDescent="0.3">
      <c r="A3" t="s">
        <v>10</v>
      </c>
      <c r="B3" s="1">
        <v>43640.541666666664</v>
      </c>
      <c r="C3" s="2">
        <v>43640</v>
      </c>
      <c r="D3" s="3">
        <v>0.53888888888888886</v>
      </c>
      <c r="E3">
        <v>15</v>
      </c>
      <c r="F3" t="s">
        <v>9</v>
      </c>
      <c r="G3">
        <v>0.29599999999999999</v>
      </c>
      <c r="H3">
        <v>20.92</v>
      </c>
    </row>
    <row r="4" spans="1:8" x14ac:dyDescent="0.3">
      <c r="A4" t="s">
        <v>11</v>
      </c>
      <c r="B4" s="1">
        <v>43643.65625</v>
      </c>
      <c r="C4" s="2">
        <v>43643</v>
      </c>
      <c r="D4" s="3">
        <v>0.65902777777777777</v>
      </c>
      <c r="E4">
        <v>14.9</v>
      </c>
      <c r="F4" t="s">
        <v>9</v>
      </c>
      <c r="G4">
        <v>0.29099999999999998</v>
      </c>
      <c r="H4">
        <v>22.42</v>
      </c>
    </row>
    <row r="5" spans="1:8" x14ac:dyDescent="0.3">
      <c r="A5" t="s">
        <v>12</v>
      </c>
      <c r="B5" s="1">
        <v>43654.572916666664</v>
      </c>
      <c r="C5" s="2">
        <v>43654</v>
      </c>
      <c r="D5" s="3">
        <v>0.57500000000000007</v>
      </c>
      <c r="E5">
        <v>12</v>
      </c>
      <c r="F5" t="s">
        <v>9</v>
      </c>
      <c r="G5">
        <v>0.253</v>
      </c>
      <c r="H5">
        <v>22.62</v>
      </c>
    </row>
    <row r="6" spans="1:8" x14ac:dyDescent="0.3">
      <c r="A6" t="s">
        <v>13</v>
      </c>
      <c r="B6" s="1">
        <v>43668.59375</v>
      </c>
      <c r="C6" s="2">
        <v>43668</v>
      </c>
      <c r="D6" s="3">
        <v>0.59652777777777777</v>
      </c>
      <c r="E6">
        <v>10</v>
      </c>
      <c r="F6" t="s">
        <v>9</v>
      </c>
      <c r="G6">
        <v>0.23200000000000001</v>
      </c>
      <c r="H6">
        <v>21.49</v>
      </c>
    </row>
    <row r="7" spans="1:8" x14ac:dyDescent="0.3">
      <c r="A7" t="s">
        <v>14</v>
      </c>
      <c r="B7" s="1">
        <v>43689.5625</v>
      </c>
      <c r="C7" s="2">
        <v>43689</v>
      </c>
      <c r="D7" s="3">
        <v>0.55625000000000002</v>
      </c>
      <c r="E7">
        <v>12.5</v>
      </c>
      <c r="F7" t="s">
        <v>9</v>
      </c>
      <c r="G7">
        <v>0.25600000000000001</v>
      </c>
      <c r="H7">
        <v>21.53</v>
      </c>
    </row>
    <row r="8" spans="1:8" x14ac:dyDescent="0.3">
      <c r="A8" t="s">
        <v>15</v>
      </c>
      <c r="B8" s="1">
        <v>43705.6875</v>
      </c>
      <c r="C8" s="2">
        <v>43705</v>
      </c>
      <c r="D8" s="3">
        <v>0.68333333333333324</v>
      </c>
      <c r="E8">
        <v>10</v>
      </c>
      <c r="F8" t="s">
        <v>9</v>
      </c>
      <c r="G8">
        <v>0.221</v>
      </c>
      <c r="H8">
        <v>19.96</v>
      </c>
    </row>
    <row r="9" spans="1:8" x14ac:dyDescent="0.3">
      <c r="A9" t="s">
        <v>16</v>
      </c>
      <c r="B9" s="1">
        <v>43735.625</v>
      </c>
      <c r="C9" s="2">
        <v>43735</v>
      </c>
      <c r="D9" s="3">
        <v>0.62013888888888891</v>
      </c>
      <c r="E9">
        <v>8</v>
      </c>
      <c r="F9" t="s">
        <v>9</v>
      </c>
      <c r="G9">
        <v>0.19600000000000001</v>
      </c>
      <c r="H9">
        <v>19</v>
      </c>
    </row>
    <row r="10" spans="1:8" x14ac:dyDescent="0.3">
      <c r="A10" t="s">
        <v>17</v>
      </c>
      <c r="B10" s="1">
        <v>43768.541666666664</v>
      </c>
      <c r="C10" s="2">
        <v>43768</v>
      </c>
      <c r="D10" s="3">
        <v>0.53888888888888886</v>
      </c>
      <c r="E10">
        <v>9</v>
      </c>
      <c r="F10" t="s">
        <v>9</v>
      </c>
      <c r="G10">
        <v>0.222</v>
      </c>
      <c r="H10">
        <v>14.13</v>
      </c>
    </row>
    <row r="11" spans="1:8" x14ac:dyDescent="0.3">
      <c r="A11" t="s">
        <v>18</v>
      </c>
      <c r="B11" s="1">
        <v>43805.520833333336</v>
      </c>
      <c r="C11" s="2">
        <v>43805</v>
      </c>
      <c r="D11" s="3">
        <v>0.5180555555555556</v>
      </c>
      <c r="E11">
        <v>13.5</v>
      </c>
      <c r="F11" t="s">
        <v>19</v>
      </c>
      <c r="G11">
        <v>0.22500000000000001</v>
      </c>
      <c r="H11">
        <v>5.0979999999999999</v>
      </c>
    </row>
    <row r="12" spans="1:8" x14ac:dyDescent="0.3">
      <c r="A12" t="s">
        <v>20</v>
      </c>
      <c r="B12" s="1">
        <v>43890.479166666664</v>
      </c>
      <c r="C12" s="2">
        <v>43890</v>
      </c>
      <c r="D12" s="3">
        <v>0.47916666666666669</v>
      </c>
      <c r="E12">
        <v>10.5</v>
      </c>
      <c r="F12" t="s">
        <v>21</v>
      </c>
      <c r="G12">
        <v>0.23</v>
      </c>
      <c r="H12">
        <v>3.4159999999999999</v>
      </c>
    </row>
    <row r="13" spans="1:8" x14ac:dyDescent="0.3">
      <c r="A13" t="s">
        <v>22</v>
      </c>
      <c r="B13" s="1">
        <v>43914.53125</v>
      </c>
      <c r="C13" s="2">
        <v>43914</v>
      </c>
      <c r="D13" s="3">
        <v>0.53125</v>
      </c>
      <c r="E13">
        <v>10.5</v>
      </c>
      <c r="F13" t="s">
        <v>23</v>
      </c>
      <c r="G13">
        <v>0.24099999999999999</v>
      </c>
      <c r="H13">
        <v>12</v>
      </c>
    </row>
    <row r="14" spans="1:8" x14ac:dyDescent="0.3">
      <c r="A14" t="s">
        <v>24</v>
      </c>
      <c r="B14" s="1">
        <v>43920.729166666664</v>
      </c>
      <c r="C14" s="2">
        <v>43920</v>
      </c>
      <c r="D14" s="3">
        <v>0.73125000000000007</v>
      </c>
      <c r="E14">
        <v>10.5</v>
      </c>
      <c r="F14" t="s">
        <v>9</v>
      </c>
      <c r="G14">
        <v>0.24</v>
      </c>
      <c r="H14">
        <v>14.42</v>
      </c>
    </row>
    <row r="15" spans="1:8" x14ac:dyDescent="0.3">
      <c r="A15" t="s">
        <v>25</v>
      </c>
      <c r="B15" s="1">
        <v>43941.583333333336</v>
      </c>
      <c r="C15" s="2">
        <v>43941</v>
      </c>
      <c r="D15" s="3">
        <v>0.58333333333333337</v>
      </c>
      <c r="E15">
        <v>25</v>
      </c>
      <c r="F15" t="s">
        <v>26</v>
      </c>
      <c r="G15">
        <v>0.43099999999999999</v>
      </c>
      <c r="H15">
        <v>14.4</v>
      </c>
    </row>
    <row r="16" spans="1:8" x14ac:dyDescent="0.3">
      <c r="A16" t="s">
        <v>27</v>
      </c>
      <c r="B16" s="1">
        <v>43943.520833333336</v>
      </c>
      <c r="C16" s="2">
        <v>43943</v>
      </c>
      <c r="D16" s="3">
        <v>0.5229166666666667</v>
      </c>
      <c r="E16">
        <v>22.2</v>
      </c>
      <c r="F16" t="s">
        <v>28</v>
      </c>
      <c r="G16">
        <v>0.39500000000000002</v>
      </c>
      <c r="H16">
        <v>13.56</v>
      </c>
    </row>
    <row r="17" spans="1:8" x14ac:dyDescent="0.3">
      <c r="A17" t="s">
        <v>29</v>
      </c>
      <c r="B17" s="1">
        <v>43962.625</v>
      </c>
      <c r="C17" s="2">
        <v>43962</v>
      </c>
      <c r="D17" s="3">
        <v>0.62638888888888888</v>
      </c>
      <c r="E17">
        <v>21</v>
      </c>
      <c r="F17" t="s">
        <v>9</v>
      </c>
      <c r="G17">
        <v>0.38200000000000001</v>
      </c>
      <c r="H17">
        <v>12.08</v>
      </c>
    </row>
    <row r="18" spans="1:8" x14ac:dyDescent="0.3">
      <c r="A18" t="s">
        <v>30</v>
      </c>
      <c r="B18" s="1">
        <v>43969.520833333336</v>
      </c>
      <c r="C18" s="2">
        <v>43969</v>
      </c>
      <c r="D18" s="3">
        <v>0.52013888888888882</v>
      </c>
      <c r="E18">
        <v>20</v>
      </c>
      <c r="F18" t="s">
        <v>31</v>
      </c>
      <c r="G18">
        <v>0.34399999999999997</v>
      </c>
      <c r="H18">
        <v>17.48</v>
      </c>
    </row>
    <row r="19" spans="1:8" x14ac:dyDescent="0.3">
      <c r="A19" t="s">
        <v>32</v>
      </c>
      <c r="B19" s="1">
        <v>43976.572916666664</v>
      </c>
      <c r="C19" s="2">
        <v>43976</v>
      </c>
      <c r="D19" s="3">
        <v>0.57500000000000007</v>
      </c>
      <c r="E19">
        <v>30</v>
      </c>
      <c r="F19" t="s">
        <v>33</v>
      </c>
      <c r="G19">
        <v>0.51400000000000001</v>
      </c>
      <c r="H19">
        <v>16.89</v>
      </c>
    </row>
    <row r="20" spans="1:8" x14ac:dyDescent="0.3">
      <c r="A20" t="s">
        <v>34</v>
      </c>
      <c r="B20" s="1">
        <v>43994.552083333336</v>
      </c>
      <c r="C20" s="2">
        <v>43994</v>
      </c>
      <c r="D20" s="3">
        <v>0.55208333333333337</v>
      </c>
      <c r="E20">
        <v>28.5</v>
      </c>
      <c r="F20" t="s">
        <v>33</v>
      </c>
      <c r="G20">
        <v>0.47799999999999998</v>
      </c>
      <c r="H20">
        <v>23.03</v>
      </c>
    </row>
    <row r="21" spans="1:8" x14ac:dyDescent="0.3">
      <c r="A21" t="s">
        <v>35</v>
      </c>
      <c r="B21" s="1">
        <v>44018.635416666664</v>
      </c>
      <c r="C21" s="2">
        <v>44018</v>
      </c>
      <c r="D21" s="3">
        <v>0.63194444444444442</v>
      </c>
      <c r="E21">
        <v>28</v>
      </c>
      <c r="F21" t="s">
        <v>33</v>
      </c>
      <c r="G21">
        <v>0.47</v>
      </c>
      <c r="H21">
        <v>26.26</v>
      </c>
    </row>
    <row r="22" spans="1:8" x14ac:dyDescent="0.3">
      <c r="B22" s="1"/>
      <c r="C22" s="2"/>
      <c r="D22" s="3"/>
    </row>
    <row r="23" spans="1:8" x14ac:dyDescent="0.3">
      <c r="A23" t="s">
        <v>57</v>
      </c>
      <c r="B23" s="1"/>
      <c r="C23" s="2"/>
      <c r="D23" s="3"/>
    </row>
    <row r="24" spans="1:8" x14ac:dyDescent="0.3">
      <c r="A24" t="s">
        <v>58</v>
      </c>
      <c r="B24" s="1" t="s">
        <v>59</v>
      </c>
      <c r="C24" s="2"/>
      <c r="D24" s="3"/>
    </row>
    <row r="25" spans="1:8" x14ac:dyDescent="0.3">
      <c r="A25">
        <v>27.5</v>
      </c>
      <c r="B25" s="5">
        <f>(A25+5.6633)/70.64</f>
        <v>0.46946913929784823</v>
      </c>
      <c r="C25" s="2"/>
      <c r="D25" s="3"/>
    </row>
    <row r="26" spans="1:8" x14ac:dyDescent="0.3">
      <c r="A26">
        <v>0</v>
      </c>
      <c r="B26" s="5">
        <f>(A26+5.6633)/70.64</f>
        <v>8.0171291053227622E-2</v>
      </c>
      <c r="C26" s="2"/>
      <c r="D26" s="3"/>
    </row>
    <row r="27" spans="1:8" x14ac:dyDescent="0.3">
      <c r="B27" s="1"/>
      <c r="C27" s="2"/>
      <c r="D27" s="3"/>
    </row>
    <row r="28" spans="1:8" x14ac:dyDescent="0.3">
      <c r="A28" t="s">
        <v>36</v>
      </c>
      <c r="B28" s="1">
        <v>44053.5</v>
      </c>
      <c r="C28" s="2">
        <v>44053</v>
      </c>
      <c r="D28" t="s">
        <v>9</v>
      </c>
      <c r="E28" t="s">
        <v>9</v>
      </c>
      <c r="F28" t="s">
        <v>37</v>
      </c>
      <c r="G28">
        <v>3.1E-2</v>
      </c>
      <c r="H28">
        <v>24.5</v>
      </c>
    </row>
    <row r="29" spans="1:8" x14ac:dyDescent="0.3">
      <c r="A29" t="s">
        <v>38</v>
      </c>
      <c r="B29" s="1">
        <v>44056.5</v>
      </c>
      <c r="C29" s="2">
        <v>44056</v>
      </c>
      <c r="D29" t="s">
        <v>9</v>
      </c>
      <c r="E29" t="s">
        <v>9</v>
      </c>
      <c r="F29" t="s">
        <v>39</v>
      </c>
      <c r="G29">
        <v>0</v>
      </c>
      <c r="H29">
        <v>22.78</v>
      </c>
    </row>
    <row r="30" spans="1:8" x14ac:dyDescent="0.3">
      <c r="A30" t="s">
        <v>40</v>
      </c>
      <c r="B30" s="1">
        <v>44067.666666666664</v>
      </c>
      <c r="C30" s="2">
        <v>44067</v>
      </c>
      <c r="D30" s="3">
        <v>0.65694444444444444</v>
      </c>
      <c r="E30">
        <v>12</v>
      </c>
      <c r="F30" t="s">
        <v>41</v>
      </c>
      <c r="G30">
        <v>0.156</v>
      </c>
      <c r="H30">
        <v>21.67</v>
      </c>
    </row>
    <row r="31" spans="1:8" x14ac:dyDescent="0.3">
      <c r="A31" t="s">
        <v>42</v>
      </c>
      <c r="B31" s="1">
        <v>44076.541666666664</v>
      </c>
      <c r="C31" s="2">
        <v>44076</v>
      </c>
      <c r="D31" s="3">
        <v>0.54166666666666663</v>
      </c>
      <c r="E31">
        <v>14.5</v>
      </c>
      <c r="F31" t="s">
        <v>9</v>
      </c>
      <c r="G31">
        <v>0.19900000000000001</v>
      </c>
      <c r="H31">
        <v>21.37</v>
      </c>
    </row>
    <row r="32" spans="1:8" x14ac:dyDescent="0.3">
      <c r="B32" s="1"/>
      <c r="C32" s="2"/>
      <c r="D32" s="3"/>
    </row>
    <row r="33" spans="1:8" x14ac:dyDescent="0.3">
      <c r="A33" t="s">
        <v>57</v>
      </c>
      <c r="B33" s="1"/>
      <c r="C33" s="2"/>
      <c r="D33" s="3"/>
    </row>
    <row r="34" spans="1:8" x14ac:dyDescent="0.3">
      <c r="A34" t="s">
        <v>58</v>
      </c>
      <c r="B34" s="1" t="s">
        <v>59</v>
      </c>
      <c r="C34" s="2"/>
      <c r="D34" s="3"/>
    </row>
    <row r="35" spans="1:8" x14ac:dyDescent="0.3">
      <c r="A35">
        <v>27.5</v>
      </c>
      <c r="B35" s="5">
        <f>(A35-2.9302)/58.14</f>
        <v>0.42259717922256623</v>
      </c>
      <c r="C35" s="2"/>
      <c r="D35" s="3"/>
    </row>
    <row r="36" spans="1:8" x14ac:dyDescent="0.3">
      <c r="A36">
        <v>0</v>
      </c>
      <c r="B36" s="5">
        <f>(A36-2.9302)/58.14</f>
        <v>-5.0399036807705543E-2</v>
      </c>
      <c r="C36" s="2"/>
      <c r="D36" s="3"/>
    </row>
    <row r="37" spans="1:8" x14ac:dyDescent="0.3">
      <c r="B37" s="1"/>
      <c r="C37" s="2"/>
      <c r="D37" s="3"/>
    </row>
    <row r="38" spans="1:8" x14ac:dyDescent="0.3">
      <c r="A38" t="s">
        <v>43</v>
      </c>
      <c r="B38" s="1">
        <v>44076.625</v>
      </c>
      <c r="C38" s="2">
        <v>44076</v>
      </c>
      <c r="D38" s="3">
        <v>0.625</v>
      </c>
      <c r="E38">
        <v>14.5</v>
      </c>
      <c r="F38" t="s">
        <v>44</v>
      </c>
      <c r="G38">
        <v>0.109</v>
      </c>
      <c r="H38">
        <v>21.9</v>
      </c>
    </row>
    <row r="39" spans="1:8" x14ac:dyDescent="0.3">
      <c r="A39" t="s">
        <v>45</v>
      </c>
      <c r="B39" s="1">
        <v>44083.59375</v>
      </c>
      <c r="C39" s="2">
        <v>44083</v>
      </c>
      <c r="D39" s="3">
        <v>0.58333333333333337</v>
      </c>
      <c r="E39">
        <v>10</v>
      </c>
      <c r="F39" t="s">
        <v>23</v>
      </c>
      <c r="G39">
        <v>5.2999999999999999E-2</v>
      </c>
      <c r="H39">
        <v>19.71</v>
      </c>
    </row>
    <row r="40" spans="1:8" x14ac:dyDescent="0.3">
      <c r="A40" t="s">
        <v>46</v>
      </c>
      <c r="B40" s="1">
        <v>44087.5</v>
      </c>
      <c r="C40" s="2">
        <v>44087</v>
      </c>
      <c r="D40" s="3">
        <v>0.5</v>
      </c>
      <c r="E40">
        <v>10.199999999999999</v>
      </c>
      <c r="F40" t="s">
        <v>23</v>
      </c>
      <c r="G40">
        <v>5.6000000000000001E-2</v>
      </c>
      <c r="H40">
        <v>18.59</v>
      </c>
    </row>
    <row r="41" spans="1:8" x14ac:dyDescent="0.3">
      <c r="A41" t="s">
        <v>47</v>
      </c>
      <c r="B41" s="1">
        <v>44089.625</v>
      </c>
      <c r="C41" s="2">
        <v>44089</v>
      </c>
      <c r="D41" s="3">
        <v>0.625</v>
      </c>
      <c r="E41">
        <v>10</v>
      </c>
      <c r="F41" t="s">
        <v>23</v>
      </c>
      <c r="G41">
        <v>4.5999999999999999E-2</v>
      </c>
      <c r="H41">
        <v>16.670000000000002</v>
      </c>
    </row>
    <row r="42" spans="1:8" x14ac:dyDescent="0.3">
      <c r="A42" t="s">
        <v>48</v>
      </c>
      <c r="B42" s="1">
        <v>44090.666666666664</v>
      </c>
      <c r="C42" s="2">
        <v>44090</v>
      </c>
      <c r="D42" s="3">
        <v>0.66666666666666663</v>
      </c>
      <c r="E42">
        <v>10</v>
      </c>
      <c r="F42" t="s">
        <v>23</v>
      </c>
      <c r="G42">
        <v>4.8000000000000001E-2</v>
      </c>
      <c r="H42">
        <v>15.71</v>
      </c>
    </row>
    <row r="43" spans="1:8" x14ac:dyDescent="0.3">
      <c r="A43" t="s">
        <v>49</v>
      </c>
      <c r="B43" s="1">
        <v>44104.5625</v>
      </c>
      <c r="C43" s="2">
        <v>44104</v>
      </c>
      <c r="D43" s="3">
        <v>0.55694444444444446</v>
      </c>
      <c r="E43">
        <v>12.8</v>
      </c>
      <c r="F43" t="s">
        <v>23</v>
      </c>
      <c r="G43">
        <v>8.1000000000000003E-2</v>
      </c>
      <c r="H43">
        <v>14.3</v>
      </c>
    </row>
    <row r="44" spans="1:8" x14ac:dyDescent="0.3">
      <c r="A44" t="s">
        <v>50</v>
      </c>
      <c r="B44" s="1">
        <v>44109.65625</v>
      </c>
      <c r="C44" s="2">
        <v>44109</v>
      </c>
      <c r="D44" s="3">
        <v>0.65069444444444446</v>
      </c>
      <c r="E44">
        <v>10</v>
      </c>
      <c r="F44" t="s">
        <v>23</v>
      </c>
      <c r="G44">
        <v>4.2999999999999997E-2</v>
      </c>
      <c r="H44">
        <v>13.16</v>
      </c>
    </row>
    <row r="45" spans="1:8" x14ac:dyDescent="0.3">
      <c r="A45" t="s">
        <v>51</v>
      </c>
      <c r="B45" s="1">
        <v>44123.6875</v>
      </c>
      <c r="C45" s="2">
        <v>44123</v>
      </c>
      <c r="D45" s="3">
        <v>0.6875</v>
      </c>
      <c r="E45">
        <v>10</v>
      </c>
      <c r="F45" t="s">
        <v>23</v>
      </c>
      <c r="G45">
        <v>4.4999999999999998E-2</v>
      </c>
      <c r="H45">
        <v>13.1</v>
      </c>
    </row>
    <row r="46" spans="1:8" x14ac:dyDescent="0.3">
      <c r="A46" t="s">
        <v>52</v>
      </c>
      <c r="B46" s="1">
        <v>44137.552083333336</v>
      </c>
      <c r="C46" s="2">
        <v>44137</v>
      </c>
      <c r="D46" s="3">
        <v>0.54722222222222217</v>
      </c>
      <c r="E46">
        <v>15</v>
      </c>
      <c r="F46" t="s">
        <v>9</v>
      </c>
      <c r="G46">
        <v>0.106</v>
      </c>
      <c r="H46">
        <v>8.42</v>
      </c>
    </row>
    <row r="47" spans="1:8" x14ac:dyDescent="0.3">
      <c r="A47" t="s">
        <v>53</v>
      </c>
      <c r="B47" s="1">
        <v>44144.552083333336</v>
      </c>
      <c r="C47" s="2">
        <v>44144</v>
      </c>
      <c r="D47" s="3">
        <v>0.55138888888888882</v>
      </c>
      <c r="E47">
        <v>11.3</v>
      </c>
      <c r="F47" t="s">
        <v>23</v>
      </c>
      <c r="G47">
        <v>5.7000000000000002E-2</v>
      </c>
      <c r="H47">
        <v>15.16</v>
      </c>
    </row>
    <row r="48" spans="1:8" x14ac:dyDescent="0.3">
      <c r="A48" t="s">
        <v>54</v>
      </c>
      <c r="B48" s="1">
        <v>44192.552083333336</v>
      </c>
      <c r="C48" s="2">
        <v>44192</v>
      </c>
      <c r="D48" s="3">
        <v>0.55208333333333337</v>
      </c>
      <c r="E48">
        <v>23</v>
      </c>
      <c r="F48" t="s">
        <v>55</v>
      </c>
      <c r="G48">
        <v>0.20100000000000001</v>
      </c>
      <c r="H48">
        <v>3.6110000000000002</v>
      </c>
    </row>
    <row r="49" spans="1:8" x14ac:dyDescent="0.3">
      <c r="A49" t="s">
        <v>56</v>
      </c>
      <c r="B49" s="1">
        <v>44203.375</v>
      </c>
      <c r="C49" s="2">
        <v>44203</v>
      </c>
      <c r="D49" s="3">
        <v>0.4375</v>
      </c>
      <c r="E49">
        <v>20</v>
      </c>
      <c r="F49" t="s">
        <v>9</v>
      </c>
      <c r="G49">
        <v>0.17899999999999999</v>
      </c>
      <c r="H49">
        <v>3.0990000000000002</v>
      </c>
    </row>
    <row r="51" spans="1:8" x14ac:dyDescent="0.3">
      <c r="A51" t="s">
        <v>57</v>
      </c>
      <c r="B51" s="1"/>
    </row>
    <row r="52" spans="1:8" x14ac:dyDescent="0.3">
      <c r="A52" t="s">
        <v>58</v>
      </c>
      <c r="B52" s="1" t="s">
        <v>59</v>
      </c>
    </row>
    <row r="53" spans="1:8" x14ac:dyDescent="0.3">
      <c r="A53">
        <v>27.5</v>
      </c>
      <c r="B53" s="5">
        <f>(A53-6.1945)/80.534</f>
        <v>0.26455285966175779</v>
      </c>
    </row>
    <row r="54" spans="1:8" x14ac:dyDescent="0.3">
      <c r="A54">
        <v>0</v>
      </c>
      <c r="B54" s="5">
        <f>(A54-6.1945)/80.534</f>
        <v>-7.6917823527950915E-2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20210108_RatingCurve_VT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Hounshell</dc:creator>
  <cp:lastModifiedBy>Alex Hounshell</cp:lastModifiedBy>
  <dcterms:created xsi:type="dcterms:W3CDTF">2021-01-08T16:07:02Z</dcterms:created>
  <dcterms:modified xsi:type="dcterms:W3CDTF">2021-01-08T16:13:06Z</dcterms:modified>
</cp:coreProperties>
</file>