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8_{BC2906A4-ED75-4E8E-B4BD-8B18D01EDC2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<sst xmlns="http://schemas.openxmlformats.org/spreadsheetml/2006/main" count="890" uniqueCount="67">
  <si>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</si>
  <si>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</si>
  <si>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</si>
  <si>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</si>
  <si>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</si>
  <si>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</si>
  <si>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</si>
  <si>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</si>
  <si>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</si>
  <si>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</si>
  <si>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</si>
  <si>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</si>
  <si>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</si>
  <si>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</si>
  <si>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</si>
  <si>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</si>
  <si>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</si>
  <si>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</si>
  <si>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</si>
  <si>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</si>
  <si>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</si>
  <si>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</si>
  <si>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</si>
  <si>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</si>
  <si>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</si>
  <si>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</si>
  <si>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</si>
  <si>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</si>
  <si>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</si>
  <si>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</si>
  <si>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</si>
  <si>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</si>
  <si>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</si>
  <si>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</si>
  <si>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</si>
  <si>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FMI20240625_001.gcd</t>
  </si>
  <si>
    <t>FMI20240625_002.gcd</t>
  </si>
  <si>
    <t>FMI20240625_003.gcd</t>
  </si>
  <si>
    <t>FMI20240625_004.gcd</t>
  </si>
  <si>
    <t>FMI20240625_005.gcd</t>
  </si>
  <si>
    <t>FMI20240625_006.gcd</t>
  </si>
  <si>
    <t>FMI20240625_007.gcd</t>
  </si>
  <si>
    <t>FMI20240625_008.gcd</t>
  </si>
  <si>
    <t>FMI20240625_009.gcd</t>
  </si>
  <si>
    <t>FMI20240625_010.gcd</t>
  </si>
  <si>
    <t>FMI20240625_011.gcd</t>
  </si>
  <si>
    <t>FMI20240625_012.gcd</t>
  </si>
  <si>
    <t>FMI20240625_013.gcd</t>
  </si>
  <si>
    <t>FMI20240625_014.gcd</t>
  </si>
  <si>
    <t>FMI20240625_015.gcd</t>
  </si>
  <si>
    <t>FMI20240625_016.gcd</t>
  </si>
  <si>
    <t>FMI20240625_017.gcd</t>
  </si>
  <si>
    <t>FMI20240625_018.gcd</t>
  </si>
  <si>
    <t>FMI20240625_019.gcd</t>
  </si>
  <si>
    <t>FMI20240625_020.gcd</t>
  </si>
  <si>
    <t>FMI20240625_021.gcd</t>
  </si>
  <si>
    <t>FMI20240625_022.gcd</t>
  </si>
  <si>
    <t>FMI20240625_023.gcd</t>
  </si>
  <si>
    <t>FMI20240625_024.gcd</t>
  </si>
  <si>
    <t>FMI20240625_025.gcd</t>
  </si>
  <si>
    <t>FMI20240625_026.gcd</t>
  </si>
  <si>
    <t>FMI20240625_027.gcd</t>
  </si>
  <si>
    <t>FMI20240625_028.gcd</t>
  </si>
  <si>
    <t>FMI20240625_029.gcd</t>
  </si>
  <si>
    <t>FMI20240625_030.gcd</t>
  </si>
  <si>
    <t>FMI20240625_031.gcd</t>
  </si>
  <si>
    <t>No CO2 peak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</si>
</sst>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T1" workbookViewId="0">
      <selection activeCell="AR25" sqref="AR2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45468.701296296298</v>
      </c>
      <c r="D9" t="s">
        <v>33</v>
      </c>
      <c r="E9" t="s">
        <v>13</v>
      </c>
      <c r="F9">
        <v>0</v>
      </c>
      <c r="G9">
        <v>6.0410000000000004</v>
      </c>
      <c r="H9" s="3">
        <v>2517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45468.701296296298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45468.701296296298</v>
      </c>
      <c r="AF9" t="s">
        <v>33</v>
      </c>
      <c r="AG9" t="s">
        <v>13</v>
      </c>
      <c r="AH9">
        <v>0</v>
      </c>
      <c r="AI9">
        <v>12.212999999999999</v>
      </c>
      <c r="AJ9" s="3">
        <v>2292</v>
      </c>
      <c r="AK9">
        <v>0.46700000000000003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2.7251994134600004</v>
      </c>
      <c r="AU9" s="16">
        <f t="shared" ref="AU9:AU39" si="1">IF(AJ9&lt;45000,((-0.0000000598*AJ9^2)+(0.205*AJ9)+(34.1)),((-0.00000002403*AJ9^2)+(0.2063*AJ9)+(-550.7)))</f>
        <v>503.6458548128</v>
      </c>
      <c r="AW9" s="13">
        <f t="shared" ref="AW9:AW39" si="2">IF(H9&lt;10000,((-0.00000005795*H9^2)+(0.003823*H9)+(-6.715)),(IF(H9&lt;700000,((-0.0000000001209*H9^2)+(0.002635*H9)+(-0.4111)), ((-0.00000002007*V9^2)+(0.2564*V9)+(286.1)))))</f>
        <v>2.5403610024500001</v>
      </c>
      <c r="AX9" s="14">
        <f t="shared" ref="AX9:AX39" si="3">(-0.00000001626*AJ9^2)+(0.1912*AJ9)+(-3.858)</f>
        <v>434.28698192736005</v>
      </c>
      <c r="AZ9" s="6">
        <f t="shared" ref="AZ9:AZ39" si="4">IF(H9&lt;10000,((0.0000001453*H9^2)+(0.0008349*H9)+(-1.805)),(IF(H9&lt;700000,((-0.00000000008054*H9^2)+(0.002348*H9)+(-2.47)), ((-0.00000001938*V9^2)+(0.2471*V9)+(226.8)))))</f>
        <v>1.2169607917000003</v>
      </c>
      <c r="BA9" s="7">
        <f t="shared" ref="BA9:BA39" si="5">(-0.00000002552*AJ9^2)+(0.2067*AJ9)+(-103.7)</f>
        <v>369.92233670271997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4.1475510599999996</v>
      </c>
      <c r="BD9" s="12">
        <f t="shared" ref="BD9:BD39" si="7">IF(AJ9&lt;45000,((-0.0000004561*AJ9^2)+(0.244*AJ9)+(-21.72)),((-0.0000000409*AJ9^2)+(0.2477*AJ9)+(-1777)))</f>
        <v>535.13198628959992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2.7251994134600004</v>
      </c>
      <c r="BG9" s="16">
        <f t="shared" ref="BG9:BG39" si="9">IF(AJ9&lt;45000,((-0.0000000598*AJ9^2)+(0.205*AJ9)+(34.1)),((-0.00000002403*AJ9^2)+(0.2063*AJ9)+(-550.7)))</f>
        <v>503.6458548128</v>
      </c>
      <c r="BI9">
        <v>48</v>
      </c>
      <c r="BJ9" t="s">
        <v>35</v>
      </c>
      <c r="BK9" s="2">
        <v>45468.701296296298</v>
      </c>
      <c r="BL9" t="s">
        <v>33</v>
      </c>
      <c r="BM9" t="s">
        <v>13</v>
      </c>
      <c r="BN9">
        <v>0</v>
      </c>
      <c r="BO9">
        <v>2.6960000000000002</v>
      </c>
      <c r="BP9" s="3">
        <v>5470108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45468.722557870373</v>
      </c>
      <c r="D10" t="s">
        <v>32</v>
      </c>
      <c r="E10" t="s">
        <v>13</v>
      </c>
      <c r="F10">
        <v>0</v>
      </c>
      <c r="G10">
        <v>5.9989999999999997</v>
      </c>
      <c r="H10" s="3">
        <v>1289884</v>
      </c>
      <c r="I10">
        <v>3.254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45468.722557870373</v>
      </c>
      <c r="R10" t="s">
        <v>32</v>
      </c>
      <c r="S10" t="s">
        <v>13</v>
      </c>
      <c r="T10">
        <v>0</v>
      </c>
      <c r="U10">
        <v>5.9539999999999997</v>
      </c>
      <c r="V10" s="3">
        <v>10078</v>
      </c>
      <c r="W10">
        <v>2.996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45468.722557870373</v>
      </c>
      <c r="AF10" t="s">
        <v>32</v>
      </c>
      <c r="AG10" t="s">
        <v>13</v>
      </c>
      <c r="AH10">
        <v>0</v>
      </c>
      <c r="AI10">
        <v>12.201000000000001</v>
      </c>
      <c r="AJ10" s="3">
        <v>9438</v>
      </c>
      <c r="AK10">
        <v>2.0379999999999998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2910.9058474525727</v>
      </c>
      <c r="AU10" s="16">
        <f t="shared" si="1"/>
        <v>1963.5632645287999</v>
      </c>
      <c r="AW10" s="13">
        <f t="shared" si="2"/>
        <v>2868.0607686941203</v>
      </c>
      <c r="AX10" s="14">
        <f t="shared" si="3"/>
        <v>1799.2392267765601</v>
      </c>
      <c r="AZ10" s="6">
        <f t="shared" si="4"/>
        <v>2715.1054492920803</v>
      </c>
      <c r="BA10" s="7">
        <f t="shared" si="5"/>
        <v>1844.8613844611198</v>
      </c>
      <c r="BC10" s="11">
        <f t="shared" si="6"/>
        <v>2625.5282663577186</v>
      </c>
      <c r="BD10" s="12">
        <f t="shared" si="7"/>
        <v>2240.5245075516</v>
      </c>
      <c r="BF10" s="15">
        <f t="shared" si="8"/>
        <v>2910.9058474525727</v>
      </c>
      <c r="BG10" s="16">
        <f t="shared" si="9"/>
        <v>1963.5632645287999</v>
      </c>
      <c r="BI10">
        <v>49</v>
      </c>
      <c r="BJ10" t="s">
        <v>36</v>
      </c>
      <c r="BK10" s="2">
        <v>45468.722557870373</v>
      </c>
      <c r="BL10" t="s">
        <v>32</v>
      </c>
      <c r="BM10" t="s">
        <v>13</v>
      </c>
      <c r="BN10">
        <v>0</v>
      </c>
      <c r="BO10">
        <v>2.6930000000000001</v>
      </c>
      <c r="BP10" s="3">
        <v>5596774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45468.743796296294</v>
      </c>
      <c r="D11" t="s">
        <v>31</v>
      </c>
      <c r="E11" t="s">
        <v>13</v>
      </c>
      <c r="F11">
        <v>0</v>
      </c>
      <c r="G11">
        <v>6.03</v>
      </c>
      <c r="H11" s="3">
        <v>3613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45468.743796296294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45468.743796296294</v>
      </c>
      <c r="AF11" t="s">
        <v>31</v>
      </c>
      <c r="AG11" t="s">
        <v>13</v>
      </c>
      <c r="AH11">
        <v>0</v>
      </c>
      <c r="AI11">
        <v>12.234</v>
      </c>
      <c r="AJ11" s="3">
        <v>1491</v>
      </c>
      <c r="AK11">
        <v>0.28999999999999998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5.7975813606599989</v>
      </c>
      <c r="AU11" s="16">
        <f t="shared" si="1"/>
        <v>339.62205975619997</v>
      </c>
      <c r="AW11" s="13">
        <f t="shared" si="2"/>
        <v>6.3410330864500004</v>
      </c>
      <c r="AX11" s="14">
        <f t="shared" si="3"/>
        <v>281.18505270294003</v>
      </c>
      <c r="AZ11" s="6">
        <f t="shared" si="4"/>
        <v>3.1082063357000003</v>
      </c>
      <c r="BA11" s="7">
        <f t="shared" si="5"/>
        <v>204.43296697288002</v>
      </c>
      <c r="BC11" s="11">
        <f t="shared" si="6"/>
        <v>2.5530902599999994</v>
      </c>
      <c r="BD11" s="12">
        <f t="shared" si="7"/>
        <v>341.07005275589995</v>
      </c>
      <c r="BF11" s="15">
        <f t="shared" si="8"/>
        <v>5.7975813606599989</v>
      </c>
      <c r="BG11" s="16">
        <f t="shared" si="9"/>
        <v>339.62205975619997</v>
      </c>
      <c r="BI11">
        <v>50</v>
      </c>
      <c r="BJ11" t="s">
        <v>37</v>
      </c>
      <c r="BK11" s="2">
        <v>45468.743796296294</v>
      </c>
      <c r="BL11" t="s">
        <v>31</v>
      </c>
      <c r="BM11" t="s">
        <v>13</v>
      </c>
      <c r="BN11">
        <v>0</v>
      </c>
      <c r="BO11">
        <v>2.694</v>
      </c>
      <c r="BP11" s="3">
        <v>5595790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45468.765046296299</v>
      </c>
      <c r="D12">
        <v>338</v>
      </c>
      <c r="E12" t="s">
        <v>13</v>
      </c>
      <c r="F12">
        <v>0</v>
      </c>
      <c r="G12">
        <v>6.0039999999999996</v>
      </c>
      <c r="H12" s="3">
        <v>35048</v>
      </c>
      <c r="I12">
        <v>8.5000000000000006E-2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45468.765046296299</v>
      </c>
      <c r="R12">
        <v>338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45468.765046296299</v>
      </c>
      <c r="AF12">
        <v>338</v>
      </c>
      <c r="AG12" t="s">
        <v>13</v>
      </c>
      <c r="AH12">
        <v>0</v>
      </c>
      <c r="AI12">
        <v>12.180999999999999</v>
      </c>
      <c r="AJ12" s="3">
        <v>10587</v>
      </c>
      <c r="AK12">
        <v>2.29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96.928400966604798</v>
      </c>
      <c r="AU12" s="16">
        <f t="shared" si="1"/>
        <v>2197.7323427738002</v>
      </c>
      <c r="AW12" s="13">
        <f t="shared" si="2"/>
        <v>91.791870997446409</v>
      </c>
      <c r="AX12" s="14">
        <f t="shared" si="3"/>
        <v>2018.5539049080601</v>
      </c>
      <c r="AZ12" s="6">
        <f t="shared" si="4"/>
        <v>79.72377170003584</v>
      </c>
      <c r="BA12" s="7">
        <f t="shared" si="5"/>
        <v>2081.7725017991202</v>
      </c>
      <c r="BC12" s="11">
        <f t="shared" si="6"/>
        <v>94.293936646592002</v>
      </c>
      <c r="BD12" s="12">
        <f t="shared" si="7"/>
        <v>2510.3862280791004</v>
      </c>
      <c r="BF12" s="15">
        <f t="shared" si="8"/>
        <v>96.928400966604798</v>
      </c>
      <c r="BG12" s="16">
        <f t="shared" si="9"/>
        <v>2197.7323427738002</v>
      </c>
      <c r="BI12">
        <v>51</v>
      </c>
      <c r="BJ12" t="s">
        <v>38</v>
      </c>
      <c r="BK12" s="2">
        <v>45468.765046296299</v>
      </c>
      <c r="BL12">
        <v>338</v>
      </c>
      <c r="BM12" t="s">
        <v>13</v>
      </c>
      <c r="BN12">
        <v>0</v>
      </c>
      <c r="BO12">
        <v>2.847</v>
      </c>
      <c r="BP12" s="3">
        <v>975719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45468.786296296297</v>
      </c>
      <c r="D13">
        <v>235</v>
      </c>
      <c r="E13" t="s">
        <v>13</v>
      </c>
      <c r="F13">
        <v>0</v>
      </c>
      <c r="G13">
        <v>6.01</v>
      </c>
      <c r="H13" s="3">
        <v>61398</v>
      </c>
      <c r="I13">
        <v>0.151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45468.786296296297</v>
      </c>
      <c r="R13">
        <v>235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45468.786296296297</v>
      </c>
      <c r="AF13">
        <v>235</v>
      </c>
      <c r="AG13" t="s">
        <v>13</v>
      </c>
      <c r="AH13">
        <v>0</v>
      </c>
      <c r="AI13">
        <v>12.179</v>
      </c>
      <c r="AJ13">
        <v>79</v>
      </c>
      <c r="AK13">
        <v>-2.1000000000000001E-2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172.58310848012482</v>
      </c>
      <c r="AU13" s="16">
        <f t="shared" si="1"/>
        <v>50.294626788200006</v>
      </c>
      <c r="AW13" s="13">
        <f t="shared" si="2"/>
        <v>160.91687152855641</v>
      </c>
      <c r="AX13" s="14">
        <f t="shared" si="3"/>
        <v>11.246698521340001</v>
      </c>
      <c r="AZ13" s="6">
        <f t="shared" si="4"/>
        <v>141.38889120190183</v>
      </c>
      <c r="BA13" s="7">
        <f t="shared" si="5"/>
        <v>-87.370859270320011</v>
      </c>
      <c r="BC13" s="11">
        <f t="shared" si="6"/>
        <v>170.469274384892</v>
      </c>
      <c r="BD13" s="12">
        <f t="shared" si="7"/>
        <v>-2.4468465200999994</v>
      </c>
      <c r="BF13" s="15">
        <f t="shared" si="8"/>
        <v>172.58310848012482</v>
      </c>
      <c r="BG13" s="16">
        <f t="shared" si="9"/>
        <v>50.294626788200006</v>
      </c>
      <c r="BI13">
        <v>52</v>
      </c>
      <c r="BJ13" t="s">
        <v>39</v>
      </c>
      <c r="BK13" s="2">
        <v>45468.786296296297</v>
      </c>
      <c r="BL13">
        <v>235</v>
      </c>
      <c r="BM13" t="s">
        <v>13</v>
      </c>
      <c r="BN13">
        <v>0</v>
      </c>
      <c r="BO13">
        <v>2.8519999999999999</v>
      </c>
      <c r="BP13" s="3">
        <v>1025937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45468.807546296295</v>
      </c>
      <c r="D14">
        <v>201</v>
      </c>
      <c r="E14" t="s">
        <v>13</v>
      </c>
      <c r="F14">
        <v>0</v>
      </c>
      <c r="G14">
        <v>6.0129999999999999</v>
      </c>
      <c r="H14" s="3">
        <v>8090</v>
      </c>
      <c r="I14">
        <v>1.7000000000000001E-2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45468.807546296295</v>
      </c>
      <c r="R14">
        <v>201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45468.807546296295</v>
      </c>
      <c r="AF14">
        <v>201</v>
      </c>
      <c r="AG14" t="s">
        <v>13</v>
      </c>
      <c r="AH14">
        <v>0</v>
      </c>
      <c r="AI14">
        <v>12.141</v>
      </c>
      <c r="AJ14" s="3">
        <v>42158</v>
      </c>
      <c r="AK14">
        <v>9.1460000000000008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19.773474434000001</v>
      </c>
      <c r="AU14" s="16">
        <f t="shared" si="1"/>
        <v>8570.207641552799</v>
      </c>
      <c r="AW14" s="13">
        <f t="shared" si="2"/>
        <v>20.420352605000001</v>
      </c>
      <c r="AX14" s="14">
        <f t="shared" si="3"/>
        <v>8027.8527513653607</v>
      </c>
      <c r="AZ14" s="6">
        <f t="shared" si="4"/>
        <v>14.458949930000003</v>
      </c>
      <c r="BA14" s="7">
        <f t="shared" si="5"/>
        <v>8565.0019814787192</v>
      </c>
      <c r="BC14" s="11">
        <f t="shared" si="6"/>
        <v>9.5131239999999995</v>
      </c>
      <c r="BD14" s="12">
        <f t="shared" si="7"/>
        <v>9454.2068547195995</v>
      </c>
      <c r="BF14" s="15">
        <f t="shared" si="8"/>
        <v>19.773474434000001</v>
      </c>
      <c r="BG14" s="16">
        <f t="shared" si="9"/>
        <v>8570.207641552799</v>
      </c>
      <c r="BI14">
        <v>53</v>
      </c>
      <c r="BJ14" t="s">
        <v>40</v>
      </c>
      <c r="BK14" s="2">
        <v>45468.807546296295</v>
      </c>
      <c r="BL14">
        <v>201</v>
      </c>
      <c r="BM14" t="s">
        <v>13</v>
      </c>
      <c r="BN14">
        <v>0</v>
      </c>
      <c r="BO14">
        <v>2.8439999999999999</v>
      </c>
      <c r="BP14" s="3">
        <v>1064291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45468.828796296293</v>
      </c>
      <c r="D15">
        <v>59</v>
      </c>
      <c r="E15" t="s">
        <v>13</v>
      </c>
      <c r="F15">
        <v>0</v>
      </c>
      <c r="G15">
        <v>6.0049999999999999</v>
      </c>
      <c r="H15" s="3">
        <v>33317</v>
      </c>
      <c r="I15">
        <v>0.08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45468.828796296293</v>
      </c>
      <c r="R15">
        <v>59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45468.828796296293</v>
      </c>
      <c r="AF15">
        <v>59</v>
      </c>
      <c r="AG15" t="s">
        <v>13</v>
      </c>
      <c r="AH15">
        <v>0</v>
      </c>
      <c r="AI15">
        <v>12.17</v>
      </c>
      <c r="AJ15" s="3">
        <v>15854</v>
      </c>
      <c r="AK15">
        <v>3.4430000000000001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91.944408505176796</v>
      </c>
      <c r="AU15" s="16">
        <f t="shared" si="1"/>
        <v>3269.1393109031997</v>
      </c>
      <c r="AW15" s="13">
        <f t="shared" si="2"/>
        <v>87.2449932810799</v>
      </c>
      <c r="AX15" s="14">
        <f t="shared" si="3"/>
        <v>3023.33986012184</v>
      </c>
      <c r="AZ15" s="6">
        <f t="shared" si="4"/>
        <v>75.668914788735933</v>
      </c>
      <c r="BA15" s="7">
        <f t="shared" si="5"/>
        <v>3166.9073654556801</v>
      </c>
      <c r="BC15" s="11">
        <f t="shared" si="6"/>
        <v>89.213125534847009</v>
      </c>
      <c r="BD15" s="12">
        <f t="shared" si="7"/>
        <v>3732.0155769724001</v>
      </c>
      <c r="BF15" s="15">
        <f t="shared" si="8"/>
        <v>91.944408505176796</v>
      </c>
      <c r="BG15" s="16">
        <f t="shared" si="9"/>
        <v>3269.1393109031997</v>
      </c>
      <c r="BI15">
        <v>54</v>
      </c>
      <c r="BJ15" t="s">
        <v>41</v>
      </c>
      <c r="BK15" s="2">
        <v>45468.828796296293</v>
      </c>
      <c r="BL15">
        <v>59</v>
      </c>
      <c r="BM15" t="s">
        <v>13</v>
      </c>
      <c r="BN15">
        <v>0</v>
      </c>
      <c r="BO15">
        <v>2.8540000000000001</v>
      </c>
      <c r="BP15" s="3">
        <v>866446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45468.850046296298</v>
      </c>
      <c r="D16">
        <v>307</v>
      </c>
      <c r="E16" t="s">
        <v>13</v>
      </c>
      <c r="F16">
        <v>0</v>
      </c>
      <c r="G16">
        <v>6.0060000000000002</v>
      </c>
      <c r="H16" s="3">
        <v>36127</v>
      </c>
      <c r="I16">
        <v>8.7999999999999995E-2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45468.850046296298</v>
      </c>
      <c r="R16">
        <v>307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45468.850046296298</v>
      </c>
      <c r="AF16">
        <v>307</v>
      </c>
      <c r="AG16" t="s">
        <v>13</v>
      </c>
      <c r="AH16">
        <v>0</v>
      </c>
      <c r="AI16">
        <v>12.172000000000001</v>
      </c>
      <c r="AJ16" s="3">
        <v>18061</v>
      </c>
      <c r="AK16">
        <v>3.9249999999999998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100.03424275474481</v>
      </c>
      <c r="AU16" s="16">
        <f t="shared" si="1"/>
        <v>3717.0982566841994</v>
      </c>
      <c r="AW16" s="13">
        <f t="shared" si="2"/>
        <v>94.625751140403906</v>
      </c>
      <c r="AX16" s="14">
        <f t="shared" si="3"/>
        <v>3444.1011925365401</v>
      </c>
      <c r="AZ16" s="6">
        <f t="shared" si="4"/>
        <v>82.251078403210343</v>
      </c>
      <c r="BA16" s="7">
        <f t="shared" si="5"/>
        <v>3621.1840831200798</v>
      </c>
      <c r="BC16" s="11">
        <f t="shared" si="6"/>
        <v>97.45622347656699</v>
      </c>
      <c r="BD16" s="12">
        <f t="shared" si="7"/>
        <v>4236.3843072518994</v>
      </c>
      <c r="BF16" s="15">
        <f t="shared" si="8"/>
        <v>100.03424275474481</v>
      </c>
      <c r="BG16" s="16">
        <f t="shared" si="9"/>
        <v>3717.0982566841994</v>
      </c>
      <c r="BI16">
        <v>55</v>
      </c>
      <c r="BJ16" t="s">
        <v>42</v>
      </c>
      <c r="BK16" s="2">
        <v>45468.850046296298</v>
      </c>
      <c r="BL16">
        <v>307</v>
      </c>
      <c r="BM16" t="s">
        <v>13</v>
      </c>
      <c r="BN16">
        <v>0</v>
      </c>
      <c r="BO16">
        <v>2.8620000000000001</v>
      </c>
      <c r="BP16" s="3">
        <v>732256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45468.871296296296</v>
      </c>
      <c r="D17">
        <v>183</v>
      </c>
      <c r="E17" t="s">
        <v>13</v>
      </c>
      <c r="F17">
        <v>0</v>
      </c>
      <c r="G17">
        <v>6.0090000000000003</v>
      </c>
      <c r="H17" s="3">
        <v>14540</v>
      </c>
      <c r="I17">
        <v>3.3000000000000002E-2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45468.871296296296</v>
      </c>
      <c r="R17">
        <v>183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45468.871296296296</v>
      </c>
      <c r="AF17">
        <v>183</v>
      </c>
      <c r="AG17" t="s">
        <v>13</v>
      </c>
      <c r="AH17">
        <v>0</v>
      </c>
      <c r="AI17">
        <v>12.125</v>
      </c>
      <c r="AJ17" s="3">
        <v>56676</v>
      </c>
      <c r="AK17">
        <v>12.257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37.76940432992</v>
      </c>
      <c r="AU17" s="16">
        <f t="shared" si="1"/>
        <v>11064.370379506721</v>
      </c>
      <c r="AW17" s="13">
        <f t="shared" si="2"/>
        <v>37.876240337560006</v>
      </c>
      <c r="AX17" s="14">
        <f t="shared" si="3"/>
        <v>10780.363332450241</v>
      </c>
      <c r="AZ17" s="6">
        <f t="shared" si="4"/>
        <v>31.652892909735996</v>
      </c>
      <c r="BA17" s="7">
        <f t="shared" si="5"/>
        <v>11529.254647732479</v>
      </c>
      <c r="BC17" s="11">
        <f t="shared" si="6"/>
        <v>33.491823906800001</v>
      </c>
      <c r="BD17" s="12">
        <f t="shared" si="7"/>
        <v>12130.2674888816</v>
      </c>
      <c r="BF17" s="15">
        <f t="shared" si="8"/>
        <v>37.76940432992</v>
      </c>
      <c r="BG17" s="16">
        <f t="shared" si="9"/>
        <v>11064.370379506721</v>
      </c>
      <c r="BI17">
        <v>56</v>
      </c>
      <c r="BJ17" t="s">
        <v>43</v>
      </c>
      <c r="BK17" s="2">
        <v>45468.871296296296</v>
      </c>
      <c r="BL17">
        <v>183</v>
      </c>
      <c r="BM17" t="s">
        <v>13</v>
      </c>
      <c r="BN17">
        <v>0</v>
      </c>
      <c r="BO17">
        <v>2.8479999999999999</v>
      </c>
      <c r="BP17" s="3">
        <v>971182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45468.892546296294</v>
      </c>
      <c r="D18">
        <v>381</v>
      </c>
      <c r="E18" t="s">
        <v>13</v>
      </c>
      <c r="F18">
        <v>0</v>
      </c>
      <c r="G18">
        <v>6.0090000000000003</v>
      </c>
      <c r="H18" s="3">
        <v>13987</v>
      </c>
      <c r="I18">
        <v>3.2000000000000001E-2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45468.892546296294</v>
      </c>
      <c r="R18">
        <v>381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45468.892546296294</v>
      </c>
      <c r="AF18">
        <v>381</v>
      </c>
      <c r="AG18" t="s">
        <v>13</v>
      </c>
      <c r="AH18">
        <v>0</v>
      </c>
      <c r="AI18">
        <v>12.121</v>
      </c>
      <c r="AJ18" s="3">
        <v>53280</v>
      </c>
      <c r="AK18">
        <v>11.531000000000001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36.170813274392799</v>
      </c>
      <c r="AU18" s="16">
        <f t="shared" si="1"/>
        <v>10372.748635648</v>
      </c>
      <c r="AW18" s="13">
        <f t="shared" si="2"/>
        <v>36.420992587167909</v>
      </c>
      <c r="AX18" s="14">
        <f t="shared" si="3"/>
        <v>10137.119788416001</v>
      </c>
      <c r="AZ18" s="6">
        <f t="shared" si="4"/>
        <v>30.355719462948741</v>
      </c>
      <c r="BA18" s="7">
        <f t="shared" si="5"/>
        <v>10836.830885632</v>
      </c>
      <c r="BC18" s="11">
        <f t="shared" si="6"/>
        <v>31.833922761486996</v>
      </c>
      <c r="BD18" s="12">
        <f t="shared" si="7"/>
        <v>11304.35078144</v>
      </c>
      <c r="BF18" s="15">
        <f t="shared" si="8"/>
        <v>36.170813274392799</v>
      </c>
      <c r="BG18" s="16">
        <f t="shared" si="9"/>
        <v>10372.748635648</v>
      </c>
      <c r="BI18">
        <v>57</v>
      </c>
      <c r="BJ18" t="s">
        <v>44</v>
      </c>
      <c r="BK18" s="2">
        <v>45468.892546296294</v>
      </c>
      <c r="BL18">
        <v>381</v>
      </c>
      <c r="BM18" t="s">
        <v>13</v>
      </c>
      <c r="BN18">
        <v>0</v>
      </c>
      <c r="BO18">
        <v>2.85</v>
      </c>
      <c r="BP18" s="3">
        <v>938468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45468.9137962963</v>
      </c>
      <c r="D19">
        <v>370</v>
      </c>
      <c r="E19" t="s">
        <v>13</v>
      </c>
      <c r="F19">
        <v>0</v>
      </c>
      <c r="G19">
        <v>6.0419999999999998</v>
      </c>
      <c r="H19" s="3">
        <v>2013</v>
      </c>
      <c r="I19">
        <v>2E-3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45468.9137962963</v>
      </c>
      <c r="R19">
        <v>370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45468.9137962963</v>
      </c>
      <c r="AF19">
        <v>370</v>
      </c>
      <c r="AG19" t="s">
        <v>13</v>
      </c>
      <c r="AH19">
        <v>0</v>
      </c>
      <c r="AI19">
        <v>12.039</v>
      </c>
      <c r="AJ19" s="3">
        <v>141435</v>
      </c>
      <c r="AK19">
        <v>29.919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1.3584299366600003</v>
      </c>
      <c r="AU19" s="16">
        <f t="shared" si="1"/>
        <v>28146.647762823253</v>
      </c>
      <c r="AW19" s="13">
        <f t="shared" si="2"/>
        <v>0.74587580645000084</v>
      </c>
      <c r="AX19" s="14">
        <f t="shared" si="3"/>
        <v>26713.251249001503</v>
      </c>
      <c r="AZ19" s="6">
        <f t="shared" si="4"/>
        <v>0.46443385570000006</v>
      </c>
      <c r="BA19" s="7">
        <f t="shared" si="5"/>
        <v>28620.416012578</v>
      </c>
      <c r="BC19" s="11">
        <f t="shared" si="6"/>
        <v>5.3162262600000005</v>
      </c>
      <c r="BD19" s="12">
        <f t="shared" si="7"/>
        <v>32438.291657697504</v>
      </c>
      <c r="BF19" s="15">
        <f t="shared" si="8"/>
        <v>1.3584299366600003</v>
      </c>
      <c r="BG19" s="16">
        <f t="shared" si="9"/>
        <v>28146.647762823253</v>
      </c>
      <c r="BI19">
        <v>58</v>
      </c>
      <c r="BJ19" t="s">
        <v>45</v>
      </c>
      <c r="BK19" s="2">
        <v>45468.9137962963</v>
      </c>
      <c r="BL19">
        <v>370</v>
      </c>
      <c r="BM19" t="s">
        <v>13</v>
      </c>
      <c r="BN19">
        <v>0</v>
      </c>
      <c r="BO19">
        <v>2.8460000000000001</v>
      </c>
      <c r="BP19" s="3">
        <v>999919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45468.935023148151</v>
      </c>
      <c r="D20">
        <v>218</v>
      </c>
      <c r="E20" t="s">
        <v>13</v>
      </c>
      <c r="F20">
        <v>0</v>
      </c>
      <c r="G20">
        <v>6.0030000000000001</v>
      </c>
      <c r="H20" s="3">
        <v>81398</v>
      </c>
      <c r="I20">
        <v>0.20200000000000001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45468.935023148151</v>
      </c>
      <c r="R20">
        <v>218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45468.935023148151</v>
      </c>
      <c r="AF20">
        <v>218</v>
      </c>
      <c r="AG20" t="s">
        <v>13</v>
      </c>
      <c r="AH20">
        <v>0</v>
      </c>
      <c r="AI20">
        <v>12.27</v>
      </c>
      <c r="AJ20">
        <v>43</v>
      </c>
      <c r="AK20">
        <v>-2.9000000000000001E-2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229.7383187841248</v>
      </c>
      <c r="AU20" s="16">
        <f t="shared" si="1"/>
        <v>42.914889429799999</v>
      </c>
      <c r="AW20" s="13">
        <f t="shared" si="2"/>
        <v>213.2715908005564</v>
      </c>
      <c r="AX20" s="14">
        <f t="shared" si="3"/>
        <v>4.3635699352599993</v>
      </c>
      <c r="AZ20" s="6">
        <f t="shared" si="4"/>
        <v>188.11887540510185</v>
      </c>
      <c r="BA20" s="7">
        <f t="shared" si="5"/>
        <v>-94.811947186479998</v>
      </c>
      <c r="BC20" s="11">
        <f t="shared" si="6"/>
        <v>226.82548854489201</v>
      </c>
      <c r="BD20" s="12">
        <f t="shared" si="7"/>
        <v>-11.2288433289</v>
      </c>
      <c r="BF20" s="15">
        <f t="shared" si="8"/>
        <v>229.7383187841248</v>
      </c>
      <c r="BG20" s="16">
        <f t="shared" si="9"/>
        <v>42.914889429799999</v>
      </c>
      <c r="BI20">
        <v>59</v>
      </c>
      <c r="BJ20" t="s">
        <v>46</v>
      </c>
      <c r="BK20" s="2">
        <v>45468.935023148151</v>
      </c>
      <c r="BL20">
        <v>218</v>
      </c>
      <c r="BM20" t="s">
        <v>13</v>
      </c>
      <c r="BN20">
        <v>0</v>
      </c>
      <c r="BO20">
        <v>2.8380000000000001</v>
      </c>
      <c r="BP20" s="3">
        <v>1173678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45468.956261574072</v>
      </c>
      <c r="D21">
        <v>88</v>
      </c>
      <c r="E21" t="s">
        <v>13</v>
      </c>
      <c r="F21">
        <v>0</v>
      </c>
      <c r="G21">
        <v>6</v>
      </c>
      <c r="H21" s="3">
        <v>961010</v>
      </c>
      <c r="I21">
        <v>2.4220000000000002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45468.956261574072</v>
      </c>
      <c r="R21">
        <v>88</v>
      </c>
      <c r="S21" t="s">
        <v>13</v>
      </c>
      <c r="T21">
        <v>0</v>
      </c>
      <c r="U21">
        <v>5.95</v>
      </c>
      <c r="V21" s="3">
        <v>6760</v>
      </c>
      <c r="W21">
        <v>2.0230000000000001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45468.956261574072</v>
      </c>
      <c r="AF21">
        <v>88</v>
      </c>
      <c r="AG21" t="s">
        <v>13</v>
      </c>
      <c r="AH21">
        <v>0</v>
      </c>
      <c r="AI21">
        <v>12.132</v>
      </c>
      <c r="AJ21" s="3">
        <v>47964</v>
      </c>
      <c r="AK21">
        <v>10.393000000000001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2210.7184806353798</v>
      </c>
      <c r="AU21" s="16">
        <f t="shared" si="1"/>
        <v>9288.99109653712</v>
      </c>
      <c r="AW21" s="13">
        <f t="shared" si="2"/>
        <v>2018.446849168</v>
      </c>
      <c r="AX21" s="14">
        <f t="shared" si="3"/>
        <v>9129.4519334870402</v>
      </c>
      <c r="AZ21" s="6">
        <f t="shared" si="4"/>
        <v>1896.3103805119999</v>
      </c>
      <c r="BA21" s="7">
        <f t="shared" si="5"/>
        <v>9751.7488840460792</v>
      </c>
      <c r="BC21" s="11">
        <f t="shared" si="6"/>
        <v>2001.2815519061401</v>
      </c>
      <c r="BD21" s="12">
        <f t="shared" si="7"/>
        <v>10009.590497393601</v>
      </c>
      <c r="BF21" s="15">
        <f t="shared" si="8"/>
        <v>2210.7184806353798</v>
      </c>
      <c r="BG21" s="16">
        <f t="shared" si="9"/>
        <v>9288.99109653712</v>
      </c>
      <c r="BI21">
        <v>60</v>
      </c>
      <c r="BJ21" t="s">
        <v>47</v>
      </c>
      <c r="BK21" s="2">
        <v>45468.956261574072</v>
      </c>
      <c r="BL21">
        <v>88</v>
      </c>
      <c r="BM21" t="s">
        <v>13</v>
      </c>
      <c r="BN21">
        <v>0</v>
      </c>
      <c r="BO21">
        <v>2.8420000000000001</v>
      </c>
      <c r="BP21" s="3">
        <v>1066148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45468.977511574078</v>
      </c>
      <c r="D22">
        <v>132</v>
      </c>
      <c r="E22" t="s">
        <v>13</v>
      </c>
      <c r="F22">
        <v>0</v>
      </c>
      <c r="G22">
        <v>6.0019999999999998</v>
      </c>
      <c r="H22" s="3">
        <v>73065</v>
      </c>
      <c r="I22">
        <v>0.18099999999999999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45468.977511574078</v>
      </c>
      <c r="R22">
        <v>132</v>
      </c>
      <c r="S22" t="s">
        <v>13</v>
      </c>
      <c r="T22">
        <v>0</v>
      </c>
      <c r="U22">
        <v>5.9359999999999999</v>
      </c>
      <c r="V22">
        <v>702</v>
      </c>
      <c r="W22">
        <v>0.24199999999999999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45468.977511574078</v>
      </c>
      <c r="AF22">
        <v>132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R22" t="s">
        <v>66</v>
      </c>
      <c r="AS22" s="10">
        <v>61</v>
      </c>
      <c r="AT22" s="15">
        <f t="shared" si="0"/>
        <v>205.95267786782</v>
      </c>
      <c r="AU22" s="16" t="e">
        <f t="shared" si="1"/>
        <v>#VALUE!</v>
      </c>
      <c r="AW22" s="13">
        <f t="shared" si="2"/>
        <v>191.46975104819751</v>
      </c>
      <c r="AX22" s="14" t="e">
        <f t="shared" si="3"/>
        <v>#VALUE!</v>
      </c>
      <c r="AZ22" s="6">
        <f t="shared" si="4"/>
        <v>168.65665767511848</v>
      </c>
      <c r="BA22" s="7" t="e">
        <f t="shared" si="5"/>
        <v>#VALUE!</v>
      </c>
      <c r="BC22" s="11">
        <f t="shared" si="6"/>
        <v>203.49798960717504</v>
      </c>
      <c r="BD22" s="12" t="e">
        <f t="shared" si="7"/>
        <v>#VALUE!</v>
      </c>
      <c r="BF22" s="15">
        <f t="shared" si="8"/>
        <v>205.95267786782</v>
      </c>
      <c r="BG22" s="16" t="e">
        <f t="shared" si="9"/>
        <v>#VALUE!</v>
      </c>
      <c r="BI22">
        <v>61</v>
      </c>
      <c r="BJ22" t="s">
        <v>48</v>
      </c>
      <c r="BK22" s="2">
        <v>45468.977511574078</v>
      </c>
      <c r="BL22">
        <v>132</v>
      </c>
      <c r="BM22" t="s">
        <v>13</v>
      </c>
      <c r="BN22">
        <v>0</v>
      </c>
      <c r="BO22">
        <v>2.8479999999999999</v>
      </c>
      <c r="BP22" s="3">
        <v>971061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45468.998749999999</v>
      </c>
      <c r="D23">
        <v>284</v>
      </c>
      <c r="E23" t="s">
        <v>13</v>
      </c>
      <c r="F23">
        <v>0</v>
      </c>
      <c r="G23">
        <v>6.0110000000000001</v>
      </c>
      <c r="H23" s="3">
        <v>40868</v>
      </c>
      <c r="I23">
        <v>9.9000000000000005E-2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45468.998749999999</v>
      </c>
      <c r="R23">
        <v>284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45468.998749999999</v>
      </c>
      <c r="AF23">
        <v>284</v>
      </c>
      <c r="AG23" t="s">
        <v>13</v>
      </c>
      <c r="AH23">
        <v>0</v>
      </c>
      <c r="AI23">
        <v>12.183</v>
      </c>
      <c r="AJ23" s="3">
        <v>11524</v>
      </c>
      <c r="AK23">
        <v>2.4950000000000001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113.67298013914881</v>
      </c>
      <c r="AU23" s="16">
        <f t="shared" si="1"/>
        <v>2388.5784059552002</v>
      </c>
      <c r="AW23" s="13">
        <f t="shared" si="2"/>
        <v>107.07415361503841</v>
      </c>
      <c r="AX23" s="14">
        <f t="shared" si="3"/>
        <v>2197.37143011424</v>
      </c>
      <c r="AZ23" s="6">
        <f t="shared" si="4"/>
        <v>93.35354662163104</v>
      </c>
      <c r="BA23" s="7">
        <f t="shared" si="5"/>
        <v>2274.9216782604803</v>
      </c>
      <c r="BC23" s="11">
        <f t="shared" si="6"/>
        <v>111.30742897035201</v>
      </c>
      <c r="BD23" s="12">
        <f t="shared" si="7"/>
        <v>2729.5647450863999</v>
      </c>
      <c r="BF23" s="15">
        <f t="shared" si="8"/>
        <v>113.67298013914881</v>
      </c>
      <c r="BG23" s="16">
        <f t="shared" si="9"/>
        <v>2388.5784059552002</v>
      </c>
      <c r="BI23">
        <v>62</v>
      </c>
      <c r="BJ23" t="s">
        <v>49</v>
      </c>
      <c r="BK23" s="2">
        <v>45468.998749999999</v>
      </c>
      <c r="BL23">
        <v>284</v>
      </c>
      <c r="BM23" t="s">
        <v>13</v>
      </c>
      <c r="BN23">
        <v>0</v>
      </c>
      <c r="BO23">
        <v>2.8650000000000002</v>
      </c>
      <c r="BP23" s="3">
        <v>785298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45469.019988425927</v>
      </c>
      <c r="D24">
        <v>79</v>
      </c>
      <c r="E24" t="s">
        <v>13</v>
      </c>
      <c r="F24">
        <v>0</v>
      </c>
      <c r="G24">
        <v>6.0019999999999998</v>
      </c>
      <c r="H24" s="3">
        <v>78681</v>
      </c>
      <c r="I24">
        <v>0.19500000000000001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45469.019988425927</v>
      </c>
      <c r="R24">
        <v>79</v>
      </c>
      <c r="S24" t="s">
        <v>13</v>
      </c>
      <c r="T24">
        <v>0</v>
      </c>
      <c r="U24">
        <v>5.9610000000000003</v>
      </c>
      <c r="V24">
        <v>917</v>
      </c>
      <c r="W24">
        <v>0.30499999999999999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45469.019988425927</v>
      </c>
      <c r="AF24">
        <v>79</v>
      </c>
      <c r="AG24" t="s">
        <v>13</v>
      </c>
      <c r="AH24">
        <v>0</v>
      </c>
      <c r="AI24" t="s">
        <v>14</v>
      </c>
      <c r="AJ24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R24" t="s">
        <v>66</v>
      </c>
      <c r="AS24" s="10">
        <v>63</v>
      </c>
      <c r="AT24" s="15">
        <f t="shared" si="0"/>
        <v>221.98734490902322</v>
      </c>
      <c r="AU24" s="16" t="e">
        <f t="shared" si="1"/>
        <v>#VALUE!</v>
      </c>
      <c r="AW24" s="13">
        <f t="shared" si="2"/>
        <v>206.16487939889512</v>
      </c>
      <c r="AX24" s="14" t="e">
        <f t="shared" si="3"/>
        <v>#VALUE!</v>
      </c>
      <c r="AZ24" s="6">
        <f t="shared" si="4"/>
        <v>181.77438904124907</v>
      </c>
      <c r="BA24" s="7" t="e">
        <f t="shared" si="5"/>
        <v>#VALUE!</v>
      </c>
      <c r="BC24" s="11">
        <f t="shared" si="6"/>
        <v>219.24354947690301</v>
      </c>
      <c r="BD24" s="12" t="e">
        <f t="shared" si="7"/>
        <v>#VALUE!</v>
      </c>
      <c r="BF24" s="15">
        <f t="shared" si="8"/>
        <v>221.98734490902322</v>
      </c>
      <c r="BG24" s="16" t="e">
        <f t="shared" si="9"/>
        <v>#VALUE!</v>
      </c>
      <c r="BI24">
        <v>63</v>
      </c>
      <c r="BJ24" t="s">
        <v>50</v>
      </c>
      <c r="BK24" s="2">
        <v>45469.019988425927</v>
      </c>
      <c r="BL24">
        <v>79</v>
      </c>
      <c r="BM24" t="s">
        <v>13</v>
      </c>
      <c r="BN24">
        <v>0</v>
      </c>
      <c r="BO24">
        <v>2.8479999999999999</v>
      </c>
      <c r="BP24" s="3">
        <v>954516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45469.041250000002</v>
      </c>
      <c r="D25">
        <v>106</v>
      </c>
      <c r="E25" t="s">
        <v>13</v>
      </c>
      <c r="F25">
        <v>0</v>
      </c>
      <c r="G25">
        <v>6.0419999999999998</v>
      </c>
      <c r="H25" s="3">
        <v>2231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45469.041250000002</v>
      </c>
      <c r="R25">
        <v>106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45469.041250000002</v>
      </c>
      <c r="AF25">
        <v>106</v>
      </c>
      <c r="AG25" t="s">
        <v>13</v>
      </c>
      <c r="AH25">
        <v>0</v>
      </c>
      <c r="AI25">
        <v>12.04</v>
      </c>
      <c r="AJ25" s="3">
        <v>138789</v>
      </c>
      <c r="AK25">
        <v>29.38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1.9460494075399994</v>
      </c>
      <c r="AU25" s="16">
        <f t="shared" si="1"/>
        <v>27618.595551900373</v>
      </c>
      <c r="AW25" s="13">
        <f t="shared" si="2"/>
        <v>1.5256749300500001</v>
      </c>
      <c r="AX25" s="14">
        <f t="shared" si="3"/>
        <v>26219.392395168539</v>
      </c>
      <c r="AZ25" s="6">
        <f t="shared" si="4"/>
        <v>0.78087245329999999</v>
      </c>
      <c r="BA25" s="7">
        <f t="shared" si="5"/>
        <v>28092.410195984077</v>
      </c>
      <c r="BC25" s="11">
        <f t="shared" si="6"/>
        <v>4.7770599400000009</v>
      </c>
      <c r="BD25" s="12">
        <f t="shared" si="7"/>
        <v>31813.203691291106</v>
      </c>
      <c r="BF25" s="15">
        <f t="shared" si="8"/>
        <v>1.9460494075399994</v>
      </c>
      <c r="BG25" s="16">
        <f t="shared" si="9"/>
        <v>27618.595551900373</v>
      </c>
      <c r="BI25">
        <v>64</v>
      </c>
      <c r="BJ25" t="s">
        <v>51</v>
      </c>
      <c r="BK25" s="2">
        <v>45469.041250000002</v>
      </c>
      <c r="BL25">
        <v>106</v>
      </c>
      <c r="BM25" t="s">
        <v>13</v>
      </c>
      <c r="BN25">
        <v>0</v>
      </c>
      <c r="BO25">
        <v>2.847</v>
      </c>
      <c r="BP25" s="3">
        <v>978020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45469.062488425923</v>
      </c>
      <c r="D26">
        <v>138</v>
      </c>
      <c r="E26" t="s">
        <v>13</v>
      </c>
      <c r="F26">
        <v>0</v>
      </c>
      <c r="G26">
        <v>6</v>
      </c>
      <c r="H26" s="3">
        <v>113391</v>
      </c>
      <c r="I26">
        <v>0.28199999999999997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45469.062488425923</v>
      </c>
      <c r="R26">
        <v>138</v>
      </c>
      <c r="S26" t="s">
        <v>13</v>
      </c>
      <c r="T26">
        <v>0</v>
      </c>
      <c r="U26">
        <v>5.9409999999999998</v>
      </c>
      <c r="V26">
        <v>735</v>
      </c>
      <c r="W26">
        <v>0.252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45469.062488425923</v>
      </c>
      <c r="AF26">
        <v>138</v>
      </c>
      <c r="AG26" t="s">
        <v>13</v>
      </c>
      <c r="AH26">
        <v>0</v>
      </c>
      <c r="AI26">
        <v>12.098000000000001</v>
      </c>
      <c r="AJ26" s="3">
        <v>74587</v>
      </c>
      <c r="AK26">
        <v>16.058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320.68625754716714</v>
      </c>
      <c r="AU26" s="16">
        <f t="shared" si="1"/>
        <v>14702.913909726929</v>
      </c>
      <c r="AW26" s="13">
        <f t="shared" si="2"/>
        <v>296.81971096728716</v>
      </c>
      <c r="AX26" s="14">
        <f t="shared" si="3"/>
        <v>14166.71843354806</v>
      </c>
      <c r="AZ26" s="6">
        <f t="shared" si="4"/>
        <v>262.73652342932417</v>
      </c>
      <c r="BA26" s="7">
        <f t="shared" si="5"/>
        <v>15171.45951107912</v>
      </c>
      <c r="BC26" s="11">
        <f t="shared" si="6"/>
        <v>314.35250572466299</v>
      </c>
      <c r="BD26" s="12">
        <f t="shared" si="7"/>
        <v>16470.6641787279</v>
      </c>
      <c r="BF26" s="15">
        <f t="shared" si="8"/>
        <v>320.68625754716714</v>
      </c>
      <c r="BG26" s="16">
        <f t="shared" si="9"/>
        <v>14702.913909726929</v>
      </c>
      <c r="BI26">
        <v>65</v>
      </c>
      <c r="BJ26" t="s">
        <v>52</v>
      </c>
      <c r="BK26" s="2">
        <v>45469.062488425923</v>
      </c>
      <c r="BL26">
        <v>138</v>
      </c>
      <c r="BM26" t="s">
        <v>13</v>
      </c>
      <c r="BN26">
        <v>0</v>
      </c>
      <c r="BO26">
        <v>2.8530000000000002</v>
      </c>
      <c r="BP26" s="3">
        <v>852811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45469.083773148152</v>
      </c>
      <c r="D27">
        <v>167</v>
      </c>
      <c r="E27" t="s">
        <v>13</v>
      </c>
      <c r="F27">
        <v>0</v>
      </c>
      <c r="G27">
        <v>6.0510000000000002</v>
      </c>
      <c r="H27" s="3">
        <v>2095</v>
      </c>
      <c r="I27">
        <v>2E-3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45469.083773148152</v>
      </c>
      <c r="R27">
        <v>167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45469.083773148152</v>
      </c>
      <c r="AF27">
        <v>167</v>
      </c>
      <c r="AG27" t="s">
        <v>13</v>
      </c>
      <c r="AH27">
        <v>0</v>
      </c>
      <c r="AI27">
        <v>12.037000000000001</v>
      </c>
      <c r="AJ27" s="3">
        <v>142560</v>
      </c>
      <c r="AK27">
        <v>30.149000000000001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1.5788238884999997</v>
      </c>
      <c r="AU27" s="16">
        <f t="shared" si="1"/>
        <v>28371.057812992</v>
      </c>
      <c r="AW27" s="13">
        <f t="shared" si="2"/>
        <v>1.0398410012500001</v>
      </c>
      <c r="AX27" s="14">
        <f t="shared" si="3"/>
        <v>26923.156270464002</v>
      </c>
      <c r="AZ27" s="6">
        <f t="shared" si="4"/>
        <v>0.58184083249999996</v>
      </c>
      <c r="BA27" s="7">
        <f t="shared" si="5"/>
        <v>28844.800016127996</v>
      </c>
      <c r="BC27" s="11">
        <f t="shared" si="6"/>
        <v>5.1073985000000004</v>
      </c>
      <c r="BD27" s="12">
        <f t="shared" si="7"/>
        <v>32703.886837760001</v>
      </c>
      <c r="BF27" s="15">
        <f t="shared" si="8"/>
        <v>1.5788238884999997</v>
      </c>
      <c r="BG27" s="16">
        <f t="shared" si="9"/>
        <v>28371.057812992</v>
      </c>
      <c r="BI27">
        <v>66</v>
      </c>
      <c r="BJ27" t="s">
        <v>53</v>
      </c>
      <c r="BK27" s="2">
        <v>45469.083773148152</v>
      </c>
      <c r="BL27">
        <v>167</v>
      </c>
      <c r="BM27" t="s">
        <v>13</v>
      </c>
      <c r="BN27">
        <v>0</v>
      </c>
      <c r="BO27">
        <v>2.8450000000000002</v>
      </c>
      <c r="BP27" s="3">
        <v>999674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45469.105011574073</v>
      </c>
      <c r="D28">
        <v>57</v>
      </c>
      <c r="E28" t="s">
        <v>13</v>
      </c>
      <c r="F28">
        <v>0</v>
      </c>
      <c r="G28">
        <v>6.0010000000000003</v>
      </c>
      <c r="H28" s="3">
        <v>75136</v>
      </c>
      <c r="I28">
        <v>0.186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45469.105011574073</v>
      </c>
      <c r="R28">
        <v>57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45469.105011574073</v>
      </c>
      <c r="AF28">
        <v>57</v>
      </c>
      <c r="AG28" t="s">
        <v>13</v>
      </c>
      <c r="AH28">
        <v>0</v>
      </c>
      <c r="AI28">
        <v>12.097</v>
      </c>
      <c r="AJ28" s="3">
        <v>78150</v>
      </c>
      <c r="AK28">
        <v>16.809999999999999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211.86786713835519</v>
      </c>
      <c r="AU28" s="16">
        <f t="shared" si="1"/>
        <v>15424.883637325</v>
      </c>
      <c r="AW28" s="13">
        <f t="shared" si="2"/>
        <v>196.8897289038336</v>
      </c>
      <c r="AX28" s="14">
        <f t="shared" si="3"/>
        <v>14839.11531015</v>
      </c>
      <c r="AZ28" s="6">
        <f t="shared" si="4"/>
        <v>173.49464599433213</v>
      </c>
      <c r="BA28" s="7">
        <f t="shared" si="5"/>
        <v>15894.043577799999</v>
      </c>
      <c r="BC28" s="11">
        <f t="shared" si="6"/>
        <v>209.31602303180802</v>
      </c>
      <c r="BD28" s="12">
        <f t="shared" si="7"/>
        <v>17330.961419750001</v>
      </c>
      <c r="BF28" s="15">
        <f t="shared" si="8"/>
        <v>211.86786713835519</v>
      </c>
      <c r="BG28" s="16">
        <f t="shared" si="9"/>
        <v>15424.883637325</v>
      </c>
      <c r="BI28">
        <v>67</v>
      </c>
      <c r="BJ28" t="s">
        <v>54</v>
      </c>
      <c r="BK28" s="2">
        <v>45469.105011574073</v>
      </c>
      <c r="BL28">
        <v>57</v>
      </c>
      <c r="BM28" t="s">
        <v>13</v>
      </c>
      <c r="BN28">
        <v>0</v>
      </c>
      <c r="BO28">
        <v>2.8490000000000002</v>
      </c>
      <c r="BP28" s="3">
        <v>907565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45469.126250000001</v>
      </c>
      <c r="D29">
        <v>15</v>
      </c>
      <c r="E29" t="s">
        <v>13</v>
      </c>
      <c r="F29">
        <v>0</v>
      </c>
      <c r="G29">
        <v>6.0039999999999996</v>
      </c>
      <c r="H29" s="3">
        <v>45699</v>
      </c>
      <c r="I29">
        <v>0.112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45469.126250000001</v>
      </c>
      <c r="R29">
        <v>15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45469.126250000001</v>
      </c>
      <c r="AF29">
        <v>15</v>
      </c>
      <c r="AG29" t="s">
        <v>13</v>
      </c>
      <c r="AH29">
        <v>0</v>
      </c>
      <c r="AI29">
        <v>12.14</v>
      </c>
      <c r="AJ29">
        <v>48</v>
      </c>
      <c r="AK29">
        <v>-2.8000000000000001E-2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127.55727148403122</v>
      </c>
      <c r="AU29" s="16">
        <f t="shared" si="1"/>
        <v>43.939862220800002</v>
      </c>
      <c r="AW29" s="13">
        <f t="shared" si="2"/>
        <v>119.7532776091391</v>
      </c>
      <c r="AX29" s="14">
        <f t="shared" si="3"/>
        <v>5.3195625369599995</v>
      </c>
      <c r="AZ29" s="6">
        <f t="shared" si="4"/>
        <v>104.66305237667545</v>
      </c>
      <c r="BA29" s="7">
        <f t="shared" si="5"/>
        <v>-93.77845879808001</v>
      </c>
      <c r="BC29" s="11">
        <f t="shared" si="6"/>
        <v>125.348652406223</v>
      </c>
      <c r="BD29" s="12">
        <f t="shared" si="7"/>
        <v>-10.0090508544</v>
      </c>
      <c r="BF29" s="15">
        <f t="shared" si="8"/>
        <v>127.55727148403122</v>
      </c>
      <c r="BG29" s="16">
        <f t="shared" si="9"/>
        <v>43.939862220800002</v>
      </c>
      <c r="BI29">
        <v>68</v>
      </c>
      <c r="BJ29" t="s">
        <v>55</v>
      </c>
      <c r="BK29" s="2">
        <v>45469.126250000001</v>
      </c>
      <c r="BL29">
        <v>15</v>
      </c>
      <c r="BM29" t="s">
        <v>13</v>
      </c>
      <c r="BN29">
        <v>0</v>
      </c>
      <c r="BO29">
        <v>2.8460000000000001</v>
      </c>
      <c r="BP29" s="3">
        <v>1013412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45469.147465277776</v>
      </c>
      <c r="D30">
        <v>252</v>
      </c>
      <c r="E30" t="s">
        <v>13</v>
      </c>
      <c r="F30">
        <v>0</v>
      </c>
      <c r="G30">
        <v>5.9950000000000001</v>
      </c>
      <c r="H30" s="3">
        <v>1489227</v>
      </c>
      <c r="I30">
        <v>3.7589999999999999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45469.147465277776</v>
      </c>
      <c r="R30">
        <v>252</v>
      </c>
      <c r="S30" t="s">
        <v>13</v>
      </c>
      <c r="T30">
        <v>0</v>
      </c>
      <c r="U30">
        <v>5.9489999999999998</v>
      </c>
      <c r="V30" s="3">
        <v>11891</v>
      </c>
      <c r="W30">
        <v>3.5270000000000001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45469.147465277776</v>
      </c>
      <c r="AF30">
        <v>252</v>
      </c>
      <c r="AG30" t="s">
        <v>13</v>
      </c>
      <c r="AH30">
        <v>0</v>
      </c>
      <c r="AI30">
        <v>12.122999999999999</v>
      </c>
      <c r="AJ30" s="3">
        <v>51818</v>
      </c>
      <c r="AK30">
        <v>11.218999999999999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3334.6631192433201</v>
      </c>
      <c r="AU30" s="16">
        <f t="shared" si="1"/>
        <v>10074.830323870279</v>
      </c>
      <c r="AW30" s="13">
        <f t="shared" si="2"/>
        <v>3332.1145846683303</v>
      </c>
      <c r="AX30" s="14">
        <f t="shared" si="3"/>
        <v>9860.0837906837605</v>
      </c>
      <c r="AZ30" s="6">
        <f t="shared" si="4"/>
        <v>3162.3258478262201</v>
      </c>
      <c r="BA30" s="7">
        <f t="shared" si="5"/>
        <v>10538.556717235519</v>
      </c>
      <c r="BC30" s="11">
        <f t="shared" si="6"/>
        <v>3001.9493547299608</v>
      </c>
      <c r="BD30" s="12">
        <f t="shared" si="7"/>
        <v>10948.4978004284</v>
      </c>
      <c r="BF30" s="15">
        <f t="shared" si="8"/>
        <v>3334.6631192433201</v>
      </c>
      <c r="BG30" s="16">
        <f t="shared" si="9"/>
        <v>10074.830323870279</v>
      </c>
      <c r="BI30">
        <v>69</v>
      </c>
      <c r="BJ30" t="s">
        <v>56</v>
      </c>
      <c r="BK30" s="2">
        <v>45469.147465277776</v>
      </c>
      <c r="BL30">
        <v>252</v>
      </c>
      <c r="BM30" t="s">
        <v>13</v>
      </c>
      <c r="BN30">
        <v>0</v>
      </c>
      <c r="BO30">
        <v>2.8490000000000002</v>
      </c>
      <c r="BP30" s="3">
        <v>885011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45469.168715277781</v>
      </c>
      <c r="D31">
        <v>410</v>
      </c>
      <c r="E31" t="s">
        <v>13</v>
      </c>
      <c r="F31">
        <v>0</v>
      </c>
      <c r="G31">
        <v>6.0140000000000002</v>
      </c>
      <c r="H31" s="3">
        <v>5609</v>
      </c>
      <c r="I31">
        <v>1.0999999999999999E-2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45469.168715277781</v>
      </c>
      <c r="R31">
        <v>410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45469.168715277781</v>
      </c>
      <c r="AF31">
        <v>410</v>
      </c>
      <c r="AG31" t="s">
        <v>13</v>
      </c>
      <c r="AH31">
        <v>0</v>
      </c>
      <c r="AI31">
        <v>12.132</v>
      </c>
      <c r="AJ31" s="3">
        <v>47709</v>
      </c>
      <c r="AK31">
        <v>10.337999999999999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11.74555174034</v>
      </c>
      <c r="AU31" s="16">
        <f t="shared" si="1"/>
        <v>9236.9708471955691</v>
      </c>
      <c r="AW31" s="13">
        <f t="shared" si="2"/>
        <v>12.905048946050002</v>
      </c>
      <c r="AX31" s="14">
        <f t="shared" si="3"/>
        <v>9081.0926224469404</v>
      </c>
      <c r="AZ31" s="6">
        <f t="shared" si="4"/>
        <v>7.4492201093000006</v>
      </c>
      <c r="BA31" s="7">
        <f t="shared" si="5"/>
        <v>9699.6629856608797</v>
      </c>
      <c r="BC31" s="11">
        <f t="shared" si="6"/>
        <v>2.9819907400000023</v>
      </c>
      <c r="BD31" s="12">
        <f t="shared" si="7"/>
        <v>9947.4248189471</v>
      </c>
      <c r="BF31" s="15">
        <f t="shared" si="8"/>
        <v>11.74555174034</v>
      </c>
      <c r="BG31" s="16">
        <f t="shared" si="9"/>
        <v>9236.9708471955691</v>
      </c>
      <c r="BI31">
        <v>70</v>
      </c>
      <c r="BJ31" t="s">
        <v>57</v>
      </c>
      <c r="BK31" s="2">
        <v>45469.168715277781</v>
      </c>
      <c r="BL31">
        <v>410</v>
      </c>
      <c r="BM31" t="s">
        <v>13</v>
      </c>
      <c r="BN31">
        <v>0</v>
      </c>
      <c r="BO31">
        <v>2.847</v>
      </c>
      <c r="BP31" s="3">
        <v>981583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45469.189953703702</v>
      </c>
      <c r="D32">
        <v>270</v>
      </c>
      <c r="E32" t="s">
        <v>13</v>
      </c>
      <c r="F32">
        <v>0</v>
      </c>
      <c r="G32">
        <v>5.9989999999999997</v>
      </c>
      <c r="H32" s="3">
        <v>125800</v>
      </c>
      <c r="I32">
        <v>0.313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45469.189953703702</v>
      </c>
      <c r="R32">
        <v>270</v>
      </c>
      <c r="S32" t="s">
        <v>13</v>
      </c>
      <c r="T32">
        <v>0</v>
      </c>
      <c r="U32">
        <v>5.9409999999999998</v>
      </c>
      <c r="V32">
        <v>844</v>
      </c>
      <c r="W32">
        <v>0.28399999999999997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45469.189953703702</v>
      </c>
      <c r="AF32">
        <v>270</v>
      </c>
      <c r="AG32" t="s">
        <v>13</v>
      </c>
      <c r="AH32">
        <v>0</v>
      </c>
      <c r="AI32">
        <v>12.167</v>
      </c>
      <c r="AJ32" s="3">
        <v>11686</v>
      </c>
      <c r="AK32">
        <v>2.5310000000000001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355.80275516799998</v>
      </c>
      <c r="AU32" s="16">
        <f t="shared" si="1"/>
        <v>2421.5635567591994</v>
      </c>
      <c r="AW32" s="13">
        <f t="shared" si="2"/>
        <v>329.15858012400003</v>
      </c>
      <c r="AX32" s="14">
        <f t="shared" si="3"/>
        <v>2228.28469218904</v>
      </c>
      <c r="AZ32" s="6">
        <f t="shared" si="4"/>
        <v>291.63380295439998</v>
      </c>
      <c r="BA32" s="7">
        <f t="shared" si="5"/>
        <v>2308.3111225500802</v>
      </c>
      <c r="BC32" s="11">
        <f t="shared" si="6"/>
        <v>347.43236572000001</v>
      </c>
      <c r="BD32" s="12">
        <f t="shared" si="7"/>
        <v>2767.3777999644003</v>
      </c>
      <c r="BF32" s="15">
        <f t="shared" si="8"/>
        <v>355.80275516799998</v>
      </c>
      <c r="BG32" s="16">
        <f t="shared" si="9"/>
        <v>2421.5635567591994</v>
      </c>
      <c r="BI32">
        <v>71</v>
      </c>
      <c r="BJ32" t="s">
        <v>58</v>
      </c>
      <c r="BK32" s="2">
        <v>45469.189953703702</v>
      </c>
      <c r="BL32">
        <v>270</v>
      </c>
      <c r="BM32" t="s">
        <v>13</v>
      </c>
      <c r="BN32">
        <v>0</v>
      </c>
      <c r="BO32">
        <v>2.8460000000000001</v>
      </c>
      <c r="BP32" s="3">
        <v>978276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45469.211180555554</v>
      </c>
      <c r="D33">
        <v>8</v>
      </c>
      <c r="E33" t="s">
        <v>13</v>
      </c>
      <c r="F33">
        <v>0</v>
      </c>
      <c r="G33">
        <v>6</v>
      </c>
      <c r="H33" s="3">
        <v>86603</v>
      </c>
      <c r="I33">
        <v>0.215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45469.211180555554</v>
      </c>
      <c r="R33">
        <v>8</v>
      </c>
      <c r="S33" t="s">
        <v>13</v>
      </c>
      <c r="T33">
        <v>0</v>
      </c>
      <c r="U33">
        <v>5.9729999999999999</v>
      </c>
      <c r="V33">
        <v>888</v>
      </c>
      <c r="W33">
        <v>0.29699999999999999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45469.211180555554</v>
      </c>
      <c r="AF33">
        <v>8</v>
      </c>
      <c r="AG33" t="s">
        <v>13</v>
      </c>
      <c r="AH33">
        <v>0</v>
      </c>
      <c r="AI33">
        <v>12.173999999999999</v>
      </c>
      <c r="AJ33" s="3">
        <v>12549</v>
      </c>
      <c r="AK33">
        <v>2.72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244.57507400892084</v>
      </c>
      <c r="AU33" s="16">
        <f t="shared" si="1"/>
        <v>2597.2278514201998</v>
      </c>
      <c r="AW33" s="13">
        <f t="shared" si="2"/>
        <v>226.88104537527192</v>
      </c>
      <c r="AX33" s="14">
        <f t="shared" si="3"/>
        <v>2392.9502174597401</v>
      </c>
      <c r="AZ33" s="6">
        <f t="shared" si="4"/>
        <v>200.26978758829114</v>
      </c>
      <c r="BA33" s="7">
        <f t="shared" si="5"/>
        <v>2486.1594767264801</v>
      </c>
      <c r="BC33" s="11">
        <f t="shared" si="6"/>
        <v>241.28530345660704</v>
      </c>
      <c r="BD33" s="12">
        <f t="shared" si="7"/>
        <v>2968.4105574039004</v>
      </c>
      <c r="BF33" s="15">
        <f t="shared" si="8"/>
        <v>244.57507400892084</v>
      </c>
      <c r="BG33" s="16">
        <f t="shared" si="9"/>
        <v>2597.2278514201998</v>
      </c>
      <c r="BI33">
        <v>72</v>
      </c>
      <c r="BJ33" t="s">
        <v>59</v>
      </c>
      <c r="BK33" s="2">
        <v>45469.211180555554</v>
      </c>
      <c r="BL33">
        <v>8</v>
      </c>
      <c r="BM33" t="s">
        <v>13</v>
      </c>
      <c r="BN33">
        <v>0</v>
      </c>
      <c r="BO33">
        <v>2.84</v>
      </c>
      <c r="BP33" s="3">
        <v>1082420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45469.232430555552</v>
      </c>
      <c r="D34">
        <v>388</v>
      </c>
      <c r="E34" t="s">
        <v>13</v>
      </c>
      <c r="F34">
        <v>0</v>
      </c>
      <c r="G34">
        <v>5.9960000000000004</v>
      </c>
      <c r="H34" s="3">
        <v>1301248</v>
      </c>
      <c r="I34">
        <v>3.2829999999999999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45469.232430555552</v>
      </c>
      <c r="R34">
        <v>388</v>
      </c>
      <c r="S34" t="s">
        <v>13</v>
      </c>
      <c r="T34">
        <v>0</v>
      </c>
      <c r="U34">
        <v>5.9470000000000001</v>
      </c>
      <c r="V34" s="3">
        <v>10678</v>
      </c>
      <c r="W34">
        <v>3.1720000000000002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45469.232430555552</v>
      </c>
      <c r="AF34">
        <v>388</v>
      </c>
      <c r="AG34" t="s">
        <v>13</v>
      </c>
      <c r="AH34">
        <v>0</v>
      </c>
      <c r="AI34">
        <v>12.125999999999999</v>
      </c>
      <c r="AJ34" s="3">
        <v>47898</v>
      </c>
      <c r="AK34">
        <v>10.379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2935.076336583475</v>
      </c>
      <c r="AU34" s="16">
        <f t="shared" si="1"/>
        <v>9275.5273317518804</v>
      </c>
      <c r="AW34" s="13">
        <f t="shared" si="2"/>
        <v>3021.6508249421204</v>
      </c>
      <c r="AX34" s="14">
        <f t="shared" si="3"/>
        <v>9116.9356087509605</v>
      </c>
      <c r="AZ34" s="6">
        <f t="shared" si="4"/>
        <v>2863.1240985240797</v>
      </c>
      <c r="BA34" s="7">
        <f t="shared" si="5"/>
        <v>9738.2681463299177</v>
      </c>
      <c r="BC34" s="11">
        <f t="shared" si="6"/>
        <v>2647.0267377504256</v>
      </c>
      <c r="BD34" s="12">
        <f t="shared" si="7"/>
        <v>9993.5010672764001</v>
      </c>
      <c r="BF34" s="15">
        <f t="shared" si="8"/>
        <v>2935.076336583475</v>
      </c>
      <c r="BG34" s="16">
        <f t="shared" si="9"/>
        <v>9275.5273317518804</v>
      </c>
      <c r="BI34">
        <v>73</v>
      </c>
      <c r="BJ34" t="s">
        <v>60</v>
      </c>
      <c r="BK34" s="2">
        <v>45469.232430555552</v>
      </c>
      <c r="BL34">
        <v>388</v>
      </c>
      <c r="BM34" t="s">
        <v>13</v>
      </c>
      <c r="BN34">
        <v>0</v>
      </c>
      <c r="BO34">
        <v>2.8519999999999999</v>
      </c>
      <c r="BP34" s="3">
        <v>851006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45469.253668981481</v>
      </c>
      <c r="D35">
        <v>374</v>
      </c>
      <c r="E35" t="s">
        <v>13</v>
      </c>
      <c r="F35">
        <v>0</v>
      </c>
      <c r="G35">
        <v>5.9960000000000004</v>
      </c>
      <c r="H35" s="3">
        <v>802345</v>
      </c>
      <c r="I35">
        <v>2.02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45469.253668981481</v>
      </c>
      <c r="R35">
        <v>374</v>
      </c>
      <c r="S35" t="s">
        <v>13</v>
      </c>
      <c r="T35">
        <v>0</v>
      </c>
      <c r="U35">
        <v>5.9480000000000004</v>
      </c>
      <c r="V35" s="3">
        <v>7208</v>
      </c>
      <c r="W35">
        <v>2.1549999999999998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45469.253668981481</v>
      </c>
      <c r="AF35">
        <v>374</v>
      </c>
      <c r="AG35" t="s">
        <v>13</v>
      </c>
      <c r="AH35">
        <v>0</v>
      </c>
      <c r="AI35">
        <v>12.127000000000001</v>
      </c>
      <c r="AJ35" s="3">
        <v>51402</v>
      </c>
      <c r="AK35">
        <v>11.13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1872.434038506045</v>
      </c>
      <c r="AU35" s="16">
        <f t="shared" si="1"/>
        <v>9990.0413605358808</v>
      </c>
      <c r="AW35" s="13">
        <f t="shared" si="2"/>
        <v>2133.1884578515201</v>
      </c>
      <c r="AX35" s="14">
        <f t="shared" si="3"/>
        <v>9781.2427872789613</v>
      </c>
      <c r="AZ35" s="6">
        <f t="shared" si="4"/>
        <v>2006.8899069836798</v>
      </c>
      <c r="BA35" s="7">
        <f t="shared" si="5"/>
        <v>10453.665333785919</v>
      </c>
      <c r="BC35" s="11">
        <f t="shared" si="6"/>
        <v>1698.6754105181351</v>
      </c>
      <c r="BD35" s="12">
        <f t="shared" si="7"/>
        <v>10847.210826796401</v>
      </c>
      <c r="BF35" s="15">
        <f t="shared" si="8"/>
        <v>1872.434038506045</v>
      </c>
      <c r="BG35" s="16">
        <f t="shared" si="9"/>
        <v>9990.0413605358808</v>
      </c>
      <c r="BI35">
        <v>74</v>
      </c>
      <c r="BJ35" t="s">
        <v>61</v>
      </c>
      <c r="BK35" s="2">
        <v>45469.253668981481</v>
      </c>
      <c r="BL35">
        <v>374</v>
      </c>
      <c r="BM35" t="s">
        <v>13</v>
      </c>
      <c r="BN35">
        <v>0</v>
      </c>
      <c r="BO35">
        <v>2.847</v>
      </c>
      <c r="BP35" s="3">
        <v>904655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45469.274895833332</v>
      </c>
      <c r="D36">
        <v>297</v>
      </c>
      <c r="E36" t="s">
        <v>13</v>
      </c>
      <c r="F36">
        <v>0</v>
      </c>
      <c r="G36">
        <v>6.0510000000000002</v>
      </c>
      <c r="H36" s="3">
        <v>2135</v>
      </c>
      <c r="I36">
        <v>2E-3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45469.274895833332</v>
      </c>
      <c r="R36">
        <v>297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45469.274895833332</v>
      </c>
      <c r="AF36">
        <v>297</v>
      </c>
      <c r="AG36" t="s">
        <v>13</v>
      </c>
      <c r="AH36">
        <v>0</v>
      </c>
      <c r="AI36">
        <v>12.038</v>
      </c>
      <c r="AJ36" s="3">
        <v>147652</v>
      </c>
      <c r="AK36">
        <v>31.184000000000001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1.6866119765000001</v>
      </c>
      <c r="AU36" s="16">
        <f t="shared" si="1"/>
        <v>29386.026852110881</v>
      </c>
      <c r="AW36" s="13">
        <f t="shared" si="2"/>
        <v>1.1829558612500009</v>
      </c>
      <c r="AX36" s="14">
        <f t="shared" si="3"/>
        <v>27872.718300928962</v>
      </c>
      <c r="AZ36" s="6">
        <f t="shared" si="4"/>
        <v>0.63982159250000037</v>
      </c>
      <c r="BA36" s="7">
        <f t="shared" si="5"/>
        <v>29859.603993585919</v>
      </c>
      <c r="BC36" s="11">
        <f t="shared" si="6"/>
        <v>5.0081665000000006</v>
      </c>
      <c r="BD36" s="12">
        <f t="shared" si="7"/>
        <v>33904.7348740464</v>
      </c>
      <c r="BF36" s="15">
        <f t="shared" si="8"/>
        <v>1.6866119765000001</v>
      </c>
      <c r="BG36" s="16">
        <f t="shared" si="9"/>
        <v>29386.026852110881</v>
      </c>
      <c r="BI36">
        <v>75</v>
      </c>
      <c r="BJ36" t="s">
        <v>62</v>
      </c>
      <c r="BK36" s="2">
        <v>45469.274895833332</v>
      </c>
      <c r="BL36">
        <v>297</v>
      </c>
      <c r="BM36" t="s">
        <v>13</v>
      </c>
      <c r="BN36">
        <v>0</v>
      </c>
      <c r="BO36">
        <v>2.843</v>
      </c>
      <c r="BP36" s="3">
        <v>1039684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45469.296134259261</v>
      </c>
      <c r="D37">
        <v>33</v>
      </c>
      <c r="E37" t="s">
        <v>13</v>
      </c>
      <c r="F37">
        <v>0</v>
      </c>
      <c r="G37">
        <v>6.0030000000000001</v>
      </c>
      <c r="H37" s="3">
        <v>50580</v>
      </c>
      <c r="I37">
        <v>0.124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45469.296134259261</v>
      </c>
      <c r="R37">
        <v>33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45469.296134259261</v>
      </c>
      <c r="AF37">
        <v>33</v>
      </c>
      <c r="AG37" t="s">
        <v>13</v>
      </c>
      <c r="AH37">
        <v>0</v>
      </c>
      <c r="AI37">
        <v>12.28</v>
      </c>
      <c r="AJ37">
        <v>260</v>
      </c>
      <c r="AK37">
        <v>1.9E-2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141.57157244767998</v>
      </c>
      <c r="AU37" s="16">
        <f t="shared" si="1"/>
        <v>87.395957519999996</v>
      </c>
      <c r="AW37" s="13">
        <f t="shared" si="2"/>
        <v>132.55789712923999</v>
      </c>
      <c r="AX37" s="14">
        <f t="shared" si="3"/>
        <v>45.85290082400001</v>
      </c>
      <c r="AZ37" s="6">
        <f t="shared" si="4"/>
        <v>116.08579158634399</v>
      </c>
      <c r="BA37" s="7">
        <f t="shared" si="5"/>
        <v>-49.959725152000004</v>
      </c>
      <c r="BC37" s="11">
        <f t="shared" si="6"/>
        <v>139.4604434972</v>
      </c>
      <c r="BD37" s="12">
        <f t="shared" si="7"/>
        <v>41.689167640000001</v>
      </c>
      <c r="BF37" s="15">
        <f t="shared" si="8"/>
        <v>141.57157244767998</v>
      </c>
      <c r="BG37" s="16">
        <f t="shared" si="9"/>
        <v>87.395957519999996</v>
      </c>
      <c r="BI37">
        <v>76</v>
      </c>
      <c r="BJ37" t="s">
        <v>63</v>
      </c>
      <c r="BK37" s="2">
        <v>45469.296134259261</v>
      </c>
      <c r="BL37">
        <v>33</v>
      </c>
      <c r="BM37" t="s">
        <v>13</v>
      </c>
      <c r="BN37">
        <v>0</v>
      </c>
      <c r="BO37">
        <v>2.843</v>
      </c>
      <c r="BP37" s="3">
        <v>1067189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45469.317349537036</v>
      </c>
      <c r="D38">
        <v>49</v>
      </c>
      <c r="E38" t="s">
        <v>13</v>
      </c>
      <c r="F38">
        <v>0</v>
      </c>
      <c r="G38">
        <v>5.9669999999999996</v>
      </c>
      <c r="H38" s="3">
        <v>12199409</v>
      </c>
      <c r="I38">
        <v>31.641999999999999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45469.317349537036</v>
      </c>
      <c r="R38">
        <v>49</v>
      </c>
      <c r="S38" t="s">
        <v>13</v>
      </c>
      <c r="T38">
        <v>0</v>
      </c>
      <c r="U38">
        <v>5.9210000000000003</v>
      </c>
      <c r="V38" s="3">
        <v>90362</v>
      </c>
      <c r="W38">
        <v>26.036999999999999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45469.317349537036</v>
      </c>
      <c r="AF38">
        <v>49</v>
      </c>
      <c r="AG38" t="s">
        <v>13</v>
      </c>
      <c r="AH38">
        <v>0</v>
      </c>
      <c r="AI38">
        <v>12.082000000000001</v>
      </c>
      <c r="AJ38" s="3">
        <v>87215</v>
      </c>
      <c r="AK38">
        <v>18.716000000000001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24076.686177635998</v>
      </c>
      <c r="AU38" s="16">
        <f t="shared" si="1"/>
        <v>17258.971356913247</v>
      </c>
      <c r="AW38" s="13">
        <f t="shared" si="2"/>
        <v>23291.039408746918</v>
      </c>
      <c r="AX38" s="14">
        <f t="shared" si="3"/>
        <v>16547.9690217815</v>
      </c>
      <c r="AZ38" s="6">
        <f t="shared" si="4"/>
        <v>22397.006859567278</v>
      </c>
      <c r="BA38" s="7">
        <f t="shared" si="5"/>
        <v>17729.523737137999</v>
      </c>
      <c r="BC38" s="11">
        <f t="shared" si="6"/>
        <v>21982.54717912</v>
      </c>
      <c r="BD38" s="12">
        <f t="shared" si="7"/>
        <v>19515.051440397499</v>
      </c>
      <c r="BF38" s="15">
        <f t="shared" si="8"/>
        <v>24076.686177635998</v>
      </c>
      <c r="BG38" s="16">
        <f t="shared" si="9"/>
        <v>17258.971356913247</v>
      </c>
      <c r="BI38">
        <v>77</v>
      </c>
      <c r="BJ38" t="s">
        <v>64</v>
      </c>
      <c r="BK38" s="2">
        <v>45469.317349537036</v>
      </c>
      <c r="BL38">
        <v>49</v>
      </c>
      <c r="BM38" t="s">
        <v>13</v>
      </c>
      <c r="BN38">
        <v>0</v>
      </c>
      <c r="BO38">
        <v>2.8490000000000002</v>
      </c>
      <c r="BP38" s="3">
        <v>848523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45469.338587962964</v>
      </c>
      <c r="D39">
        <v>45</v>
      </c>
      <c r="E39" t="s">
        <v>13</v>
      </c>
      <c r="F39">
        <v>0</v>
      </c>
      <c r="G39">
        <v>5.9669999999999996</v>
      </c>
      <c r="H39" s="3">
        <v>11888735</v>
      </c>
      <c r="I39">
        <v>30.812000000000001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45469.338587962964</v>
      </c>
      <c r="R39">
        <v>45</v>
      </c>
      <c r="S39" t="s">
        <v>13</v>
      </c>
      <c r="T39">
        <v>0</v>
      </c>
      <c r="U39">
        <v>5.9210000000000003</v>
      </c>
      <c r="V39" s="3">
        <v>87716</v>
      </c>
      <c r="W39">
        <v>25.292000000000002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45469.338587962964</v>
      </c>
      <c r="AF39">
        <v>45</v>
      </c>
      <c r="AG39" t="s">
        <v>13</v>
      </c>
      <c r="AH39">
        <v>0</v>
      </c>
      <c r="AI39">
        <v>12.082000000000001</v>
      </c>
      <c r="AJ39" s="3">
        <v>87914</v>
      </c>
      <c r="AK39">
        <v>18.861999999999998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0"/>
        <v>23358.086603664004</v>
      </c>
      <c r="AU39" s="16">
        <f t="shared" si="1"/>
        <v>17400.233420354121</v>
      </c>
      <c r="AW39" s="13">
        <f t="shared" si="2"/>
        <v>22622.061880114081</v>
      </c>
      <c r="AX39" s="14">
        <f t="shared" si="3"/>
        <v>16679.62735110104</v>
      </c>
      <c r="AZ39" s="6">
        <f t="shared" si="4"/>
        <v>21752.312006806718</v>
      </c>
      <c r="BA39" s="7">
        <f t="shared" si="5"/>
        <v>17870.883001974078</v>
      </c>
      <c r="BC39" s="11">
        <f t="shared" si="6"/>
        <v>21313.272066880003</v>
      </c>
      <c r="BD39" s="12">
        <f t="shared" si="7"/>
        <v>19683.1869599036</v>
      </c>
      <c r="BF39" s="15">
        <f t="shared" si="8"/>
        <v>23358.086603664004</v>
      </c>
      <c r="BG39" s="16">
        <f t="shared" si="9"/>
        <v>17400.233420354121</v>
      </c>
      <c r="BI39">
        <v>78</v>
      </c>
      <c r="BJ39" t="s">
        <v>65</v>
      </c>
      <c r="BK39" s="2">
        <v>45469.338587962964</v>
      </c>
      <c r="BL39">
        <v>45</v>
      </c>
      <c r="BM39" t="s">
        <v>13</v>
      </c>
      <c r="BN39">
        <v>0</v>
      </c>
      <c r="BO39">
        <v>2.8540000000000001</v>
      </c>
      <c r="BP39" s="3">
        <v>783771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2024-06-26T14:27:54Z</dcterms:modified>
</cp:coreProperties>
</file>