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xr:revisionPtr revIDLastSave="0" documentId="13_ncr:1_{163BF7B5-2F32-4B76-BF35-3FA2D6DF86C9}" xr6:coauthVersionLast="36" xr6:coauthVersionMax="36" xr10:uidLastSave="{00000000-0000-0000-0000-000000000000}"/>
  <bookViews>
    <workbookView xWindow="0" yWindow="0" windowWidth="25200" windowHeight="11880" xr2:uid="{00000000-000D-0000-FFFF-FFFF00000000}"/>
  </bookViews>
  <sheets>
    <sheet name="G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</calcChain>
</file>

<file path=xl/sharedStrings.xml><?xml version="1.0" encoding="utf-8"?>
<sst xmlns="http://schemas.openxmlformats.org/spreadsheetml/2006/main" count="438" uniqueCount="42">
  <si>
    <t>air</t>
  </si>
  <si>
    <t>Unknown</t>
  </si>
  <si>
    <t>-----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</si>
  <si>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</si>
  <si>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</si>
  <si>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</si>
  <si>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</si>
  <si>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</si>
  <si>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</si>
  <si>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</si>
  <si>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</si>
  <si>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(ppm)</t>
  </si>
  <si>
    <t>Std. Conc.</t>
  </si>
  <si>
    <t>Cal. Point</t>
  </si>
  <si>
    <t>Accuracy[%]</t>
  </si>
  <si>
    <t>Deviation</t>
  </si>
  <si>
    <t>CH4 by FID</t>
  </si>
  <si>
    <t>CH4 by TCD</t>
  </si>
  <si>
    <t>CO2 by TCD</t>
  </si>
  <si>
    <t>air + 100</t>
  </si>
  <si>
    <t>BRN21jul20_001.gcd</t>
  </si>
  <si>
    <t>BRN21jul20_002.gcd</t>
  </si>
  <si>
    <t>BRN21jul20_003.gcd</t>
  </si>
  <si>
    <t>BRN21jul20_004.gcd</t>
  </si>
  <si>
    <t>BRN21jul20_005.gcd</t>
  </si>
  <si>
    <t>BRN21jul20_006.gcd</t>
  </si>
  <si>
    <t>BRN21jul20_007.gcd</t>
  </si>
  <si>
    <t>BRN21jul20_008.gcd</t>
  </si>
  <si>
    <t>BRN21jul20_009.gcd</t>
  </si>
  <si>
    <t>BRN21jul20_010.gcd</t>
  </si>
  <si>
    <t>BRN21jul20_011.gcd</t>
  </si>
  <si>
    <t>BRN21jul20_012.gcd</t>
  </si>
  <si>
    <t>BRN21jul20_013.gcd</t>
  </si>
  <si>
    <t>BRN21jul20_014.gcd</t>
  </si>
  <si>
    <t>BRN21jul20_015.gcd</t>
  </si>
  <si>
    <t>BRN21jul20_016.gcd</t>
  </si>
  <si>
    <t>BRN21jul20_017.gcd</t>
  </si>
  <si>
    <t>BRN21jul20_018.gcd</t>
  </si>
  <si>
    <t>BRN21jul20_019.gcd</t>
  </si>
  <si>
    <t>leaky vial 030</t>
  </si>
  <si>
    <t>BRN21jul20_020.gcd</t>
  </si>
  <si>
    <t>leaky vial 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</si>
</sst>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2"/>
  <sheetViews>
    <sheetView tabSelected="1" topLeftCell="A12" workbookViewId="0">
      <selection activeCell="A23" sqref="A23:XFD233"/>
    </sheetView>
  </sheetViews>
  <sheetFormatPr defaultRowHeight="15" x14ac:dyDescent="0.25"/>
  <cols>
    <col min="2" max="2" width="24.42578125" customWidth="1"/>
    <col min="3" max="3" width="16.140625" customWidth="1"/>
    <col min="4" max="4" width="15" customWidth="1"/>
    <col min="8" max="8" width="11.5703125" customWidth="1"/>
    <col min="9" max="9" width="14.140625" customWidth="1"/>
    <col min="23" max="23" width="10.42578125" customWidth="1"/>
    <col min="30" max="30" width="22" customWidth="1"/>
    <col min="37" max="37" width="10.28515625" customWidth="1"/>
  </cols>
  <sheetData>
    <row r="1" spans="1:47" x14ac:dyDescent="0.25">
      <c r="A1" t="s">
        <v>16</v>
      </c>
      <c r="O1" t="s">
        <v>17</v>
      </c>
      <c r="AC1" t="s">
        <v>18</v>
      </c>
    </row>
    <row r="2" spans="1:47" x14ac:dyDescent="0.25">
      <c r="A2" t="s">
        <v>3</v>
      </c>
      <c r="B2" s="1" t="s">
        <v>4</v>
      </c>
      <c r="C2" t="s">
        <v>5</v>
      </c>
      <c r="D2" t="s">
        <v>6</v>
      </c>
      <c r="E2" t="s">
        <v>7</v>
      </c>
      <c r="F2" t="s">
        <v>8</v>
      </c>
      <c r="G2" s="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13</v>
      </c>
      <c r="AN2" t="s">
        <v>14</v>
      </c>
      <c r="AO2" t="s">
        <v>15</v>
      </c>
    </row>
    <row r="3" spans="1:47" x14ac:dyDescent="0.25">
      <c r="A3">
        <v>37</v>
      </c>
      <c r="B3" t="s">
        <v>20</v>
      </c>
      <c r="C3" s="1">
        <v>44033.420671296299</v>
      </c>
      <c r="D3" t="s">
        <v>0</v>
      </c>
      <c r="E3" t="s">
        <v>1</v>
      </c>
      <c r="F3">
        <v>0</v>
      </c>
      <c r="G3">
        <v>6.0720000000000001</v>
      </c>
      <c r="H3" s="2">
        <v>2158</v>
      </c>
      <c r="I3">
        <v>1E-3</v>
      </c>
      <c r="J3" t="s">
        <v>2</v>
      </c>
      <c r="K3" t="s">
        <v>2</v>
      </c>
      <c r="L3" t="s">
        <v>2</v>
      </c>
      <c r="M3" t="s">
        <v>2</v>
      </c>
      <c r="O3">
        <v>37</v>
      </c>
      <c r="P3" t="s">
        <v>20</v>
      </c>
      <c r="Q3" s="1">
        <v>44033.420671296299</v>
      </c>
      <c r="R3" t="s">
        <v>0</v>
      </c>
      <c r="S3" t="s">
        <v>1</v>
      </c>
      <c r="T3">
        <v>0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C3">
        <v>37</v>
      </c>
      <c r="AD3" t="s">
        <v>20</v>
      </c>
      <c r="AE3" s="1">
        <v>44033.420671296299</v>
      </c>
      <c r="AF3" t="s">
        <v>0</v>
      </c>
      <c r="AG3" t="s">
        <v>1</v>
      </c>
      <c r="AH3">
        <v>0</v>
      </c>
      <c r="AI3">
        <v>12.212</v>
      </c>
      <c r="AJ3" s="2">
        <v>2436</v>
      </c>
      <c r="AK3">
        <v>0.50600000000000001</v>
      </c>
      <c r="AL3" t="s">
        <v>2</v>
      </c>
      <c r="AM3" t="s">
        <v>2</v>
      </c>
      <c r="AN3" t="s">
        <v>2</v>
      </c>
      <c r="AO3" t="s">
        <v>2</v>
      </c>
      <c r="AT3" s="3">
        <f t="shared" ref="AT3:AT22" si="0">IF(H3&lt;15000,((0.00000002125*H3^2)+(0.002705*H3)+(-4.371)),(IF(H3&lt;700000,((-0.0000000008162*H3^2)+(0.003141*H3)+(0.4702)), ((0.000000003285*V3^2)+(0.1899*V3)+(559.5)))))</f>
        <v>1.5653504849999997</v>
      </c>
      <c r="AU3" s="4">
        <f t="shared" ref="AU3:AU22" si="1">((-0.00000006277*AJ3^2)+(0.1854*AJ3)+(34.83))</f>
        <v>486.09191679408002</v>
      </c>
    </row>
    <row r="4" spans="1:47" x14ac:dyDescent="0.25">
      <c r="A4">
        <v>38</v>
      </c>
      <c r="B4" t="s">
        <v>21</v>
      </c>
      <c r="C4" s="1">
        <v>44033.44189814815</v>
      </c>
      <c r="D4" t="s">
        <v>19</v>
      </c>
      <c r="E4" t="s">
        <v>1</v>
      </c>
      <c r="F4">
        <v>0</v>
      </c>
      <c r="G4">
        <v>6.0149999999999997</v>
      </c>
      <c r="H4" s="2">
        <v>684768</v>
      </c>
      <c r="I4">
        <v>1.018</v>
      </c>
      <c r="J4" t="s">
        <v>2</v>
      </c>
      <c r="K4" t="s">
        <v>2</v>
      </c>
      <c r="L4" t="s">
        <v>2</v>
      </c>
      <c r="M4" t="s">
        <v>2</v>
      </c>
      <c r="O4">
        <v>38</v>
      </c>
      <c r="P4" t="s">
        <v>21</v>
      </c>
      <c r="Q4" s="1">
        <v>44033.44189814815</v>
      </c>
      <c r="R4" t="s">
        <v>19</v>
      </c>
      <c r="S4" t="s">
        <v>1</v>
      </c>
      <c r="T4">
        <v>0</v>
      </c>
      <c r="U4">
        <v>5.9669999999999996</v>
      </c>
      <c r="V4" s="2">
        <v>7540</v>
      </c>
      <c r="W4">
        <v>1.9830000000000001</v>
      </c>
      <c r="X4" t="s">
        <v>2</v>
      </c>
      <c r="Y4" t="s">
        <v>2</v>
      </c>
      <c r="Z4" t="s">
        <v>2</v>
      </c>
      <c r="AA4" t="s">
        <v>2</v>
      </c>
      <c r="AC4">
        <v>38</v>
      </c>
      <c r="AD4" t="s">
        <v>21</v>
      </c>
      <c r="AE4" s="1">
        <v>44033.44189814815</v>
      </c>
      <c r="AF4" t="s">
        <v>19</v>
      </c>
      <c r="AG4" t="s">
        <v>1</v>
      </c>
      <c r="AH4">
        <v>0</v>
      </c>
      <c r="AI4">
        <v>12.17</v>
      </c>
      <c r="AJ4" s="2">
        <v>8198</v>
      </c>
      <c r="AK4">
        <v>1.2889999999999999</v>
      </c>
      <c r="AL4" t="s">
        <v>2</v>
      </c>
      <c r="AM4" t="s">
        <v>2</v>
      </c>
      <c r="AN4" t="s">
        <v>2</v>
      </c>
      <c r="AO4" t="s">
        <v>2</v>
      </c>
      <c r="AT4" s="3">
        <f t="shared" si="0"/>
        <v>1768.6044200768511</v>
      </c>
      <c r="AU4" s="4">
        <f t="shared" si="1"/>
        <v>1550.52060380492</v>
      </c>
    </row>
    <row r="5" spans="1:47" x14ac:dyDescent="0.25">
      <c r="A5">
        <v>39</v>
      </c>
      <c r="B5" t="s">
        <v>22</v>
      </c>
      <c r="C5" s="1">
        <v>44033.463159722225</v>
      </c>
      <c r="D5">
        <v>15</v>
      </c>
      <c r="E5" t="s">
        <v>1</v>
      </c>
      <c r="F5">
        <v>0</v>
      </c>
      <c r="G5">
        <v>6.0129999999999999</v>
      </c>
      <c r="H5" s="2">
        <v>2015033</v>
      </c>
      <c r="I5">
        <v>3.0049999999999999</v>
      </c>
      <c r="J5" t="s">
        <v>2</v>
      </c>
      <c r="K5" t="s">
        <v>2</v>
      </c>
      <c r="L5" t="s">
        <v>2</v>
      </c>
      <c r="M5" t="s">
        <v>2</v>
      </c>
      <c r="O5">
        <v>39</v>
      </c>
      <c r="P5" t="s">
        <v>22</v>
      </c>
      <c r="Q5" s="1">
        <v>44033.463159722225</v>
      </c>
      <c r="R5">
        <v>15</v>
      </c>
      <c r="S5" t="s">
        <v>1</v>
      </c>
      <c r="T5">
        <v>0</v>
      </c>
      <c r="U5">
        <v>5.9660000000000002</v>
      </c>
      <c r="V5" s="2">
        <v>18022</v>
      </c>
      <c r="W5">
        <v>3.911</v>
      </c>
      <c r="X5" t="s">
        <v>2</v>
      </c>
      <c r="Y5" t="s">
        <v>2</v>
      </c>
      <c r="Z5" t="s">
        <v>2</v>
      </c>
      <c r="AA5" t="s">
        <v>2</v>
      </c>
      <c r="AC5">
        <v>39</v>
      </c>
      <c r="AD5" t="s">
        <v>22</v>
      </c>
      <c r="AE5" s="1">
        <v>44033.463159722225</v>
      </c>
      <c r="AF5">
        <v>15</v>
      </c>
      <c r="AG5" t="s">
        <v>1</v>
      </c>
      <c r="AH5">
        <v>0</v>
      </c>
      <c r="AI5">
        <v>12.087999999999999</v>
      </c>
      <c r="AJ5" s="2">
        <v>82155</v>
      </c>
      <c r="AK5">
        <v>11.384</v>
      </c>
      <c r="AL5" t="s">
        <v>2</v>
      </c>
      <c r="AM5" t="s">
        <v>2</v>
      </c>
      <c r="AN5" t="s">
        <v>2</v>
      </c>
      <c r="AO5" t="s">
        <v>2</v>
      </c>
      <c r="AT5" s="3">
        <f t="shared" si="0"/>
        <v>3982.9447433099403</v>
      </c>
      <c r="AU5" s="4">
        <f t="shared" si="1"/>
        <v>14842.70439855075</v>
      </c>
    </row>
    <row r="6" spans="1:47" x14ac:dyDescent="0.25">
      <c r="A6">
        <v>40</v>
      </c>
      <c r="B6" t="s">
        <v>23</v>
      </c>
      <c r="C6" s="1">
        <v>44033.484409722223</v>
      </c>
      <c r="D6">
        <v>138</v>
      </c>
      <c r="E6" t="s">
        <v>1</v>
      </c>
      <c r="F6">
        <v>0</v>
      </c>
      <c r="G6">
        <v>6.0350000000000001</v>
      </c>
      <c r="H6" s="2">
        <v>3795</v>
      </c>
      <c r="I6">
        <v>4.0000000000000001E-3</v>
      </c>
      <c r="J6" t="s">
        <v>2</v>
      </c>
      <c r="K6" t="s">
        <v>2</v>
      </c>
      <c r="L6" t="s">
        <v>2</v>
      </c>
      <c r="M6" t="s">
        <v>2</v>
      </c>
      <c r="O6">
        <v>40</v>
      </c>
      <c r="P6" t="s">
        <v>23</v>
      </c>
      <c r="Q6" s="1">
        <v>44033.484409722223</v>
      </c>
      <c r="R6">
        <v>138</v>
      </c>
      <c r="S6" t="s">
        <v>1</v>
      </c>
      <c r="T6">
        <v>0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C6">
        <v>40</v>
      </c>
      <c r="AD6" t="s">
        <v>23</v>
      </c>
      <c r="AE6" s="1">
        <v>44033.484409722223</v>
      </c>
      <c r="AF6">
        <v>138</v>
      </c>
      <c r="AG6" t="s">
        <v>1</v>
      </c>
      <c r="AH6">
        <v>0</v>
      </c>
      <c r="AI6">
        <v>12.164</v>
      </c>
      <c r="AJ6" s="2">
        <v>5670</v>
      </c>
      <c r="AK6">
        <v>0.94599999999999995</v>
      </c>
      <c r="AL6" t="s">
        <v>2</v>
      </c>
      <c r="AM6" t="s">
        <v>2</v>
      </c>
      <c r="AN6" t="s">
        <v>2</v>
      </c>
      <c r="AO6" t="s">
        <v>2</v>
      </c>
      <c r="AT6" s="3">
        <f t="shared" si="0"/>
        <v>6.2005180312500006</v>
      </c>
      <c r="AU6" s="4">
        <f t="shared" si="1"/>
        <v>1084.030013547</v>
      </c>
    </row>
    <row r="7" spans="1:47" x14ac:dyDescent="0.25">
      <c r="A7">
        <v>41</v>
      </c>
      <c r="B7" t="s">
        <v>24</v>
      </c>
      <c r="C7" s="1">
        <v>44033.505671296298</v>
      </c>
      <c r="D7">
        <v>151</v>
      </c>
      <c r="E7" t="s">
        <v>1</v>
      </c>
      <c r="F7">
        <v>0</v>
      </c>
      <c r="G7">
        <v>6.0030000000000001</v>
      </c>
      <c r="H7" s="2">
        <v>2088703</v>
      </c>
      <c r="I7">
        <v>3.1150000000000002</v>
      </c>
      <c r="J7" t="s">
        <v>2</v>
      </c>
      <c r="K7" t="s">
        <v>2</v>
      </c>
      <c r="L7" t="s">
        <v>2</v>
      </c>
      <c r="M7" t="s">
        <v>2</v>
      </c>
      <c r="O7">
        <v>41</v>
      </c>
      <c r="P7" t="s">
        <v>24</v>
      </c>
      <c r="Q7" s="1">
        <v>44033.505671296298</v>
      </c>
      <c r="R7">
        <v>151</v>
      </c>
      <c r="S7" t="s">
        <v>1</v>
      </c>
      <c r="T7">
        <v>0</v>
      </c>
      <c r="U7">
        <v>5.9550000000000001</v>
      </c>
      <c r="V7" s="2">
        <v>16073</v>
      </c>
      <c r="W7">
        <v>3.552</v>
      </c>
      <c r="X7" t="s">
        <v>2</v>
      </c>
      <c r="Y7" t="s">
        <v>2</v>
      </c>
      <c r="Z7" t="s">
        <v>2</v>
      </c>
      <c r="AA7" t="s">
        <v>2</v>
      </c>
      <c r="AC7">
        <v>41</v>
      </c>
      <c r="AD7" t="s">
        <v>24</v>
      </c>
      <c r="AE7" s="1">
        <v>44033.505671296298</v>
      </c>
      <c r="AF7">
        <v>151</v>
      </c>
      <c r="AG7" t="s">
        <v>1</v>
      </c>
      <c r="AH7">
        <v>0</v>
      </c>
      <c r="AI7">
        <v>12.074</v>
      </c>
      <c r="AJ7" s="2">
        <v>81054</v>
      </c>
      <c r="AK7">
        <v>11.233000000000001</v>
      </c>
      <c r="AL7" t="s">
        <v>2</v>
      </c>
      <c r="AM7" t="s">
        <v>2</v>
      </c>
      <c r="AN7" t="s">
        <v>2</v>
      </c>
      <c r="AO7" t="s">
        <v>2</v>
      </c>
      <c r="AT7" s="3">
        <f t="shared" si="0"/>
        <v>3612.6113512657653</v>
      </c>
      <c r="AU7" s="4">
        <f t="shared" si="1"/>
        <v>14649.858335002682</v>
      </c>
    </row>
    <row r="8" spans="1:47" x14ac:dyDescent="0.25">
      <c r="A8">
        <v>42</v>
      </c>
      <c r="B8" t="s">
        <v>25</v>
      </c>
      <c r="C8" s="1">
        <v>44033.526944444442</v>
      </c>
      <c r="D8">
        <v>41</v>
      </c>
      <c r="E8" t="s">
        <v>1</v>
      </c>
      <c r="F8">
        <v>0</v>
      </c>
      <c r="G8">
        <v>6.0179999999999998</v>
      </c>
      <c r="H8" s="2">
        <v>39471</v>
      </c>
      <c r="I8">
        <v>5.7000000000000002E-2</v>
      </c>
      <c r="J8" t="s">
        <v>2</v>
      </c>
      <c r="K8" t="s">
        <v>2</v>
      </c>
      <c r="L8" t="s">
        <v>2</v>
      </c>
      <c r="M8" t="s">
        <v>2</v>
      </c>
      <c r="O8">
        <v>42</v>
      </c>
      <c r="P8" t="s">
        <v>25</v>
      </c>
      <c r="Q8" s="1">
        <v>44033.526944444442</v>
      </c>
      <c r="R8">
        <v>41</v>
      </c>
      <c r="S8" t="s">
        <v>1</v>
      </c>
      <c r="T8">
        <v>0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C8">
        <v>42</v>
      </c>
      <c r="AD8" t="s">
        <v>25</v>
      </c>
      <c r="AE8" s="1">
        <v>44033.526944444442</v>
      </c>
      <c r="AF8">
        <v>41</v>
      </c>
      <c r="AG8" t="s">
        <v>1</v>
      </c>
      <c r="AH8">
        <v>0</v>
      </c>
      <c r="AI8">
        <v>12.183999999999999</v>
      </c>
      <c r="AJ8" s="2">
        <v>1518</v>
      </c>
      <c r="AK8">
        <v>0.38200000000000001</v>
      </c>
      <c r="AL8" t="s">
        <v>2</v>
      </c>
      <c r="AM8" t="s">
        <v>2</v>
      </c>
      <c r="AN8" t="s">
        <v>2</v>
      </c>
      <c r="AO8" t="s">
        <v>2</v>
      </c>
      <c r="AT8" s="3">
        <f t="shared" si="0"/>
        <v>123.17700417777581</v>
      </c>
      <c r="AU8" s="4">
        <f t="shared" si="1"/>
        <v>316.12255758252002</v>
      </c>
    </row>
    <row r="9" spans="1:47" x14ac:dyDescent="0.25">
      <c r="A9">
        <v>43</v>
      </c>
      <c r="B9" t="s">
        <v>26</v>
      </c>
      <c r="C9" s="1">
        <v>44033.548263888886</v>
      </c>
      <c r="D9">
        <v>96</v>
      </c>
      <c r="E9" t="s">
        <v>1</v>
      </c>
      <c r="F9">
        <v>0</v>
      </c>
      <c r="G9">
        <v>6.0110000000000001</v>
      </c>
      <c r="H9" s="2">
        <v>40291</v>
      </c>
      <c r="I9">
        <v>5.8000000000000003E-2</v>
      </c>
      <c r="J9" t="s">
        <v>2</v>
      </c>
      <c r="K9" t="s">
        <v>2</v>
      </c>
      <c r="L9" t="s">
        <v>2</v>
      </c>
      <c r="M9" t="s">
        <v>2</v>
      </c>
      <c r="O9">
        <v>43</v>
      </c>
      <c r="P9" t="s">
        <v>26</v>
      </c>
      <c r="Q9" s="1">
        <v>44033.548263888886</v>
      </c>
      <c r="R9">
        <v>96</v>
      </c>
      <c r="S9" t="s">
        <v>1</v>
      </c>
      <c r="T9">
        <v>0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C9">
        <v>43</v>
      </c>
      <c r="AD9" t="s">
        <v>26</v>
      </c>
      <c r="AE9" s="1">
        <v>44033.548263888886</v>
      </c>
      <c r="AF9">
        <v>96</v>
      </c>
      <c r="AG9" t="s">
        <v>1</v>
      </c>
      <c r="AH9">
        <v>0</v>
      </c>
      <c r="AI9">
        <v>12.169</v>
      </c>
      <c r="AJ9" s="2">
        <v>1304</v>
      </c>
      <c r="AK9">
        <v>0.35299999999999998</v>
      </c>
      <c r="AL9" t="s">
        <v>2</v>
      </c>
      <c r="AM9" t="s">
        <v>2</v>
      </c>
      <c r="AN9" t="s">
        <v>2</v>
      </c>
      <c r="AO9" t="s">
        <v>2</v>
      </c>
      <c r="AT9" s="3">
        <f t="shared" si="0"/>
        <v>125.69924074736781</v>
      </c>
      <c r="AU9" s="4">
        <f t="shared" si="1"/>
        <v>276.48486488768003</v>
      </c>
    </row>
    <row r="10" spans="1:47" x14ac:dyDescent="0.25">
      <c r="A10">
        <v>44</v>
      </c>
      <c r="B10" t="s">
        <v>27</v>
      </c>
      <c r="C10" s="1">
        <v>44033.569571759261</v>
      </c>
      <c r="D10">
        <v>132</v>
      </c>
      <c r="E10" t="s">
        <v>1</v>
      </c>
      <c r="F10">
        <v>0</v>
      </c>
      <c r="G10">
        <v>6.0129999999999999</v>
      </c>
      <c r="H10" s="2">
        <v>25867</v>
      </c>
      <c r="I10">
        <v>3.6999999999999998E-2</v>
      </c>
      <c r="J10" t="s">
        <v>2</v>
      </c>
      <c r="K10" t="s">
        <v>2</v>
      </c>
      <c r="L10" t="s">
        <v>2</v>
      </c>
      <c r="M10" t="s">
        <v>2</v>
      </c>
      <c r="O10">
        <v>44</v>
      </c>
      <c r="P10" t="s">
        <v>27</v>
      </c>
      <c r="Q10" s="1">
        <v>44033.569571759261</v>
      </c>
      <c r="R10">
        <v>132</v>
      </c>
      <c r="S10" t="s">
        <v>1</v>
      </c>
      <c r="T10">
        <v>0</v>
      </c>
      <c r="U10">
        <v>5.9539999999999997</v>
      </c>
      <c r="V10">
        <v>619</v>
      </c>
      <c r="W10">
        <v>0.71099999999999997</v>
      </c>
      <c r="X10" t="s">
        <v>2</v>
      </c>
      <c r="Y10" t="s">
        <v>2</v>
      </c>
      <c r="Z10" t="s">
        <v>2</v>
      </c>
      <c r="AA10" t="s">
        <v>2</v>
      </c>
      <c r="AC10">
        <v>44</v>
      </c>
      <c r="AD10" t="s">
        <v>27</v>
      </c>
      <c r="AE10" s="1">
        <v>44033.569571759261</v>
      </c>
      <c r="AF10">
        <v>132</v>
      </c>
      <c r="AG10" t="s">
        <v>1</v>
      </c>
      <c r="AH10">
        <v>0</v>
      </c>
      <c r="AI10">
        <v>12.116</v>
      </c>
      <c r="AJ10" s="2">
        <v>43940</v>
      </c>
      <c r="AK10">
        <v>6.157</v>
      </c>
      <c r="AL10" t="s">
        <v>2</v>
      </c>
      <c r="AM10" t="s">
        <v>2</v>
      </c>
      <c r="AN10" t="s">
        <v>2</v>
      </c>
      <c r="AO10" t="s">
        <v>2</v>
      </c>
      <c r="AT10" s="3">
        <f t="shared" si="0"/>
        <v>81.17232620143821</v>
      </c>
      <c r="AU10" s="4">
        <f t="shared" si="1"/>
        <v>8060.1144796280005</v>
      </c>
    </row>
    <row r="11" spans="1:47" x14ac:dyDescent="0.25">
      <c r="A11">
        <v>45</v>
      </c>
      <c r="B11" t="s">
        <v>28</v>
      </c>
      <c r="C11" s="1">
        <v>44033.590833333335</v>
      </c>
      <c r="D11">
        <v>188</v>
      </c>
      <c r="E11" t="s">
        <v>1</v>
      </c>
      <c r="F11">
        <v>0</v>
      </c>
      <c r="G11">
        <v>6.0060000000000002</v>
      </c>
      <c r="H11" s="2">
        <v>4478805</v>
      </c>
      <c r="I11">
        <v>6.7030000000000003</v>
      </c>
      <c r="J11" t="s">
        <v>2</v>
      </c>
      <c r="K11" t="s">
        <v>2</v>
      </c>
      <c r="L11" t="s">
        <v>2</v>
      </c>
      <c r="M11" t="s">
        <v>2</v>
      </c>
      <c r="O11">
        <v>45</v>
      </c>
      <c r="P11" t="s">
        <v>28</v>
      </c>
      <c r="Q11" s="1">
        <v>44033.590833333335</v>
      </c>
      <c r="R11">
        <v>188</v>
      </c>
      <c r="S11" t="s">
        <v>1</v>
      </c>
      <c r="T11">
        <v>0</v>
      </c>
      <c r="U11">
        <v>5.9569999999999999</v>
      </c>
      <c r="V11" s="2">
        <v>35631</v>
      </c>
      <c r="W11">
        <v>7.1559999999999997</v>
      </c>
      <c r="X11" t="s">
        <v>2</v>
      </c>
      <c r="Y11" t="s">
        <v>2</v>
      </c>
      <c r="Z11" t="s">
        <v>2</v>
      </c>
      <c r="AA11" t="s">
        <v>2</v>
      </c>
      <c r="AC11">
        <v>45</v>
      </c>
      <c r="AD11" t="s">
        <v>28</v>
      </c>
      <c r="AE11" s="1">
        <v>44033.590833333335</v>
      </c>
      <c r="AF11">
        <v>188</v>
      </c>
      <c r="AG11" t="s">
        <v>1</v>
      </c>
      <c r="AH11">
        <v>0</v>
      </c>
      <c r="AI11">
        <v>12.031000000000001</v>
      </c>
      <c r="AJ11" s="2">
        <v>143778</v>
      </c>
      <c r="AK11">
        <v>19.864999999999998</v>
      </c>
      <c r="AL11" t="s">
        <v>2</v>
      </c>
      <c r="AM11" t="s">
        <v>2</v>
      </c>
      <c r="AN11" t="s">
        <v>2</v>
      </c>
      <c r="AO11" t="s">
        <v>2</v>
      </c>
      <c r="AT11" s="3">
        <f t="shared" si="0"/>
        <v>7329.9974314088849</v>
      </c>
      <c r="AU11" s="4">
        <f t="shared" si="1"/>
        <v>25393.682649163322</v>
      </c>
    </row>
    <row r="12" spans="1:47" x14ac:dyDescent="0.25">
      <c r="A12">
        <v>46</v>
      </c>
      <c r="B12" t="s">
        <v>29</v>
      </c>
      <c r="C12" s="1">
        <v>44033.61209490741</v>
      </c>
      <c r="D12">
        <v>206</v>
      </c>
      <c r="E12" t="s">
        <v>1</v>
      </c>
      <c r="F12">
        <v>0</v>
      </c>
      <c r="G12">
        <v>6.01</v>
      </c>
      <c r="H12" s="2">
        <v>2299113</v>
      </c>
      <c r="I12">
        <v>3.43</v>
      </c>
      <c r="J12" t="s">
        <v>2</v>
      </c>
      <c r="K12" t="s">
        <v>2</v>
      </c>
      <c r="L12" t="s">
        <v>2</v>
      </c>
      <c r="M12" t="s">
        <v>2</v>
      </c>
      <c r="O12">
        <v>46</v>
      </c>
      <c r="P12" t="s">
        <v>29</v>
      </c>
      <c r="Q12" s="1">
        <v>44033.61209490741</v>
      </c>
      <c r="R12">
        <v>206</v>
      </c>
      <c r="S12" t="s">
        <v>1</v>
      </c>
      <c r="T12">
        <v>0</v>
      </c>
      <c r="U12">
        <v>5.9630000000000001</v>
      </c>
      <c r="V12" s="2">
        <v>20292</v>
      </c>
      <c r="W12">
        <v>4.3289999999999997</v>
      </c>
      <c r="X12" t="s">
        <v>2</v>
      </c>
      <c r="Y12" t="s">
        <v>2</v>
      </c>
      <c r="Z12" t="s">
        <v>2</v>
      </c>
      <c r="AA12" t="s">
        <v>2</v>
      </c>
      <c r="AC12">
        <v>46</v>
      </c>
      <c r="AD12" t="s">
        <v>29</v>
      </c>
      <c r="AE12" s="1">
        <v>44033.61209490741</v>
      </c>
      <c r="AF12">
        <v>206</v>
      </c>
      <c r="AG12" t="s">
        <v>1</v>
      </c>
      <c r="AH12">
        <v>0</v>
      </c>
      <c r="AI12">
        <v>12.076000000000001</v>
      </c>
      <c r="AJ12" s="2">
        <v>84866</v>
      </c>
      <c r="AK12">
        <v>11.756</v>
      </c>
      <c r="AL12" t="s">
        <v>2</v>
      </c>
      <c r="AM12" t="s">
        <v>2</v>
      </c>
      <c r="AN12" t="s">
        <v>2</v>
      </c>
      <c r="AO12" t="s">
        <v>2</v>
      </c>
      <c r="AT12" s="3">
        <f t="shared" si="0"/>
        <v>4414.3034488922403</v>
      </c>
      <c r="AU12" s="4">
        <f t="shared" si="1"/>
        <v>15316.901923501882</v>
      </c>
    </row>
    <row r="13" spans="1:47" x14ac:dyDescent="0.25">
      <c r="A13">
        <v>47</v>
      </c>
      <c r="B13" t="s">
        <v>30</v>
      </c>
      <c r="C13" s="1">
        <v>44033.633333333331</v>
      </c>
      <c r="D13">
        <v>98</v>
      </c>
      <c r="E13" t="s">
        <v>1</v>
      </c>
      <c r="F13">
        <v>0</v>
      </c>
      <c r="G13">
        <v>6.0179999999999998</v>
      </c>
      <c r="H13" s="2">
        <v>140163</v>
      </c>
      <c r="I13">
        <v>0.20699999999999999</v>
      </c>
      <c r="J13" t="s">
        <v>2</v>
      </c>
      <c r="K13" t="s">
        <v>2</v>
      </c>
      <c r="L13" t="s">
        <v>2</v>
      </c>
      <c r="M13" t="s">
        <v>2</v>
      </c>
      <c r="O13">
        <v>47</v>
      </c>
      <c r="P13" t="s">
        <v>30</v>
      </c>
      <c r="Q13" s="1">
        <v>44033.633333333331</v>
      </c>
      <c r="R13">
        <v>98</v>
      </c>
      <c r="S13" t="s">
        <v>1</v>
      </c>
      <c r="T13">
        <v>0</v>
      </c>
      <c r="U13">
        <v>5.9329999999999998</v>
      </c>
      <c r="V13">
        <v>742</v>
      </c>
      <c r="W13">
        <v>0.73399999999999999</v>
      </c>
      <c r="X13" t="s">
        <v>2</v>
      </c>
      <c r="Y13" t="s">
        <v>2</v>
      </c>
      <c r="Z13" t="s">
        <v>2</v>
      </c>
      <c r="AA13" t="s">
        <v>2</v>
      </c>
      <c r="AC13">
        <v>47</v>
      </c>
      <c r="AD13" t="s">
        <v>30</v>
      </c>
      <c r="AE13" s="1">
        <v>44033.633333333331</v>
      </c>
      <c r="AF13">
        <v>98</v>
      </c>
      <c r="AG13" t="s">
        <v>1</v>
      </c>
      <c r="AH13">
        <v>0</v>
      </c>
      <c r="AI13">
        <v>12.15</v>
      </c>
      <c r="AJ13" s="2">
        <v>17981</v>
      </c>
      <c r="AK13">
        <v>2.62</v>
      </c>
      <c r="AL13" t="s">
        <v>2</v>
      </c>
      <c r="AM13" t="s">
        <v>2</v>
      </c>
      <c r="AN13" t="s">
        <v>2</v>
      </c>
      <c r="AO13" t="s">
        <v>2</v>
      </c>
      <c r="AT13" s="3">
        <f t="shared" si="0"/>
        <v>424.68738994638215</v>
      </c>
      <c r="AU13" s="4">
        <f t="shared" si="1"/>
        <v>3348.21283202003</v>
      </c>
    </row>
    <row r="14" spans="1:47" x14ac:dyDescent="0.25">
      <c r="A14">
        <v>48</v>
      </c>
      <c r="B14" t="s">
        <v>31</v>
      </c>
      <c r="C14" s="1">
        <v>44033.654594907406</v>
      </c>
      <c r="D14">
        <v>168</v>
      </c>
      <c r="E14" t="s">
        <v>1</v>
      </c>
      <c r="F14">
        <v>0</v>
      </c>
      <c r="G14">
        <v>6.0049999999999999</v>
      </c>
      <c r="H14" s="2">
        <v>4570771</v>
      </c>
      <c r="I14">
        <v>6.8419999999999996</v>
      </c>
      <c r="J14" t="s">
        <v>2</v>
      </c>
      <c r="K14" t="s">
        <v>2</v>
      </c>
      <c r="L14" t="s">
        <v>2</v>
      </c>
      <c r="M14" t="s">
        <v>2</v>
      </c>
      <c r="O14">
        <v>48</v>
      </c>
      <c r="P14" t="s">
        <v>31</v>
      </c>
      <c r="Q14" s="1">
        <v>44033.654594907406</v>
      </c>
      <c r="R14">
        <v>168</v>
      </c>
      <c r="S14" t="s">
        <v>1</v>
      </c>
      <c r="T14">
        <v>0</v>
      </c>
      <c r="U14">
        <v>5.9560000000000004</v>
      </c>
      <c r="V14" s="2">
        <v>33346</v>
      </c>
      <c r="W14">
        <v>6.734</v>
      </c>
      <c r="X14" t="s">
        <v>2</v>
      </c>
      <c r="Y14" t="s">
        <v>2</v>
      </c>
      <c r="Z14" t="s">
        <v>2</v>
      </c>
      <c r="AA14" t="s">
        <v>2</v>
      </c>
      <c r="AC14">
        <v>48</v>
      </c>
      <c r="AD14" t="s">
        <v>31</v>
      </c>
      <c r="AE14" s="1">
        <v>44033.654594907406</v>
      </c>
      <c r="AF14">
        <v>168</v>
      </c>
      <c r="AG14" t="s">
        <v>1</v>
      </c>
      <c r="AH14">
        <v>0</v>
      </c>
      <c r="AI14">
        <v>12.026999999999999</v>
      </c>
      <c r="AJ14" s="2">
        <v>142561</v>
      </c>
      <c r="AK14">
        <v>19.696999999999999</v>
      </c>
      <c r="AL14" t="s">
        <v>2</v>
      </c>
      <c r="AM14" t="s">
        <v>2</v>
      </c>
      <c r="AN14" t="s">
        <v>2</v>
      </c>
      <c r="AO14" t="s">
        <v>2</v>
      </c>
      <c r="AT14" s="3">
        <f t="shared" si="0"/>
        <v>6895.5581745270601</v>
      </c>
      <c r="AU14" s="4">
        <f t="shared" si="1"/>
        <v>25189.924597482834</v>
      </c>
    </row>
    <row r="15" spans="1:47" x14ac:dyDescent="0.25">
      <c r="A15">
        <v>49</v>
      </c>
      <c r="B15" t="s">
        <v>32</v>
      </c>
      <c r="C15" s="1">
        <v>44033.675868055558</v>
      </c>
      <c r="D15">
        <v>87</v>
      </c>
      <c r="E15" t="s">
        <v>1</v>
      </c>
      <c r="F15">
        <v>0</v>
      </c>
      <c r="G15">
        <v>6.0069999999999997</v>
      </c>
      <c r="H15" s="2">
        <v>3695746</v>
      </c>
      <c r="I15">
        <v>5.5250000000000004</v>
      </c>
      <c r="J15" t="s">
        <v>2</v>
      </c>
      <c r="K15" t="s">
        <v>2</v>
      </c>
      <c r="L15" t="s">
        <v>2</v>
      </c>
      <c r="M15" t="s">
        <v>2</v>
      </c>
      <c r="O15">
        <v>49</v>
      </c>
      <c r="P15" t="s">
        <v>32</v>
      </c>
      <c r="Q15" s="1">
        <v>44033.675868055558</v>
      </c>
      <c r="R15">
        <v>87</v>
      </c>
      <c r="S15" t="s">
        <v>1</v>
      </c>
      <c r="T15">
        <v>0</v>
      </c>
      <c r="U15">
        <v>5.9589999999999996</v>
      </c>
      <c r="V15" s="2">
        <v>27289</v>
      </c>
      <c r="W15">
        <v>5.6180000000000003</v>
      </c>
      <c r="X15" t="s">
        <v>2</v>
      </c>
      <c r="Y15" t="s">
        <v>2</v>
      </c>
      <c r="Z15" t="s">
        <v>2</v>
      </c>
      <c r="AA15" t="s">
        <v>2</v>
      </c>
      <c r="AC15">
        <v>49</v>
      </c>
      <c r="AD15" t="s">
        <v>32</v>
      </c>
      <c r="AE15" s="1">
        <v>44033.675868055558</v>
      </c>
      <c r="AF15">
        <v>87</v>
      </c>
      <c r="AG15" t="s">
        <v>1</v>
      </c>
      <c r="AH15">
        <v>0</v>
      </c>
      <c r="AI15">
        <v>12.054</v>
      </c>
      <c r="AJ15" s="2">
        <v>112280</v>
      </c>
      <c r="AK15">
        <v>15.522</v>
      </c>
      <c r="AL15" t="s">
        <v>2</v>
      </c>
      <c r="AM15" t="s">
        <v>2</v>
      </c>
      <c r="AN15" t="s">
        <v>2</v>
      </c>
      <c r="AO15" t="s">
        <v>2</v>
      </c>
      <c r="AT15" s="3">
        <f t="shared" si="0"/>
        <v>5744.127405076486</v>
      </c>
      <c r="AU15" s="4">
        <f t="shared" si="1"/>
        <v>20060.213264432001</v>
      </c>
    </row>
    <row r="16" spans="1:47" x14ac:dyDescent="0.25">
      <c r="A16">
        <v>50</v>
      </c>
      <c r="B16" t="s">
        <v>33</v>
      </c>
      <c r="C16" s="1">
        <v>44033.697129629632</v>
      </c>
      <c r="D16">
        <v>131</v>
      </c>
      <c r="E16" t="s">
        <v>1</v>
      </c>
      <c r="F16">
        <v>0</v>
      </c>
      <c r="G16">
        <v>6.01</v>
      </c>
      <c r="H16" s="2">
        <v>3690130</v>
      </c>
      <c r="I16">
        <v>5.5170000000000003</v>
      </c>
      <c r="J16" t="s">
        <v>2</v>
      </c>
      <c r="K16" t="s">
        <v>2</v>
      </c>
      <c r="L16" t="s">
        <v>2</v>
      </c>
      <c r="M16" t="s">
        <v>2</v>
      </c>
      <c r="O16">
        <v>50</v>
      </c>
      <c r="P16" t="s">
        <v>33</v>
      </c>
      <c r="Q16" s="1">
        <v>44033.697129629632</v>
      </c>
      <c r="R16">
        <v>131</v>
      </c>
      <c r="S16" t="s">
        <v>1</v>
      </c>
      <c r="T16">
        <v>0</v>
      </c>
      <c r="U16">
        <v>5.9619999999999997</v>
      </c>
      <c r="V16" s="2">
        <v>28504</v>
      </c>
      <c r="W16">
        <v>5.8419999999999996</v>
      </c>
      <c r="X16" t="s">
        <v>2</v>
      </c>
      <c r="Y16" t="s">
        <v>2</v>
      </c>
      <c r="Z16" t="s">
        <v>2</v>
      </c>
      <c r="AA16" t="s">
        <v>2</v>
      </c>
      <c r="AC16">
        <v>50</v>
      </c>
      <c r="AD16" t="s">
        <v>33</v>
      </c>
      <c r="AE16" s="1">
        <v>44033.697129629632</v>
      </c>
      <c r="AF16">
        <v>131</v>
      </c>
      <c r="AG16" t="s">
        <v>1</v>
      </c>
      <c r="AH16">
        <v>0</v>
      </c>
      <c r="AI16">
        <v>12.055</v>
      </c>
      <c r="AJ16" s="2">
        <v>113084</v>
      </c>
      <c r="AK16">
        <v>15.632999999999999</v>
      </c>
      <c r="AL16" t="s">
        <v>2</v>
      </c>
      <c r="AM16" t="s">
        <v>2</v>
      </c>
      <c r="AN16" t="s">
        <v>2</v>
      </c>
      <c r="AO16" t="s">
        <v>2</v>
      </c>
      <c r="AT16" s="3">
        <f t="shared" si="0"/>
        <v>5975.0785902825601</v>
      </c>
      <c r="AU16" s="4">
        <f t="shared" si="1"/>
        <v>20197.901401414882</v>
      </c>
    </row>
    <row r="17" spans="1:47" x14ac:dyDescent="0.25">
      <c r="A17">
        <v>51</v>
      </c>
      <c r="B17" t="s">
        <v>34</v>
      </c>
      <c r="C17" s="1">
        <v>44033.718391203707</v>
      </c>
      <c r="D17">
        <v>214</v>
      </c>
      <c r="E17" t="s">
        <v>1</v>
      </c>
      <c r="F17">
        <v>0</v>
      </c>
      <c r="G17">
        <v>6.0220000000000002</v>
      </c>
      <c r="H17" s="2">
        <v>125414</v>
      </c>
      <c r="I17">
        <v>0.185</v>
      </c>
      <c r="J17" t="s">
        <v>2</v>
      </c>
      <c r="K17" t="s">
        <v>2</v>
      </c>
      <c r="L17" t="s">
        <v>2</v>
      </c>
      <c r="M17" t="s">
        <v>2</v>
      </c>
      <c r="O17">
        <v>51</v>
      </c>
      <c r="P17" t="s">
        <v>34</v>
      </c>
      <c r="Q17" s="1">
        <v>44033.718391203707</v>
      </c>
      <c r="R17">
        <v>214</v>
      </c>
      <c r="S17" t="s">
        <v>1</v>
      </c>
      <c r="T17">
        <v>0</v>
      </c>
      <c r="U17">
        <v>5.976</v>
      </c>
      <c r="V17">
        <v>993</v>
      </c>
      <c r="W17">
        <v>0.78</v>
      </c>
      <c r="X17" t="s">
        <v>2</v>
      </c>
      <c r="Y17" t="s">
        <v>2</v>
      </c>
      <c r="Z17" t="s">
        <v>2</v>
      </c>
      <c r="AA17" t="s">
        <v>2</v>
      </c>
      <c r="AC17">
        <v>51</v>
      </c>
      <c r="AD17" t="s">
        <v>34</v>
      </c>
      <c r="AE17" s="1">
        <v>44033.718391203707</v>
      </c>
      <c r="AF17">
        <v>214</v>
      </c>
      <c r="AG17" t="s">
        <v>1</v>
      </c>
      <c r="AH17">
        <v>0</v>
      </c>
      <c r="AI17">
        <v>12.151</v>
      </c>
      <c r="AJ17" s="2">
        <v>17020</v>
      </c>
      <c r="AK17">
        <v>2.4889999999999999</v>
      </c>
      <c r="AL17" t="s">
        <v>2</v>
      </c>
      <c r="AM17" t="s">
        <v>2</v>
      </c>
      <c r="AN17" t="s">
        <v>2</v>
      </c>
      <c r="AO17" t="s">
        <v>2</v>
      </c>
      <c r="AT17" s="3">
        <f t="shared" si="0"/>
        <v>381.55783240658479</v>
      </c>
      <c r="AU17" s="4">
        <f t="shared" si="1"/>
        <v>3172.1547612920003</v>
      </c>
    </row>
    <row r="18" spans="1:47" x14ac:dyDescent="0.25">
      <c r="A18">
        <v>52</v>
      </c>
      <c r="B18" t="s">
        <v>35</v>
      </c>
      <c r="C18" s="1">
        <v>44033.739652777775</v>
      </c>
      <c r="D18">
        <v>166</v>
      </c>
      <c r="E18" t="s">
        <v>1</v>
      </c>
      <c r="F18">
        <v>0</v>
      </c>
      <c r="G18">
        <v>6.016</v>
      </c>
      <c r="H18" s="2">
        <v>1159107</v>
      </c>
      <c r="I18">
        <v>1.726</v>
      </c>
      <c r="J18" t="s">
        <v>2</v>
      </c>
      <c r="K18" t="s">
        <v>2</v>
      </c>
      <c r="L18" t="s">
        <v>2</v>
      </c>
      <c r="M18" t="s">
        <v>2</v>
      </c>
      <c r="O18">
        <v>52</v>
      </c>
      <c r="P18" t="s">
        <v>35</v>
      </c>
      <c r="Q18" s="1">
        <v>44033.739652777775</v>
      </c>
      <c r="R18">
        <v>166</v>
      </c>
      <c r="S18" t="s">
        <v>1</v>
      </c>
      <c r="T18">
        <v>0</v>
      </c>
      <c r="U18">
        <v>5.9720000000000004</v>
      </c>
      <c r="V18" s="2">
        <v>9431</v>
      </c>
      <c r="W18">
        <v>2.331</v>
      </c>
      <c r="X18" t="s">
        <v>2</v>
      </c>
      <c r="Y18" t="s">
        <v>2</v>
      </c>
      <c r="Z18" t="s">
        <v>2</v>
      </c>
      <c r="AA18" t="s">
        <v>2</v>
      </c>
      <c r="AC18">
        <v>52</v>
      </c>
      <c r="AD18" t="s">
        <v>35</v>
      </c>
      <c r="AE18" s="1">
        <v>44033.739652777775</v>
      </c>
      <c r="AF18">
        <v>166</v>
      </c>
      <c r="AG18" t="s">
        <v>1</v>
      </c>
      <c r="AH18">
        <v>0</v>
      </c>
      <c r="AI18">
        <v>12.106999999999999</v>
      </c>
      <c r="AJ18" s="2">
        <v>65839</v>
      </c>
      <c r="AK18">
        <v>9.15</v>
      </c>
      <c r="AL18" t="s">
        <v>2</v>
      </c>
      <c r="AM18" t="s">
        <v>2</v>
      </c>
      <c r="AN18" t="s">
        <v>2</v>
      </c>
      <c r="AO18" t="s">
        <v>2</v>
      </c>
      <c r="AT18" s="3">
        <f t="shared" si="0"/>
        <v>2350.7390802548853</v>
      </c>
      <c r="AU18" s="4">
        <f t="shared" si="1"/>
        <v>11969.28684097883</v>
      </c>
    </row>
    <row r="19" spans="1:47" x14ac:dyDescent="0.25">
      <c r="A19">
        <v>53</v>
      </c>
      <c r="B19" t="s">
        <v>36</v>
      </c>
      <c r="C19" s="1">
        <v>44033.76090277778</v>
      </c>
      <c r="D19">
        <v>212</v>
      </c>
      <c r="E19" t="s">
        <v>1</v>
      </c>
      <c r="F19">
        <v>0</v>
      </c>
      <c r="G19">
        <v>6.0209999999999999</v>
      </c>
      <c r="H19" s="2">
        <v>32835</v>
      </c>
      <c r="I19">
        <v>4.7E-2</v>
      </c>
      <c r="J19" t="s">
        <v>2</v>
      </c>
      <c r="K19" t="s">
        <v>2</v>
      </c>
      <c r="L19" t="s">
        <v>2</v>
      </c>
      <c r="M19" t="s">
        <v>2</v>
      </c>
      <c r="O19">
        <v>53</v>
      </c>
      <c r="P19" t="s">
        <v>36</v>
      </c>
      <c r="Q19" s="1">
        <v>44033.76090277778</v>
      </c>
      <c r="R19">
        <v>212</v>
      </c>
      <c r="S19" t="s">
        <v>1</v>
      </c>
      <c r="T19">
        <v>0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C19">
        <v>53</v>
      </c>
      <c r="AD19" t="s">
        <v>36</v>
      </c>
      <c r="AE19" s="1">
        <v>44033.76090277778</v>
      </c>
      <c r="AF19">
        <v>212</v>
      </c>
      <c r="AG19" t="s">
        <v>1</v>
      </c>
      <c r="AH19">
        <v>0</v>
      </c>
      <c r="AI19">
        <v>12.143000000000001</v>
      </c>
      <c r="AJ19">
        <v>954</v>
      </c>
      <c r="AK19">
        <v>0.30499999999999999</v>
      </c>
      <c r="AL19" t="s">
        <v>2</v>
      </c>
      <c r="AM19" t="s">
        <v>2</v>
      </c>
      <c r="AN19" t="s">
        <v>2</v>
      </c>
      <c r="AO19" t="s">
        <v>2</v>
      </c>
      <c r="AT19" s="3">
        <f t="shared" si="0"/>
        <v>102.72495939695501</v>
      </c>
      <c r="AU19" s="4">
        <f t="shared" si="1"/>
        <v>211.64447201868001</v>
      </c>
    </row>
    <row r="20" spans="1:47" x14ac:dyDescent="0.25">
      <c r="A20">
        <v>54</v>
      </c>
      <c r="B20" t="s">
        <v>37</v>
      </c>
      <c r="C20" s="1">
        <v>44033.782175925924</v>
      </c>
      <c r="D20">
        <v>92</v>
      </c>
      <c r="E20" t="s">
        <v>1</v>
      </c>
      <c r="F20">
        <v>0</v>
      </c>
      <c r="G20">
        <v>6.05</v>
      </c>
      <c r="H20" s="2">
        <v>2810</v>
      </c>
      <c r="I20">
        <v>2E-3</v>
      </c>
      <c r="J20" t="s">
        <v>2</v>
      </c>
      <c r="K20" t="s">
        <v>2</v>
      </c>
      <c r="L20" t="s">
        <v>2</v>
      </c>
      <c r="M20" t="s">
        <v>2</v>
      </c>
      <c r="O20">
        <v>54</v>
      </c>
      <c r="P20" t="s">
        <v>37</v>
      </c>
      <c r="Q20" s="1">
        <v>44033.782175925924</v>
      </c>
      <c r="R20">
        <v>92</v>
      </c>
      <c r="S20" t="s">
        <v>1</v>
      </c>
      <c r="T20">
        <v>0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C20">
        <v>54</v>
      </c>
      <c r="AD20" t="s">
        <v>37</v>
      </c>
      <c r="AE20" s="1">
        <v>44033.782175925924</v>
      </c>
      <c r="AF20">
        <v>92</v>
      </c>
      <c r="AG20" t="s">
        <v>1</v>
      </c>
      <c r="AH20">
        <v>0</v>
      </c>
      <c r="AI20">
        <v>12.173</v>
      </c>
      <c r="AJ20" s="2">
        <v>8798</v>
      </c>
      <c r="AK20">
        <v>1.371</v>
      </c>
      <c r="AL20" t="s">
        <v>2</v>
      </c>
      <c r="AM20" t="s">
        <v>2</v>
      </c>
      <c r="AN20" t="s">
        <v>2</v>
      </c>
      <c r="AO20" t="s">
        <v>2</v>
      </c>
      <c r="AT20" s="3">
        <f t="shared" si="0"/>
        <v>3.3978421249999995</v>
      </c>
      <c r="AU20" s="4">
        <f t="shared" si="1"/>
        <v>1661.1205004529199</v>
      </c>
    </row>
    <row r="21" spans="1:47" x14ac:dyDescent="0.25">
      <c r="A21">
        <v>55</v>
      </c>
      <c r="B21" t="s">
        <v>38</v>
      </c>
      <c r="C21" s="1">
        <v>44033.803449074076</v>
      </c>
      <c r="D21" t="s">
        <v>39</v>
      </c>
      <c r="E21" t="s">
        <v>1</v>
      </c>
      <c r="F21">
        <v>0</v>
      </c>
      <c r="G21">
        <v>6.0209999999999999</v>
      </c>
      <c r="H21" s="2">
        <v>41775</v>
      </c>
      <c r="I21">
        <v>0.06</v>
      </c>
      <c r="J21" t="s">
        <v>2</v>
      </c>
      <c r="K21" t="s">
        <v>2</v>
      </c>
      <c r="L21" t="s">
        <v>2</v>
      </c>
      <c r="M21" t="s">
        <v>2</v>
      </c>
      <c r="O21">
        <v>55</v>
      </c>
      <c r="P21" t="s">
        <v>38</v>
      </c>
      <c r="Q21" s="1">
        <v>44033.803449074076</v>
      </c>
      <c r="R21" t="s">
        <v>39</v>
      </c>
      <c r="S21" t="s">
        <v>1</v>
      </c>
      <c r="T21">
        <v>0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C21">
        <v>55</v>
      </c>
      <c r="AD21" t="s">
        <v>38</v>
      </c>
      <c r="AE21" s="1">
        <v>44033.803449074076</v>
      </c>
      <c r="AF21" t="s">
        <v>39</v>
      </c>
      <c r="AG21" t="s">
        <v>1</v>
      </c>
      <c r="AH21">
        <v>0</v>
      </c>
      <c r="AI21">
        <v>12.117000000000001</v>
      </c>
      <c r="AJ21">
        <v>389</v>
      </c>
      <c r="AK21">
        <v>0.22800000000000001</v>
      </c>
      <c r="AL21" t="s">
        <v>2</v>
      </c>
      <c r="AM21" t="s">
        <v>2</v>
      </c>
      <c r="AN21" t="s">
        <v>2</v>
      </c>
      <c r="AO21" t="s">
        <v>2</v>
      </c>
      <c r="AT21" s="3">
        <f t="shared" si="0"/>
        <v>130.26108305987501</v>
      </c>
      <c r="AU21" s="4">
        <f t="shared" si="1"/>
        <v>106.94110158083001</v>
      </c>
    </row>
    <row r="22" spans="1:47" x14ac:dyDescent="0.25">
      <c r="A22">
        <v>56</v>
      </c>
      <c r="B22" t="s">
        <v>40</v>
      </c>
      <c r="C22" s="1">
        <v>44033.824733796297</v>
      </c>
      <c r="D22" t="s">
        <v>41</v>
      </c>
      <c r="E22" t="s">
        <v>1</v>
      </c>
      <c r="F22">
        <v>0</v>
      </c>
      <c r="G22">
        <v>6.0250000000000004</v>
      </c>
      <c r="H22" s="2">
        <v>23256</v>
      </c>
      <c r="I22">
        <v>3.3000000000000002E-2</v>
      </c>
      <c r="J22" t="s">
        <v>2</v>
      </c>
      <c r="K22" t="s">
        <v>2</v>
      </c>
      <c r="L22" t="s">
        <v>2</v>
      </c>
      <c r="M22" t="s">
        <v>2</v>
      </c>
      <c r="O22">
        <v>56</v>
      </c>
      <c r="P22" t="s">
        <v>40</v>
      </c>
      <c r="Q22" s="1">
        <v>44033.824733796297</v>
      </c>
      <c r="R22" t="s">
        <v>41</v>
      </c>
      <c r="S22" t="s">
        <v>1</v>
      </c>
      <c r="T22">
        <v>0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C22">
        <v>56</v>
      </c>
      <c r="AD22" t="s">
        <v>40</v>
      </c>
      <c r="AE22" s="1">
        <v>44033.824733796297</v>
      </c>
      <c r="AF22" t="s">
        <v>41</v>
      </c>
      <c r="AG22" t="s">
        <v>1</v>
      </c>
      <c r="AH22">
        <v>0</v>
      </c>
      <c r="AI22">
        <v>12.132</v>
      </c>
      <c r="AJ22" s="2">
        <v>42362</v>
      </c>
      <c r="AK22">
        <v>5.9420000000000002</v>
      </c>
      <c r="AL22" t="s">
        <v>2</v>
      </c>
      <c r="AM22" t="s">
        <v>2</v>
      </c>
      <c r="AN22" t="s">
        <v>2</v>
      </c>
      <c r="AO22" t="s">
        <v>2</v>
      </c>
      <c r="AT22" s="3">
        <f t="shared" si="0"/>
        <v>73.075861138316796</v>
      </c>
      <c r="AU22" s="4">
        <f t="shared" si="1"/>
        <v>7776.1015842081206</v>
      </c>
    </row>
  </sheetData>
  <sortState ref="A487:BC503">
    <sortCondition ref="B487:B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Bobbie</cp:lastModifiedBy>
  <dcterms:created xsi:type="dcterms:W3CDTF">2019-04-04T13:15:20Z</dcterms:created>
  <dcterms:modified xsi:type="dcterms:W3CDTF">2020-07-22T20:28:01Z</dcterms:modified>
</cp:coreProperties>
</file>