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FDFE4EA9-6719-5C44-B48B-3B44F2C4A1A3}" xr6:coauthVersionLast="47" xr6:coauthVersionMax="47" xr10:uidLastSave="{00000000-0000-0000-0000-000000000000}"/>
  <bookViews>
    <workbookView xWindow="10040" yWindow="500" windowWidth="1876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X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S20" i="4"/>
  <c r="AL509" i="4"/>
  <c r="AJ509" i="4"/>
  <c r="AQ511" i="4"/>
  <c r="AP520" i="4"/>
  <c r="AS520" i="4" s="1"/>
  <c r="AI515" i="4"/>
  <c r="AB497" i="4"/>
  <c r="AE497" i="4" s="1"/>
  <c r="AP497" i="4"/>
  <c r="AP540" i="4"/>
  <c r="AQ540" i="4" s="1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S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C550" i="4" s="1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C301" i="4" s="1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Q567" i="4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AE528" i="4"/>
  <c r="AL563" i="4"/>
  <c r="AS570" i="4"/>
  <c r="AQ570" i="4"/>
  <c r="AT570" i="4" s="1"/>
  <c r="AY570" i="4" s="1"/>
  <c r="AQ551" i="4"/>
  <c r="AT551" i="4" s="1"/>
  <c r="N13" i="4"/>
  <c r="Q13" i="4" s="1"/>
  <c r="AL528" i="4"/>
  <c r="AJ540" i="4"/>
  <c r="AE563" i="4"/>
  <c r="AF563" i="4" s="1"/>
  <c r="AE509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55" i="4"/>
  <c r="AC492" i="4"/>
  <c r="AS467" i="4"/>
  <c r="AT467" i="4" s="1"/>
  <c r="AY467" i="4" s="1"/>
  <c r="AE426" i="4"/>
  <c r="AL518" i="4"/>
  <c r="AC456" i="4"/>
  <c r="AC369" i="4"/>
  <c r="AJ391" i="4"/>
  <c r="AJ399" i="4"/>
  <c r="AT365" i="4"/>
  <c r="AY365" i="4" s="1"/>
  <c r="AE383" i="4"/>
  <c r="AE393" i="4"/>
  <c r="AJ369" i="4"/>
  <c r="AJ119" i="4"/>
  <c r="N550" i="4"/>
  <c r="Q550" i="4" s="1"/>
  <c r="AM563" i="4"/>
  <c r="AX563" i="4" s="1"/>
  <c r="AM565" i="4" l="1"/>
  <c r="N565" i="4" s="1"/>
  <c r="AE22" i="4"/>
  <c r="AE550" i="4"/>
  <c r="AS211" i="4"/>
  <c r="AE536" i="4"/>
  <c r="AF536" i="4" s="1"/>
  <c r="AM436" i="4"/>
  <c r="AX436" i="4" s="1"/>
  <c r="AS381" i="4"/>
  <c r="AJ473" i="4"/>
  <c r="AC570" i="4"/>
  <c r="AL16" i="4"/>
  <c r="AS371" i="4"/>
  <c r="AE544" i="4"/>
  <c r="AS357" i="4"/>
  <c r="AM570" i="4"/>
  <c r="N570" i="4" s="1"/>
  <c r="T570" i="4" s="1"/>
  <c r="AL121" i="4"/>
  <c r="AS172" i="4"/>
  <c r="AL436" i="4"/>
  <c r="AE450" i="4"/>
  <c r="AL393" i="4"/>
  <c r="AC552" i="4"/>
  <c r="AF552" i="4" s="1"/>
  <c r="AW552" i="4" s="1"/>
  <c r="AE564" i="4"/>
  <c r="AF564" i="4" s="1"/>
  <c r="AW564" i="4" s="1"/>
  <c r="AB529" i="4"/>
  <c r="AI529" i="4"/>
  <c r="AQ520" i="4"/>
  <c r="AT520" i="4" s="1"/>
  <c r="O520" i="4" s="1"/>
  <c r="AQ515" i="4"/>
  <c r="AQ509" i="4"/>
  <c r="AT509" i="4" s="1"/>
  <c r="AY509" i="4" s="1"/>
  <c r="AL493" i="4"/>
  <c r="AM493" i="4" s="1"/>
  <c r="AX493" i="4" s="1"/>
  <c r="AF528" i="4"/>
  <c r="AW528" i="4" s="1"/>
  <c r="AF509" i="4"/>
  <c r="AW509" i="4" s="1"/>
  <c r="AJ331" i="4"/>
  <c r="AC480" i="4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AF399" i="4" s="1"/>
  <c r="AW399" i="4" s="1"/>
  <c r="S13" i="4"/>
  <c r="AE496" i="4"/>
  <c r="AF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R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E156" i="4"/>
  <c r="AE190" i="4"/>
  <c r="AE201" i="4"/>
  <c r="AE270" i="4"/>
  <c r="AC270" i="4"/>
  <c r="AS291" i="4"/>
  <c r="AQ291" i="4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T271" i="4"/>
  <c r="AY271" i="4" s="1"/>
  <c r="AS522" i="4"/>
  <c r="AT522" i="4" s="1"/>
  <c r="O522" i="4" s="1"/>
  <c r="S565" i="4"/>
  <c r="AX565" i="4"/>
  <c r="AQ306" i="4"/>
  <c r="AT306" i="4" s="1"/>
  <c r="AY306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M129" i="4" s="1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M515" i="4" s="1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C123" i="4"/>
  <c r="AF123" i="4" s="1"/>
  <c r="M123" i="4" s="1"/>
  <c r="P123" i="4" s="1"/>
  <c r="AQ32" i="4"/>
  <c r="AT244" i="4"/>
  <c r="O244" i="4" s="1"/>
  <c r="AQ453" i="4"/>
  <c r="AT453" i="4" s="1"/>
  <c r="AY453" i="4" s="1"/>
  <c r="S570" i="4"/>
  <c r="AL333" i="4"/>
  <c r="AM333" i="4" s="1"/>
  <c r="S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R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W496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AW550" i="4"/>
  <c r="M550" i="4"/>
  <c r="P550" i="4" s="1"/>
  <c r="R550" i="4"/>
  <c r="M555" i="4"/>
  <c r="P555" i="4" s="1"/>
  <c r="R555" i="4"/>
  <c r="AW555" i="4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E436" i="4" s="1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L498" i="4"/>
  <c r="AM498" i="4" s="1"/>
  <c r="S498" i="4" s="1"/>
  <c r="AE517" i="4"/>
  <c r="AF517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L146" i="4"/>
  <c r="AM146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T235" i="4" l="1"/>
  <c r="AY235" i="4" s="1"/>
  <c r="AF40" i="4"/>
  <c r="AM127" i="4"/>
  <c r="M536" i="4"/>
  <c r="P536" i="4" s="1"/>
  <c r="AW536" i="4"/>
  <c r="R536" i="4"/>
  <c r="AF30" i="4"/>
  <c r="AC436" i="4"/>
  <c r="AW566" i="4"/>
  <c r="AS482" i="4"/>
  <c r="AT482" i="4" s="1"/>
  <c r="O482" i="4" s="1"/>
  <c r="AT123" i="4"/>
  <c r="O123" i="4" s="1"/>
  <c r="AF385" i="4"/>
  <c r="AW385" i="4" s="1"/>
  <c r="AY22" i="4"/>
  <c r="M131" i="4"/>
  <c r="P131" i="4" s="1"/>
  <c r="AF244" i="4"/>
  <c r="AM453" i="4"/>
  <c r="AX453" i="4" s="1"/>
  <c r="AM291" i="4"/>
  <c r="AX291" i="4" s="1"/>
  <c r="N333" i="4"/>
  <c r="M544" i="4"/>
  <c r="P544" i="4" s="1"/>
  <c r="N528" i="4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M380" i="4" s="1"/>
  <c r="S380" i="4" s="1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M210" i="4" s="1"/>
  <c r="P210" i="4" s="1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W29" i="4" s="1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X381" i="4" s="1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N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S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S111" i="4"/>
  <c r="AL388" i="4"/>
  <c r="AM388" i="4" s="1"/>
  <c r="S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R559" i="4" s="1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S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W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49" i="4"/>
  <c r="AT242" i="4"/>
  <c r="AC112" i="4"/>
  <c r="AE112" i="4"/>
  <c r="AS504" i="4"/>
  <c r="AQ504" i="4"/>
  <c r="AJ382" i="4"/>
  <c r="AL382" i="4"/>
  <c r="AJ194" i="4"/>
  <c r="AL194" i="4"/>
  <c r="AJ360" i="4"/>
  <c r="AL360" i="4"/>
  <c r="AJ428" i="4"/>
  <c r="AL428" i="4"/>
  <c r="AJ461" i="4"/>
  <c r="AL461" i="4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O224" i="4" s="1"/>
  <c r="AM86" i="4"/>
  <c r="AM265" i="4"/>
  <c r="AX265" i="4" s="1"/>
  <c r="O456" i="4"/>
  <c r="N497" i="4"/>
  <c r="N519" i="4"/>
  <c r="Q519" i="4" s="1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C39" i="4"/>
  <c r="AE39" i="4"/>
  <c r="O432" i="4"/>
  <c r="AY433" i="4"/>
  <c r="AY383" i="4"/>
  <c r="M109" i="4"/>
  <c r="P109" i="4" s="1"/>
  <c r="N324" i="4"/>
  <c r="Q324" i="4" s="1"/>
  <c r="AC88" i="4"/>
  <c r="AE88" i="4"/>
  <c r="AW457" i="4"/>
  <c r="R456" i="4"/>
  <c r="M456" i="4"/>
  <c r="P456" i="4" s="1"/>
  <c r="AY225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O449" i="4" s="1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T519" i="4"/>
  <c r="AT506" i="4"/>
  <c r="N508" i="4"/>
  <c r="Q508" i="4" s="1"/>
  <c r="O503" i="4"/>
  <c r="AY502" i="4"/>
  <c r="M513" i="4"/>
  <c r="P513" i="4" s="1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W423" i="4" s="1"/>
  <c r="AE419" i="4"/>
  <c r="AF419" i="4" s="1"/>
  <c r="AY369" i="4"/>
  <c r="AT364" i="4"/>
  <c r="O364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AY175" i="4"/>
  <c r="AM301" i="4"/>
  <c r="AX301" i="4" s="1"/>
  <c r="AT289" i="4"/>
  <c r="AY289" i="4" s="1"/>
  <c r="N370" i="4"/>
  <c r="S370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M79" i="4" s="1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M438" i="4" s="1"/>
  <c r="P438" i="4" s="1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AT504" i="4" l="1"/>
  <c r="AT403" i="4"/>
  <c r="O133" i="4"/>
  <c r="AW559" i="4"/>
  <c r="T267" i="4"/>
  <c r="O58" i="4"/>
  <c r="AX185" i="4"/>
  <c r="R109" i="4"/>
  <c r="AM461" i="4"/>
  <c r="N388" i="4"/>
  <c r="R136" i="4"/>
  <c r="AW288" i="4"/>
  <c r="AT427" i="4"/>
  <c r="N264" i="4"/>
  <c r="T510" i="4"/>
  <c r="S475" i="4"/>
  <c r="S371" i="4"/>
  <c r="AY123" i="4"/>
  <c r="T345" i="4"/>
  <c r="AX388" i="4"/>
  <c r="AX371" i="4"/>
  <c r="M559" i="4"/>
  <c r="P559" i="4" s="1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AW409" i="4" s="1"/>
  <c r="R344" i="4"/>
  <c r="AW344" i="4"/>
  <c r="R326" i="4"/>
  <c r="AW326" i="4"/>
  <c r="R288" i="4"/>
  <c r="M218" i="4"/>
  <c r="P218" i="4" s="1"/>
  <c r="M143" i="4"/>
  <c r="P143" i="4" s="1"/>
  <c r="N354" i="4"/>
  <c r="T354" i="4" s="1"/>
  <c r="S269" i="4"/>
  <c r="N269" i="4"/>
  <c r="T269" i="4" s="1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T304" i="4"/>
  <c r="O304" i="4" s="1"/>
  <c r="AF74" i="4"/>
  <c r="AW74" i="4" s="1"/>
  <c r="AF148" i="4"/>
  <c r="AT168" i="4"/>
  <c r="AY168" i="4" s="1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Y468" i="4" s="1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X420" i="4" s="1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Q269" i="4"/>
  <c r="AX403" i="4"/>
  <c r="N403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204" i="4" s="1"/>
  <c r="AX392" i="4"/>
  <c r="N392" i="4"/>
  <c r="O356" i="4"/>
  <c r="AY356" i="4"/>
  <c r="AT343" i="4"/>
  <c r="AY343" i="4" s="1"/>
  <c r="Q177" i="4"/>
  <c r="T177" i="4"/>
  <c r="AM180" i="4"/>
  <c r="AF400" i="4"/>
  <c r="M400" i="4" s="1"/>
  <c r="P400" i="4" s="1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393" i="4"/>
  <c r="P393" i="4" s="1"/>
  <c r="R392" i="4"/>
  <c r="M392" i="4"/>
  <c r="P392" i="4" s="1"/>
  <c r="M419" i="4"/>
  <c r="P419" i="4" s="1"/>
  <c r="R419" i="4"/>
  <c r="AY506" i="4"/>
  <c r="O506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149" i="4"/>
  <c r="P149" i="4" s="1"/>
  <c r="R14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M165" i="4"/>
  <c r="P165" i="4" s="1"/>
  <c r="AY374" i="4"/>
  <c r="O375" i="4"/>
  <c r="Q86" i="4"/>
  <c r="T86" i="4"/>
  <c r="Q231" i="4"/>
  <c r="T231" i="4"/>
  <c r="S134" i="4"/>
  <c r="R162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Y81" i="4" s="1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AY441" i="4" s="1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N545" i="4" s="1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X395" i="4" s="1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T477" i="4"/>
  <c r="Q477" i="4"/>
  <c r="O555" i="4"/>
  <c r="AY55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T176" i="4"/>
  <c r="Q176" i="4"/>
  <c r="Q399" i="4"/>
  <c r="T399" i="4"/>
  <c r="Q516" i="4"/>
  <c r="T516" i="4"/>
  <c r="AX193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AW178" i="4"/>
  <c r="Q509" i="4"/>
  <c r="T509" i="4"/>
  <c r="O478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N572" i="4"/>
  <c r="AT335" i="4"/>
  <c r="O335" i="4" s="1"/>
  <c r="AT246" i="4"/>
  <c r="O246" i="4" s="1"/>
  <c r="AT349" i="4"/>
  <c r="O349" i="4" s="1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M179" i="4" l="1"/>
  <c r="P179" i="4" s="1"/>
  <c r="AY539" i="4"/>
  <c r="O168" i="4"/>
  <c r="N130" i="4"/>
  <c r="R132" i="4"/>
  <c r="S192" i="4"/>
  <c r="O81" i="4"/>
  <c r="AW104" i="4"/>
  <c r="AW132" i="4"/>
  <c r="N99" i="4"/>
  <c r="O468" i="4"/>
  <c r="AY361" i="4"/>
  <c r="AY21" i="4"/>
  <c r="M125" i="4"/>
  <c r="P125" i="4" s="1"/>
  <c r="AY572" i="4"/>
  <c r="AY479" i="4"/>
  <c r="R106" i="4"/>
  <c r="M74" i="4"/>
  <c r="P74" i="4" s="1"/>
  <c r="AY504" i="4"/>
  <c r="O504" i="4"/>
  <c r="N394" i="4"/>
  <c r="S394" i="4"/>
  <c r="S545" i="4"/>
  <c r="AX545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T344" i="4" s="1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Q378" i="4" s="1"/>
  <c r="R388" i="4"/>
  <c r="M379" i="4"/>
  <c r="P379" i="4" s="1"/>
  <c r="N366" i="4"/>
  <c r="T366" i="4" s="1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Q340" i="4" s="1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Q65" i="4" l="1"/>
  <c r="Q366" i="4"/>
  <c r="T340" i="4"/>
  <c r="T378" i="4"/>
  <c r="T539" i="4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<sst xmlns="http://schemas.openxmlformats.org/spreadsheetml/2006/main" count="15806" uniqueCount="781">
  <si>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</si>
  <si>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</si>
  <si>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</si>
  <si>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</si>
  <si>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</si>
  <si>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</si>
  <si>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</si>
  <si>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</si>
  <si>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</si>
  <si>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</si>
  <si>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</si>
  <si>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</si>
  <si>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</si>
  <si>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</si>
  <si>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</si>
  <si>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</si>
  <si>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</si>
  <si>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</si>
  <si>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</si>
  <si>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</si>
  <si>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</si>
  <si>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</si>
  <si>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</si>
  <si>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</si>
  <si>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</si>
  <si>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</si>
  <si>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</si>
  <si>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</si>
  <si>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</si>
  <si>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</si>
  <si>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</si>
  <si>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</si>
  <si>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</si>
  <si>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</si>
  <si>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</si>
  <si>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</si>
  <si>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</si>
  <si>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</si>
  <si>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</si>
  <si>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</si>
  <si>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</si>
  <si>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</si>
  <si>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</si>
  <si>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</si>
  <si>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</si>
  <si>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</si>
  <si>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</si>
  <si>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</si>
  <si>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</si>
  <si>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</si>
  <si>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</si>
  <si>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</si>
  <si>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</si>
  <si>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</si>
  <si>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</si>
  <si>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</si>
  <si>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</si>
  <si>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</si>
  <si>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</si>
  <si>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</si>
  <si>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</si>
  <si>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</si>
  <si>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</si>
  <si>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</si>
  <si>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</si>
  <si>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</si>
  <si>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</si>
  <si>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</si>
  <si>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</si>
  <si>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</si>
  <si>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</si>
  <si>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</si>
  <si>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</si>
  <si>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</si>
  <si>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</si>
  <si>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</si>
  <si>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</si>
  <si>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</si>
  <si>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</si>
  <si>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</si>
  <si>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</si>
  <si>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</si>
  <si>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</si>
  <si>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</si>
  <si>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</si>
  <si>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</si>
  <si>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</si>
  <si>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</si>
  <si>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</si>
  <si>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</si>
  <si>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</si>
  <si>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</si>
  <si>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</si>
  <si>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</si>
  <si>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</si>
  <si>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</si>
  <si>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</si>
  <si>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</si>
  <si>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</si>
  <si>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</si>
  <si>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</si>
  <si>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</si>
  <si>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</si>
  <si>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</si>
  <si>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</si>
  <si>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</si>
  <si>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</si>
  <si>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</si>
  <si>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</si>
  <si>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</si>
  <si>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</si>
  <si>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</si>
  <si>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</si>
  <si>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</si>
  <si>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</si>
  <si>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</si>
  <si>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</si>
  <si>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</si>
  <si>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</si>
  <si>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</si>
  <si>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</si>
  <si>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</si>
  <si>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</si>
  <si>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</si>
  <si>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</si>
  <si>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</si>
  <si>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</si>
  <si>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</si>
  <si>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</si>
  <si>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</si>
  <si>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</si>
  <si>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</si>
  <si>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</si>
  <si>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</si>
  <si>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</si>
  <si>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</si>
  <si>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</si>
  <si>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</si>
  <si>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</si>
  <si>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</si>
  <si>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</si>
  <si>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</si>
  <si>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</si>
  <si>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</si>
  <si>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</si>
  <si>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</si>
  <si>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</si>
  <si>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</si>
  <si>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</si>
  <si>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</si>
  <si>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</si>
  <si>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</si>
  <si>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</si>
  <si>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</si>
  <si>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</si>
  <si>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</si>
  <si>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</si>
  <si>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</si>
  <si>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</si>
  <si>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</si>
  <si>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</si>
  <si>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</si>
  <si>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</si>
  <si>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</si>
  <si>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</si>
  <si>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</si>
  <si>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</si>
  <si>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</si>
  <si>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</si>
  <si>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</si>
  <si>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</si>
  <si>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</si>
  <si>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</si>
  <si>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</si>
  <si>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</si>
  <si>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</si>
  <si>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</si>
  <si>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</si>
  <si>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</si>
  <si>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</si>
  <si>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</si>
  <si>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</si>
  <si>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</si>
  <si>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</si>
  <si>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</si>
  <si>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</si>
  <si>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</si>
  <si>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</si>
  <si>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</si>
  <si>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</si>
  <si>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</si>
  <si>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</si>
  <si>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</si>
  <si>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</si>
  <si>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</si>
  <si>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</si>
  <si>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</si>
  <si>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</si>
  <si>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</si>
  <si>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</si>
  <si>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</si>
  <si>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</si>
  <si>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</si>
  <si>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</si>
  <si>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</si>
  <si>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</si>
  <si>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</si>
  <si>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</si>
  <si>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</si>
  <si>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</si>
  <si>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</si>
  <si>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</si>
  <si>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</si>
  <si>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</si>
  <si>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</si>
  <si>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</si>
  <si>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</si>
  <si>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</si>
  <si>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</si>
  <si>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</si>
  <si>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</si>
  <si>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</si>
  <si>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</si>
  <si>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</si>
  <si>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</si>
  <si>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</si>
  <si>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</si>
  <si>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</si>
  <si>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</si>
  <si>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</si>
  <si>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</si>
  <si>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</si>
  <si>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</si>
  <si>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</si>
  <si>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</si>
  <si>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</si>
  <si>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</si>
  <si>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</si>
  <si>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</si>
  <si>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</si>
  <si>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</si>
  <si>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</si>
  <si>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</si>
  <si>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</si>
  <si>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</si>
  <si>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</si>
  <si>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</si>
  <si>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</si>
  <si>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</si>
  <si>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</si>
  <si>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</si>
  <si>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</si>
  <si>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</si>
  <si>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</si>
  <si>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</si>
  <si>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</si>
  <si>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</si>
  <si>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</si>
  <si>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</si>
  <si>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</si>
  <si>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</si>
  <si>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</si>
  <si>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</si>
  <si>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</si>
  <si>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</si>
  <si>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</si>
  <si>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</si>
  <si>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</si>
  <si>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</si>
  <si>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</si>
  <si>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</si>
  <si>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</si>
  <si>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</si>
  <si>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</si>
  <si>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</si>
  <si>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</si>
  <si>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</si>
  <si>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</si>
  <si>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</si>
  <si>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</si>
  <si>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</si>
  <si>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</si>
  <si>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</si>
  <si>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</si>
  <si>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</si>
  <si>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</si>
  <si>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</si>
  <si>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</si>
  <si>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</si>
  <si>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</si>
  <si>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</si>
  <si>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</si>
  <si>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</si>
  <si>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</si>
  <si>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</si>
  <si>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</si>
  <si>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</si>
  <si>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</si>
  <si>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</si>
  <si>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</si>
  <si>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</si>
  <si>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</si>
  <si>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</si>
  <si>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</si>
  <si>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</si>
  <si>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</si>
  <si>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</si>
  <si>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</si>
  <si>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</si>
  <si>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</si>
  <si>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</si>
  <si>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</si>
  <si>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</si>
  <si>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</si>
  <si>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</si>
  <si>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</si>
  <si>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</si>
  <si>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</si>
  <si>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</si>
  <si>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</si>
  <si>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</si>
  <si>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</si>
  <si>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</si>
  <si>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</si>
  <si>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</si>
  <si>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</si>
  <si>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</si>
  <si>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</si>
  <si>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</si>
  <si>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</si>
  <si>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</si>
  <si>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</si>
  <si>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</si>
  <si>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</si>
  <si>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</si>
  <si>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</si>
  <si>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</si>
  <si>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</si>
  <si>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</si>
  <si>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</si>
  <si>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</si>
  <si>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</si>
  <si>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</si>
  <si>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</si>
  <si>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</si>
  <si>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</si>
  <si>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</si>
  <si>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</si>
  <si>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</si>
  <si>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</si>
  <si>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</si>
  <si>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</si>
  <si>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</si>
  <si>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</si>
  <si>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</si>
  <si>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</si>
  <si>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</si>
  <si>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</si>
  <si>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</si>
  <si>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</si>
  <si>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</si>
  <si>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</si>
  <si>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</si>
  <si>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</si>
  <si>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</si>
  <si>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</si>
  <si>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</si>
  <si>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</si>
  <si>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</si>
  <si>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</si>
  <si>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</si>
  <si>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</si>
  <si>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</si>
  <si>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</si>
  <si>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</si>
  <si>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</si>
  <si>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</si>
  <si>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</si>
  <si>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</si>
  <si>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</si>
  <si>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</si>
  <si>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</si>
  <si>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</si>
  <si>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</si>
  <si>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</si>
  <si>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</si>
  <si>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</si>
  <si>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</si>
  <si>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</si>
  <si>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</si>
  <si>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</si>
  <si>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</si>
  <si>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</si>
  <si>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</si>
  <si>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</si>
  <si>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</si>
  <si>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</si>
  <si>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</si>
  <si>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</si>
  <si>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</si>
  <si>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</si>
  <si>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</si>
  <si>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</si>
  <si>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</si>
  <si>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</si>
  <si>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</si>
  <si>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</si>
  <si>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</si>
  <si>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</si>
  <si>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</si>
  <si>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</si>
  <si>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</si>
  <si>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</si>
  <si>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</si>
  <si>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</si>
  <si>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</si>
  <si>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</si>
  <si>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</si>
  <si>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</si>
  <si>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</si>
  <si>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</si>
  <si>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</si>
  <si>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</si>
  <si>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</si>
  <si>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</si>
  <si>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</si>
  <si>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</si>
  <si>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</si>
  <si>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</si>
  <si>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</si>
  <si>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</si>
  <si>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</si>
  <si>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</si>
  <si>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</si>
  <si>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</si>
  <si>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</si>
  <si>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</si>
  <si>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</si>
  <si>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</si>
  <si>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</si>
  <si>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</si>
  <si>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</si>
  <si>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</si>
  <si>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</si>
  <si>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</si>
  <si>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</si>
  <si>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</si>
  <si>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</si>
  <si>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</si>
  <si>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</si>
  <si>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</si>
  <si>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</si>
  <si>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</si>
  <si>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</si>
  <si>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</si>
  <si>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</si>
  <si>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</si>
  <si>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</si>
  <si>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</si>
  <si>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</si>
  <si>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</si>
  <si>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</si>
  <si>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</si>
  <si>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</si>
  <si>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</si>
  <si>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</si>
  <si>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</si>
  <si>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</si>
  <si>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</si>
  <si>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</si>
  <si>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</si>
  <si>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</si>
  <si>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</si>
  <si>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</si>
  <si>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</si>
  <si>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</si>
  <si>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</si>
  <si>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</si>
  <si>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</si>
  <si>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</si>
  <si>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</si>
  <si>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</si>
  <si>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</si>
  <si>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</si>
  <si>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</si>
  <si>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</si>
  <si>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</si>
  <si>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</si>
  <si>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</si>
  <si>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</si>
  <si>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</si>
  <si>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</si>
  <si>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</si>
  <si>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</si>
  <si>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</si>
  <si>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</si>
  <si>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</si>
  <si>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</si>
  <si>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</si>
  <si>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</si>
  <si>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</si>
  <si>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</si>
  <si>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</si>
  <si>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</si>
  <si>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</si>
  <si>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</si>
  <si>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</si>
  <si>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</si>
  <si>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</si>
  <si>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</si>
  <si>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</si>
  <si>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</si>
  <si>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</si>
  <si>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</si>
  <si>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</si>
  <si>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</si>
  <si>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</si>
  <si>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</si>
  <si>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</si>
  <si>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</si>
  <si>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</si>
  <si>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</si>
  <si>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</si>
  <si>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</si>
  <si>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</si>
  <si>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</si>
  <si>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</si>
  <si>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</si>
  <si>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</si>
  <si>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</si>
  <si>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</si>
  <si>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</si>
  <si>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</si>
  <si>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</si>
  <si>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</si>
  <si>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</si>
  <si>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</si>
  <si>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</si>
  <si>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</si>
  <si>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</si>
  <si>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</si>
  <si>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</si>
  <si>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</si>
  <si>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</si>
  <si>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</si>
  <si>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</si>
  <si>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</si>
  <si>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</si>
  <si>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</si>
  <si>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</si>
  <si>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</si>
  <si>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</si>
  <si>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</si>
  <si>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</si>
  <si>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</si>
  <si>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</si>
  <si>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</si>
  <si>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</si>
  <si>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</si>
  <si>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</si>
  <si>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</si>
  <si>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</si>
  <si>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</si>
  <si>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</si>
  <si>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</si>
  <si>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</si>
  <si>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</si>
  <si>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</si>
  <si>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</si>
  <si>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</si>
  <si>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</si>
  <si>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</si>
  <si>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</si>
  <si>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</si>
  <si>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</si>
  <si>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</si>
  <si>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</si>
  <si>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</si>
  <si>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</si>
  <si>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</si>
  <si>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</si>
  <si>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</si>
  <si>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</si>
  <si>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</si>
  <si>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</si>
  <si>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</si>
  <si>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</si>
  <si>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</si>
  <si>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</si>
  <si>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</si>
  <si>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</si>
  <si>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</si>
  <si>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</si>
  <si>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</si>
  <si>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</si>
  <si>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</si>
  <si>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</si>
  <si>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</si>
  <si>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</si>
  <si>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</si>
  <si>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</si>
  <si>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</si>
  <si>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</si>
  <si>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</si>
  <si>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</si>
  <si>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</si>
  <si>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</si>
  <si>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</si>
  <si>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</si>
  <si>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</si>
  <si>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</si>
  <si>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</si>
  <si>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</si>
  <si>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</si>
  <si>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</si>
  <si>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</si>
  <si>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</si>
  <si>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</si>
  <si>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</si>
  <si>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</si>
  <si>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</si>
  <si>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</si>
  <si>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</si>
  <si>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</si>
  <si>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</si>
  <si>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</si>
  <si>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</si>
  <si>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</si>
  <si>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</si>
  <si>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</si>
  <si>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</si>
  <si>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</si>
  <si>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</si>
  <si>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</si>
  <si>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</si>
  <si>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</si>
  <si>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</si>
  <si>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</si>
  <si>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</si>
  <si>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</si>
  <si>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</si>
  <si>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</si>
  <si>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</si>
  <si>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</si>
  <si>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</si>
  <si>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</si>
  <si>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</si>
  <si>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</si>
  <si>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</si>
  <si>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</si>
  <si>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</si>
  <si>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</si>
  <si>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</si>
  <si>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</si>
  <si>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</si>
  <si>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</si>
  <si>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</si>
  <si>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</si>
  <si>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</si>
  <si>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</si>
  <si>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</si>
  <si>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</si>
  <si>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</si>
  <si>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</si>
  <si>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</si>
  <si>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</si>
  <si>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</si>
  <si>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</si>
  <si>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</si>
  <si>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</si>
  <si>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</si>
  <si>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</si>
  <si>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</si>
  <si>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</si>
  <si>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</si>
  <si>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</si>
  <si>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</si>
  <si>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</si>
  <si>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</si>
  <si>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</si>
  <si>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</si>
  <si>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</si>
  <si>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</si>
  <si>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</si>
  <si>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</si>
  <si>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</si>
  <si>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</si>
  <si>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</si>
  <si>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</si>
  <si>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</si>
  <si>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</si>
  <si>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</si>
  <si>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</si>
  <si>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</si>
  <si>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</si>
  <si>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</si>
  <si>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</si>
  <si>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</si>
  <si>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</si>
  <si>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</si>
  <si>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</si>
  <si>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</si>
  <si>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</si>
  <si>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</si>
  <si>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</si>
  <si>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</si>
  <si>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</si>
  <si>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</si>
  <si>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</si>
  <si>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</si>
  <si>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</si>
  <si>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</si>
  <si>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</si>
  <si>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</si>
  <si>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</si>
  <si>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</si>
  <si>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</si>
  <si>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</si>
  <si>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</si>
  <si>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</si>
  <si>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</si>
  <si>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</si>
  <si>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</si>
  <si>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</si>
  <si>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</si>
  <si>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</si>
  <si>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</si>
  <si>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</si>
  <si>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</si>
  <si>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</si>
  <si>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</si>
  <si>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</si>
  <si>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</si>
  <si>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</si>
  <si>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</si>
  <si>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</si>
  <si>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</si>
  <si>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</si>
  <si>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</si>
  <si>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</si>
  <si>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</si>
  <si>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</si>
  <si>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</si>
  <si>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</si>
  <si>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</si>
  <si>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</si>
  <si>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</si>
  <si>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</si>
  <si>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</si>
  <si>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</si>
  <si>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</si>
  <si>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</si>
  <si>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</si>
  <si>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</si>
  <si>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</si>
  <si>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</si>
  <si>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</si>
  <si>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</si>
  <si>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</si>
  <si>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</si>
  <si>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</si>
  <si>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</si>
  <si>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</si>
  <si>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</si>
  <si>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</si>
  <si>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</si>
  <si>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</si>
  <si>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</si>
  <si>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</si>
  <si>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</si>
  <si>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</si>
  <si>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</si>
  <si>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</si>
  <si>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</si>
  <si>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</si>
  <si>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</si>
  <si>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No depths found for it</t>
  </si>
  <si>
    <t>Could be 166 or could be a typo because 10 doesn't have two values</t>
  </si>
  <si>
    <t xml:space="preserve">Could be 102 </t>
  </si>
  <si>
    <t>Pipe 2</t>
  </si>
  <si>
    <t>Pipe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</si>
</sst>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9" formatCode="m/d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14" fontId="11" fillId="10" borderId="0" xfId="0" applyNumberFormat="1" applyFon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169" fontId="0" fillId="0" borderId="0" xfId="0" applyNumberFormat="1" applyFill="1"/>
    <xf numFmtId="14" fontId="0" fillId="0" borderId="0" xfId="0" applyNumberFormat="1" applyFill="1"/>
    <xf numFmtId="22" fontId="0" fillId="12" borderId="0" xfId="0" applyNumberFormat="1" applyFont="1" applyFill="1"/>
    <xf numFmtId="14" fontId="0" fillId="13" borderId="0" xfId="0" applyNumberFormat="1" applyFon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zoomScaleNormal="90" workbookViewId="0">
      <pane ySplit="2" topLeftCell="A3" activePane="bottomLeft" state="frozen"/>
      <selection pane="bottomLeft" activeCell="BD608" sqref="BD608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  <col min="46" max="46" width="19.5" customWidth="1"/>
    <col min="49" max="49" width="21.664062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/>
    </row>
    <row r="592" spans="1:51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/>
    </row>
    <row r="593" spans="1:51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/>
    </row>
    <row r="594" spans="1:51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/>
    </row>
    <row r="595" spans="1:51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/>
    </row>
    <row r="596" spans="1:51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/>
    </row>
    <row r="597" spans="1:51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/>
    </row>
    <row r="598" spans="1:51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/>
    </row>
    <row r="599" spans="1:51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/>
    </row>
    <row r="600" spans="1:51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/>
    </row>
    <row r="601" spans="1:51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/>
    </row>
    <row r="602" spans="1:51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/>
    </row>
    <row r="603" spans="1:51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/>
    </row>
    <row r="604" spans="1:51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/>
    </row>
    <row r="605" spans="1:51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/>
    </row>
    <row r="606" spans="1:51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/>
    </row>
    <row r="607" spans="1:51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/>
    </row>
    <row r="608" spans="1:51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/>
    </row>
    <row r="609" spans="1:51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/>
    </row>
    <row r="610" spans="1:51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/>
    </row>
    <row r="611" spans="1:51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/>
    </row>
    <row r="612" spans="1:51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/>
    </row>
    <row r="613" spans="1:51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/>
    </row>
    <row r="614" spans="1:51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/>
    </row>
    <row r="615" spans="1:51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1">
      <c r="C616" s="2"/>
      <c r="P616" s="2"/>
      <c r="AC616" s="2"/>
    </row>
    <row r="617" spans="1:51">
      <c r="C617" s="2"/>
      <c r="P617" s="2"/>
      <c r="AC617" s="2"/>
    </row>
    <row r="618" spans="1:51">
      <c r="C618" s="2"/>
      <c r="P618" s="2"/>
      <c r="AC618" s="2"/>
    </row>
    <row r="619" spans="1:51">
      <c r="C619" s="2"/>
      <c r="P619" s="2"/>
      <c r="AC619" s="2"/>
    </row>
    <row r="620" spans="1:51">
      <c r="C620" s="2"/>
      <c r="P620" s="2"/>
      <c r="AC620" s="2"/>
    </row>
    <row r="621" spans="1:51">
      <c r="C621" s="2"/>
      <c r="P621" s="2"/>
      <c r="AC621" s="2"/>
    </row>
    <row r="622" spans="1:51">
      <c r="C622" s="2"/>
      <c r="P622" s="2"/>
      <c r="AC622" s="2"/>
    </row>
    <row r="623" spans="1:51">
      <c r="C623" s="2"/>
      <c r="P623" s="2"/>
      <c r="AC623" s="2"/>
    </row>
    <row r="624" spans="1:51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110" zoomScaleNormal="110" workbookViewId="0">
      <pane ySplit="10" topLeftCell="A245" activePane="bottomLeft" state="frozen"/>
      <selection pane="bottomLeft" activeCell="C258" sqref="C258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44253.447916666664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44253.447916666664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3">
        <v>44253.449305555558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3">
        <v>44253.449305555558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3">
        <v>44253.458333333336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3">
        <v>44253.458333333336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3">
        <v>44253.470833333333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3">
        <v>44253.470833333333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3">
        <v>44253.480555555558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3">
        <v>44253.480555555558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3">
        <v>44253.492361111108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3">
        <v>44253.492361111108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3">
        <v>44253.504861111112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3">
        <v>44253.504861111112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3">
        <v>44253.591666666667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3">
        <v>44253.591666666667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3">
        <v>44319.427083333336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3">
        <v>44319.427083333336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44319.43472222222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3">
        <v>44319.43472222222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3">
        <v>44319.443749999999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3">
        <v>44319.443749999999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3">
        <v>44319.446527777778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44319.446527777778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3">
        <v>44319.459027777775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3">
        <v>44319.459027777775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3">
        <v>44291.463194444441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3">
        <v>44291.463194444441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3">
        <v>44291.463888888888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3">
        <v>44291.463888888888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3">
        <v>44291.46875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3">
        <v>44291.46875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3">
        <v>44291.476388888892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3">
        <v>44291.476388888892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3">
        <v>44322.451388888891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3">
        <v>44322.451388888891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3">
        <v>44322.461805555555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44322.461805555555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3">
        <v>44322.472222222219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3">
        <v>44322.472222222219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3">
        <v>44322.477083333331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3">
        <v>44322.477083333331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3">
        <v>44322.482638888891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3">
        <v>44322.482638888891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3">
        <v>44322.482638888891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44322.482638888891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3">
        <v>44322.487500000003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65">
        <v>44302.557638888888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65">
        <v>44302.557638888888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65">
        <v>44302.564583333333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65">
        <v>44302.564583333333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65">
        <v>44302.569444444445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65">
        <v>44302.569444444445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65">
        <v>44302.579861111109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65">
        <v>44302.579861111109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65">
        <v>44302.586805555555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65">
        <v>44302.586805555555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65">
        <v>44302.59375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65">
        <v>44302.59375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65">
        <v>44302.6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65">
        <v>44302.6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65">
        <v>44302.650694444441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65">
        <v>44302.650694444441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65">
        <v>44330.421527777777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65">
        <v>44330.421527777777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65">
        <v>44330.433333333334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65">
        <v>44330.433333333334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65">
        <v>44330.442361111112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65">
        <v>44330.442361111112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65">
        <v>44330.452777777777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65">
        <v>44330.452777777777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65">
        <v>44330.465277777781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65">
        <v>44330.465277777781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65">
        <v>44330.061805555553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65">
        <v>44330.061805555553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65">
        <v>44330.56527777778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65">
        <v>44330.56527777778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65">
        <v>44330.568749999999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65">
        <v>44330.568749999999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65">
        <v>44330.572222222225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65">
        <v>44330.572222222225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65">
        <v>44330.576388888891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65">
        <v>44330.576388888891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65">
        <v>44330.580555555556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65">
        <v>44330.580555555556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65">
        <v>44330.584027777775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65">
        <v>44330.584027777775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65">
        <v>44277.38958333333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65">
        <v>44277.38958333333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65">
        <v>44277.396527777775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65">
        <v>44277.396527777775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65">
        <v>44277.421527777777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65">
        <v>44277.421527777777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65">
        <v>44277.430555555555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65">
        <v>44277.430555555555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65">
        <v>44277.438888888886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65">
        <v>44277.438888888886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65">
        <v>44277.446527777778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65">
        <v>44277.446527777778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65">
        <v>44277.465277777781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65">
        <v>44277.465277777781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65">
        <v>44277.52847222222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65">
        <v>44277.52847222222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65">
        <v>44277.53125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65">
        <v>44277.53125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65">
        <v>44235.473611111112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65">
        <v>44235.473611111112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65">
        <v>44235.48333333333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65">
        <v>44235.48333333333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65">
        <v>44235.489583333336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65">
        <v>44235.489583333336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69">
        <v>44235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69">
        <v>44235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69">
        <v>44235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69">
        <v>44235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69">
        <v>44235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69">
        <v>44235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65">
        <v>44235.534722222219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65">
        <v>44263.430555555555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65">
        <v>44263.430555555555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65">
        <v>44263.436111111114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65">
        <v>44263.436111111114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65">
        <v>44263.443055555559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65">
        <v>44263.443055555559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65">
        <v>44263.450694444444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65">
        <v>44263.450694444444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65">
        <v>44263.456944444442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65">
        <v>44263.456944444442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65">
        <v>44340.638888888891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716.64</v>
      </c>
      <c r="K141" s="52">
        <v>5150</v>
      </c>
      <c r="L141" s="5" t="s">
        <v>88</v>
      </c>
      <c r="M141" s="6">
        <f t="shared" si="64"/>
        <v>3.6957008913025855</v>
      </c>
      <c r="N141" s="6">
        <f t="shared" si="63"/>
        <v>137.5696015593312</v>
      </c>
      <c r="O141" s="6" t="e">
        <f t="shared" si="65"/>
        <v>#VALUE!</v>
      </c>
      <c r="P141">
        <f t="shared" si="66"/>
        <v>59.131214260841368</v>
      </c>
      <c r="Q141">
        <f t="shared" si="67"/>
        <v>6053.062468610573</v>
      </c>
      <c r="R141">
        <f t="shared" si="68"/>
        <v>102.86179793854284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7.1377150282983439E-4</v>
      </c>
      <c r="AC141">
        <f t="shared" si="73"/>
        <v>5.5554743829690574E-8</v>
      </c>
      <c r="AD141">
        <v>0</v>
      </c>
      <c r="AE141" s="11">
        <f t="shared" si="74"/>
        <v>1.4934594250171595E-8</v>
      </c>
      <c r="AF141" s="11">
        <f t="shared" si="75"/>
        <v>7.0489338079862169E-8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15.215219993965075</v>
      </c>
      <c r="AY141" t="e">
        <f t="shared" si="88"/>
        <v>#VALUE!</v>
      </c>
    </row>
    <row r="142" spans="1:51">
      <c r="A142" s="65">
        <v>44340.565972222219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9.6300000000000008</v>
      </c>
      <c r="K142" s="52">
        <v>11792</v>
      </c>
      <c r="L142" s="5" t="s">
        <v>88</v>
      </c>
      <c r="M142" s="6">
        <f t="shared" si="64"/>
        <v>4.9661754274452866E-2</v>
      </c>
      <c r="N142" s="6">
        <f t="shared" si="63"/>
        <v>314.99431875488034</v>
      </c>
      <c r="O142" s="6" t="e">
        <f t="shared" si="65"/>
        <v>#VALUE!</v>
      </c>
      <c r="P142">
        <f t="shared" si="66"/>
        <v>0.79458806839124585</v>
      </c>
      <c r="Q142">
        <f t="shared" si="67"/>
        <v>13859.750025214735</v>
      </c>
      <c r="R142">
        <f t="shared" si="68"/>
        <v>1.3822269398138087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9.5914539688704317E-6</v>
      </c>
      <c r="AC142">
        <f t="shared" si="73"/>
        <v>7.4652849838122392E-10</v>
      </c>
      <c r="AD142">
        <v>0</v>
      </c>
      <c r="AE142" s="11">
        <f t="shared" si="74"/>
        <v>2.0068673619830387E-10</v>
      </c>
      <c r="AF142" s="11">
        <f t="shared" si="75"/>
        <v>9.472152345795279E-10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65">
        <v>44340.638888888891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632.25</v>
      </c>
      <c r="K143" s="52">
        <v>4586</v>
      </c>
      <c r="L143" s="5" t="s">
        <v>88</v>
      </c>
      <c r="M143" s="6">
        <f t="shared" si="64"/>
        <v>3.26050302596291</v>
      </c>
      <c r="N143" s="6">
        <f t="shared" si="63"/>
        <v>122.50372674778502</v>
      </c>
      <c r="O143" s="6" t="e">
        <f t="shared" si="65"/>
        <v>#VALUE!</v>
      </c>
      <c r="P143">
        <f t="shared" si="66"/>
        <v>52.16804841540656</v>
      </c>
      <c r="Q143">
        <f t="shared" si="67"/>
        <v>5390.1639769025414</v>
      </c>
      <c r="R143">
        <f t="shared" si="68"/>
        <v>90.749011702729007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6.2971929094686712E-4</v>
      </c>
      <c r="AC143">
        <f t="shared" si="73"/>
        <v>4.9012735524561669E-8</v>
      </c>
      <c r="AD143">
        <v>0</v>
      </c>
      <c r="AE143" s="11">
        <f t="shared" si="74"/>
        <v>1.3175928241056867E-8</v>
      </c>
      <c r="AF143" s="11">
        <f t="shared" si="75"/>
        <v>6.2188663765618533E-8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15.215219993965073</v>
      </c>
      <c r="AY143" t="e">
        <f t="shared" si="88"/>
        <v>#VALUE!</v>
      </c>
    </row>
    <row r="144" spans="1:51">
      <c r="A144" s="65">
        <v>44340.552777777775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11.53</v>
      </c>
      <c r="K144" s="52">
        <v>8137</v>
      </c>
      <c r="L144" s="5" t="s">
        <v>88</v>
      </c>
      <c r="M144" s="6">
        <f t="shared" si="64"/>
        <v>5.9460023549786245E-2</v>
      </c>
      <c r="N144" s="6">
        <f t="shared" si="63"/>
        <v>217.35997046374337</v>
      </c>
      <c r="O144" s="6" t="e">
        <f t="shared" si="65"/>
        <v>#VALUE!</v>
      </c>
      <c r="P144">
        <f t="shared" si="66"/>
        <v>0.95136037679657992</v>
      </c>
      <c r="Q144">
        <f t="shared" si="67"/>
        <v>9563.8387004047072</v>
      </c>
      <c r="R144">
        <f t="shared" si="68"/>
        <v>1.6549404585725038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1.1483848832925864E-5</v>
      </c>
      <c r="AC144">
        <f t="shared" si="73"/>
        <v>8.9381864863297113E-10</v>
      </c>
      <c r="AD144">
        <v>0</v>
      </c>
      <c r="AE144" s="11">
        <f t="shared" si="74"/>
        <v>2.4028225008997333E-10</v>
      </c>
      <c r="AF144" s="11">
        <f t="shared" si="75"/>
        <v>1.1341008987229445E-9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65">
        <v>44340.539583333331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27.71</v>
      </c>
      <c r="K145" s="52">
        <v>749</v>
      </c>
      <c r="L145" s="5" t="s">
        <v>88</v>
      </c>
      <c r="M145" s="6">
        <f t="shared" si="64"/>
        <v>0.14290002190499362</v>
      </c>
      <c r="N145" s="6">
        <f t="shared" si="63"/>
        <v>20.007695450085258</v>
      </c>
      <c r="O145" s="6" t="e">
        <f t="shared" si="65"/>
        <v>#VALUE!</v>
      </c>
      <c r="P145">
        <f t="shared" si="66"/>
        <v>2.286400350479898</v>
      </c>
      <c r="Q145">
        <f t="shared" si="67"/>
        <v>880.33859980375132</v>
      </c>
      <c r="R145">
        <f t="shared" si="68"/>
        <v>3.9773113709491827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2.7599085096303181E-5</v>
      </c>
      <c r="AC145">
        <f t="shared" si="73"/>
        <v>2.1481105597241654E-9</v>
      </c>
      <c r="AD145">
        <v>0</v>
      </c>
      <c r="AE145" s="11">
        <f t="shared" si="74"/>
        <v>5.7746931049376944E-10</v>
      </c>
      <c r="AF145" s="11">
        <f t="shared" si="75"/>
        <v>2.7255798702179348E-9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65">
        <v>44340.479861111111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86.61</v>
      </c>
      <c r="K146" s="4"/>
      <c r="L146" s="5" t="s">
        <v>88</v>
      </c>
      <c r="M146" s="6">
        <f t="shared" si="64"/>
        <v>0.44664636944032843</v>
      </c>
      <c r="N146" s="6">
        <f t="shared" si="63"/>
        <v>0</v>
      </c>
      <c r="O146" s="6" t="e">
        <f t="shared" si="65"/>
        <v>#VALUE!</v>
      </c>
      <c r="P146">
        <f t="shared" si="66"/>
        <v>7.1463419110452548</v>
      </c>
      <c r="Q146">
        <f t="shared" si="67"/>
        <v>0</v>
      </c>
      <c r="R146">
        <f t="shared" si="68"/>
        <v>12.431430452468737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8.6263325882021601E-5</v>
      </c>
      <c r="AC146">
        <f t="shared" si="73"/>
        <v>6.714105217528328E-9</v>
      </c>
      <c r="AD146">
        <v>0</v>
      </c>
      <c r="AE146" s="11">
        <f t="shared" si="74"/>
        <v>1.8049302411355239E-9</v>
      </c>
      <c r="AF146" s="11">
        <f t="shared" si="75"/>
        <v>8.5190354586638523E-9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#DIV/0!</v>
      </c>
      <c r="AY146" t="e">
        <f t="shared" si="88"/>
        <v>#VALUE!</v>
      </c>
    </row>
    <row r="147" spans="1:51">
      <c r="A147" s="65">
        <v>44340.552777777775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12.35</v>
      </c>
      <c r="K147" s="52">
        <v>8518</v>
      </c>
      <c r="L147" s="5" t="s">
        <v>88</v>
      </c>
      <c r="M147" s="6">
        <f t="shared" si="64"/>
        <v>6.3688750289666959E-2</v>
      </c>
      <c r="N147" s="6">
        <f t="shared" si="63"/>
        <v>227.53744972473459</v>
      </c>
      <c r="O147" s="6" t="e">
        <f t="shared" si="65"/>
        <v>#VALUE!</v>
      </c>
      <c r="P147">
        <f t="shared" si="66"/>
        <v>1.0190200046346714</v>
      </c>
      <c r="Q147">
        <f t="shared" si="67"/>
        <v>10011.647787888322</v>
      </c>
      <c r="R147">
        <f t="shared" si="68"/>
        <v>1.7726378719315194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1.2300566616360315E-5</v>
      </c>
      <c r="AC147">
        <f t="shared" si="73"/>
        <v>9.5738597663635671E-10</v>
      </c>
      <c r="AD147">
        <v>0</v>
      </c>
      <c r="AE147" s="11">
        <f t="shared" si="74"/>
        <v>2.5737084029585178E-10</v>
      </c>
      <c r="AF147" s="11">
        <f t="shared" si="75"/>
        <v>1.2147568169322085E-9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15.215219993965077</v>
      </c>
      <c r="AY147" t="e">
        <f t="shared" si="88"/>
        <v>#VALUE!</v>
      </c>
    </row>
    <row r="148" spans="1:51">
      <c r="A148" s="65">
        <v>44340.563888888886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</v>
      </c>
      <c r="K148" s="52">
        <v>9513</v>
      </c>
      <c r="L148" s="5" t="s">
        <v>88</v>
      </c>
      <c r="M148" s="6">
        <f t="shared" si="64"/>
        <v>1.9802817903831666E-2</v>
      </c>
      <c r="N148" s="6">
        <f t="shared" si="63"/>
        <v>254.11643099687726</v>
      </c>
      <c r="O148" s="6" t="e">
        <f t="shared" si="65"/>
        <v>#VALUE!</v>
      </c>
      <c r="P148">
        <f t="shared" si="66"/>
        <v>0.31684508646130666</v>
      </c>
      <c r="Q148">
        <f t="shared" si="67"/>
        <v>11181.122963862599</v>
      </c>
      <c r="R148">
        <f t="shared" si="68"/>
        <v>0.5511683747544156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3.8246296199857166E-6</v>
      </c>
      <c r="AC148">
        <f t="shared" si="73"/>
        <v>2.9768114577195212E-10</v>
      </c>
      <c r="AD148">
        <v>0</v>
      </c>
      <c r="AE148" s="11">
        <f t="shared" si="74"/>
        <v>8.0024617549479403E-11</v>
      </c>
      <c r="AF148" s="11">
        <f t="shared" si="75"/>
        <v>3.7770576332143153E-10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15.215219993965079</v>
      </c>
      <c r="AY148" t="e">
        <f t="shared" si="88"/>
        <v>#VALUE!</v>
      </c>
    </row>
    <row r="149" spans="1:51">
      <c r="A149" s="65">
        <v>44340.479861111111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</v>
      </c>
      <c r="K149" s="52">
        <v>109</v>
      </c>
      <c r="L149" s="5" t="s">
        <v>88</v>
      </c>
      <c r="M149" s="6">
        <f t="shared" si="64"/>
        <v>0.54344295591296377</v>
      </c>
      <c r="N149" s="6">
        <f t="shared" si="63"/>
        <v>2.9116672951392433</v>
      </c>
      <c r="O149" s="6" t="e">
        <f t="shared" si="65"/>
        <v>#VALUE!</v>
      </c>
      <c r="P149">
        <f t="shared" si="66"/>
        <v>8.6950872946074202</v>
      </c>
      <c r="Q149">
        <f t="shared" si="67"/>
        <v>128.11336098612671</v>
      </c>
      <c r="R149">
        <f t="shared" si="68"/>
        <v>15.12555295094279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1.0495819514429553E-4</v>
      </c>
      <c r="AC149">
        <f t="shared" si="73"/>
        <v>8.1691768597521661E-9</v>
      </c>
      <c r="AD149">
        <v>0</v>
      </c>
      <c r="AE149" s="11">
        <f t="shared" si="74"/>
        <v>2.1960922388969117E-9</v>
      </c>
      <c r="AF149" s="11">
        <f t="shared" si="75"/>
        <v>1.0365269098649077E-8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78.812974192989032</v>
      </c>
      <c r="AX149">
        <f t="shared" si="87"/>
        <v>15.215219993965071</v>
      </c>
      <c r="AY149" t="e">
        <f t="shared" si="88"/>
        <v>#VALUE!</v>
      </c>
    </row>
    <row r="150" spans="1:51">
      <c r="A150" s="65">
        <v>44340.470138888886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</v>
      </c>
      <c r="K150" s="4"/>
      <c r="L150" s="5" t="s">
        <v>88</v>
      </c>
      <c r="M150" s="6">
        <f t="shared" si="64"/>
        <v>0.48939776538375673</v>
      </c>
      <c r="N150" s="6">
        <f t="shared" si="63"/>
        <v>0</v>
      </c>
      <c r="O150" s="6" t="e">
        <f t="shared" si="65"/>
        <v>#VALUE!</v>
      </c>
      <c r="P150">
        <f t="shared" si="66"/>
        <v>7.8303642461401077</v>
      </c>
      <c r="Q150">
        <f t="shared" si="67"/>
        <v>0</v>
      </c>
      <c r="R150">
        <f t="shared" si="68"/>
        <v>13.621322594842203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9.4520143473084524E-5</v>
      </c>
      <c r="AC150">
        <f t="shared" si="73"/>
        <v>7.3567553994162155E-9</v>
      </c>
      <c r="AD150">
        <v>0</v>
      </c>
      <c r="AE150" s="11">
        <f t="shared" si="74"/>
        <v>1.9776917201681243E-9</v>
      </c>
      <c r="AF150" s="11">
        <f t="shared" si="75"/>
        <v>9.3344471195843394E-9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#DIV/0!</v>
      </c>
      <c r="AY150" t="e">
        <f t="shared" si="88"/>
        <v>#VALUE!</v>
      </c>
    </row>
    <row r="151" spans="1:51">
      <c r="A151" s="65">
        <v>44340.539583333331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</v>
      </c>
      <c r="K151" s="52">
        <v>1108</v>
      </c>
      <c r="L151" s="5" t="s">
        <v>88</v>
      </c>
      <c r="M151" s="6">
        <f t="shared" si="64"/>
        <v>0.11200968876854787</v>
      </c>
      <c r="N151" s="6">
        <f t="shared" si="63"/>
        <v>29.597498743250284</v>
      </c>
      <c r="O151" s="6" t="e">
        <f t="shared" si="65"/>
        <v>#VALUE!</v>
      </c>
      <c r="P151">
        <f t="shared" si="66"/>
        <v>1.792155020296766</v>
      </c>
      <c r="Q151">
        <f t="shared" si="67"/>
        <v>1302.2899447030125</v>
      </c>
      <c r="R151">
        <f t="shared" si="68"/>
        <v>3.1175461197046643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2.1633061288044211E-5</v>
      </c>
      <c r="AC151">
        <f t="shared" si="73"/>
        <v>1.6837589807726045E-9</v>
      </c>
      <c r="AD151">
        <v>0</v>
      </c>
      <c r="AE151" s="11">
        <f t="shared" si="74"/>
        <v>4.5263924301424292E-10</v>
      </c>
      <c r="AF151" s="11">
        <f t="shared" si="75"/>
        <v>2.1363982237868474E-9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15.215219993965066</v>
      </c>
      <c r="AY151" t="e">
        <f t="shared" si="88"/>
        <v>#VALUE!</v>
      </c>
    </row>
    <row r="152" spans="1:51">
      <c r="A152" s="65">
        <v>44340.563888888886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3.15</v>
      </c>
      <c r="K152" s="52">
        <v>8685</v>
      </c>
      <c r="L152" s="5" t="s">
        <v>88</v>
      </c>
      <c r="M152" s="6">
        <f t="shared" si="64"/>
        <v>1.6244499061736917E-2</v>
      </c>
      <c r="N152" s="6">
        <f t="shared" si="63"/>
        <v>231.99844457141583</v>
      </c>
      <c r="O152" s="6" t="e">
        <f t="shared" si="65"/>
        <v>#VALUE!</v>
      </c>
      <c r="P152">
        <f t="shared" si="66"/>
        <v>0.25991198498779067</v>
      </c>
      <c r="Q152">
        <f t="shared" si="67"/>
        <v>10207.931561142297</v>
      </c>
      <c r="R152">
        <f t="shared" si="68"/>
        <v>0.45213030741573168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3.1373914851445332E-6</v>
      </c>
      <c r="AC152">
        <f t="shared" si="73"/>
        <v>2.4419156489105453E-10</v>
      </c>
      <c r="AD152">
        <v>0</v>
      </c>
      <c r="AE152" s="11">
        <f t="shared" si="74"/>
        <v>6.5645194083557332E-11</v>
      </c>
      <c r="AF152" s="11">
        <f t="shared" si="75"/>
        <v>3.0983675897461185E-10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15.215219993965073</v>
      </c>
      <c r="AY152" t="e">
        <f t="shared" si="88"/>
        <v>#VALUE!</v>
      </c>
    </row>
    <row r="153" spans="1:51">
      <c r="A153" s="65">
        <v>44340.611111111109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4.0999999999999996</v>
      </c>
      <c r="K153" s="52">
        <v>1547</v>
      </c>
      <c r="L153" s="5" t="s">
        <v>88</v>
      </c>
      <c r="M153" s="6">
        <f t="shared" si="64"/>
        <v>2.1143633699403603E-2</v>
      </c>
      <c r="N153" s="6">
        <f t="shared" si="63"/>
        <v>41.324305555783567</v>
      </c>
      <c r="O153" s="6" t="e">
        <f t="shared" si="65"/>
        <v>#VALUE!</v>
      </c>
      <c r="P153">
        <f t="shared" si="66"/>
        <v>0.33829813919045765</v>
      </c>
      <c r="Q153">
        <f t="shared" si="67"/>
        <v>1818.269444454477</v>
      </c>
      <c r="R153">
        <f t="shared" si="68"/>
        <v>0.58848706679507923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4.0835889171722498E-6</v>
      </c>
      <c r="AC153">
        <f t="shared" si="73"/>
        <v>3.1783664001692808E-10</v>
      </c>
      <c r="AD153">
        <v>0</v>
      </c>
      <c r="AE153" s="11">
        <f t="shared" si="74"/>
        <v>8.5442951029392075E-11</v>
      </c>
      <c r="AF153" s="11">
        <f t="shared" si="75"/>
        <v>4.0327959104632015E-10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15.215219993965084</v>
      </c>
      <c r="AY153" t="e">
        <f t="shared" si="88"/>
        <v>#VALUE!</v>
      </c>
    </row>
    <row r="154" spans="1:51">
      <c r="A154" s="65">
        <v>44340.572222222225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</v>
      </c>
      <c r="K154" s="52">
        <v>7537</v>
      </c>
      <c r="L154" s="5" t="s">
        <v>88</v>
      </c>
      <c r="M154" s="6">
        <f t="shared" si="64"/>
        <v>3.1612310872522954E-2</v>
      </c>
      <c r="N154" s="6">
        <f t="shared" si="63"/>
        <v>201.33244406848144</v>
      </c>
      <c r="O154" s="6" t="e">
        <f t="shared" si="65"/>
        <v>#VALUE!</v>
      </c>
      <c r="P154">
        <f t="shared" si="66"/>
        <v>0.50579697396036727</v>
      </c>
      <c r="Q154">
        <f t="shared" si="67"/>
        <v>8858.6275390131832</v>
      </c>
      <c r="R154">
        <f t="shared" si="68"/>
        <v>0.87985993157410647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6.105463429820949E-6</v>
      </c>
      <c r="AC154">
        <f t="shared" si="73"/>
        <v>4.7520453739116327E-10</v>
      </c>
      <c r="AD154">
        <v>0</v>
      </c>
      <c r="AE154" s="11">
        <f t="shared" si="74"/>
        <v>1.2774763166101792E-10</v>
      </c>
      <c r="AF154" s="11">
        <f t="shared" si="75"/>
        <v>6.0295216905218122E-10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</v>
      </c>
      <c r="AY154" t="e">
        <f t="shared" si="88"/>
        <v>#VALUE!</v>
      </c>
    </row>
    <row r="155" spans="1:51">
      <c r="A155" s="65">
        <v>44340.565972222219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</v>
      </c>
      <c r="K155" s="52">
        <v>11482</v>
      </c>
      <c r="L155" s="5" t="s">
        <v>88</v>
      </c>
      <c r="M155" s="6">
        <f t="shared" si="64"/>
        <v>3.6098886803859816E-2</v>
      </c>
      <c r="N155" s="6">
        <f t="shared" si="63"/>
        <v>306.71343011732836</v>
      </c>
      <c r="O155" s="6" t="e">
        <f t="shared" si="65"/>
        <v>#VALUE!</v>
      </c>
      <c r="P155">
        <f t="shared" si="66"/>
        <v>0.57758218886175705</v>
      </c>
      <c r="Q155">
        <f t="shared" si="67"/>
        <v>13495.390925162448</v>
      </c>
      <c r="R155">
        <f t="shared" si="68"/>
        <v>1.0047340164794036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6.9719810780989628E-6</v>
      </c>
      <c r="AC155">
        <f t="shared" si="73"/>
        <v>5.4264792198012121E-10</v>
      </c>
      <c r="AD155">
        <v>0</v>
      </c>
      <c r="AE155" s="11">
        <f t="shared" si="74"/>
        <v>1.4587820907457184E-10</v>
      </c>
      <c r="AF155" s="11">
        <f t="shared" si="75"/>
        <v>6.8852613105469305E-10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15.215219993965082</v>
      </c>
      <c r="AY155" t="e">
        <f t="shared" si="88"/>
        <v>#VALUE!</v>
      </c>
    </row>
    <row r="156" spans="1:51">
      <c r="A156" s="65">
        <v>44340.611111111109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</v>
      </c>
      <c r="K156" s="52">
        <v>1716</v>
      </c>
      <c r="L156" s="5" t="s">
        <v>88</v>
      </c>
      <c r="M156" s="6">
        <f t="shared" si="64"/>
        <v>2.898224911967031E-2</v>
      </c>
      <c r="N156" s="6">
        <f t="shared" si="63"/>
        <v>45.838725490449001</v>
      </c>
      <c r="O156" s="6" t="e">
        <f t="shared" si="65"/>
        <v>#VALUE!</v>
      </c>
      <c r="P156">
        <f t="shared" si="66"/>
        <v>0.46371598591472496</v>
      </c>
      <c r="Q156">
        <f t="shared" si="67"/>
        <v>2016.9039215797561</v>
      </c>
      <c r="R156">
        <f t="shared" si="68"/>
        <v>0.80665788180203568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5.5975048084165969E-6</v>
      </c>
      <c r="AC156">
        <f t="shared" si="73"/>
        <v>4.3566876021832591E-10</v>
      </c>
      <c r="AD156">
        <v>0</v>
      </c>
      <c r="AE156" s="11">
        <f t="shared" si="74"/>
        <v>1.171193621427277E-10</v>
      </c>
      <c r="AF156" s="11">
        <f t="shared" si="75"/>
        <v>5.5278812236105358E-10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15.215219993965079</v>
      </c>
      <c r="AY156" t="e">
        <f t="shared" si="88"/>
        <v>#VALUE!</v>
      </c>
    </row>
    <row r="157" spans="1:51">
      <c r="A157" s="65">
        <v>44340.470138888886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</v>
      </c>
      <c r="K157" s="52">
        <v>49</v>
      </c>
      <c r="L157" s="5" t="s">
        <v>88</v>
      </c>
      <c r="M157" s="6">
        <f t="shared" si="64"/>
        <v>0.46185947173624076</v>
      </c>
      <c r="N157" s="6">
        <f t="shared" si="63"/>
        <v>1.3089146556130544</v>
      </c>
      <c r="O157" s="6" t="e">
        <f t="shared" si="65"/>
        <v>#VALUE!</v>
      </c>
      <c r="P157">
        <f t="shared" si="66"/>
        <v>7.3897515477798521</v>
      </c>
      <c r="Q157">
        <f t="shared" si="67"/>
        <v>57.592244846974396</v>
      </c>
      <c r="R157">
        <f t="shared" si="68"/>
        <v>12.854854073699343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8.9201517907791877E-5</v>
      </c>
      <c r="AC157">
        <f t="shared" si="73"/>
        <v>6.942792556077093E-9</v>
      </c>
      <c r="AD157">
        <v>0</v>
      </c>
      <c r="AE157" s="11">
        <f t="shared" si="74"/>
        <v>1.8664074863883795E-9</v>
      </c>
      <c r="AF157" s="11">
        <f t="shared" si="75"/>
        <v>8.8092000424654729E-9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15.215219993965084</v>
      </c>
      <c r="AY157" t="e">
        <f t="shared" si="88"/>
        <v>#VALUE!</v>
      </c>
    </row>
    <row r="158" spans="1:51">
      <c r="A158" s="65">
        <v>44340.572222222225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</v>
      </c>
      <c r="K158" s="52">
        <v>7812</v>
      </c>
      <c r="L158" s="5" t="s">
        <v>88</v>
      </c>
      <c r="M158" s="6">
        <f t="shared" si="64"/>
        <v>2.4753522379789585E-2</v>
      </c>
      <c r="N158" s="6">
        <v>0</v>
      </c>
      <c r="O158" s="6" t="e">
        <f t="shared" si="65"/>
        <v>#VALUE!</v>
      </c>
      <c r="P158">
        <f t="shared" si="66"/>
        <v>0.39605635807663336</v>
      </c>
      <c r="Q158">
        <f t="shared" si="67"/>
        <v>0</v>
      </c>
      <c r="R158">
        <f t="shared" si="68"/>
        <v>0.68896046844301961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4.7807870249821461E-6</v>
      </c>
      <c r="AC158">
        <f t="shared" si="73"/>
        <v>3.7210143221494023E-10</v>
      </c>
      <c r="AD158">
        <v>0</v>
      </c>
      <c r="AE158" s="11">
        <f t="shared" si="74"/>
        <v>1.0003077193684927E-10</v>
      </c>
      <c r="AF158" s="11">
        <f t="shared" si="75"/>
        <v>4.7213220415178946E-10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15.215219993965087</v>
      </c>
      <c r="AY158" t="e">
        <f t="shared" si="88"/>
        <v>#VALUE!</v>
      </c>
    </row>
    <row r="159" spans="1:51">
      <c r="A159" s="65">
        <v>44347.561111111114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3627.68</v>
      </c>
      <c r="K159" s="52">
        <v>9594</v>
      </c>
      <c r="L159" s="5" t="s">
        <v>88</v>
      </c>
      <c r="M159" s="6">
        <f t="shared" si="64"/>
        <v>18.72062004744312</v>
      </c>
      <c r="N159" s="6">
        <v>0</v>
      </c>
      <c r="O159" s="6" t="e">
        <f t="shared" si="65"/>
        <v>#VALUE!</v>
      </c>
      <c r="P159">
        <f t="shared" si="66"/>
        <v>299.52992075908992</v>
      </c>
      <c r="Q159">
        <f t="shared" si="67"/>
        <v>0</v>
      </c>
      <c r="R159">
        <f t="shared" si="68"/>
        <v>520.66544525557595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3.6156186602158027E-3</v>
      </c>
      <c r="AC159">
        <f t="shared" si="73"/>
        <v>2.8141326412974608E-7</v>
      </c>
      <c r="AD159">
        <v>0</v>
      </c>
      <c r="AE159" s="11">
        <f t="shared" si="74"/>
        <v>7.5651377842336346E-8</v>
      </c>
      <c r="AF159" s="11">
        <f t="shared" si="75"/>
        <v>3.5706464197208243E-7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65">
        <v>44347.411805555559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55.23</v>
      </c>
      <c r="K160" s="52">
        <v>657</v>
      </c>
      <c r="L160" s="5" t="s">
        <v>88</v>
      </c>
      <c r="M160" s="6">
        <f t="shared" si="64"/>
        <v>0.28501407103721482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4.5602251365954372</v>
      </c>
      <c r="Q160">
        <f t="shared" si="67"/>
        <v>772.73180023093141</v>
      </c>
      <c r="R160">
        <f t="shared" si="68"/>
        <v>7.9269264492638438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5.5046370849611539E-5</v>
      </c>
      <c r="AC160">
        <f t="shared" si="73"/>
        <v>4.2844061708546163E-9</v>
      </c>
      <c r="AD160">
        <v>0</v>
      </c>
      <c r="AE160" s="11">
        <f t="shared" si="74"/>
        <v>1.1517624482402629E-9</v>
      </c>
      <c r="AF160" s="11">
        <f t="shared" si="75"/>
        <v>5.4361686190948794E-9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15.215219993965077</v>
      </c>
      <c r="AY160" t="e">
        <f t="shared" si="88"/>
        <v>#VALUE!</v>
      </c>
    </row>
    <row r="161" spans="1:51">
      <c r="A161" s="65">
        <v>44347.561111111114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</v>
      </c>
      <c r="K161" s="52">
        <v>10918</v>
      </c>
      <c r="L161" s="5" t="s">
        <v>88</v>
      </c>
      <c r="M161" s="6">
        <f t="shared" si="64"/>
        <v>16.884980807742821</v>
      </c>
      <c r="N161" s="6">
        <f t="shared" si="92"/>
        <v>291.84605627927596</v>
      </c>
      <c r="O161" s="6" t="e">
        <f t="shared" si="65"/>
        <v>#VALUE!</v>
      </c>
      <c r="P161">
        <f t="shared" si="66"/>
        <v>270.15969292388513</v>
      </c>
      <c r="Q161">
        <f t="shared" si="67"/>
        <v>12841.226476288142</v>
      </c>
      <c r="R161">
        <f t="shared" si="68"/>
        <v>469.61190538109389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3.2610913276987772E-3</v>
      </c>
      <c r="AC161">
        <f t="shared" si="73"/>
        <v>2.5381945426129242E-7</v>
      </c>
      <c r="AD161">
        <v>0</v>
      </c>
      <c r="AE161" s="11">
        <f t="shared" si="74"/>
        <v>6.8233427082540158E-8</v>
      </c>
      <c r="AF161" s="11">
        <f t="shared" si="75"/>
        <v>3.2205288134383256E-7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65">
        <v>44347.411805555559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</v>
      </c>
      <c r="K162" s="52">
        <v>564</v>
      </c>
      <c r="L162" s="5" t="s">
        <v>88</v>
      </c>
      <c r="M162" s="6">
        <f t="shared" si="64"/>
        <v>0.27624123162451769</v>
      </c>
      <c r="N162" s="6">
        <f t="shared" si="92"/>
        <v>15.076128937672804</v>
      </c>
      <c r="O162" s="6" t="e">
        <f t="shared" si="65"/>
        <v>#VALUE!</v>
      </c>
      <c r="P162">
        <f t="shared" si="66"/>
        <v>4.4198597059922831</v>
      </c>
      <c r="Q162">
        <f t="shared" si="67"/>
        <v>663.3496732576034</v>
      </c>
      <c r="R162">
        <f t="shared" si="68"/>
        <v>7.6829326965253211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5.3352023023351543E-5</v>
      </c>
      <c r="AC162">
        <f t="shared" si="73"/>
        <v>4.1525305508934933E-9</v>
      </c>
      <c r="AD162">
        <v>0</v>
      </c>
      <c r="AE162" s="11">
        <f t="shared" si="74"/>
        <v>1.1163107704925091E-9</v>
      </c>
      <c r="AF162" s="11">
        <f t="shared" si="75"/>
        <v>5.2688413213860026E-9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15.215219993965082</v>
      </c>
      <c r="AY162" t="e">
        <f t="shared" si="88"/>
        <v>#VALUE!</v>
      </c>
    </row>
    <row r="163" spans="1:51">
      <c r="A163" s="65">
        <v>44347.537499999999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22.89</v>
      </c>
      <c r="K163" s="52">
        <v>3028</v>
      </c>
      <c r="L163" s="5" t="s">
        <v>88</v>
      </c>
      <c r="M163" s="6">
        <f t="shared" si="64"/>
        <v>0.11812370244508141</v>
      </c>
      <c r="N163" s="6">
        <f t="shared" si="92"/>
        <v>80.940635502257521</v>
      </c>
      <c r="O163" s="6" t="e">
        <f t="shared" si="65"/>
        <v>#VALUE!</v>
      </c>
      <c r="P163">
        <f t="shared" si="66"/>
        <v>1.8899792391213026</v>
      </c>
      <c r="Q163">
        <f t="shared" si="67"/>
        <v>3561.3879620993312</v>
      </c>
      <c r="R163">
        <f t="shared" si="68"/>
        <v>3.2853041177557367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2.2813895142994894E-5</v>
      </c>
      <c r="AC163">
        <f t="shared" si="73"/>
        <v>1.7756664358294796E-9</v>
      </c>
      <c r="AD163">
        <v>0</v>
      </c>
      <c r="AE163" s="11">
        <f t="shared" si="74"/>
        <v>4.7734641390946252E-10</v>
      </c>
      <c r="AF163" s="11">
        <f t="shared" si="75"/>
        <v>2.2530128497389421E-9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65">
        <v>44347.515972222223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</v>
      </c>
      <c r="K164" s="4"/>
      <c r="L164" s="5" t="s">
        <v>88</v>
      </c>
      <c r="M164" s="6">
        <f t="shared" si="64"/>
        <v>0.59691431462746047</v>
      </c>
      <c r="N164" s="6">
        <f t="shared" si="92"/>
        <v>0</v>
      </c>
      <c r="O164" s="6" t="e">
        <f t="shared" si="65"/>
        <v>#VALUE!</v>
      </c>
      <c r="P164">
        <f t="shared" si="66"/>
        <v>9.5506290340393676</v>
      </c>
      <c r="Q164">
        <f t="shared" si="67"/>
        <v>0</v>
      </c>
      <c r="R164">
        <f t="shared" si="68"/>
        <v>16.601621987802801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1.15285419449114E-4</v>
      </c>
      <c r="AC164">
        <f t="shared" si="73"/>
        <v>8.9729723299430281E-9</v>
      </c>
      <c r="AD164">
        <v>0</v>
      </c>
      <c r="AE164" s="11">
        <f t="shared" si="74"/>
        <v>2.412173861813348E-9</v>
      </c>
      <c r="AF164" s="11">
        <f t="shared" si="75"/>
        <v>1.1385146191756377E-8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 t="e">
        <f t="shared" si="87"/>
        <v>#DIV/0!</v>
      </c>
      <c r="AY164" t="e">
        <f t="shared" si="88"/>
        <v>#VALUE!</v>
      </c>
    </row>
    <row r="165" spans="1:51">
      <c r="A165" s="65">
        <v>44347.425000000003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</v>
      </c>
      <c r="K165" s="52">
        <v>2772</v>
      </c>
      <c r="L165" s="5" t="s">
        <v>88</v>
      </c>
      <c r="M165" s="6">
        <f t="shared" si="64"/>
        <v>0.21612147917868113</v>
      </c>
      <c r="N165" s="6">
        <f t="shared" si="92"/>
        <v>74.097569885157824</v>
      </c>
      <c r="O165" s="6" t="e">
        <f t="shared" si="65"/>
        <v>#VALUE!</v>
      </c>
      <c r="P165">
        <f t="shared" si="66"/>
        <v>3.4579436668588981</v>
      </c>
      <c r="Q165">
        <f t="shared" si="67"/>
        <v>3260.2930749469442</v>
      </c>
      <c r="R165">
        <f t="shared" si="68"/>
        <v>6.0108578615819246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4.1740757037510984E-5</v>
      </c>
      <c r="AC165">
        <f t="shared" si="73"/>
        <v>3.2487946846893238E-9</v>
      </c>
      <c r="AD165">
        <v>0</v>
      </c>
      <c r="AE165" s="11">
        <f t="shared" si="74"/>
        <v>8.7336250827996041E-10</v>
      </c>
      <c r="AF165" s="11">
        <f t="shared" si="75"/>
        <v>4.1221571929692842E-9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15.215219993965075</v>
      </c>
      <c r="AY165" t="e">
        <f t="shared" si="88"/>
        <v>#VALUE!</v>
      </c>
    </row>
    <row r="166" spans="1:51">
      <c r="A166" s="65">
        <v>44347.524305555555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84.2</v>
      </c>
      <c r="K166" s="4"/>
      <c r="L166" s="5" t="s">
        <v>88</v>
      </c>
      <c r="M166" s="6">
        <f t="shared" si="64"/>
        <v>0.43451357561711906</v>
      </c>
      <c r="N166" s="6">
        <f t="shared" si="92"/>
        <v>0</v>
      </c>
      <c r="O166" s="6" t="e">
        <f t="shared" si="65"/>
        <v>#VALUE!</v>
      </c>
      <c r="P166">
        <f t="shared" si="66"/>
        <v>6.952217209873905</v>
      </c>
      <c r="Q166">
        <f t="shared" si="67"/>
        <v>0</v>
      </c>
      <c r="R166">
        <f t="shared" si="68"/>
        <v>12.084867047402053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8.3920051159465712E-5</v>
      </c>
      <c r="AC166">
        <f t="shared" si="73"/>
        <v>6.5317218827803496E-9</v>
      </c>
      <c r="AD166">
        <v>0</v>
      </c>
      <c r="AE166" s="11">
        <f t="shared" si="74"/>
        <v>1.7559007449181627E-9</v>
      </c>
      <c r="AF166" s="11">
        <f t="shared" si="75"/>
        <v>8.2876226276985117E-9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65">
        <v>44347.425000000003</v>
      </c>
      <c r="B167" s="4">
        <v>6</v>
      </c>
      <c r="C167" s="4" t="s">
        <v>279</v>
      </c>
      <c r="D167" s="51">
        <v>1</v>
      </c>
      <c r="E167" s="65">
        <v>44348.671377314815</v>
      </c>
      <c r="F167" s="4">
        <v>20</v>
      </c>
      <c r="G167" s="4"/>
      <c r="H167" s="52">
        <v>20.7</v>
      </c>
      <c r="I167" s="5">
        <v>30</v>
      </c>
      <c r="J167" s="52">
        <v>42.97</v>
      </c>
      <c r="K167" s="52">
        <v>2726</v>
      </c>
      <c r="L167" s="5" t="s">
        <v>88</v>
      </c>
      <c r="M167" s="6">
        <f t="shared" si="64"/>
        <v>0.22174641739035164</v>
      </c>
      <c r="N167" s="6">
        <f t="shared" si="92"/>
        <v>72.867956532085202</v>
      </c>
      <c r="O167" s="6" t="e">
        <f t="shared" si="65"/>
        <v>#VALUE!</v>
      </c>
      <c r="P167">
        <f t="shared" si="66"/>
        <v>3.5479426782456263</v>
      </c>
      <c r="Q167">
        <f t="shared" si="67"/>
        <v>3206.1900874117491</v>
      </c>
      <c r="R167">
        <f t="shared" si="68"/>
        <v>6.1673009148083882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4.2827132996701205E-5</v>
      </c>
      <c r="AC167">
        <f t="shared" si="73"/>
        <v>3.3333502292526318E-9</v>
      </c>
      <c r="AD167">
        <v>0</v>
      </c>
      <c r="AE167" s="11">
        <f t="shared" si="74"/>
        <v>8.9609328989469653E-10</v>
      </c>
      <c r="AF167" s="11">
        <f t="shared" si="75"/>
        <v>4.2294435191473288E-9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65">
        <v>44347.438888888886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</v>
      </c>
      <c r="K168" s="52">
        <v>10328</v>
      </c>
      <c r="L168" s="5" t="s">
        <v>88</v>
      </c>
      <c r="M168" s="6">
        <f t="shared" si="64"/>
        <v>115.41243062211849</v>
      </c>
      <c r="N168" s="6">
        <f t="shared" si="92"/>
        <v>276.07492848986647</v>
      </c>
      <c r="O168" s="6" t="e">
        <f t="shared" si="65"/>
        <v>#VALUE!</v>
      </c>
      <c r="P168">
        <f t="shared" si="66"/>
        <v>1846.5988899538959</v>
      </c>
      <c r="Q168">
        <f t="shared" si="67"/>
        <v>12147.296853554124</v>
      </c>
      <c r="R168">
        <f t="shared" si="68"/>
        <v>3209.8971308432115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2.2290251963913283E-2</v>
      </c>
      <c r="AC168">
        <f t="shared" si="73"/>
        <v>1.734909887611024E-6</v>
      </c>
      <c r="AD168">
        <v>0</v>
      </c>
      <c r="AE168" s="11">
        <f t="shared" si="74"/>
        <v>4.6638996863187877E-7</v>
      </c>
      <c r="AF168" s="11">
        <f t="shared" si="75"/>
        <v>2.2012998562429027E-6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15.215219993965073</v>
      </c>
      <c r="AY168" t="e">
        <f t="shared" si="88"/>
        <v>#VALUE!</v>
      </c>
    </row>
    <row r="169" spans="1:51">
      <c r="A169" s="65">
        <v>44347.524305555555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</v>
      </c>
      <c r="K169" s="4"/>
      <c r="L169" s="5" t="s">
        <v>88</v>
      </c>
      <c r="M169" s="6">
        <f t="shared" si="64"/>
        <v>0.4988649329561391</v>
      </c>
      <c r="N169" s="6">
        <f t="shared" si="92"/>
        <v>0</v>
      </c>
      <c r="O169" s="6" t="e">
        <f t="shared" si="65"/>
        <v>#VALUE!</v>
      </c>
      <c r="P169">
        <f t="shared" si="66"/>
        <v>7.9818389272982255</v>
      </c>
      <c r="Q169">
        <f t="shared" si="67"/>
        <v>0</v>
      </c>
      <c r="R169">
        <f t="shared" si="68"/>
        <v>13.874632986607562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9.6348590802678759E-5</v>
      </c>
      <c r="AC169">
        <f t="shared" si="73"/>
        <v>7.4990683421422384E-9</v>
      </c>
      <c r="AD169">
        <v>0</v>
      </c>
      <c r="AE169" s="11">
        <f t="shared" si="74"/>
        <v>2.015949228161981E-9</v>
      </c>
      <c r="AF169" s="11">
        <f t="shared" si="75"/>
        <v>9.5150175703042195E-9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65">
        <v>44347.419444444444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64.069999999999993</v>
      </c>
      <c r="K170" s="52">
        <v>736</v>
      </c>
      <c r="L170" s="5" t="s">
        <v>88</v>
      </c>
      <c r="M170" s="6">
        <f t="shared" si="64"/>
        <v>0.33063283598324011</v>
      </c>
      <c r="N170" s="6">
        <f t="shared" si="92"/>
        <v>19.673813649161673</v>
      </c>
      <c r="O170" s="6" t="e">
        <f t="shared" si="65"/>
        <v>#VALUE!</v>
      </c>
      <c r="P170">
        <f t="shared" si="66"/>
        <v>5.2901253757318418</v>
      </c>
      <c r="Q170">
        <f t="shared" si="67"/>
        <v>865.64780056311361</v>
      </c>
      <c r="R170">
        <f t="shared" si="68"/>
        <v>9.1956939635041479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6.3856979546163508E-5</v>
      </c>
      <c r="AC170">
        <f t="shared" si="73"/>
        <v>4.9701593946524572E-9</v>
      </c>
      <c r="AD170">
        <v>0</v>
      </c>
      <c r="AE170" s="11">
        <f t="shared" si="74"/>
        <v>1.3361111725285829E-9</v>
      </c>
      <c r="AF170" s="11">
        <f t="shared" si="75"/>
        <v>6.3062705671810399E-9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59"/>
      <c r="B171" s="57" t="s">
        <v>734</v>
      </c>
      <c r="C171" s="57" t="s">
        <v>734</v>
      </c>
      <c r="D171" s="58">
        <v>1</v>
      </c>
      <c r="E171" s="59">
        <v>44348.756678240738</v>
      </c>
      <c r="F171" s="57" t="s">
        <v>317</v>
      </c>
      <c r="G171" s="57" t="s">
        <v>735</v>
      </c>
      <c r="H171" s="52">
        <v>20.7</v>
      </c>
      <c r="I171" s="5">
        <v>30</v>
      </c>
      <c r="J171" s="52">
        <v>163.72999999999999</v>
      </c>
      <c r="K171" s="52">
        <v>11430</v>
      </c>
      <c r="L171" s="5" t="s">
        <v>88</v>
      </c>
      <c r="M171" s="6">
        <f t="shared" si="64"/>
        <v>0.84492764531818165</v>
      </c>
      <c r="N171" s="6">
        <f t="shared" si="92"/>
        <v>305.53218751347544</v>
      </c>
      <c r="O171" s="6" t="e">
        <f t="shared" si="65"/>
        <v>#VALUE!</v>
      </c>
      <c r="P171">
        <f t="shared" si="66"/>
        <v>13.518842325090906</v>
      </c>
      <c r="Q171">
        <f t="shared" si="67"/>
        <v>13443.41625059292</v>
      </c>
      <c r="R171">
        <f t="shared" si="68"/>
        <v>23.499468903457696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1.63185629172676E-4</v>
      </c>
      <c r="AC171">
        <f t="shared" si="73"/>
        <v>1.270117368013808E-8</v>
      </c>
      <c r="AD171">
        <v>0</v>
      </c>
      <c r="AE171" s="11">
        <f t="shared" si="74"/>
        <v>3.4144136456704365E-9</v>
      </c>
      <c r="AF171" s="11">
        <f t="shared" si="75"/>
        <v>1.6115587325808518E-8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15.21521999396508</v>
      </c>
      <c r="AY171" t="e">
        <f t="shared" si="88"/>
        <v>#VALUE!</v>
      </c>
    </row>
    <row r="172" spans="1:51">
      <c r="A172" s="65">
        <v>44347.552083333336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29.14</v>
      </c>
      <c r="K172" s="52">
        <v>9727</v>
      </c>
      <c r="L172" s="5" t="s">
        <v>88</v>
      </c>
      <c r="M172" s="6">
        <f t="shared" si="64"/>
        <v>0.150376788521174</v>
      </c>
      <c r="N172" s="6">
        <f t="shared" si="92"/>
        <v>260.00976272472218</v>
      </c>
      <c r="O172" s="6" t="e">
        <f t="shared" si="65"/>
        <v>#VALUE!</v>
      </c>
      <c r="P172">
        <f t="shared" si="66"/>
        <v>2.4060286163387841</v>
      </c>
      <c r="Q172">
        <f t="shared" si="67"/>
        <v>11440.429559887776</v>
      </c>
      <c r="R172">
        <f t="shared" si="68"/>
        <v>4.1823399734120645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2.904311509248018E-5</v>
      </c>
      <c r="AC172">
        <f t="shared" si="73"/>
        <v>2.2605032739218454E-9</v>
      </c>
      <c r="AD172">
        <v>0</v>
      </c>
      <c r="AE172" s="11">
        <f t="shared" si="74"/>
        <v>6.0768346445267542E-10</v>
      </c>
      <c r="AF172" s="11">
        <f t="shared" si="75"/>
        <v>2.8681867383745208E-9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15.215219993965073</v>
      </c>
      <c r="AY172" t="e">
        <f t="shared" si="88"/>
        <v>#VALUE!</v>
      </c>
    </row>
    <row r="173" spans="1:51">
      <c r="A173" s="65">
        <v>44347.431944444441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8016.69</v>
      </c>
      <c r="K173" s="52">
        <v>9708</v>
      </c>
      <c r="L173" s="5" t="s">
        <v>88</v>
      </c>
      <c r="M173" s="6">
        <f t="shared" si="64"/>
        <v>41.370078818456093</v>
      </c>
      <c r="N173" s="6">
        <f t="shared" si="92"/>
        <v>259.50187894845311</v>
      </c>
      <c r="O173" s="6" t="e">
        <f t="shared" si="65"/>
        <v>#VALUE!</v>
      </c>
      <c r="P173">
        <f t="shared" si="66"/>
        <v>661.9212610952975</v>
      </c>
      <c r="Q173">
        <f t="shared" si="67"/>
        <v>11418.082673731937</v>
      </c>
      <c r="R173">
        <f t="shared" si="68"/>
        <v>1150.6013397890449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7.9900360442942669E-3</v>
      </c>
      <c r="AC173">
        <f t="shared" si="73"/>
        <v>6.2188586105066981E-7</v>
      </c>
      <c r="AD173">
        <v>0</v>
      </c>
      <c r="AE173" s="11">
        <f t="shared" si="74"/>
        <v>1.6717947675508302E-7</v>
      </c>
      <c r="AF173" s="11">
        <f t="shared" si="75"/>
        <v>7.8906533780575283E-7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15.215219993965079</v>
      </c>
      <c r="AY173" t="e">
        <f t="shared" si="88"/>
        <v>#VALUE!</v>
      </c>
    </row>
    <row r="174" spans="1:51">
      <c r="A174" s="65">
        <v>44347.438888888886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</v>
      </c>
      <c r="K174" s="52">
        <v>10805</v>
      </c>
      <c r="L174" s="5" t="s">
        <v>88</v>
      </c>
      <c r="M174" s="6">
        <f t="shared" si="64"/>
        <v>113.12540299216607</v>
      </c>
      <c r="N174" s="6">
        <f t="shared" si="92"/>
        <v>288.82548434672816</v>
      </c>
      <c r="O174" s="6" t="e">
        <f t="shared" si="65"/>
        <v>#VALUE!</v>
      </c>
      <c r="P174">
        <f t="shared" si="66"/>
        <v>1810.0064478746572</v>
      </c>
      <c r="Q174">
        <f t="shared" si="67"/>
        <v>12708.321311256039</v>
      </c>
      <c r="R174">
        <f t="shared" si="68"/>
        <v>3146.2893947616481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2.184854545235922E-2</v>
      </c>
      <c r="AC174">
        <f t="shared" si="73"/>
        <v>1.7005306892261001E-6</v>
      </c>
      <c r="AD174">
        <v>0</v>
      </c>
      <c r="AE174" s="11">
        <f t="shared" si="74"/>
        <v>4.5714792478232019E-7</v>
      </c>
      <c r="AF174" s="11">
        <f t="shared" si="75"/>
        <v>2.1576786140084202E-6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15.21521999396508</v>
      </c>
      <c r="AY174" t="e">
        <f t="shared" si="88"/>
        <v>#VALUE!</v>
      </c>
    </row>
    <row r="175" spans="1:51">
      <c r="A175" s="65">
        <v>44347.515972222223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145.34</v>
      </c>
      <c r="K175" s="4"/>
      <c r="L175" s="5" t="s">
        <v>88</v>
      </c>
      <c r="M175" s="6">
        <f t="shared" si="64"/>
        <v>0.75002616484788731</v>
      </c>
      <c r="N175" s="6">
        <f t="shared" si="92"/>
        <v>0</v>
      </c>
      <c r="O175" s="6" t="e">
        <f t="shared" si="65"/>
        <v>#VALUE!</v>
      </c>
      <c r="P175">
        <f t="shared" si="66"/>
        <v>12.000418637566197</v>
      </c>
      <c r="Q175">
        <f t="shared" si="67"/>
        <v>0</v>
      </c>
      <c r="R175">
        <f t="shared" si="68"/>
        <v>20.860030601774525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1.4485677239331056E-4</v>
      </c>
      <c r="AC175">
        <f t="shared" si="73"/>
        <v>1.1274589767735109E-8</v>
      </c>
      <c r="AD175">
        <v>0</v>
      </c>
      <c r="AE175" s="11">
        <f t="shared" si="74"/>
        <v>3.0309099081520885E-9</v>
      </c>
      <c r="AF175" s="11">
        <f t="shared" si="75"/>
        <v>1.4305499675887197E-8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65">
        <v>44347.552083333336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39.78</v>
      </c>
      <c r="K176" s="52">
        <v>11185</v>
      </c>
      <c r="L176" s="5" t="s">
        <v>88</v>
      </c>
      <c r="M176" s="6">
        <f t="shared" si="64"/>
        <v>0.20528444225711404</v>
      </c>
      <c r="N176" s="6">
        <f t="shared" si="92"/>
        <v>298.98315987211049</v>
      </c>
      <c r="O176" s="6" t="e">
        <f t="shared" si="65"/>
        <v>#VALUE!</v>
      </c>
      <c r="P176">
        <f t="shared" si="66"/>
        <v>3.2845510761138246</v>
      </c>
      <c r="Q176">
        <f t="shared" si="67"/>
        <v>13155.259034372863</v>
      </c>
      <c r="R176">
        <f t="shared" si="68"/>
        <v>5.7094538140814004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3.9647739134483926E-5</v>
      </c>
      <c r="AC176">
        <f t="shared" si="73"/>
        <v>3.0858895070902893E-9</v>
      </c>
      <c r="AD176">
        <v>0</v>
      </c>
      <c r="AE176" s="11">
        <f t="shared" si="74"/>
        <v>8.2956925929744094E-10</v>
      </c>
      <c r="AF176" s="11">
        <f t="shared" si="75"/>
        <v>3.9154587663877305E-9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65">
        <v>44347.5</v>
      </c>
      <c r="B177" s="57">
        <v>8</v>
      </c>
      <c r="C177" s="57" t="s">
        <v>278</v>
      </c>
      <c r="D177" s="58">
        <v>1</v>
      </c>
      <c r="E177" s="59">
        <v>44348.884606481479</v>
      </c>
      <c r="F177" s="57">
        <v>71</v>
      </c>
      <c r="G177" s="57" t="s">
        <v>735</v>
      </c>
      <c r="H177" s="52">
        <v>20.7</v>
      </c>
      <c r="I177" s="5">
        <v>30</v>
      </c>
      <c r="J177" s="52">
        <v>144.6</v>
      </c>
      <c r="K177" s="52">
        <v>12661</v>
      </c>
      <c r="L177" s="5" t="s">
        <v>88</v>
      </c>
      <c r="M177" s="6">
        <f t="shared" si="64"/>
        <v>0.74620739945647774</v>
      </c>
      <c r="N177" s="6">
        <f t="shared" si="92"/>
        <v>338.43771007070092</v>
      </c>
      <c r="O177" s="6" t="e">
        <f t="shared" si="65"/>
        <v>#VALUE!</v>
      </c>
      <c r="P177">
        <f t="shared" si="66"/>
        <v>11.939318391303644</v>
      </c>
      <c r="Q177">
        <f t="shared" si="67"/>
        <v>14891.259243110841</v>
      </c>
      <c r="R177">
        <f t="shared" si="68"/>
        <v>20.753821556464811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1.4411923275129147E-4</v>
      </c>
      <c r="AC177">
        <f t="shared" si="73"/>
        <v>1.121718508610497E-8</v>
      </c>
      <c r="AD177">
        <v>0</v>
      </c>
      <c r="AE177" s="11">
        <f t="shared" si="74"/>
        <v>3.0154780013677715E-9</v>
      </c>
      <c r="AF177" s="11">
        <f t="shared" si="75"/>
        <v>1.4232663087472743E-8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65">
        <v>44347.537499999999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47.59</v>
      </c>
      <c r="K178" s="52">
        <v>3282</v>
      </c>
      <c r="L178" s="5" t="s">
        <v>88</v>
      </c>
      <c r="M178" s="6">
        <f t="shared" si="64"/>
        <v>0.24558789861779928</v>
      </c>
      <c r="N178" s="6">
        <v>0</v>
      </c>
      <c r="O178" s="6" t="e">
        <f t="shared" si="65"/>
        <v>#VALUE!</v>
      </c>
      <c r="P178">
        <f t="shared" si="66"/>
        <v>3.9294063778847885</v>
      </c>
      <c r="Q178">
        <f t="shared" si="67"/>
        <v>0</v>
      </c>
      <c r="R178">
        <f t="shared" si="68"/>
        <v>6.8303898193095476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4.7431772383360734E-5</v>
      </c>
      <c r="AC178">
        <f t="shared" si="73"/>
        <v>3.691741619970509E-9</v>
      </c>
      <c r="AD178">
        <v>0</v>
      </c>
      <c r="AE178" s="11">
        <f t="shared" si="74"/>
        <v>9.9243843765623959E-10</v>
      </c>
      <c r="AF178" s="11">
        <f t="shared" si="75"/>
        <v>4.6841800576267486E-9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65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</v>
      </c>
      <c r="K179" s="52">
        <v>4833</v>
      </c>
      <c r="L179" s="5" t="s">
        <v>88</v>
      </c>
      <c r="M179" s="6">
        <f t="shared" si="64"/>
        <v>0.15156370208877423</v>
      </c>
      <c r="N179" s="6">
        <v>0</v>
      </c>
      <c r="O179" s="6" t="e">
        <f t="shared" si="65"/>
        <v>#VALUE!</v>
      </c>
      <c r="P179">
        <f t="shared" si="66"/>
        <v>2.4250192334203877</v>
      </c>
      <c r="Q179">
        <f t="shared" si="67"/>
        <v>0</v>
      </c>
      <c r="R179">
        <f t="shared" si="68"/>
        <v>4.2153508929002177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2.9272350386621237E-5</v>
      </c>
      <c r="AC179">
        <f t="shared" si="73"/>
        <v>2.2783452695636448E-9</v>
      </c>
      <c r="AD179">
        <v>0</v>
      </c>
      <c r="AE179" s="11">
        <f t="shared" si="74"/>
        <v>6.1247986791266564E-10</v>
      </c>
      <c r="AF179" s="11">
        <f t="shared" si="75"/>
        <v>2.8908251374763103E-9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</v>
      </c>
      <c r="AY179" t="e">
        <f t="shared" si="88"/>
        <v>#VALUE!</v>
      </c>
    </row>
    <row r="180" spans="1:51">
      <c r="A180" s="65">
        <v>44347.431944444441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10019.41</v>
      </c>
      <c r="K180" s="52">
        <v>12030</v>
      </c>
      <c r="L180" s="5" t="s">
        <v>88</v>
      </c>
      <c r="M180" s="6">
        <f t="shared" si="64"/>
        <v>51.705102905866021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827.28164649385633</v>
      </c>
      <c r="Q180">
        <f t="shared" si="67"/>
        <v>14149.107392356327</v>
      </c>
      <c r="R180">
        <f t="shared" si="68"/>
        <v>1438.0432036034517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9.9860973846515721E-3</v>
      </c>
      <c r="AC180">
        <f t="shared" si="73"/>
        <v>7.7724465023216455E-7</v>
      </c>
      <c r="AD180">
        <v>0</v>
      </c>
      <c r="AE180" s="11">
        <f t="shared" si="74"/>
        <v>2.089440556133075E-7</v>
      </c>
      <c r="AF180" s="11">
        <f t="shared" si="75"/>
        <v>9.8618870584547206E-7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15.215219993965075</v>
      </c>
      <c r="AY180" t="e">
        <f t="shared" si="88"/>
        <v>#VALUE!</v>
      </c>
    </row>
    <row r="181" spans="1:51">
      <c r="A181" s="65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32.99</v>
      </c>
      <c r="K181" s="52">
        <v>4972</v>
      </c>
      <c r="L181" s="5" t="s">
        <v>88</v>
      </c>
      <c r="M181" s="6">
        <f t="shared" si="64"/>
        <v>0.17024468954404706</v>
      </c>
      <c r="N181" s="6">
        <f t="shared" si="93"/>
        <v>132.90516503210844</v>
      </c>
      <c r="O181" s="6" t="e">
        <f t="shared" si="65"/>
        <v>#VALUE!</v>
      </c>
      <c r="P181">
        <f t="shared" si="66"/>
        <v>2.723915032704753</v>
      </c>
      <c r="Q181">
        <f t="shared" si="67"/>
        <v>5847.8272614127718</v>
      </c>
      <c r="R181">
        <f t="shared" si="68"/>
        <v>4.7349140604963642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3.2880314581363112E-5</v>
      </c>
      <c r="AC181">
        <f t="shared" si="73"/>
        <v>2.5591627661867431E-9</v>
      </c>
      <c r="AD181">
        <v>0</v>
      </c>
      <c r="AE181" s="11">
        <f t="shared" si="74"/>
        <v>6.8797108758729453E-10</v>
      </c>
      <c r="AF181" s="11">
        <f t="shared" si="75"/>
        <v>3.2471338537740377E-9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15.215219993965082</v>
      </c>
      <c r="AY181" t="e">
        <f t="shared" si="88"/>
        <v>#VALUE!</v>
      </c>
    </row>
    <row r="182" spans="1:51">
      <c r="A182" s="65">
        <v>44347.419444444444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</v>
      </c>
      <c r="K182" s="52">
        <v>542</v>
      </c>
      <c r="L182" s="5" t="s">
        <v>88</v>
      </c>
      <c r="M182" s="6">
        <f t="shared" si="64"/>
        <v>0.38383752677436239</v>
      </c>
      <c r="N182" s="6">
        <f t="shared" si="93"/>
        <v>14.488052986203295</v>
      </c>
      <c r="O182" s="6" t="e">
        <f t="shared" si="65"/>
        <v>#VALUE!</v>
      </c>
      <c r="P182">
        <f t="shared" si="66"/>
        <v>6.1414004283897983</v>
      </c>
      <c r="Q182">
        <f t="shared" si="67"/>
        <v>637.47433139294492</v>
      </c>
      <c r="R182">
        <f t="shared" si="68"/>
        <v>10.67544431099483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7.413270077483443E-5</v>
      </c>
      <c r="AC182">
        <f t="shared" si="73"/>
        <v>5.7699462427696233E-9</v>
      </c>
      <c r="AD182">
        <v>0</v>
      </c>
      <c r="AE182" s="11">
        <f t="shared" si="74"/>
        <v>1.5511151711046667E-9</v>
      </c>
      <c r="AF182" s="11">
        <f t="shared" si="75"/>
        <v>7.3210614138742901E-9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15.215219993965084</v>
      </c>
      <c r="AY182" t="e">
        <f t="shared" si="88"/>
        <v>#VALUE!</v>
      </c>
    </row>
    <row r="183" spans="1:51">
      <c r="A183" s="65">
        <v>44354.576388888891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-2.2200000000000002</v>
      </c>
      <c r="K183" s="52">
        <v>1884</v>
      </c>
      <c r="L183" s="5" t="s">
        <v>88</v>
      </c>
      <c r="M183" s="6">
        <f t="shared" si="64"/>
        <v>-1.1456296174228081E-2</v>
      </c>
      <c r="N183" s="6">
        <f t="shared" si="93"/>
        <v>50.360686025843194</v>
      </c>
      <c r="O183" s="6" t="e">
        <f t="shared" si="65"/>
        <v>#VALUE!</v>
      </c>
      <c r="P183">
        <f t="shared" si="66"/>
        <v>-0.1833007387876493</v>
      </c>
      <c r="Q183">
        <f t="shared" si="67"/>
        <v>2215.8701851371006</v>
      </c>
      <c r="R183">
        <f t="shared" si="68"/>
        <v>-0.31862713592912789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-2.2126189260571722E-6</v>
      </c>
      <c r="AC183">
        <f t="shared" si="73"/>
        <v>-1.7221404489040826E-10</v>
      </c>
      <c r="AD183">
        <v>0</v>
      </c>
      <c r="AE183" s="11">
        <f t="shared" si="74"/>
        <v>-4.6295720352949194E-11</v>
      </c>
      <c r="AF183" s="11">
        <f t="shared" si="75"/>
        <v>-2.1850976524335746E-10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15.215219993965077</v>
      </c>
      <c r="AY183" t="e">
        <f t="shared" si="88"/>
        <v>#VALUE!</v>
      </c>
    </row>
    <row r="184" spans="1:51">
      <c r="A184" s="65">
        <v>44354.513888888891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128.91999999999999</v>
      </c>
      <c r="K184" s="52">
        <v>16546</v>
      </c>
      <c r="L184" s="5" t="s">
        <v>88</v>
      </c>
      <c r="M184" s="6">
        <f t="shared" si="64"/>
        <v>0.66529085710877667</v>
      </c>
      <c r="N184" s="6">
        <f t="shared" si="93"/>
        <v>442.28657695520252</v>
      </c>
      <c r="O184" s="6" t="e">
        <f t="shared" si="65"/>
        <v>#VALUE!</v>
      </c>
      <c r="P184">
        <f t="shared" si="66"/>
        <v>10.644653713740427</v>
      </c>
      <c r="Q184">
        <f t="shared" si="67"/>
        <v>19460.609386028911</v>
      </c>
      <c r="R184">
        <f t="shared" si="68"/>
        <v>18.503338001794212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1.284913657420228E-4</v>
      </c>
      <c r="AC184">
        <f t="shared" si="73"/>
        <v>1.0000826426698843E-8</v>
      </c>
      <c r="AD184">
        <v>0</v>
      </c>
      <c r="AE184" s="11">
        <f t="shared" si="74"/>
        <v>2.6884884089649591E-9</v>
      </c>
      <c r="AF184" s="11">
        <f t="shared" si="75"/>
        <v>1.2689314835663803E-8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65">
        <v>44354.451388888891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</v>
      </c>
      <c r="K185" s="4"/>
      <c r="L185" s="5" t="s">
        <v>88</v>
      </c>
      <c r="M185" s="6">
        <f t="shared" si="64"/>
        <v>0.49736838976220832</v>
      </c>
      <c r="N185" s="6">
        <f t="shared" si="93"/>
        <v>0</v>
      </c>
      <c r="O185" s="6" t="e">
        <f t="shared" si="65"/>
        <v>#VALUE!</v>
      </c>
      <c r="P185">
        <f t="shared" si="66"/>
        <v>7.9578942361953331</v>
      </c>
      <c r="Q185">
        <f t="shared" si="67"/>
        <v>0</v>
      </c>
      <c r="R185">
        <f t="shared" si="68"/>
        <v>13.833010522905107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9.6059554997022633E-5</v>
      </c>
      <c r="AC185">
        <f t="shared" si="73"/>
        <v>7.4765719128547512E-9</v>
      </c>
      <c r="AD185">
        <v>0</v>
      </c>
      <c r="AE185" s="11">
        <f t="shared" si="74"/>
        <v>2.009901589016776E-9</v>
      </c>
      <c r="AF185" s="11">
        <f t="shared" si="75"/>
        <v>9.4864735018715277E-9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#DIV/0!</v>
      </c>
      <c r="AY185" t="e">
        <f t="shared" si="88"/>
        <v>#VALUE!</v>
      </c>
    </row>
    <row r="186" spans="1:51">
      <c r="A186" s="65">
        <v>44354.477083333331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-3.03</v>
      </c>
      <c r="K186" s="52">
        <v>9925</v>
      </c>
      <c r="L186" s="5" t="s">
        <v>88</v>
      </c>
      <c r="M186" s="6">
        <f t="shared" si="64"/>
        <v>-1.5636296129689677E-2</v>
      </c>
      <c r="N186" s="6">
        <f t="shared" si="93"/>
        <v>265.30244628794776</v>
      </c>
      <c r="O186" s="6" t="e">
        <f t="shared" si="65"/>
        <v>#VALUE!</v>
      </c>
      <c r="P186">
        <f t="shared" si="66"/>
        <v>-0.25018073807503483</v>
      </c>
      <c r="Q186">
        <f t="shared" si="67"/>
        <v>11673.307636669702</v>
      </c>
      <c r="R186">
        <f t="shared" si="68"/>
        <v>-0.4348829828221879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-3.0199258315104643E-6</v>
      </c>
      <c r="AC186">
        <f t="shared" si="73"/>
        <v>-2.3504889910717882E-10</v>
      </c>
      <c r="AD186">
        <v>0</v>
      </c>
      <c r="AE186" s="11">
        <f t="shared" si="74"/>
        <v>-6.3187402103349564E-11</v>
      </c>
      <c r="AF186" s="11">
        <f t="shared" si="75"/>
        <v>-2.9823630121052837E-10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</v>
      </c>
      <c r="AY186" t="e">
        <f t="shared" si="88"/>
        <v>#VALUE!</v>
      </c>
    </row>
    <row r="187" spans="1:51">
      <c r="A187" s="65">
        <v>44354.494444444441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</v>
      </c>
      <c r="K187" s="52">
        <v>6964</v>
      </c>
      <c r="L187" s="5" t="s">
        <v>88</v>
      </c>
      <c r="M187" s="6">
        <f t="shared" si="64"/>
        <v>60.01618133582901</v>
      </c>
      <c r="N187" s="6">
        <f t="shared" si="93"/>
        <v>186.15276936516557</v>
      </c>
      <c r="O187" s="6" t="e">
        <f t="shared" si="65"/>
        <v>#VALUE!</v>
      </c>
      <c r="P187">
        <f t="shared" si="66"/>
        <v>960.25890137326417</v>
      </c>
      <c r="Q187">
        <f t="shared" si="67"/>
        <v>8190.721852067285</v>
      </c>
      <c r="R187">
        <f t="shared" si="68"/>
        <v>1669.1942734037125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1.1591262714738778E-2</v>
      </c>
      <c r="AC187">
        <f t="shared" si="73"/>
        <v>9.0217895814968737E-7</v>
      </c>
      <c r="AD187">
        <v>0</v>
      </c>
      <c r="AE187" s="11">
        <f t="shared" si="74"/>
        <v>2.4252972387584429E-7</v>
      </c>
      <c r="AF187" s="11">
        <f t="shared" si="75"/>
        <v>1.1447086820255317E-6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65">
        <v>44354.465277777781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117.34</v>
      </c>
      <c r="K188" s="4"/>
      <c r="L188" s="5" t="s">
        <v>88</v>
      </c>
      <c r="M188" s="6">
        <f t="shared" si="64"/>
        <v>0.60553233922699234</v>
      </c>
      <c r="N188" s="6">
        <f t="shared" si="93"/>
        <v>0</v>
      </c>
      <c r="O188" s="6" t="e">
        <f t="shared" si="65"/>
        <v>#VALUE!</v>
      </c>
      <c r="P188">
        <f t="shared" si="66"/>
        <v>9.6885174276318775</v>
      </c>
      <c r="Q188">
        <f t="shared" si="67"/>
        <v>0</v>
      </c>
      <c r="R188">
        <f t="shared" si="68"/>
        <v>16.841309968434167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1.1694986701961647E-4</v>
      </c>
      <c r="AC188">
        <f t="shared" si="73"/>
        <v>9.1025207330813084E-9</v>
      </c>
      <c r="AD188">
        <v>0</v>
      </c>
      <c r="AE188" s="11">
        <f t="shared" si="74"/>
        <v>2.4469999217184946E-9</v>
      </c>
      <c r="AF188" s="11">
        <f t="shared" si="75"/>
        <v>1.1549520654799803E-8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65">
        <v>44354.482638888891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</v>
      </c>
      <c r="K189" s="52">
        <v>10030</v>
      </c>
      <c r="L189" s="5" t="s">
        <v>88</v>
      </c>
      <c r="M189" s="6">
        <f t="shared" si="64"/>
        <v>-1.0888641859288849E-2</v>
      </c>
      <c r="N189" s="6">
        <f t="shared" si="93"/>
        <v>268.1091724199614</v>
      </c>
      <c r="O189" s="6" t="e">
        <f t="shared" si="65"/>
        <v>#VALUE!</v>
      </c>
      <c r="P189">
        <f t="shared" si="66"/>
        <v>-0.17421826974862159</v>
      </c>
      <c r="Q189">
        <f t="shared" si="67"/>
        <v>11796.803586478301</v>
      </c>
      <c r="R189">
        <f t="shared" si="68"/>
        <v>-0.30283930486957628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-2.1029846549462307E-6</v>
      </c>
      <c r="AC189">
        <f t="shared" si="73"/>
        <v>-1.6368091653998258E-10</v>
      </c>
      <c r="AD189">
        <v>0</v>
      </c>
      <c r="AE189" s="11">
        <f t="shared" si="74"/>
        <v>-4.4001788263388629E-11</v>
      </c>
      <c r="AF189" s="11">
        <f t="shared" si="75"/>
        <v>-2.0768270480337121E-10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15.215219993965073</v>
      </c>
      <c r="AY189" t="e">
        <f t="shared" si="88"/>
        <v>#VALUE!</v>
      </c>
    </row>
    <row r="190" spans="1:51">
      <c r="A190" s="65">
        <v>44354.487500000003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1696.05</v>
      </c>
      <c r="K190" s="52">
        <v>11389</v>
      </c>
      <c r="L190" s="5" t="s">
        <v>88</v>
      </c>
      <c r="M190" s="6">
        <f t="shared" si="64"/>
        <v>8.7524554622970889</v>
      </c>
      <c r="N190" s="6">
        <f t="shared" si="93"/>
        <v>304.43622778573678</v>
      </c>
      <c r="O190" s="6" t="e">
        <f t="shared" si="65"/>
        <v>#VALUE!</v>
      </c>
      <c r="P190">
        <f t="shared" si="66"/>
        <v>140.03928739675342</v>
      </c>
      <c r="Q190">
        <f t="shared" si="67"/>
        <v>13395.194022572417</v>
      </c>
      <c r="R190">
        <f t="shared" si="68"/>
        <v>243.42682607774648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1.6904109592519219E-3</v>
      </c>
      <c r="AC190">
        <f t="shared" si="73"/>
        <v>1.3156920307944907E-7</v>
      </c>
      <c r="AD190">
        <v>0</v>
      </c>
      <c r="AE190" s="11">
        <f t="shared" si="74"/>
        <v>3.5369304731810567E-8</v>
      </c>
      <c r="AF190" s="11">
        <f t="shared" si="75"/>
        <v>1.6693850781125964E-7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65">
        <v>44354.451388888891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</v>
      </c>
      <c r="K191" s="4"/>
      <c r="L191" s="5" t="s">
        <v>88</v>
      </c>
      <c r="M191" s="6">
        <f t="shared" si="64"/>
        <v>0.63928196849701557</v>
      </c>
      <c r="N191" s="6">
        <f t="shared" si="93"/>
        <v>0</v>
      </c>
      <c r="O191" s="6" t="e">
        <f t="shared" si="65"/>
        <v>#VALUE!</v>
      </c>
      <c r="P191">
        <f t="shared" si="66"/>
        <v>10.228511495952249</v>
      </c>
      <c r="Q191">
        <f t="shared" si="67"/>
        <v>0</v>
      </c>
      <c r="R191">
        <f t="shared" si="68"/>
        <v>17.779968287792951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1.2346812277475787E-4</v>
      </c>
      <c r="AC191">
        <f t="shared" si="73"/>
        <v>9.6098540004611593E-9</v>
      </c>
      <c r="AD191">
        <v>0</v>
      </c>
      <c r="AE191" s="11">
        <f t="shared" si="74"/>
        <v>2.5833846114069125E-9</v>
      </c>
      <c r="AF191" s="11">
        <f t="shared" si="75"/>
        <v>1.2193238611868072E-8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#DIV/0!</v>
      </c>
      <c r="AY191" t="e">
        <f t="shared" si="88"/>
        <v>#VALUE!</v>
      </c>
    </row>
    <row r="192" spans="1:51">
      <c r="A192" s="65">
        <v>44354.597222222219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</v>
      </c>
      <c r="K192" s="52">
        <v>5100</v>
      </c>
      <c r="L192" s="5" t="s">
        <v>88</v>
      </c>
      <c r="M192" s="6">
        <f t="shared" si="64"/>
        <v>0.87134937343171692</v>
      </c>
      <c r="N192" s="6">
        <f t="shared" si="93"/>
        <v>136.32669784065834</v>
      </c>
      <c r="O192" s="6" t="e">
        <f t="shared" si="65"/>
        <v>#VALUE!</v>
      </c>
      <c r="P192">
        <f t="shared" si="66"/>
        <v>13.941589974907471</v>
      </c>
      <c r="Q192">
        <f t="shared" si="67"/>
        <v>5998.3747049889671</v>
      </c>
      <c r="R192">
        <f t="shared" si="68"/>
        <v>24.234320676411365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1.6828860615529436E-4</v>
      </c>
      <c r="AC192">
        <f t="shared" si="73"/>
        <v>1.3098352017903349E-8</v>
      </c>
      <c r="AD192">
        <v>0</v>
      </c>
      <c r="AE192" s="11">
        <f t="shared" si="74"/>
        <v>3.5211857574754366E-9</v>
      </c>
      <c r="AF192" s="11">
        <f t="shared" si="75"/>
        <v>1.6619537775378785E-8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15.215219993965077</v>
      </c>
      <c r="AY192" t="e">
        <f t="shared" si="88"/>
        <v>#VALUE!</v>
      </c>
    </row>
    <row r="193" spans="1:51">
      <c r="A193" s="65">
        <v>44354.470833333333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</v>
      </c>
      <c r="K193" s="52">
        <v>3941</v>
      </c>
      <c r="L193" s="5" t="s">
        <v>88</v>
      </c>
      <c r="M193" s="6">
        <f t="shared" si="64"/>
        <v>3.4575308273571234E-2</v>
      </c>
      <c r="N193" s="6">
        <f t="shared" si="93"/>
        <v>105.34578748824207</v>
      </c>
      <c r="O193" s="6" t="e">
        <f t="shared" si="65"/>
        <v>#VALUE!</v>
      </c>
      <c r="P193">
        <f t="shared" si="66"/>
        <v>0.55320493237713975</v>
      </c>
      <c r="Q193">
        <f t="shared" si="67"/>
        <v>4635.2146494826511</v>
      </c>
      <c r="R193">
        <f t="shared" si="68"/>
        <v>0.96162243726358387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6.677723785848222E-6</v>
      </c>
      <c r="AC193">
        <f t="shared" si="73"/>
        <v>5.1974509043501587E-10</v>
      </c>
      <c r="AD193">
        <v>0</v>
      </c>
      <c r="AE193" s="11">
        <f t="shared" si="74"/>
        <v>1.3972131818232411E-10</v>
      </c>
      <c r="AF193" s="11">
        <f t="shared" si="75"/>
        <v>6.5946640861734003E-10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65">
        <v>44354.470833333333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8.56</v>
      </c>
      <c r="K194" s="52">
        <v>4022</v>
      </c>
      <c r="L194" s="5" t="s">
        <v>88</v>
      </c>
      <c r="M194" s="6">
        <f t="shared" si="64"/>
        <v>4.4173826689816384E-2</v>
      </c>
      <c r="N194" s="6">
        <f t="shared" si="93"/>
        <v>107.5109762186525</v>
      </c>
      <c r="O194" s="6" t="e">
        <f t="shared" si="65"/>
        <v>#VALUE!</v>
      </c>
      <c r="P194">
        <f t="shared" si="66"/>
        <v>0.70678122703706214</v>
      </c>
      <c r="Q194">
        <f t="shared" si="67"/>
        <v>4730.4829536207098</v>
      </c>
      <c r="R194">
        <f t="shared" si="68"/>
        <v>1.2285803079069071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8.531539642815043E-6</v>
      </c>
      <c r="AC194">
        <f t="shared" si="73"/>
        <v>6.6403253345130391E-10</v>
      </c>
      <c r="AD194">
        <v>0</v>
      </c>
      <c r="AE194" s="11">
        <f t="shared" si="74"/>
        <v>1.7850962442398427E-10</v>
      </c>
      <c r="AF194" s="11">
        <f t="shared" si="75"/>
        <v>8.4254215787528814E-10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65">
        <v>44354.513888888891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</v>
      </c>
      <c r="K195" s="52">
        <v>18246</v>
      </c>
      <c r="L195" s="5" t="s">
        <v>88</v>
      </c>
      <c r="M195" s="6">
        <f t="shared" si="64"/>
        <v>0.57317604327545624</v>
      </c>
      <c r="N195" s="6">
        <f t="shared" si="93"/>
        <v>487.7288095687552</v>
      </c>
      <c r="O195" s="6" t="e">
        <f t="shared" si="65"/>
        <v>#VALUE!</v>
      </c>
      <c r="P195">
        <f t="shared" si="66"/>
        <v>9.1708166924072998</v>
      </c>
      <c r="Q195">
        <f t="shared" si="67"/>
        <v>21460.067621025228</v>
      </c>
      <c r="R195">
        <f t="shared" si="68"/>
        <v>15.941403598039736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1.1070071356629283E-4</v>
      </c>
      <c r="AC195">
        <f t="shared" si="73"/>
        <v>8.6161324171070464E-9</v>
      </c>
      <c r="AD195">
        <v>0</v>
      </c>
      <c r="AE195" s="11">
        <f t="shared" si="74"/>
        <v>2.3162457926135431E-9</v>
      </c>
      <c r="AF195" s="11">
        <f t="shared" si="75"/>
        <v>1.0932378209720589E-8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65">
        <v>44354.494444444441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10279.129999999999</v>
      </c>
      <c r="K196" s="52">
        <v>13018</v>
      </c>
      <c r="L196" s="5" t="s">
        <v>88</v>
      </c>
      <c r="M196" s="6">
        <f t="shared" si="64"/>
        <v>53.045386348375274</v>
      </c>
      <c r="N196" s="6">
        <f t="shared" si="93"/>
        <v>347.9805789195471</v>
      </c>
      <c r="O196" s="6" t="e">
        <f t="shared" si="65"/>
        <v>#VALUE!</v>
      </c>
      <c r="P196">
        <f t="shared" si="66"/>
        <v>848.72618157400439</v>
      </c>
      <c r="Q196">
        <f t="shared" si="67"/>
        <v>15311.145472460072</v>
      </c>
      <c r="R196">
        <f t="shared" si="68"/>
        <v>1475.3197079924216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1.0244953865496422E-2</v>
      </c>
      <c r="AC196">
        <f t="shared" si="73"/>
        <v>7.9739214200646049E-7</v>
      </c>
      <c r="AD196">
        <v>0</v>
      </c>
      <c r="AE196" s="11">
        <f t="shared" si="74"/>
        <v>2.1436023781604079E-7</v>
      </c>
      <c r="AF196" s="11">
        <f t="shared" si="75"/>
        <v>1.0117523798225013E-6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65">
        <v>44354.597222222219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173.36</v>
      </c>
      <c r="K197" s="52">
        <v>5454</v>
      </c>
      <c r="L197" s="5" t="s">
        <v>88</v>
      </c>
      <c r="M197" s="6">
        <f t="shared" si="64"/>
        <v>0.89462320034422527</v>
      </c>
      <c r="N197" s="6">
        <f t="shared" si="93"/>
        <v>145.78937451430403</v>
      </c>
      <c r="O197" s="6" t="e">
        <f t="shared" si="65"/>
        <v>#VALUE!</v>
      </c>
      <c r="P197">
        <f t="shared" si="66"/>
        <v>14.313971205507604</v>
      </c>
      <c r="Q197">
        <f t="shared" si="67"/>
        <v>6414.7324786293775</v>
      </c>
      <c r="R197">
        <f t="shared" si="68"/>
        <v>24.881621749852968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1.7278361127084295E-4</v>
      </c>
      <c r="AC197">
        <f t="shared" si="73"/>
        <v>1.3448210280270799E-8</v>
      </c>
      <c r="AD197">
        <v>0</v>
      </c>
      <c r="AE197" s="11">
        <f t="shared" si="74"/>
        <v>3.6152369731474193E-9</v>
      </c>
      <c r="AF197" s="11">
        <f t="shared" si="75"/>
        <v>1.7063447253418218E-8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15.215219993965073</v>
      </c>
      <c r="AY197" t="e">
        <f t="shared" si="88"/>
        <v>#VALUE!</v>
      </c>
    </row>
    <row r="198" spans="1:51">
      <c r="A198" s="65">
        <v>44354.576388888891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-0.56000000000000005</v>
      </c>
      <c r="K198" s="52">
        <v>1910</v>
      </c>
      <c r="L198" s="5" t="s">
        <v>88</v>
      </c>
      <c r="M198" s="6">
        <f t="shared" si="64"/>
        <v>-2.889876512417895E-3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-4.623802419868632E-2</v>
      </c>
      <c r="Q198">
        <f t="shared" si="67"/>
        <v>2246.4501346135144</v>
      </c>
      <c r="R198">
        <f t="shared" si="68"/>
        <v>-8.0374412666807032E-2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-5.5813810747388133E-7</v>
      </c>
      <c r="AC198">
        <f t="shared" si="73"/>
        <v>-4.3441380693075968E-11</v>
      </c>
      <c r="AD198">
        <v>0</v>
      </c>
      <c r="AE198" s="11">
        <f t="shared" si="74"/>
        <v>-1.1678199728671868E-11</v>
      </c>
      <c r="AF198" s="11">
        <f t="shared" si="75"/>
        <v>-5.5119580421747835E-11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</v>
      </c>
      <c r="AY198" t="e">
        <f t="shared" si="88"/>
        <v>#VALUE!</v>
      </c>
    </row>
    <row r="199" spans="1:51">
      <c r="A199" s="65">
        <v>44354.482638888891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</v>
      </c>
      <c r="K199" s="52">
        <v>10652</v>
      </c>
      <c r="L199" s="5" t="s">
        <v>88</v>
      </c>
      <c r="M199" s="6">
        <f t="shared" si="64"/>
        <v>-1.79069133894466E-2</v>
      </c>
      <c r="N199" s="6">
        <f t="shared" si="93"/>
        <v>284.73568341150832</v>
      </c>
      <c r="O199" s="6" t="e">
        <f t="shared" si="65"/>
        <v>#VALUE!</v>
      </c>
      <c r="P199">
        <f t="shared" si="66"/>
        <v>-0.2865106142311456</v>
      </c>
      <c r="Q199">
        <f t="shared" si="67"/>
        <v>12528.370070106366</v>
      </c>
      <c r="R199">
        <f t="shared" si="68"/>
        <v>-0.49803430706039353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-3.4584629159542286E-6</v>
      </c>
      <c r="AC199">
        <f t="shared" si="73"/>
        <v>-2.6918141250888142E-10</v>
      </c>
      <c r="AD199">
        <v>0</v>
      </c>
      <c r="AE199" s="11">
        <f t="shared" si="74"/>
        <v>-7.2363130461591759E-11</v>
      </c>
      <c r="AF199" s="11">
        <f t="shared" si="75"/>
        <v>-3.415445429704732E-10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65">
        <v>44354.465277777781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143.96</v>
      </c>
      <c r="K200" s="4"/>
      <c r="L200" s="5" t="s">
        <v>88</v>
      </c>
      <c r="M200" s="6">
        <f t="shared" si="64"/>
        <v>0.74290468344228577</v>
      </c>
      <c r="N200" s="6">
        <f t="shared" si="93"/>
        <v>0</v>
      </c>
      <c r="O200" s="6" t="e">
        <f t="shared" si="65"/>
        <v>#VALUE!</v>
      </c>
      <c r="P200">
        <f t="shared" si="66"/>
        <v>11.886474935076572</v>
      </c>
      <c r="Q200">
        <f t="shared" si="67"/>
        <v>0</v>
      </c>
      <c r="R200">
        <f t="shared" si="68"/>
        <v>20.661965084845605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1.4348136062846417E-4</v>
      </c>
      <c r="AC200">
        <f t="shared" si="73"/>
        <v>1.1167537793884312E-8</v>
      </c>
      <c r="AD200">
        <v>0</v>
      </c>
      <c r="AE200" s="11">
        <f t="shared" si="74"/>
        <v>3.0021314873921461E-9</v>
      </c>
      <c r="AF200" s="11">
        <f t="shared" si="75"/>
        <v>1.4169669281276458E-8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65">
        <v>44354.487500000003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2.77</v>
      </c>
      <c r="K201" s="52">
        <v>13515</v>
      </c>
      <c r="L201" s="5" t="s">
        <v>88</v>
      </c>
      <c r="M201" s="6">
        <f t="shared" si="64"/>
        <v>1.4294567748924229E-2</v>
      </c>
      <c r="N201" s="6">
        <f t="shared" si="93"/>
        <v>361.26574927774453</v>
      </c>
      <c r="O201" s="6" t="e">
        <f t="shared" si="65"/>
        <v>#VALUE!</v>
      </c>
      <c r="P201">
        <f t="shared" si="66"/>
        <v>0.22871308398278767</v>
      </c>
      <c r="Q201">
        <f t="shared" si="67"/>
        <v>15895.692968220759</v>
      </c>
      <c r="R201">
        <f t="shared" si="68"/>
        <v>0.39756629122688475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2.7607902816118772E-6</v>
      </c>
      <c r="AC201">
        <f t="shared" si="73"/>
        <v>2.1487968664253645E-10</v>
      </c>
      <c r="AD201">
        <v>0</v>
      </c>
      <c r="AE201" s="11">
        <f t="shared" si="74"/>
        <v>5.7765380800751921E-11</v>
      </c>
      <c r="AF201" s="11">
        <f t="shared" si="75"/>
        <v>2.7264506744328838E-10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15.215219993965075</v>
      </c>
      <c r="AY201" t="e">
        <f t="shared" si="88"/>
        <v>#VALUE!</v>
      </c>
    </row>
    <row r="202" spans="1:51">
      <c r="A202" s="65">
        <v>44354.477083333331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-3.58</v>
      </c>
      <c r="K202" s="52">
        <v>9764</v>
      </c>
      <c r="L202" s="5" t="s">
        <v>88</v>
      </c>
      <c r="M202" s="6">
        <f t="shared" si="64"/>
        <v>-1.8474567704385821E-2</v>
      </c>
      <c r="N202" s="6">
        <f t="shared" si="93"/>
        <v>260.99879955219376</v>
      </c>
      <c r="O202" s="6" t="e">
        <f t="shared" si="65"/>
        <v>#VALUE!</v>
      </c>
      <c r="P202">
        <f t="shared" si="66"/>
        <v>-0.29559308327017314</v>
      </c>
      <c r="Q202">
        <f t="shared" si="67"/>
        <v>11483.947180296525</v>
      </c>
      <c r="R202">
        <f t="shared" si="68"/>
        <v>-0.51382213811994482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-3.5680971870651693E-6</v>
      </c>
      <c r="AC202">
        <f t="shared" si="73"/>
        <v>-2.7771454085930699E-10</v>
      </c>
      <c r="AD202">
        <v>0</v>
      </c>
      <c r="AE202" s="11">
        <f t="shared" si="74"/>
        <v>-7.4657062551152278E-11</v>
      </c>
      <c r="AF202" s="11">
        <f t="shared" si="75"/>
        <v>-3.5237160341045924E-10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61"/>
      <c r="B203" s="62"/>
      <c r="C203" s="62"/>
      <c r="D203" s="63">
        <v>1</v>
      </c>
      <c r="E203" s="64">
        <v>44370.518854166665</v>
      </c>
      <c r="F203" s="62">
        <v>130</v>
      </c>
      <c r="G203" s="62"/>
      <c r="H203" s="52">
        <v>21</v>
      </c>
      <c r="I203" s="5">
        <v>30</v>
      </c>
      <c r="J203" s="52">
        <v>443.55</v>
      </c>
      <c r="K203" s="52">
        <v>21929</v>
      </c>
      <c r="L203" s="5" t="s">
        <v>88</v>
      </c>
      <c r="M203" s="6">
        <f t="shared" ref="M203:M266" si="94">1000000*(AF203-AD203)/X203</f>
        <v>2.2866025536857224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36.585640858971558</v>
      </c>
      <c r="Q203">
        <f t="shared" ref="Q203:Q266" si="97">(N203*44)</f>
        <v>25765.530301294086</v>
      </c>
      <c r="R203">
        <f t="shared" ref="R203:R266" si="98">1000000*(((AF203-AD203)*0.082057*W203)/(V203-Z203))/X203</f>
        <v>63.665959765697124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4.4162441418345999E-4</v>
      </c>
      <c r="AC203">
        <f t="shared" ref="AC203:AC266" si="103">(AB203*Y203)/(0.082057*W203)</f>
        <v>3.4372808527140596E-8</v>
      </c>
      <c r="AD203">
        <v>0</v>
      </c>
      <c r="AE203" s="11">
        <f t="shared" ref="AE203:AE266" si="104">AB203*AG203*X203</f>
        <v>9.240326085660619E-9</v>
      </c>
      <c r="AF203" s="11">
        <f t="shared" ref="AF203:AF266" si="105">AC203+AE203</f>
        <v>4.3613134612801217E-8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61"/>
      <c r="B204" s="62"/>
      <c r="C204" s="62"/>
      <c r="D204" s="63">
        <v>2</v>
      </c>
      <c r="E204" s="64">
        <v>44370.540208333332</v>
      </c>
      <c r="F204" s="62">
        <v>69</v>
      </c>
      <c r="G204" s="62"/>
      <c r="H204" s="52">
        <v>21</v>
      </c>
      <c r="I204" s="5">
        <v>30</v>
      </c>
      <c r="J204" s="52">
        <v>2.4500000000000002</v>
      </c>
      <c r="K204" s="52">
        <v>9296</v>
      </c>
      <c r="L204" s="5" t="s">
        <v>88</v>
      </c>
      <c r="M204" s="6">
        <f t="shared" si="94"/>
        <v>1.2630315086303733E-2</v>
      </c>
      <c r="N204" s="6">
        <f t="shared" si="93"/>
        <v>248.23538950168705</v>
      </c>
      <c r="O204" s="6" t="e">
        <f t="shared" si="95"/>
        <v>#VALUE!</v>
      </c>
      <c r="P204">
        <f t="shared" si="96"/>
        <v>0.20208504138085973</v>
      </c>
      <c r="Q204">
        <f t="shared" si="97"/>
        <v>10922.357138074231</v>
      </c>
      <c r="R204">
        <f t="shared" si="98"/>
        <v>0.35166633170095357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2.4393638028395381E-6</v>
      </c>
      <c r="AC204">
        <f t="shared" si="103"/>
        <v>1.8986220469280684E-10</v>
      </c>
      <c r="AD204">
        <v>0</v>
      </c>
      <c r="AE204" s="11">
        <f t="shared" si="104"/>
        <v>5.1040015578556003E-11</v>
      </c>
      <c r="AF204" s="11">
        <f t="shared" si="105"/>
        <v>2.4090222027136283E-10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78.81297419298906</v>
      </c>
      <c r="AX204">
        <f t="shared" si="117"/>
        <v>15.215219993965086</v>
      </c>
      <c r="AY204" t="e">
        <f t="shared" si="118"/>
        <v>#VALUE!</v>
      </c>
    </row>
    <row r="205" spans="1:51">
      <c r="A205" s="61"/>
      <c r="B205" s="62"/>
      <c r="C205" s="62"/>
      <c r="D205" s="63">
        <v>1</v>
      </c>
      <c r="E205" s="64">
        <v>44370.561539351853</v>
      </c>
      <c r="F205" s="62">
        <v>94</v>
      </c>
      <c r="G205" s="62"/>
      <c r="H205" s="52">
        <v>21</v>
      </c>
      <c r="I205" s="5">
        <v>30</v>
      </c>
      <c r="J205" s="52">
        <v>-0.2</v>
      </c>
      <c r="K205" s="52">
        <v>1096</v>
      </c>
      <c r="L205" s="5" t="s">
        <v>88</v>
      </c>
      <c r="M205" s="6">
        <f t="shared" si="94"/>
        <v>-1.0310461294941822E-3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-1.6496738071906915E-2</v>
      </c>
      <c r="Q205">
        <f t="shared" si="97"/>
        <v>1287.7477865027276</v>
      </c>
      <c r="R205">
        <f t="shared" si="98"/>
        <v>-2.8707455649057433E-2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-1.9913173900730922E-7</v>
      </c>
      <c r="AC205">
        <f t="shared" si="103"/>
        <v>-1.5498955485127085E-11</v>
      </c>
      <c r="AD205">
        <v>0</v>
      </c>
      <c r="AE205" s="11">
        <f t="shared" si="104"/>
        <v>-4.1665318839637555E-12</v>
      </c>
      <c r="AF205" s="11">
        <f t="shared" si="105"/>
        <v>-1.966548736909084E-11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78.81297419298906</v>
      </c>
      <c r="AX205">
        <f t="shared" si="117"/>
        <v>15.215219993965082</v>
      </c>
      <c r="AY205" t="e">
        <f t="shared" si="118"/>
        <v>#VALUE!</v>
      </c>
    </row>
    <row r="206" spans="1:51">
      <c r="A206" s="61"/>
      <c r="B206" s="62"/>
      <c r="C206" s="62"/>
      <c r="D206" s="63">
        <v>2</v>
      </c>
      <c r="E206" s="64">
        <v>44370.58289351852</v>
      </c>
      <c r="F206" s="62">
        <v>147</v>
      </c>
      <c r="G206" s="62"/>
      <c r="H206" s="52">
        <v>21</v>
      </c>
      <c r="I206" s="5">
        <v>30</v>
      </c>
      <c r="J206" s="52">
        <v>-5.5</v>
      </c>
      <c r="K206" s="52">
        <v>14458</v>
      </c>
      <c r="L206" s="5" t="s">
        <v>88</v>
      </c>
      <c r="M206" s="6">
        <f t="shared" si="94"/>
        <v>-2.8353768561090006E-2</v>
      </c>
      <c r="N206" s="6">
        <f t="shared" si="93"/>
        <v>386.07866409373833</v>
      </c>
      <c r="O206" s="6" t="e">
        <f t="shared" si="95"/>
        <v>#VALUE!</v>
      </c>
      <c r="P206">
        <f t="shared" si="96"/>
        <v>-0.45366029697744009</v>
      </c>
      <c r="Q206">
        <f t="shared" si="97"/>
        <v>16987.461220124485</v>
      </c>
      <c r="R206">
        <f t="shared" si="98"/>
        <v>-0.78945503034907938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-5.4761228227010027E-6</v>
      </c>
      <c r="AC206">
        <f t="shared" si="103"/>
        <v>-4.2622127584099489E-10</v>
      </c>
      <c r="AD206">
        <v>0</v>
      </c>
      <c r="AE206" s="11">
        <f t="shared" si="104"/>
        <v>-1.1457962680900326E-10</v>
      </c>
      <c r="AF206" s="11">
        <f t="shared" si="105"/>
        <v>-5.4080090264999811E-10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61"/>
      <c r="B207" s="62"/>
      <c r="C207" s="62"/>
      <c r="D207" s="63">
        <v>1</v>
      </c>
      <c r="E207" s="64">
        <v>44370.604224537034</v>
      </c>
      <c r="F207" s="62">
        <v>107</v>
      </c>
      <c r="G207" s="62"/>
      <c r="H207" s="52">
        <v>21</v>
      </c>
      <c r="I207" s="5">
        <v>30</v>
      </c>
      <c r="J207" s="52">
        <v>1223.43</v>
      </c>
      <c r="K207" s="52">
        <v>13772</v>
      </c>
      <c r="L207" s="5" t="s">
        <v>88</v>
      </c>
      <c r="M207" s="6">
        <f t="shared" si="94"/>
        <v>6.307063831035336</v>
      </c>
      <c r="N207" s="6">
        <v>0</v>
      </c>
      <c r="O207" s="6" t="e">
        <f t="shared" si="95"/>
        <v>#VALUE!</v>
      </c>
      <c r="P207">
        <f t="shared" si="96"/>
        <v>100.91302129656538</v>
      </c>
      <c r="Q207">
        <f t="shared" si="97"/>
        <v>0</v>
      </c>
      <c r="R207">
        <f t="shared" si="98"/>
        <v>175.60781232363166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1.2181187172685614E-3</v>
      </c>
      <c r="AC207">
        <f t="shared" si="103"/>
        <v>9.4809435545845146E-8</v>
      </c>
      <c r="AD207">
        <v>0</v>
      </c>
      <c r="AE207" s="11">
        <f t="shared" si="104"/>
        <v>2.5487300513988885E-8</v>
      </c>
      <c r="AF207" s="11">
        <f t="shared" si="105"/>
        <v>1.2029673605983404E-7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61"/>
      <c r="B208" s="62"/>
      <c r="C208" s="62"/>
      <c r="D208" s="63">
        <v>2</v>
      </c>
      <c r="E208" s="64">
        <v>44370.625601851854</v>
      </c>
      <c r="F208" s="62">
        <v>133</v>
      </c>
      <c r="G208" s="62"/>
      <c r="H208" s="52">
        <v>21</v>
      </c>
      <c r="I208" s="5">
        <v>30</v>
      </c>
      <c r="J208" s="52">
        <v>-0.84</v>
      </c>
      <c r="K208" s="52">
        <v>1064</v>
      </c>
      <c r="L208" s="5" t="s">
        <v>88</v>
      </c>
      <c r="M208" s="6">
        <f t="shared" si="94"/>
        <v>-4.3303937438755637E-3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-6.9286299902009019E-2</v>
      </c>
      <c r="Q208">
        <f t="shared" si="97"/>
        <v>1250.1493109844002</v>
      </c>
      <c r="R208">
        <f t="shared" si="98"/>
        <v>-0.12057131372604121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-8.3635330383069862E-7</v>
      </c>
      <c r="AC208">
        <f t="shared" si="103"/>
        <v>-6.5095613037533754E-11</v>
      </c>
      <c r="AD208">
        <v>0</v>
      </c>
      <c r="AE208" s="11">
        <f t="shared" si="104"/>
        <v>-1.749943391264777E-11</v>
      </c>
      <c r="AF208" s="11">
        <f t="shared" si="105"/>
        <v>-8.2595046950181517E-11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61"/>
      <c r="B209" s="62"/>
      <c r="C209" s="62"/>
      <c r="D209" s="63">
        <v>1</v>
      </c>
      <c r="E209" s="64">
        <v>44370.646967592591</v>
      </c>
      <c r="F209" s="62">
        <v>216</v>
      </c>
      <c r="G209" s="62"/>
      <c r="H209" s="52">
        <v>21</v>
      </c>
      <c r="I209" s="5">
        <v>30</v>
      </c>
      <c r="J209" s="52">
        <v>384.98</v>
      </c>
      <c r="K209" s="52">
        <v>16697</v>
      </c>
      <c r="L209" s="5" t="s">
        <v>88</v>
      </c>
      <c r="M209" s="6">
        <f t="shared" si="94"/>
        <v>1.9846606946633514</v>
      </c>
      <c r="N209" s="6">
        <f t="shared" si="122"/>
        <v>445.86771713744287</v>
      </c>
      <c r="O209" s="6" t="e">
        <f t="shared" si="95"/>
        <v>#VALUE!</v>
      </c>
      <c r="P209">
        <f t="shared" si="96"/>
        <v>31.754571114613622</v>
      </c>
      <c r="Q209">
        <f t="shared" si="97"/>
        <v>19618.179554047485</v>
      </c>
      <c r="R209">
        <f t="shared" si="98"/>
        <v>55.258981378870672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3.8330868441516951E-4</v>
      </c>
      <c r="AC209">
        <f t="shared" si="103"/>
        <v>2.9833939413321133E-8</v>
      </c>
      <c r="AD209">
        <v>0</v>
      </c>
      <c r="AE209" s="11">
        <f t="shared" si="104"/>
        <v>8.0201572234418325E-9</v>
      </c>
      <c r="AF209" s="11">
        <f t="shared" si="105"/>
        <v>3.7854096636762967E-8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61"/>
      <c r="B210" s="62"/>
      <c r="C210" s="62"/>
      <c r="D210" s="63">
        <v>2</v>
      </c>
      <c r="E210" s="64">
        <v>44370.668275462966</v>
      </c>
      <c r="F210" s="62">
        <v>175</v>
      </c>
      <c r="G210" s="62"/>
      <c r="H210" s="52">
        <v>21</v>
      </c>
      <c r="I210" s="5">
        <v>30</v>
      </c>
      <c r="J210" s="52">
        <v>3.81</v>
      </c>
      <c r="K210" s="52">
        <v>9447</v>
      </c>
      <c r="L210" s="5" t="s">
        <v>88</v>
      </c>
      <c r="M210" s="6">
        <f t="shared" si="94"/>
        <v>1.9641428766864168E-2</v>
      </c>
      <c r="N210" s="6">
        <f t="shared" si="122"/>
        <v>252.2676123733259</v>
      </c>
      <c r="O210" s="6" t="e">
        <f t="shared" si="95"/>
        <v>#VALUE!</v>
      </c>
      <c r="P210">
        <f t="shared" si="96"/>
        <v>0.31426286026982669</v>
      </c>
      <c r="Q210">
        <f t="shared" si="97"/>
        <v>11099.774944426339</v>
      </c>
      <c r="R210">
        <f t="shared" si="98"/>
        <v>0.54687703011454403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3.7934596280892403E-6</v>
      </c>
      <c r="AC210">
        <f t="shared" si="103"/>
        <v>2.9525510199167096E-10</v>
      </c>
      <c r="AD210">
        <v>0</v>
      </c>
      <c r="AE210" s="11">
        <f t="shared" si="104"/>
        <v>7.9372432389509542E-11</v>
      </c>
      <c r="AF210" s="11">
        <f t="shared" si="105"/>
        <v>3.7462753438118051E-10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61"/>
      <c r="B211" s="62"/>
      <c r="C211" s="62"/>
      <c r="D211" s="63">
        <v>1</v>
      </c>
      <c r="E211" s="64">
        <v>44370.689618055556</v>
      </c>
      <c r="F211" s="62">
        <v>118</v>
      </c>
      <c r="G211" s="62"/>
      <c r="H211" s="52">
        <v>21</v>
      </c>
      <c r="I211" s="5">
        <v>30</v>
      </c>
      <c r="J211" s="52">
        <v>-4.99</v>
      </c>
      <c r="K211" s="52">
        <v>14637</v>
      </c>
      <c r="L211" s="5" t="s">
        <v>88</v>
      </c>
      <c r="M211" s="6">
        <f t="shared" si="94"/>
        <v>-2.5724600930879846E-2</v>
      </c>
      <c r="N211" s="6">
        <f t="shared" si="122"/>
        <v>390.85858392170758</v>
      </c>
      <c r="O211" s="6" t="e">
        <f t="shared" si="95"/>
        <v>#VALUE!</v>
      </c>
      <c r="P211">
        <f t="shared" si="96"/>
        <v>-0.41159361489407753</v>
      </c>
      <c r="Q211">
        <f t="shared" si="97"/>
        <v>17197.777692555133</v>
      </c>
      <c r="R211">
        <f t="shared" si="98"/>
        <v>-0.71625101844398298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-4.9683368882323652E-6</v>
      </c>
      <c r="AC211">
        <f t="shared" si="103"/>
        <v>-3.8669893935392081E-10</v>
      </c>
      <c r="AD211">
        <v>0</v>
      </c>
      <c r="AE211" s="11">
        <f t="shared" si="104"/>
        <v>-1.0395497050489572E-10</v>
      </c>
      <c r="AF211" s="11">
        <f t="shared" si="105"/>
        <v>-4.906539098588165E-10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61"/>
      <c r="B212" s="62"/>
      <c r="C212" s="62"/>
      <c r="D212" s="63">
        <v>2</v>
      </c>
      <c r="E212" s="64">
        <v>44370.710925925923</v>
      </c>
      <c r="F212" s="62">
        <v>203</v>
      </c>
      <c r="G212" s="62"/>
      <c r="H212" s="52">
        <v>21</v>
      </c>
      <c r="I212" s="5">
        <v>30</v>
      </c>
      <c r="J212" s="52">
        <v>168.2</v>
      </c>
      <c r="K212" s="4"/>
      <c r="L212" s="5" t="s">
        <v>88</v>
      </c>
      <c r="M212" s="6">
        <f t="shared" si="94"/>
        <v>0.86710979490460716</v>
      </c>
      <c r="N212" s="6">
        <f t="shared" si="122"/>
        <v>0</v>
      </c>
      <c r="O212" s="6" t="e">
        <f t="shared" si="95"/>
        <v>#VALUE!</v>
      </c>
      <c r="P212">
        <f t="shared" si="96"/>
        <v>13.873756718473714</v>
      </c>
      <c r="Q212">
        <f t="shared" si="97"/>
        <v>0</v>
      </c>
      <c r="R212">
        <f t="shared" si="98"/>
        <v>24.142970200857302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1.6746979250514704E-4</v>
      </c>
      <c r="AC212">
        <f t="shared" si="103"/>
        <v>1.3034621562991879E-8</v>
      </c>
      <c r="AD212">
        <v>0</v>
      </c>
      <c r="AE212" s="11">
        <f t="shared" si="104"/>
        <v>3.5040533144135183E-9</v>
      </c>
      <c r="AF212" s="11">
        <f t="shared" si="105"/>
        <v>1.6538674877405397E-8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78.81297419298906</v>
      </c>
      <c r="AX212" t="e">
        <f t="shared" si="117"/>
        <v>#DIV/0!</v>
      </c>
      <c r="AY212" t="e">
        <f t="shared" si="118"/>
        <v>#VALUE!</v>
      </c>
    </row>
    <row r="213" spans="1:51">
      <c r="A213" s="61"/>
      <c r="B213" s="62"/>
      <c r="C213" s="62"/>
      <c r="D213" s="63">
        <v>1</v>
      </c>
      <c r="E213" s="64">
        <v>44370.732268518521</v>
      </c>
      <c r="F213" s="62">
        <v>217</v>
      </c>
      <c r="G213" s="62"/>
      <c r="H213" s="52">
        <v>21</v>
      </c>
      <c r="I213" s="5">
        <v>30</v>
      </c>
      <c r="J213" s="52">
        <v>67.13</v>
      </c>
      <c r="K213" s="4"/>
      <c r="L213" s="5" t="s">
        <v>88</v>
      </c>
      <c r="M213" s="6">
        <f t="shared" si="94"/>
        <v>0.34607063336472216</v>
      </c>
      <c r="N213" s="6">
        <f t="shared" si="122"/>
        <v>0</v>
      </c>
      <c r="O213" s="6" t="e">
        <f t="shared" si="95"/>
        <v>#VALUE!</v>
      </c>
      <c r="P213">
        <f t="shared" si="96"/>
        <v>5.5371301338355545</v>
      </c>
      <c r="Q213">
        <f t="shared" si="97"/>
        <v>0</v>
      </c>
      <c r="R213">
        <f t="shared" si="98"/>
        <v>9.6356574886061281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6.6838568197803328E-5</v>
      </c>
      <c r="AC213">
        <f t="shared" si="103"/>
        <v>5.2022244085829059E-9</v>
      </c>
      <c r="AD213">
        <v>0</v>
      </c>
      <c r="AE213" s="11">
        <f t="shared" si="104"/>
        <v>1.3984964268524344E-9</v>
      </c>
      <c r="AF213" s="11">
        <f t="shared" si="105"/>
        <v>6.6007208354353398E-9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61"/>
      <c r="B214" s="62"/>
      <c r="C214" s="62"/>
      <c r="D214" s="63">
        <v>2</v>
      </c>
      <c r="E214" s="64">
        <v>44370.753599537034</v>
      </c>
      <c r="F214" s="62">
        <v>169</v>
      </c>
      <c r="G214" s="62"/>
      <c r="H214" s="52">
        <v>21</v>
      </c>
      <c r="I214" s="5">
        <v>30</v>
      </c>
      <c r="J214" s="52">
        <v>-4.5</v>
      </c>
      <c r="K214" s="52">
        <v>14997</v>
      </c>
      <c r="L214" s="5" t="s">
        <v>88</v>
      </c>
      <c r="M214" s="6">
        <f t="shared" si="94"/>
        <v>-2.3198537913619099E-2</v>
      </c>
      <c r="N214" s="6">
        <f t="shared" si="122"/>
        <v>400.4718305030982</v>
      </c>
      <c r="O214" s="6" t="e">
        <f t="shared" si="95"/>
        <v>#VALUE!</v>
      </c>
      <c r="P214">
        <f t="shared" si="96"/>
        <v>-0.37117660661790558</v>
      </c>
      <c r="Q214">
        <f t="shared" si="97"/>
        <v>17620.760542136322</v>
      </c>
      <c r="R214">
        <f t="shared" si="98"/>
        <v>-0.64591775210379232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-4.4804641276644572E-6</v>
      </c>
      <c r="AC214">
        <f t="shared" si="103"/>
        <v>-3.4872649841535947E-10</v>
      </c>
      <c r="AD214">
        <v>0</v>
      </c>
      <c r="AE214" s="11">
        <f t="shared" si="104"/>
        <v>-9.3746967389184497E-11</v>
      </c>
      <c r="AF214" s="11">
        <f t="shared" si="105"/>
        <v>-4.4247346580454394E-10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15.215219993965079</v>
      </c>
      <c r="AY214" t="e">
        <f t="shared" si="118"/>
        <v>#VALUE!</v>
      </c>
    </row>
    <row r="215" spans="1:51">
      <c r="A215" s="61"/>
      <c r="B215" s="62"/>
      <c r="C215" s="62"/>
      <c r="D215" s="63">
        <v>1</v>
      </c>
      <c r="E215" s="64">
        <v>44370.774953703702</v>
      </c>
      <c r="F215" s="62">
        <v>154</v>
      </c>
      <c r="G215" s="62"/>
      <c r="H215" s="52">
        <v>21</v>
      </c>
      <c r="I215" s="5">
        <v>30</v>
      </c>
      <c r="J215" s="52">
        <v>-4.3</v>
      </c>
      <c r="K215" s="52">
        <v>13971</v>
      </c>
      <c r="L215" s="5" t="s">
        <v>88</v>
      </c>
      <c r="M215" s="6">
        <f t="shared" si="94"/>
        <v>-2.2167491784124919E-2</v>
      </c>
      <c r="N215" s="6">
        <f t="shared" si="122"/>
        <v>373.07407774613489</v>
      </c>
      <c r="O215" s="6" t="e">
        <f t="shared" si="95"/>
        <v>#VALUE!</v>
      </c>
      <c r="P215">
        <f t="shared" si="96"/>
        <v>-0.3546798685459987</v>
      </c>
      <c r="Q215">
        <f t="shared" si="97"/>
        <v>16415.259420829934</v>
      </c>
      <c r="R215">
        <f t="shared" si="98"/>
        <v>-0.6172102964547348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-4.2813323886571478E-6</v>
      </c>
      <c r="AC215">
        <f t="shared" si="103"/>
        <v>-3.3322754293023236E-10</v>
      </c>
      <c r="AD215">
        <v>0</v>
      </c>
      <c r="AE215" s="11">
        <f t="shared" si="104"/>
        <v>-8.9580435505220749E-11</v>
      </c>
      <c r="AF215" s="11">
        <f t="shared" si="105"/>
        <v>-4.2280797843545312E-10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61"/>
      <c r="B216" s="62"/>
      <c r="C216" s="62"/>
      <c r="D216" s="63">
        <v>2</v>
      </c>
      <c r="E216" s="64">
        <v>44370.796319444446</v>
      </c>
      <c r="F216" s="62">
        <v>208</v>
      </c>
      <c r="G216" s="62"/>
      <c r="H216" s="52">
        <v>21</v>
      </c>
      <c r="I216" s="5">
        <v>30</v>
      </c>
      <c r="J216" s="52">
        <v>68.39</v>
      </c>
      <c r="K216" s="4"/>
      <c r="L216" s="5" t="s">
        <v>88</v>
      </c>
      <c r="M216" s="6">
        <f t="shared" si="94"/>
        <v>0.35256622398053561</v>
      </c>
      <c r="N216" s="6">
        <f t="shared" si="122"/>
        <v>0</v>
      </c>
      <c r="O216" s="6" t="e">
        <f t="shared" si="95"/>
        <v>#VALUE!</v>
      </c>
      <c r="P216">
        <f t="shared" si="96"/>
        <v>5.6410595836885697</v>
      </c>
      <c r="Q216">
        <f t="shared" si="97"/>
        <v>0</v>
      </c>
      <c r="R216">
        <f t="shared" si="98"/>
        <v>9.8165144591951901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6.8093098153549389E-5</v>
      </c>
      <c r="AC216">
        <f t="shared" si="103"/>
        <v>5.2998678281392074E-9</v>
      </c>
      <c r="AD216">
        <v>0</v>
      </c>
      <c r="AE216" s="11">
        <f t="shared" si="104"/>
        <v>1.4247455777214061E-9</v>
      </c>
      <c r="AF216" s="11">
        <f t="shared" si="105"/>
        <v>6.7246134058606134E-9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78.81297419298906</v>
      </c>
      <c r="AX216" t="e">
        <f t="shared" si="117"/>
        <v>#DIV/0!</v>
      </c>
      <c r="AY216" t="e">
        <f t="shared" si="118"/>
        <v>#VALUE!</v>
      </c>
    </row>
    <row r="217" spans="1:51">
      <c r="A217" s="61"/>
      <c r="B217" s="62"/>
      <c r="C217" s="62"/>
      <c r="D217" s="63">
        <v>1</v>
      </c>
      <c r="E217" s="64">
        <v>44370.817685185182</v>
      </c>
      <c r="F217" s="62">
        <v>85</v>
      </c>
      <c r="G217" s="62"/>
      <c r="H217" s="52">
        <v>21</v>
      </c>
      <c r="I217" s="5">
        <v>30</v>
      </c>
      <c r="J217" s="52">
        <v>1294.96</v>
      </c>
      <c r="K217" s="52">
        <v>8423</v>
      </c>
      <c r="L217" s="5" t="s">
        <v>88</v>
      </c>
      <c r="M217" s="6">
        <f t="shared" si="94"/>
        <v>6.6758174792489298</v>
      </c>
      <c r="N217" s="6">
        <f t="shared" si="122"/>
        <v>224.92326654181477</v>
      </c>
      <c r="O217" s="6" t="e">
        <f t="shared" si="95"/>
        <v>#VALUE!</v>
      </c>
      <c r="P217">
        <f t="shared" si="96"/>
        <v>106.81307966798288</v>
      </c>
      <c r="Q217">
        <f t="shared" si="97"/>
        <v>9896.6237278398494</v>
      </c>
      <c r="R217">
        <f t="shared" si="98"/>
        <v>185.87503383651708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1.2893381837245255E-3</v>
      </c>
      <c r="AC217">
        <f t="shared" si="103"/>
        <v>1.0035263697510085E-7</v>
      </c>
      <c r="AD217">
        <v>0</v>
      </c>
      <c r="AE217" s="11">
        <f t="shared" si="104"/>
        <v>2.6977460642288522E-8</v>
      </c>
      <c r="AF217" s="11">
        <f t="shared" si="105"/>
        <v>1.2733009761738937E-7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61"/>
      <c r="B218" s="62"/>
      <c r="C218" s="62"/>
      <c r="D218" s="63">
        <v>2</v>
      </c>
      <c r="E218" s="64">
        <v>44370.839004629626</v>
      </c>
      <c r="F218" s="62">
        <v>87</v>
      </c>
      <c r="G218" s="62"/>
      <c r="H218" s="52">
        <v>21</v>
      </c>
      <c r="I218" s="5">
        <v>30</v>
      </c>
      <c r="J218" s="52">
        <v>-4.2699999999999996</v>
      </c>
      <c r="K218" s="52">
        <v>12141</v>
      </c>
      <c r="L218" s="5" t="s">
        <v>88</v>
      </c>
      <c r="M218" s="6">
        <f t="shared" si="94"/>
        <v>-2.2012834864700792E-2</v>
      </c>
      <c r="N218" s="6">
        <f t="shared" si="122"/>
        <v>324.20674095739918</v>
      </c>
      <c r="O218" s="6" t="e">
        <f t="shared" si="95"/>
        <v>#VALUE!</v>
      </c>
      <c r="P218">
        <f t="shared" si="96"/>
        <v>-0.35220535783521267</v>
      </c>
      <c r="Q218">
        <f t="shared" si="97"/>
        <v>14265.096602125564</v>
      </c>
      <c r="R218">
        <f t="shared" si="98"/>
        <v>-0.6129041781073763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-4.2514626278060517E-6</v>
      </c>
      <c r="AC218">
        <f t="shared" si="103"/>
        <v>-3.309026996074633E-10</v>
      </c>
      <c r="AD218">
        <v>0</v>
      </c>
      <c r="AE218" s="11">
        <f t="shared" si="104"/>
        <v>-8.8955455722626187E-11</v>
      </c>
      <c r="AF218" s="11">
        <f t="shared" si="105"/>
        <v>-4.1985815533008951E-10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61"/>
      <c r="B219" s="62"/>
      <c r="C219" s="62"/>
      <c r="D219" s="63">
        <v>1</v>
      </c>
      <c r="E219" s="64">
        <v>44370.860358796293</v>
      </c>
      <c r="F219" s="62">
        <v>96</v>
      </c>
      <c r="G219" s="62"/>
      <c r="H219" s="52">
        <v>21</v>
      </c>
      <c r="I219" s="5">
        <v>30</v>
      </c>
      <c r="J219" s="52">
        <v>877.03</v>
      </c>
      <c r="K219" s="52">
        <v>12190</v>
      </c>
      <c r="L219" s="5" t="s">
        <v>88</v>
      </c>
      <c r="M219" s="6">
        <f t="shared" si="94"/>
        <v>4.5212919347514129</v>
      </c>
      <c r="N219" s="6">
        <f t="shared" si="122"/>
        <v>325.51521063097732</v>
      </c>
      <c r="O219" s="6" t="e">
        <f t="shared" si="95"/>
        <v>#VALUE!</v>
      </c>
      <c r="P219">
        <f t="shared" si="96"/>
        <v>72.340670956022606</v>
      </c>
      <c r="Q219">
        <f t="shared" si="97"/>
        <v>14322.669267763002</v>
      </c>
      <c r="R219">
        <f t="shared" si="98"/>
        <v>125.88649913946419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8.7322254530790191E-4</v>
      </c>
      <c r="AC219">
        <f t="shared" si="103"/>
        <v>6.796524464560503E-8</v>
      </c>
      <c r="AD219">
        <v>0</v>
      </c>
      <c r="AE219" s="11">
        <f t="shared" si="104"/>
        <v>1.8270867290963662E-8</v>
      </c>
      <c r="AF219" s="11">
        <f t="shared" si="105"/>
        <v>8.6236111936568695E-8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61"/>
      <c r="B220" s="62"/>
      <c r="C220" s="62"/>
      <c r="D220" s="63">
        <v>2</v>
      </c>
      <c r="E220" s="64">
        <v>44370.881724537037</v>
      </c>
      <c r="F220" s="62">
        <v>69</v>
      </c>
      <c r="G220" s="62"/>
      <c r="H220" s="52">
        <v>21</v>
      </c>
      <c r="I220" s="5">
        <v>30</v>
      </c>
      <c r="J220" s="52">
        <v>190.58</v>
      </c>
      <c r="K220" s="4"/>
      <c r="L220" s="5" t="s">
        <v>88</v>
      </c>
      <c r="M220" s="6">
        <f t="shared" si="94"/>
        <v>0.98248385679500605</v>
      </c>
      <c r="N220" s="6">
        <f t="shared" si="122"/>
        <v>0</v>
      </c>
      <c r="O220" s="6" t="e">
        <f t="shared" si="95"/>
        <v>#VALUE!</v>
      </c>
      <c r="P220">
        <f t="shared" si="96"/>
        <v>15.719741708720097</v>
      </c>
      <c r="Q220">
        <f t="shared" si="97"/>
        <v>0</v>
      </c>
      <c r="R220">
        <f t="shared" si="98"/>
        <v>27.355334487986823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1.8975263410006494E-4</v>
      </c>
      <c r="AC220">
        <f t="shared" si="103"/>
        <v>1.47689546817776E-8</v>
      </c>
      <c r="AD220">
        <v>0</v>
      </c>
      <c r="AE220" s="11">
        <f t="shared" si="104"/>
        <v>3.9702882322290629E-9</v>
      </c>
      <c r="AF220" s="11">
        <f t="shared" si="105"/>
        <v>1.8739242914006662E-8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#DIV/0!</v>
      </c>
      <c r="AY220" t="e">
        <f t="shared" si="118"/>
        <v>#VALUE!</v>
      </c>
    </row>
    <row r="221" spans="1:51">
      <c r="A221" s="61"/>
      <c r="B221" s="62"/>
      <c r="C221" s="62"/>
      <c r="D221" s="63">
        <v>1</v>
      </c>
      <c r="E221" s="64">
        <v>44370.903043981481</v>
      </c>
      <c r="F221" s="62">
        <v>164</v>
      </c>
      <c r="G221" s="62"/>
      <c r="H221" s="52">
        <v>21</v>
      </c>
      <c r="I221" s="5">
        <v>30</v>
      </c>
      <c r="J221" s="52">
        <v>-2.59</v>
      </c>
      <c r="K221" s="52">
        <v>13147</v>
      </c>
      <c r="L221" s="5" t="s">
        <v>88</v>
      </c>
      <c r="M221" s="6">
        <f t="shared" si="94"/>
        <v>-1.3352047376949658E-2</v>
      </c>
      <c r="N221" s="6">
        <f t="shared" si="122"/>
        <v>351.07042445984081</v>
      </c>
      <c r="O221" s="6" t="e">
        <f t="shared" si="95"/>
        <v>#VALUE!</v>
      </c>
      <c r="P221">
        <f t="shared" si="96"/>
        <v>-0.21363275803119453</v>
      </c>
      <c r="Q221">
        <f t="shared" si="97"/>
        <v>15447.098676232996</v>
      </c>
      <c r="R221">
        <f t="shared" si="98"/>
        <v>-0.37176155065529376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-2.5787560201446541E-6</v>
      </c>
      <c r="AC221">
        <f t="shared" si="103"/>
        <v>-2.0071147353239574E-10</v>
      </c>
      <c r="AD221">
        <v>0</v>
      </c>
      <c r="AE221" s="11">
        <f t="shared" si="104"/>
        <v>-5.3956587897330635E-11</v>
      </c>
      <c r="AF221" s="11">
        <f t="shared" si="105"/>
        <v>-2.5466806142972637E-10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61"/>
      <c r="B222" s="62"/>
      <c r="C222" s="62"/>
      <c r="D222" s="63">
        <v>2</v>
      </c>
      <c r="E222" s="64">
        <v>44370.924432870372</v>
      </c>
      <c r="F222" s="62">
        <v>204</v>
      </c>
      <c r="G222" s="62"/>
      <c r="H222" s="52">
        <v>21</v>
      </c>
      <c r="I222" s="5">
        <v>30</v>
      </c>
      <c r="J222" s="52">
        <v>1530.12</v>
      </c>
      <c r="K222" s="52">
        <v>8436</v>
      </c>
      <c r="L222" s="5" t="s">
        <v>88</v>
      </c>
      <c r="M222" s="6">
        <f t="shared" si="94"/>
        <v>7.8881215183081892</v>
      </c>
      <c r="N222" s="6">
        <f t="shared" si="122"/>
        <v>225.27041155725394</v>
      </c>
      <c r="O222" s="6" t="e">
        <f t="shared" si="95"/>
        <v>#VALUE!</v>
      </c>
      <c r="P222">
        <f t="shared" si="96"/>
        <v>126.20994429293103</v>
      </c>
      <c r="Q222">
        <f t="shared" si="97"/>
        <v>9911.8981085191735</v>
      </c>
      <c r="R222">
        <f t="shared" si="98"/>
        <v>219.62926018867878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1.5234772824493197E-3</v>
      </c>
      <c r="AC222">
        <f t="shared" si="103"/>
        <v>1.1857630883451328E-7</v>
      </c>
      <c r="AD222">
        <v>0</v>
      </c>
      <c r="AE222" s="11">
        <f t="shared" si="104"/>
        <v>3.1876468831453104E-8</v>
      </c>
      <c r="AF222" s="11">
        <f t="shared" si="105"/>
        <v>1.5045277766596638E-7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65">
        <v>44375.445138888892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</v>
      </c>
      <c r="K223" s="52">
        <v>333</v>
      </c>
      <c r="L223" s="5" t="s">
        <v>88</v>
      </c>
      <c r="M223" s="6">
        <f t="shared" si="94"/>
        <v>0.62749280436698529</v>
      </c>
      <c r="N223" s="6">
        <f t="shared" si="122"/>
        <v>8.8262400734683695</v>
      </c>
      <c r="O223" s="6" t="e">
        <f t="shared" si="95"/>
        <v>#VALUE!</v>
      </c>
      <c r="P223">
        <f t="shared" si="96"/>
        <v>10.039884869871765</v>
      </c>
      <c r="Q223">
        <f t="shared" si="97"/>
        <v>388.35456323260826</v>
      </c>
      <c r="R223">
        <f t="shared" si="98"/>
        <v>17.612362363787504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1.211912151878905E-4</v>
      </c>
      <c r="AC223">
        <f t="shared" si="103"/>
        <v>9.4326361972695238E-9</v>
      </c>
      <c r="AD223">
        <v>0</v>
      </c>
      <c r="AE223" s="11">
        <f t="shared" si="104"/>
        <v>2.5357437476007979E-9</v>
      </c>
      <c r="AF223" s="11">
        <f t="shared" si="105"/>
        <v>1.1968379944870322E-8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65">
        <v>44375.614583333336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</v>
      </c>
      <c r="K224" s="52">
        <v>17672</v>
      </c>
      <c r="L224" s="5" t="s">
        <v>88</v>
      </c>
      <c r="M224" s="6">
        <f t="shared" si="94"/>
        <v>13.89106247201418</v>
      </c>
      <c r="N224" s="6">
        <f t="shared" si="122"/>
        <v>468.40034407907808</v>
      </c>
      <c r="O224" s="6" t="e">
        <f t="shared" si="95"/>
        <v>#VALUE!</v>
      </c>
      <c r="P224">
        <f t="shared" si="96"/>
        <v>222.25699955222689</v>
      </c>
      <c r="Q224">
        <f t="shared" si="97"/>
        <v>20609.615139479436</v>
      </c>
      <c r="R224">
        <f t="shared" si="98"/>
        <v>389.89200222292732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2.6828590376149247E-3</v>
      </c>
      <c r="AC224">
        <f t="shared" si="103"/>
        <v>2.0881408962806451E-7</v>
      </c>
      <c r="AD224">
        <v>0</v>
      </c>
      <c r="AE224" s="11">
        <f t="shared" si="104"/>
        <v>5.6134786830705074E-8</v>
      </c>
      <c r="AF224" s="11">
        <f t="shared" si="105"/>
        <v>2.6494887645876961E-7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78.81297419298906</v>
      </c>
      <c r="AX224">
        <f t="shared" si="117"/>
        <v>15.215219993965082</v>
      </c>
      <c r="AY224" t="e">
        <f t="shared" si="118"/>
        <v>#VALUE!</v>
      </c>
    </row>
    <row r="225" spans="1:51">
      <c r="A225" s="65">
        <v>44375.605555555558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540.79999999999995</v>
      </c>
      <c r="K225" s="52">
        <v>11404</v>
      </c>
      <c r="L225" s="5" t="s">
        <v>88</v>
      </c>
      <c r="M225" s="6">
        <f t="shared" si="94"/>
        <v>2.7672519660903987</v>
      </c>
      <c r="N225" s="6">
        <f t="shared" si="122"/>
        <v>302.26559098448428</v>
      </c>
      <c r="O225" s="6" t="e">
        <f t="shared" si="95"/>
        <v>#VALUE!</v>
      </c>
      <c r="P225">
        <f t="shared" si="96"/>
        <v>44.276031457446379</v>
      </c>
      <c r="Q225">
        <f t="shared" si="97"/>
        <v>13299.686003317309</v>
      </c>
      <c r="R225">
        <f t="shared" si="98"/>
        <v>77.67076218165441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5.3445493903295422E-4</v>
      </c>
      <c r="AC225">
        <f t="shared" si="103"/>
        <v>4.1598056393079653E-8</v>
      </c>
      <c r="AD225">
        <v>0</v>
      </c>
      <c r="AE225" s="11">
        <f t="shared" si="104"/>
        <v>1.1182665079527942E-8</v>
      </c>
      <c r="AF225" s="11">
        <f t="shared" si="105"/>
        <v>5.2780721472607593E-8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65">
        <v>44375.453472222223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</v>
      </c>
      <c r="K226" s="52">
        <v>8144</v>
      </c>
      <c r="L226" s="5" t="s">
        <v>88</v>
      </c>
      <c r="M226" s="6">
        <f t="shared" si="94"/>
        <v>0.53078226043372234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8.4925161669395575</v>
      </c>
      <c r="Q226">
        <f t="shared" si="97"/>
        <v>9497.7764653644499</v>
      </c>
      <c r="R226">
        <f t="shared" si="98"/>
        <v>14.897907102631311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1.0251296380526692E-4</v>
      </c>
      <c r="AC226">
        <f t="shared" si="103"/>
        <v>7.9788579690350456E-9</v>
      </c>
      <c r="AD226">
        <v>0</v>
      </c>
      <c r="AE226" s="11">
        <f t="shared" si="104"/>
        <v>2.1449294539560531E-9</v>
      </c>
      <c r="AF226" s="11">
        <f t="shared" si="105"/>
        <v>1.0123787422991098E-8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15.215219993965071</v>
      </c>
      <c r="AY226" t="e">
        <f t="shared" si="118"/>
        <v>#VALUE!</v>
      </c>
    </row>
    <row r="227" spans="1:51">
      <c r="A227" s="65">
        <v>44375.453472222223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112.95</v>
      </c>
      <c r="K227" s="52">
        <v>8450</v>
      </c>
      <c r="L227" s="5" t="s">
        <v>88</v>
      </c>
      <c r="M227" s="6">
        <f t="shared" si="94"/>
        <v>0.57796063160116606</v>
      </c>
      <c r="N227" s="6">
        <f t="shared" si="122"/>
        <v>223.96915501744056</v>
      </c>
      <c r="O227" s="6" t="e">
        <f t="shared" si="95"/>
        <v>#VALUE!</v>
      </c>
      <c r="P227">
        <f t="shared" si="96"/>
        <v>9.247370105618657</v>
      </c>
      <c r="Q227">
        <f t="shared" si="97"/>
        <v>9854.6428207673853</v>
      </c>
      <c r="R227">
        <f t="shared" si="98"/>
        <v>16.222101679766773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1.1162478802472669E-4</v>
      </c>
      <c r="AC227">
        <f t="shared" si="103"/>
        <v>8.6880556020679525E-9</v>
      </c>
      <c r="AD227">
        <v>0</v>
      </c>
      <c r="AE227" s="11">
        <f t="shared" si="104"/>
        <v>2.3355806596388335E-9</v>
      </c>
      <c r="AF227" s="11">
        <f t="shared" si="105"/>
        <v>1.1023636261706787E-8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78.81297419298906</v>
      </c>
      <c r="AX227">
        <f t="shared" si="117"/>
        <v>15.215219993965079</v>
      </c>
      <c r="AY227" t="e">
        <f t="shared" si="118"/>
        <v>#VALUE!</v>
      </c>
    </row>
    <row r="228" spans="1:51">
      <c r="A228" s="65">
        <v>44375.600694444445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74.010000000000005</v>
      </c>
      <c r="K228" s="4"/>
      <c r="L228" s="5" t="s">
        <v>88</v>
      </c>
      <c r="M228" s="6">
        <f t="shared" si="94"/>
        <v>0.37870620933866578</v>
      </c>
      <c r="N228" s="6">
        <f t="shared" si="122"/>
        <v>0</v>
      </c>
      <c r="O228" s="6" t="e">
        <f t="shared" si="95"/>
        <v>#VALUE!</v>
      </c>
      <c r="P228">
        <f t="shared" si="96"/>
        <v>6.0592993494186524</v>
      </c>
      <c r="Q228">
        <f t="shared" si="97"/>
        <v>0</v>
      </c>
      <c r="R228">
        <f t="shared" si="98"/>
        <v>10.629462109956073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7.3141660572908571E-5</v>
      </c>
      <c r="AC228">
        <f t="shared" si="103"/>
        <v>5.6928109350070745E-9</v>
      </c>
      <c r="AD228">
        <v>0</v>
      </c>
      <c r="AE228" s="11">
        <f t="shared" si="104"/>
        <v>1.5303791467009305E-9</v>
      </c>
      <c r="AF228" s="11">
        <f t="shared" si="105"/>
        <v>7.2231900817080048E-9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65">
        <v>44375.600694444445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</v>
      </c>
      <c r="K229" s="4"/>
      <c r="L229" s="5" t="s">
        <v>88</v>
      </c>
      <c r="M229" s="6">
        <f t="shared" si="94"/>
        <v>0.61255128117729596</v>
      </c>
      <c r="N229" s="6">
        <f t="shared" si="122"/>
        <v>0</v>
      </c>
      <c r="O229" s="6" t="e">
        <f t="shared" si="95"/>
        <v>#VALUE!</v>
      </c>
      <c r="P229">
        <f t="shared" si="96"/>
        <v>9.8008204988367353</v>
      </c>
      <c r="Q229">
        <f t="shared" si="97"/>
        <v>0</v>
      </c>
      <c r="R229">
        <f t="shared" si="98"/>
        <v>17.192986207037446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1.183054747626386E-4</v>
      </c>
      <c r="AC229">
        <f t="shared" si="103"/>
        <v>9.2080313069814462E-9</v>
      </c>
      <c r="AD229">
        <v>0</v>
      </c>
      <c r="AE229" s="11">
        <f t="shared" si="104"/>
        <v>2.4753639731329326E-9</v>
      </c>
      <c r="AF229" s="11">
        <f t="shared" si="105"/>
        <v>1.1683395280114379E-8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65">
        <v>44375.605555555558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441.27</v>
      </c>
      <c r="K230" s="52">
        <v>11973</v>
      </c>
      <c r="L230" s="5" t="s">
        <v>88</v>
      </c>
      <c r="M230" s="6">
        <f t="shared" si="94"/>
        <v>2.2579609376418461</v>
      </c>
      <c r="N230" s="6">
        <f t="shared" si="122"/>
        <v>317.34706426317342</v>
      </c>
      <c r="O230" s="6" t="e">
        <f t="shared" si="95"/>
        <v>#VALUE!</v>
      </c>
      <c r="P230">
        <f t="shared" si="96"/>
        <v>36.127375002269538</v>
      </c>
      <c r="Q230">
        <f t="shared" si="97"/>
        <v>13963.27082757963</v>
      </c>
      <c r="R230">
        <f t="shared" si="98"/>
        <v>63.376067359280057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4.360926977571593E-4</v>
      </c>
      <c r="AC230">
        <f t="shared" si="103"/>
        <v>3.394226025254117E-8</v>
      </c>
      <c r="AD230">
        <v>0</v>
      </c>
      <c r="AE230" s="11">
        <f t="shared" si="104"/>
        <v>9.1245832463818336E-9</v>
      </c>
      <c r="AF230" s="11">
        <f t="shared" si="105"/>
        <v>4.3066843498923003E-8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65">
        <v>44375.656944444447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316.91000000000003</v>
      </c>
      <c r="K231" s="52">
        <v>18355</v>
      </c>
      <c r="L231" s="5" t="s">
        <v>88</v>
      </c>
      <c r="M231" s="6">
        <f t="shared" si="94"/>
        <v>1.6216157924809695</v>
      </c>
      <c r="N231" s="6">
        <f t="shared" si="122"/>
        <v>486.50341305859428</v>
      </c>
      <c r="O231" s="6" t="e">
        <f t="shared" si="95"/>
        <v>#VALUE!</v>
      </c>
      <c r="P231">
        <f t="shared" si="96"/>
        <v>25.945852679695513</v>
      </c>
      <c r="Q231">
        <f t="shared" si="97"/>
        <v>21406.15017457815</v>
      </c>
      <c r="R231">
        <f t="shared" si="98"/>
        <v>45.515238984815269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3.1319178019403393E-4</v>
      </c>
      <c r="AC231">
        <f t="shared" si="103"/>
        <v>2.4376553349724251E-8</v>
      </c>
      <c r="AD231">
        <v>0</v>
      </c>
      <c r="AE231" s="11">
        <f t="shared" si="104"/>
        <v>6.5530665502093211E-9</v>
      </c>
      <c r="AF231" s="11">
        <f t="shared" si="105"/>
        <v>3.092961989993357E-8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65">
        <v>44375.618055555555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</v>
      </c>
      <c r="K232" s="52">
        <v>17729</v>
      </c>
      <c r="L232" s="5" t="s">
        <v>88</v>
      </c>
      <c r="M232" s="6">
        <f t="shared" si="94"/>
        <v>0.22253659024643388</v>
      </c>
      <c r="N232" s="6">
        <f t="shared" si="122"/>
        <v>469.91114192949169</v>
      </c>
      <c r="O232" s="6" t="e">
        <f t="shared" si="95"/>
        <v>#VALUE!</v>
      </c>
      <c r="P232">
        <f t="shared" si="96"/>
        <v>3.5605854439429421</v>
      </c>
      <c r="Q232">
        <f t="shared" si="97"/>
        <v>20676.090244897634</v>
      </c>
      <c r="R232">
        <f t="shared" si="98"/>
        <v>6.2461195400890368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4.2979743525412689E-5</v>
      </c>
      <c r="AC232">
        <f t="shared" si="103"/>
        <v>3.3452283145988063E-9</v>
      </c>
      <c r="AD232">
        <v>0</v>
      </c>
      <c r="AE232" s="11">
        <f t="shared" si="104"/>
        <v>8.9928643548200863E-10</v>
      </c>
      <c r="AF232" s="11">
        <f t="shared" si="105"/>
        <v>4.2445147500808148E-9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65">
        <v>44375.488888888889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46961.25</v>
      </c>
      <c r="K233" s="52">
        <v>25909</v>
      </c>
      <c r="L233" s="5" t="s">
        <v>88</v>
      </c>
      <c r="M233" s="6">
        <f t="shared" si="94"/>
        <v>240.29883763417672</v>
      </c>
      <c r="N233" s="6">
        <f t="shared" si="122"/>
        <v>686.7238860765525</v>
      </c>
      <c r="O233" s="6" t="e">
        <f t="shared" si="95"/>
        <v>#VALUE!</v>
      </c>
      <c r="P233">
        <f t="shared" si="96"/>
        <v>3844.7814021468275</v>
      </c>
      <c r="Q233">
        <f t="shared" si="97"/>
        <v>30215.850987368311</v>
      </c>
      <c r="R233">
        <f t="shared" si="98"/>
        <v>6744.6673086228166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4.6410266282657778E-2</v>
      </c>
      <c r="AC233">
        <f t="shared" si="103"/>
        <v>3.6122350698770568E-6</v>
      </c>
      <c r="AD233">
        <v>0</v>
      </c>
      <c r="AE233" s="11">
        <f t="shared" si="104"/>
        <v>9.7106496018117914E-7</v>
      </c>
      <c r="AF233" s="11">
        <f t="shared" si="105"/>
        <v>4.5833000300582362E-6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70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551.28</v>
      </c>
      <c r="K234" s="52">
        <v>20979</v>
      </c>
      <c r="L234" s="5" t="s">
        <v>88</v>
      </c>
      <c r="M234" s="6">
        <f t="shared" si="94"/>
        <v>2.8208777068533939</v>
      </c>
      <c r="N234" s="6">
        <f t="shared" si="122"/>
        <v>556.05312462850725</v>
      </c>
      <c r="O234" s="6" t="e">
        <f t="shared" si="95"/>
        <v>#VALUE!</v>
      </c>
      <c r="P234">
        <f t="shared" si="96"/>
        <v>45.134043309654302</v>
      </c>
      <c r="Q234">
        <f t="shared" si="97"/>
        <v>24466.337483654319</v>
      </c>
      <c r="R234">
        <f t="shared" si="98"/>
        <v>79.175920442866968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5.4481198001125571E-4</v>
      </c>
      <c r="AC234">
        <f t="shared" si="103"/>
        <v>4.2404172574661538E-8</v>
      </c>
      <c r="AD234">
        <v>0</v>
      </c>
      <c r="AE234" s="11">
        <f t="shared" si="104"/>
        <v>1.139937057145371E-8</v>
      </c>
      <c r="AF234" s="11">
        <f t="shared" si="105"/>
        <v>5.3803543146115248E-8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70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</v>
      </c>
      <c r="K235" s="52">
        <v>19952</v>
      </c>
      <c r="L235" s="5" t="s">
        <v>88</v>
      </c>
      <c r="M235" s="6">
        <f t="shared" si="94"/>
        <v>2.7083045869310767</v>
      </c>
      <c r="N235" s="6">
        <f t="shared" si="122"/>
        <v>528.83225809561827</v>
      </c>
      <c r="O235" s="6" t="e">
        <f t="shared" si="95"/>
        <v>#VALUE!</v>
      </c>
      <c r="P235">
        <f t="shared" si="96"/>
        <v>43.332873390897227</v>
      </c>
      <c r="Q235">
        <f t="shared" si="97"/>
        <v>23268.619356207204</v>
      </c>
      <c r="R235">
        <f t="shared" si="98"/>
        <v>76.016237070092558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5.2307010009497413E-4</v>
      </c>
      <c r="AC235">
        <f t="shared" si="103"/>
        <v>4.0711943949203404E-8</v>
      </c>
      <c r="AD235">
        <v>0</v>
      </c>
      <c r="AE235" s="11">
        <f t="shared" si="104"/>
        <v>1.0944454462449239E-8</v>
      </c>
      <c r="AF235" s="11">
        <f t="shared" si="105"/>
        <v>5.1656398411652643E-8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65">
        <v>44375.64166666667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1.78</v>
      </c>
      <c r="K236" s="52">
        <v>19826</v>
      </c>
      <c r="L236" s="5" t="s">
        <v>88</v>
      </c>
      <c r="M236" s="6">
        <f t="shared" si="94"/>
        <v>9.1081887937147013E-3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0.14573102069943522</v>
      </c>
      <c r="Q236">
        <f t="shared" si="97"/>
        <v>23121.674386335406</v>
      </c>
      <c r="R236">
        <f t="shared" si="98"/>
        <v>0.25564710925174722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1.7591157386809517E-6</v>
      </c>
      <c r="AC236">
        <f t="shared" si="103"/>
        <v>1.3691667969615717E-10</v>
      </c>
      <c r="AD236">
        <v>0</v>
      </c>
      <c r="AE236" s="11">
        <f t="shared" si="104"/>
        <v>3.6806848819452183E-11</v>
      </c>
      <c r="AF236" s="11">
        <f t="shared" si="105"/>
        <v>1.7372352851560935E-10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65">
        <v>44375.591666666667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</v>
      </c>
      <c r="K237" s="4"/>
      <c r="L237" s="5" t="s">
        <v>88</v>
      </c>
      <c r="M237" s="6">
        <f t="shared" si="94"/>
        <v>1.0196054488963997</v>
      </c>
      <c r="N237" s="6">
        <f t="shared" si="122"/>
        <v>0</v>
      </c>
      <c r="O237" s="6" t="e">
        <f t="shared" si="95"/>
        <v>#VALUE!</v>
      </c>
      <c r="P237">
        <f t="shared" si="96"/>
        <v>16.313687182342395</v>
      </c>
      <c r="Q237">
        <f t="shared" si="97"/>
        <v>0</v>
      </c>
      <c r="R237">
        <f t="shared" si="98"/>
        <v>28.618114039046716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1.969221360053744E-4</v>
      </c>
      <c r="AC237">
        <f t="shared" si="103"/>
        <v>1.5326976177672067E-8</v>
      </c>
      <c r="AD237">
        <v>0</v>
      </c>
      <c r="AE237" s="11">
        <f t="shared" si="104"/>
        <v>4.1202992672831697E-9</v>
      </c>
      <c r="AF237" s="11">
        <f t="shared" si="105"/>
        <v>1.9447275444955235E-8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78.812974192989032</v>
      </c>
      <c r="AX237" t="e">
        <f t="shared" si="117"/>
        <v>#DIV/0!</v>
      </c>
      <c r="AY237" t="e">
        <f t="shared" si="118"/>
        <v>#VALUE!</v>
      </c>
    </row>
    <row r="238" spans="1:51">
      <c r="A238" s="65">
        <v>44375.656944444447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</v>
      </c>
      <c r="K238" s="52">
        <v>16259</v>
      </c>
      <c r="L238" s="5" t="s">
        <v>88</v>
      </c>
      <c r="M238" s="6">
        <f t="shared" si="94"/>
        <v>0.16686406548485194</v>
      </c>
      <c r="N238" s="6">
        <f t="shared" si="122"/>
        <v>430.94846052409076</v>
      </c>
      <c r="O238" s="6" t="e">
        <f t="shared" si="95"/>
        <v>#VALUE!</v>
      </c>
      <c r="P238">
        <f t="shared" si="96"/>
        <v>2.6698250477576311</v>
      </c>
      <c r="Q238">
        <f t="shared" si="97"/>
        <v>18961.732263059992</v>
      </c>
      <c r="R238">
        <f t="shared" si="98"/>
        <v>4.6835124902806049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3.2227395639542607E-5</v>
      </c>
      <c r="AC238">
        <f t="shared" si="103"/>
        <v>2.50834433982679E-9</v>
      </c>
      <c r="AD238">
        <v>0</v>
      </c>
      <c r="AE238" s="11">
        <f t="shared" si="104"/>
        <v>6.7430974157434598E-10</v>
      </c>
      <c r="AF238" s="11">
        <f t="shared" si="105"/>
        <v>3.182654081401136E-9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65">
        <v>44375.614583333336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1558.78</v>
      </c>
      <c r="K239" s="52">
        <v>17207</v>
      </c>
      <c r="L239" s="5" t="s">
        <v>88</v>
      </c>
      <c r="M239" s="6">
        <f t="shared" si="94"/>
        <v>7.976214903295844</v>
      </c>
      <c r="N239" s="6">
        <f t="shared" si="122"/>
        <v>456.07541424675742</v>
      </c>
      <c r="O239" s="6" t="e">
        <f t="shared" si="95"/>
        <v>#VALUE!</v>
      </c>
      <c r="P239">
        <f t="shared" si="96"/>
        <v>127.6194384527335</v>
      </c>
      <c r="Q239">
        <f t="shared" si="97"/>
        <v>20067.318226857325</v>
      </c>
      <c r="R239">
        <f t="shared" si="98"/>
        <v>223.87505671878571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1.5404912534500528E-3</v>
      </c>
      <c r="AC239">
        <f t="shared" si="103"/>
        <v>1.19900551672346E-7</v>
      </c>
      <c r="AD239">
        <v>0</v>
      </c>
      <c r="AE239" s="11">
        <f t="shared" si="104"/>
        <v>3.223246056336274E-8</v>
      </c>
      <c r="AF239" s="11">
        <f t="shared" si="105"/>
        <v>1.5213301223570875E-7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65">
        <v>44375.458333333336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6746.13</v>
      </c>
      <c r="K240" s="52">
        <v>13497</v>
      </c>
      <c r="L240" s="5" t="s">
        <v>88</v>
      </c>
      <c r="M240" s="6">
        <f t="shared" si="94"/>
        <v>34.519677340978966</v>
      </c>
      <c r="N240" s="6">
        <f t="shared" si="122"/>
        <v>357.7410278426504</v>
      </c>
      <c r="O240" s="6" t="e">
        <f t="shared" si="95"/>
        <v>#VALUE!</v>
      </c>
      <c r="P240">
        <f t="shared" si="96"/>
        <v>552.31483745566345</v>
      </c>
      <c r="Q240">
        <f t="shared" si="97"/>
        <v>15740.605225076617</v>
      </c>
      <c r="R240">
        <f t="shared" si="98"/>
        <v>968.8924905261174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6.6669794708919825E-3</v>
      </c>
      <c r="AC240">
        <f t="shared" si="103"/>
        <v>5.1890883168462738E-7</v>
      </c>
      <c r="AD240">
        <v>0</v>
      </c>
      <c r="AE240" s="11">
        <f t="shared" si="104"/>
        <v>1.3949650956537693E-7</v>
      </c>
      <c r="AF240" s="11">
        <f t="shared" si="105"/>
        <v>6.5840534125000433E-7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65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1488.01</v>
      </c>
      <c r="K241" s="52">
        <v>2067</v>
      </c>
      <c r="L241" s="5" t="s">
        <v>88</v>
      </c>
      <c r="M241" s="6">
        <f t="shared" si="94"/>
        <v>7.6140876443457355</v>
      </c>
      <c r="N241" s="6">
        <f t="shared" si="122"/>
        <v>54.786300996573914</v>
      </c>
      <c r="O241" s="6" t="e">
        <f t="shared" si="95"/>
        <v>#VALUE!</v>
      </c>
      <c r="P241">
        <f t="shared" si="96"/>
        <v>121.82540230953177</v>
      </c>
      <c r="Q241">
        <f t="shared" si="97"/>
        <v>2410.5972438492522</v>
      </c>
      <c r="R241">
        <f t="shared" si="98"/>
        <v>213.71092979645633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1.4705515788284509E-3</v>
      </c>
      <c r="AC241">
        <f t="shared" si="103"/>
        <v>1.1445695986217911E-7</v>
      </c>
      <c r="AD241">
        <v>0</v>
      </c>
      <c r="AE241" s="11">
        <f t="shared" si="104"/>
        <v>3.0769078152715184E-8</v>
      </c>
      <c r="AF241" s="11">
        <f t="shared" si="105"/>
        <v>1.4522603801489429E-7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65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</v>
      </c>
      <c r="K242" s="52">
        <v>536</v>
      </c>
      <c r="L242" s="5" t="s">
        <v>88</v>
      </c>
      <c r="M242" s="6">
        <f t="shared" si="94"/>
        <v>0.62063607797171705</v>
      </c>
      <c r="N242" s="6">
        <f t="shared" si="122"/>
        <v>14.206800838976111</v>
      </c>
      <c r="O242" s="6" t="e">
        <f t="shared" si="95"/>
        <v>#VALUE!</v>
      </c>
      <c r="P242">
        <f t="shared" si="96"/>
        <v>9.9301772475474728</v>
      </c>
      <c r="Q242">
        <f t="shared" si="97"/>
        <v>625.09923691494885</v>
      </c>
      <c r="R242">
        <f t="shared" si="98"/>
        <v>17.419908921991247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1.1986693704753519E-4</v>
      </c>
      <c r="AC242">
        <f t="shared" si="103"/>
        <v>9.3295640900825311E-9</v>
      </c>
      <c r="AD242">
        <v>0</v>
      </c>
      <c r="AE242" s="11">
        <f t="shared" si="104"/>
        <v>2.5080352209614359E-9</v>
      </c>
      <c r="AF242" s="11">
        <f t="shared" si="105"/>
        <v>1.1837599311043967E-8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60"/>
      <c r="B243" s="54" t="s">
        <v>734</v>
      </c>
      <c r="C243" s="54" t="s">
        <v>734</v>
      </c>
      <c r="D243" s="55">
        <v>1</v>
      </c>
      <c r="E243" s="56">
        <v>44377.047719907408</v>
      </c>
      <c r="F243" s="54">
        <v>20</v>
      </c>
      <c r="G243" s="54" t="s">
        <v>738</v>
      </c>
      <c r="H243" s="52">
        <v>23.2</v>
      </c>
      <c r="I243" s="5">
        <v>30</v>
      </c>
      <c r="J243" s="52">
        <v>1547.32</v>
      </c>
      <c r="K243" s="52">
        <v>2010</v>
      </c>
      <c r="L243" s="5" t="s">
        <v>88</v>
      </c>
      <c r="M243" s="6">
        <f t="shared" si="94"/>
        <v>7.9175745417363093</v>
      </c>
      <c r="N243" s="6">
        <f t="shared" si="122"/>
        <v>53.275503146160432</v>
      </c>
      <c r="O243" s="6" t="e">
        <f t="shared" si="95"/>
        <v>#VALUE!</v>
      </c>
      <c r="P243">
        <f t="shared" si="96"/>
        <v>126.68119266778095</v>
      </c>
      <c r="Q243">
        <f t="shared" si="97"/>
        <v>2344.1221384310588</v>
      </c>
      <c r="R243">
        <f t="shared" si="98"/>
        <v>222.22914892551316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1.529165710548208E-3</v>
      </c>
      <c r="AC243">
        <f t="shared" si="103"/>
        <v>1.1901905439744827E-7</v>
      </c>
      <c r="AD243">
        <v>0</v>
      </c>
      <c r="AE243" s="11">
        <f t="shared" si="104"/>
        <v>3.199549062658132E-8</v>
      </c>
      <c r="AF243" s="11">
        <f t="shared" si="105"/>
        <v>1.5101454502402958E-7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65">
        <v>44375.488888888889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47020.26</v>
      </c>
      <c r="K244" s="52">
        <v>27778</v>
      </c>
      <c r="L244" s="5" t="s">
        <v>88</v>
      </c>
      <c r="M244" s="6">
        <f t="shared" si="94"/>
        <v>240.60078944356837</v>
      </c>
      <c r="N244" s="6">
        <f t="shared" si="122"/>
        <v>736.26215243484808</v>
      </c>
      <c r="O244" s="6" t="e">
        <f t="shared" si="95"/>
        <v>#VALUE!</v>
      </c>
      <c r="P244">
        <f t="shared" si="96"/>
        <v>3849.612631097094</v>
      </c>
      <c r="Q244">
        <f t="shared" si="97"/>
        <v>32395.534707133316</v>
      </c>
      <c r="R244">
        <f t="shared" si="98"/>
        <v>6753.1424411604266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4.646858393419686E-2</v>
      </c>
      <c r="AC244">
        <f t="shared" si="103"/>
        <v>3.6167740885674336E-6</v>
      </c>
      <c r="AD244">
        <v>0</v>
      </c>
      <c r="AE244" s="11">
        <f t="shared" si="104"/>
        <v>9.7228516925355876E-7</v>
      </c>
      <c r="AF244" s="11">
        <f t="shared" si="105"/>
        <v>4.5890592578209923E-6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65">
        <v>44375.445138888892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155.66</v>
      </c>
      <c r="K245" s="52">
        <v>1145</v>
      </c>
      <c r="L245" s="5" t="s">
        <v>88</v>
      </c>
      <c r="M245" s="6">
        <f t="shared" si="94"/>
        <v>0.79650599305035408</v>
      </c>
      <c r="N245" s="6">
        <f t="shared" si="122"/>
        <v>30.348483135499343</v>
      </c>
      <c r="O245" s="6" t="e">
        <f t="shared" si="95"/>
        <v>#VALUE!</v>
      </c>
      <c r="P245">
        <f t="shared" si="96"/>
        <v>12.744095888805665</v>
      </c>
      <c r="Q245">
        <f t="shared" si="97"/>
        <v>1335.3332579619712</v>
      </c>
      <c r="R245">
        <f t="shared" si="98"/>
        <v>22.356196082093799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1.5383368308038029E-4</v>
      </c>
      <c r="AC245">
        <f t="shared" si="103"/>
        <v>1.1973286719945968E-8</v>
      </c>
      <c r="AD245">
        <v>0</v>
      </c>
      <c r="AE245" s="11">
        <f t="shared" si="104"/>
        <v>3.2187382512561381E-9</v>
      </c>
      <c r="AF245" s="11">
        <f t="shared" si="105"/>
        <v>1.5192024971202107E-8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78.81297419298906</v>
      </c>
      <c r="AX245">
        <f t="shared" si="117"/>
        <v>15.21521999396508</v>
      </c>
      <c r="AY245" t="e">
        <f t="shared" si="118"/>
        <v>#VALUE!</v>
      </c>
    </row>
    <row r="246" spans="1:51">
      <c r="A246" s="65">
        <v>44375.64166666667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13.02</v>
      </c>
      <c r="K246" s="52">
        <v>19803</v>
      </c>
      <c r="L246" s="5" t="s">
        <v>88</v>
      </c>
      <c r="M246" s="6">
        <f t="shared" si="94"/>
        <v>6.6622819154025514E-2</v>
      </c>
      <c r="N246" s="6">
        <f t="shared" si="122"/>
        <v>524.88297950418655</v>
      </c>
      <c r="O246" s="6" t="e">
        <f t="shared" si="95"/>
        <v>#VALUE!</v>
      </c>
      <c r="P246">
        <f t="shared" si="96"/>
        <v>1.0659651064644082</v>
      </c>
      <c r="Q246">
        <f t="shared" si="97"/>
        <v>23094.851098184208</v>
      </c>
      <c r="R246">
        <f t="shared" si="98"/>
        <v>1.8699580687964874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1.2867239841362915E-5</v>
      </c>
      <c r="AC246">
        <f t="shared" si="103"/>
        <v>1.0014916683393069E-9</v>
      </c>
      <c r="AD246">
        <v>0</v>
      </c>
      <c r="AE246" s="11">
        <f t="shared" si="104"/>
        <v>2.6922762451082439E-10</v>
      </c>
      <c r="AF246" s="11">
        <f t="shared" si="105"/>
        <v>1.2707192928501313E-9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65">
        <v>44375.618055555555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</v>
      </c>
      <c r="K247" s="52">
        <v>16478</v>
      </c>
      <c r="L247" s="5" t="s">
        <v>88</v>
      </c>
      <c r="M247" s="6">
        <f t="shared" si="94"/>
        <v>1.7244155188100307E-2</v>
      </c>
      <c r="N247" s="6">
        <f t="shared" si="122"/>
        <v>436.75310489673205</v>
      </c>
      <c r="O247" s="6" t="e">
        <f t="shared" si="95"/>
        <v>#VALUE!</v>
      </c>
      <c r="P247">
        <f t="shared" si="96"/>
        <v>0.27590648300960491</v>
      </c>
      <c r="Q247">
        <f t="shared" si="97"/>
        <v>19217.136615456209</v>
      </c>
      <c r="R247">
        <f t="shared" si="98"/>
        <v>0.48400604392044266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3.3304606962667458E-6</v>
      </c>
      <c r="AC247">
        <f t="shared" si="103"/>
        <v>2.5921865762699422E-10</v>
      </c>
      <c r="AD247">
        <v>0</v>
      </c>
      <c r="AE247" s="11">
        <f t="shared" si="104"/>
        <v>6.9684876697502173E-11</v>
      </c>
      <c r="AF247" s="11">
        <f t="shared" si="105"/>
        <v>3.289035343244964E-10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60"/>
      <c r="B248" s="54" t="s">
        <v>734</v>
      </c>
      <c r="C248" s="54" t="s">
        <v>734</v>
      </c>
      <c r="D248" s="55">
        <v>1</v>
      </c>
      <c r="E248" s="56">
        <v>44377.047719907408</v>
      </c>
      <c r="F248" s="54">
        <v>20</v>
      </c>
      <c r="G248" s="54" t="s">
        <v>738</v>
      </c>
      <c r="H248" s="52">
        <v>23.2</v>
      </c>
      <c r="I248" s="5">
        <v>30</v>
      </c>
      <c r="J248" s="52">
        <v>113.32</v>
      </c>
      <c r="K248" s="52">
        <v>387</v>
      </c>
      <c r="L248" s="5" t="s">
        <v>88</v>
      </c>
      <c r="M248" s="6">
        <f t="shared" si="94"/>
        <v>0.57985390679985949</v>
      </c>
      <c r="N248" s="6">
        <f t="shared" si="122"/>
        <v>10.257522247544321</v>
      </c>
      <c r="O248" s="6" t="e">
        <f t="shared" si="95"/>
        <v>#VALUE!</v>
      </c>
      <c r="P248">
        <f t="shared" si="96"/>
        <v>9.2776625087977518</v>
      </c>
      <c r="Q248">
        <f t="shared" si="97"/>
        <v>451.33097889195011</v>
      </c>
      <c r="R248">
        <f t="shared" si="98"/>
        <v>16.275241809217974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1.1199044691422777E-4</v>
      </c>
      <c r="AC248">
        <f t="shared" si="103"/>
        <v>8.7165158107688368E-9</v>
      </c>
      <c r="AD248">
        <v>0</v>
      </c>
      <c r="AE248" s="11">
        <f t="shared" si="104"/>
        <v>2.34323152147209E-9</v>
      </c>
      <c r="AF248" s="11">
        <f t="shared" si="105"/>
        <v>1.1059747332240928E-8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78.81297419298906</v>
      </c>
      <c r="AX248">
        <f t="shared" si="117"/>
        <v>15.215219993965079</v>
      </c>
      <c r="AY248" t="e">
        <f t="shared" si="118"/>
        <v>#VALUE!</v>
      </c>
    </row>
    <row r="249" spans="1:51">
      <c r="A249" s="65">
        <v>44375.458333333336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</v>
      </c>
      <c r="K249" s="52">
        <v>14188</v>
      </c>
      <c r="L249" s="5" t="s">
        <v>88</v>
      </c>
      <c r="M249" s="6">
        <f t="shared" si="94"/>
        <v>16.996596663471138</v>
      </c>
      <c r="N249" s="6">
        <f t="shared" si="122"/>
        <v>376.05613862573341</v>
      </c>
      <c r="O249" s="6" t="e">
        <f t="shared" si="95"/>
        <v>#VALUE!</v>
      </c>
      <c r="P249">
        <f t="shared" si="96"/>
        <v>271.94554661553821</v>
      </c>
      <c r="Q249">
        <f t="shared" si="97"/>
        <v>16546.470099532271</v>
      </c>
      <c r="R249">
        <f t="shared" si="98"/>
        <v>477.05761293976883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3.2826483257963049E-3</v>
      </c>
      <c r="AC249">
        <f t="shared" si="103"/>
        <v>2.5549729304064583E-7</v>
      </c>
      <c r="AD249">
        <v>0</v>
      </c>
      <c r="AE249" s="11">
        <f t="shared" si="104"/>
        <v>6.8684474817791431E-8</v>
      </c>
      <c r="AF249" s="11">
        <f t="shared" si="105"/>
        <v>3.2418176785843728E-7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65">
        <v>44375.591666666667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183.26</v>
      </c>
      <c r="K250" s="4"/>
      <c r="L250" s="5" t="s">
        <v>88</v>
      </c>
      <c r="M250" s="6">
        <f t="shared" si="94"/>
        <v>0.93773408895289678</v>
      </c>
      <c r="N250" s="6">
        <v>0</v>
      </c>
      <c r="O250" s="6" t="e">
        <f t="shared" si="95"/>
        <v>#VALUE!</v>
      </c>
      <c r="P250">
        <f t="shared" si="96"/>
        <v>15.003745423246349</v>
      </c>
      <c r="Q250">
        <f t="shared" si="97"/>
        <v>0</v>
      </c>
      <c r="R250">
        <f t="shared" si="98"/>
        <v>26.320162495210788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1.8110985970262429E-4</v>
      </c>
      <c r="AC250">
        <f t="shared" si="103"/>
        <v>1.409626445006616E-8</v>
      </c>
      <c r="AD250">
        <v>0</v>
      </c>
      <c r="AE250" s="11">
        <f t="shared" si="104"/>
        <v>3.7894511880071955E-9</v>
      </c>
      <c r="AF250" s="11">
        <f t="shared" si="105"/>
        <v>1.7885715638073354E-8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71">
        <v>44384.656944444447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1783.15</v>
      </c>
      <c r="K251" s="52">
        <v>17277</v>
      </c>
      <c r="L251" s="5" t="s">
        <v>88</v>
      </c>
      <c r="M251" s="6">
        <f t="shared" si="94"/>
        <v>9.1459105156991551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146.33456825118648</v>
      </c>
      <c r="Q251">
        <f t="shared" si="97"/>
        <v>20196.660284446716</v>
      </c>
      <c r="R251">
        <f t="shared" si="98"/>
        <v>256.05144707447278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1.7664011470465305E-3</v>
      </c>
      <c r="AC251">
        <f t="shared" si="103"/>
        <v>1.3748372250164853E-7</v>
      </c>
      <c r="AD251">
        <v>0</v>
      </c>
      <c r="AE251" s="11">
        <f t="shared" si="104"/>
        <v>3.6959285022712409E-8</v>
      </c>
      <c r="AF251" s="11">
        <f t="shared" si="105"/>
        <v>1.7444300752436093E-7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72">
        <v>44384.671527777777</v>
      </c>
      <c r="B252" s="4" t="s">
        <v>741</v>
      </c>
      <c r="C252" s="4" t="s">
        <v>279</v>
      </c>
      <c r="D252" s="51">
        <v>2</v>
      </c>
      <c r="E252" s="65">
        <v>44386.50509259259</v>
      </c>
      <c r="F252" s="4">
        <v>163</v>
      </c>
      <c r="G252" s="4" t="s">
        <v>776</v>
      </c>
      <c r="H252" s="52">
        <v>22.5</v>
      </c>
      <c r="I252" s="5">
        <v>30</v>
      </c>
      <c r="J252" s="52">
        <v>1318.08</v>
      </c>
      <c r="K252" s="52">
        <v>1791</v>
      </c>
      <c r="L252" s="5" t="s">
        <v>88</v>
      </c>
      <c r="M252" s="6">
        <f t="shared" si="94"/>
        <v>6.7605314934429188</v>
      </c>
      <c r="N252" s="6">
        <f t="shared" si="123"/>
        <v>47.583253839108323</v>
      </c>
      <c r="O252" s="6" t="e">
        <f t="shared" si="95"/>
        <v>#VALUE!</v>
      </c>
      <c r="P252">
        <f t="shared" si="96"/>
        <v>108.1685038950867</v>
      </c>
      <c r="Q252">
        <f t="shared" si="97"/>
        <v>2093.6631689207661</v>
      </c>
      <c r="R252">
        <f t="shared" si="98"/>
        <v>189.2697144715369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1.30569947783366E-3</v>
      </c>
      <c r="AC252">
        <f t="shared" si="103"/>
        <v>1.0162608022598934E-7</v>
      </c>
      <c r="AD252">
        <v>0</v>
      </c>
      <c r="AE252" s="11">
        <f t="shared" si="104"/>
        <v>2.7319796092721739E-8</v>
      </c>
      <c r="AF252" s="11">
        <f t="shared" si="105"/>
        <v>1.2894587631871107E-7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72">
        <v>44384.671527777777</v>
      </c>
      <c r="B253" s="4" t="s">
        <v>744</v>
      </c>
      <c r="C253" s="4" t="s">
        <v>279</v>
      </c>
      <c r="D253" s="51">
        <v>1</v>
      </c>
      <c r="E253" s="65">
        <v>44386.526354166665</v>
      </c>
      <c r="F253" s="4">
        <v>77</v>
      </c>
      <c r="G253" s="4" t="s">
        <v>776</v>
      </c>
      <c r="H253" s="52">
        <v>22.5</v>
      </c>
      <c r="I253" s="5">
        <v>30</v>
      </c>
      <c r="J253" s="52">
        <v>1031.47</v>
      </c>
      <c r="K253" s="52">
        <v>13034</v>
      </c>
      <c r="L253" s="5" t="s">
        <v>88</v>
      </c>
      <c r="M253" s="6">
        <f t="shared" si="94"/>
        <v>5.2904872386665218</v>
      </c>
      <c r="N253" s="6">
        <f t="shared" si="123"/>
        <v>346.28706339415845</v>
      </c>
      <c r="O253" s="6" t="e">
        <f t="shared" si="95"/>
        <v>#VALUE!</v>
      </c>
      <c r="P253">
        <f t="shared" si="96"/>
        <v>84.647795818664349</v>
      </c>
      <c r="Q253">
        <f t="shared" si="97"/>
        <v>15236.630789342971</v>
      </c>
      <c r="R253">
        <f t="shared" si="98"/>
        <v>148.1139478529044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1.0217815613628046E-3</v>
      </c>
      <c r="AC253">
        <f t="shared" si="103"/>
        <v>7.9527989932857828E-8</v>
      </c>
      <c r="AD253">
        <v>0</v>
      </c>
      <c r="AE253" s="11">
        <f t="shared" si="104"/>
        <v>2.1379241074714506E-8</v>
      </c>
      <c r="AF253" s="11">
        <f t="shared" si="105"/>
        <v>1.0090723100757234E-7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72">
        <v>44384.671527777777</v>
      </c>
      <c r="B254" s="57"/>
      <c r="C254" s="57"/>
      <c r="D254" s="58">
        <v>2</v>
      </c>
      <c r="E254" s="59">
        <v>44386.547615740739</v>
      </c>
      <c r="F254" s="57">
        <v>16</v>
      </c>
      <c r="G254" s="57" t="s">
        <v>776</v>
      </c>
      <c r="H254" s="52">
        <v>22.5</v>
      </c>
      <c r="I254" s="5">
        <v>30</v>
      </c>
      <c r="J254" s="52">
        <v>1438.7</v>
      </c>
      <c r="K254" s="52">
        <v>1056</v>
      </c>
      <c r="L254" s="5" t="s">
        <v>88</v>
      </c>
      <c r="M254" s="6">
        <f t="shared" si="94"/>
        <v>7.3792005489927242</v>
      </c>
      <c r="N254" s="6">
        <f t="shared" si="123"/>
        <v>28.055787858234719</v>
      </c>
      <c r="O254" s="6" t="e">
        <f t="shared" si="95"/>
        <v>#VALUE!</v>
      </c>
      <c r="P254">
        <f t="shared" si="96"/>
        <v>118.06720878388359</v>
      </c>
      <c r="Q254">
        <f t="shared" si="97"/>
        <v>1234.4546657623277</v>
      </c>
      <c r="R254">
        <f t="shared" si="98"/>
        <v>206.59014491548328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1.4251865127756181E-3</v>
      </c>
      <c r="AC254">
        <f t="shared" si="103"/>
        <v>1.1092607551979461E-7</v>
      </c>
      <c r="AD254">
        <v>0</v>
      </c>
      <c r="AE254" s="11">
        <f t="shared" si="104"/>
        <v>2.9819882433993967E-8</v>
      </c>
      <c r="AF254" s="11">
        <f t="shared" si="105"/>
        <v>1.4074595795378857E-7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71">
        <v>44384.648611111108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</v>
      </c>
      <c r="K255" s="52">
        <v>21420</v>
      </c>
      <c r="L255" s="5" t="s">
        <v>88</v>
      </c>
      <c r="M255" s="6">
        <f t="shared" si="94"/>
        <v>10.503833185710851</v>
      </c>
      <c r="N255" s="6">
        <f t="shared" si="123"/>
        <v>569.08615144260204</v>
      </c>
      <c r="O255" s="6" t="e">
        <f t="shared" si="95"/>
        <v>#VALUE!</v>
      </c>
      <c r="P255">
        <f t="shared" si="96"/>
        <v>168.06133097137362</v>
      </c>
      <c r="Q255">
        <f t="shared" si="97"/>
        <v>25039.79066347449</v>
      </c>
      <c r="R255">
        <f t="shared" si="98"/>
        <v>294.06822671329553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2.0286643911261474E-3</v>
      </c>
      <c r="AC255">
        <f t="shared" si="103"/>
        <v>1.5789637176408383E-7</v>
      </c>
      <c r="AD255">
        <v>0</v>
      </c>
      <c r="AE255" s="11">
        <f t="shared" si="104"/>
        <v>4.2446748617902444E-8</v>
      </c>
      <c r="AF255" s="11">
        <f t="shared" si="105"/>
        <v>2.0034312038198628E-7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71">
        <v>44384.618055555555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121.73</v>
      </c>
      <c r="K256" s="52">
        <v>1535</v>
      </c>
      <c r="L256" s="5" t="s">
        <v>88</v>
      </c>
      <c r="M256" s="6">
        <f t="shared" si="94"/>
        <v>0.62436232906713296</v>
      </c>
      <c r="N256" s="6">
        <f t="shared" si="123"/>
        <v>40.781850721960502</v>
      </c>
      <c r="O256" s="6" t="e">
        <f t="shared" si="95"/>
        <v>#VALUE!</v>
      </c>
      <c r="P256">
        <f t="shared" si="96"/>
        <v>9.9897972650741274</v>
      </c>
      <c r="Q256">
        <f t="shared" si="97"/>
        <v>1794.401431766262</v>
      </c>
      <c r="R256">
        <f t="shared" si="98"/>
        <v>17.479820908154426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1.2058660888314171E-4</v>
      </c>
      <c r="AC256">
        <f t="shared" si="103"/>
        <v>9.3855780725826072E-9</v>
      </c>
      <c r="AD256">
        <v>0</v>
      </c>
      <c r="AE256" s="11">
        <f t="shared" si="104"/>
        <v>2.5230932707931365E-9</v>
      </c>
      <c r="AF256" s="11">
        <f t="shared" si="105"/>
        <v>1.1908671343375744E-8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72">
        <v>44384.671527777777</v>
      </c>
      <c r="B257" s="4" t="s">
        <v>780</v>
      </c>
      <c r="C257" s="4" t="s">
        <v>279</v>
      </c>
      <c r="D257" s="51">
        <v>1</v>
      </c>
      <c r="E257" s="65">
        <v>44386.611400462964</v>
      </c>
      <c r="F257" s="4">
        <v>68</v>
      </c>
      <c r="G257" s="4" t="s">
        <v>776</v>
      </c>
      <c r="H257" s="52">
        <v>22.5</v>
      </c>
      <c r="I257" s="5">
        <v>30</v>
      </c>
      <c r="J257" s="52">
        <v>8.41</v>
      </c>
      <c r="K257" s="52">
        <v>2376</v>
      </c>
      <c r="L257" s="5" t="s">
        <v>88</v>
      </c>
      <c r="M257" s="6">
        <f t="shared" si="94"/>
        <v>4.3135522775442275E-2</v>
      </c>
      <c r="N257" s="6">
        <f t="shared" si="123"/>
        <v>63.125522681028116</v>
      </c>
      <c r="O257" s="6" t="e">
        <f t="shared" si="95"/>
        <v>#VALUE!</v>
      </c>
      <c r="P257">
        <f t="shared" si="96"/>
        <v>0.69016836440707641</v>
      </c>
      <c r="Q257">
        <f t="shared" si="97"/>
        <v>2777.5229979652372</v>
      </c>
      <c r="R257">
        <f t="shared" si="98"/>
        <v>1.2076340576487208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8.3310061669861319E-6</v>
      </c>
      <c r="AC257">
        <f t="shared" si="103"/>
        <v>6.4842447704279738E-10</v>
      </c>
      <c r="AD257">
        <v>0</v>
      </c>
      <c r="AE257" s="11">
        <f t="shared" si="104"/>
        <v>1.7431376330707532E-10</v>
      </c>
      <c r="AF257" s="11">
        <f t="shared" si="105"/>
        <v>8.227382403498727E-10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78.81297419298906</v>
      </c>
      <c r="AX257">
        <f t="shared" si="117"/>
        <v>15.215219993965077</v>
      </c>
      <c r="AY257" t="e">
        <f t="shared" si="118"/>
        <v>#VALUE!</v>
      </c>
    </row>
    <row r="258" spans="1:51">
      <c r="A258" s="72">
        <v>44384.671527777777</v>
      </c>
      <c r="B258" s="4" t="s">
        <v>779</v>
      </c>
      <c r="C258" s="4" t="s">
        <v>279</v>
      </c>
      <c r="D258" s="51">
        <v>2</v>
      </c>
      <c r="E258" s="65">
        <v>44386.632638888892</v>
      </c>
      <c r="F258" s="4">
        <v>57</v>
      </c>
      <c r="G258" s="4" t="s">
        <v>776</v>
      </c>
      <c r="H258" s="52">
        <v>22.5</v>
      </c>
      <c r="I258" s="5">
        <v>30</v>
      </c>
      <c r="J258" s="52">
        <v>-2.92</v>
      </c>
      <c r="K258" s="52">
        <v>11538</v>
      </c>
      <c r="L258" s="5" t="s">
        <v>88</v>
      </c>
      <c r="M258" s="6">
        <f t="shared" si="94"/>
        <v>-1.4976899703245119E-2</v>
      </c>
      <c r="N258" s="6">
        <f t="shared" si="123"/>
        <v>306.54136392832589</v>
      </c>
      <c r="O258" s="6" t="e">
        <f t="shared" si="95"/>
        <v>#VALUE!</v>
      </c>
      <c r="P258">
        <f t="shared" si="96"/>
        <v>-0.2396303952519219</v>
      </c>
      <c r="Q258">
        <f t="shared" si="97"/>
        <v>13487.82001284634</v>
      </c>
      <c r="R258">
        <f t="shared" si="98"/>
        <v>-0.41929743737625025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-2.8925728903209876E-6</v>
      </c>
      <c r="AC258">
        <f t="shared" si="103"/>
        <v>-2.2513667930617937E-10</v>
      </c>
      <c r="AD258">
        <v>0</v>
      </c>
      <c r="AE258" s="11">
        <f t="shared" si="104"/>
        <v>-6.0522733514466102E-11</v>
      </c>
      <c r="AF258" s="11">
        <f t="shared" si="105"/>
        <v>-2.8565941282064544E-10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15.215219993965077</v>
      </c>
      <c r="AY258" t="e">
        <f t="shared" si="118"/>
        <v>#VALUE!</v>
      </c>
    </row>
    <row r="259" spans="1:51">
      <c r="A259" s="72">
        <v>44384.671527777777</v>
      </c>
      <c r="B259" s="57"/>
      <c r="C259" s="57"/>
      <c r="D259" s="58">
        <v>1</v>
      </c>
      <c r="E259" s="59">
        <v>44386.653900462959</v>
      </c>
      <c r="F259" s="57">
        <v>131</v>
      </c>
      <c r="G259" s="57" t="s">
        <v>776</v>
      </c>
      <c r="H259" s="52">
        <v>22.5</v>
      </c>
      <c r="I259" s="5">
        <v>30</v>
      </c>
      <c r="J259" s="52">
        <v>1086.8</v>
      </c>
      <c r="K259" s="52">
        <v>11664</v>
      </c>
      <c r="L259" s="5" t="s">
        <v>88</v>
      </c>
      <c r="M259" s="6">
        <f t="shared" si="94"/>
        <v>5.5742789717420536</v>
      </c>
      <c r="N259" s="6">
        <f t="shared" si="123"/>
        <v>309.8889295250471</v>
      </c>
      <c r="O259" s="6" t="e">
        <f t="shared" si="95"/>
        <v>#VALUE!</v>
      </c>
      <c r="P259">
        <f t="shared" si="96"/>
        <v>89.188463547872857</v>
      </c>
      <c r="Q259">
        <f t="shared" si="97"/>
        <v>13635.112899102072</v>
      </c>
      <c r="R259">
        <f t="shared" si="98"/>
        <v>156.05905991113315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1.0765918552057704E-3</v>
      </c>
      <c r="AC259">
        <f t="shared" si="103"/>
        <v>8.379402159929991E-8</v>
      </c>
      <c r="AD259">
        <v>0</v>
      </c>
      <c r="AE259" s="11">
        <f t="shared" si="104"/>
        <v>2.2526063966959508E-8</v>
      </c>
      <c r="AF259" s="11">
        <f t="shared" si="105"/>
        <v>1.0632008556625942E-7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78.812974192989032</v>
      </c>
      <c r="AX259">
        <f t="shared" si="117"/>
        <v>15.215219993965073</v>
      </c>
      <c r="AY259" t="e">
        <f t="shared" si="118"/>
        <v>#VALUE!</v>
      </c>
    </row>
    <row r="260" spans="1:51">
      <c r="A260" s="71">
        <v>44384.656944444447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</v>
      </c>
      <c r="K260" s="52">
        <v>19265</v>
      </c>
      <c r="L260" s="5" t="s">
        <v>88</v>
      </c>
      <c r="M260" s="6">
        <f t="shared" si="94"/>
        <v>2.2916195268537281</v>
      </c>
      <c r="N260" s="6">
        <v>0</v>
      </c>
      <c r="O260" s="6" t="e">
        <f t="shared" si="95"/>
        <v>#VALUE!</v>
      </c>
      <c r="P260">
        <f t="shared" si="96"/>
        <v>36.665912429659649</v>
      </c>
      <c r="Q260">
        <f t="shared" si="97"/>
        <v>0</v>
      </c>
      <c r="R260">
        <f t="shared" si="98"/>
        <v>64.156815768950281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4.4259337043373769E-4</v>
      </c>
      <c r="AC260">
        <f t="shared" si="103"/>
        <v>3.4448224981920506E-8</v>
      </c>
      <c r="AD260">
        <v>0</v>
      </c>
      <c r="AE260" s="11">
        <f t="shared" si="104"/>
        <v>9.2606000366192849E-9</v>
      </c>
      <c r="AF260" s="11">
        <f t="shared" si="105"/>
        <v>4.3708825018539789E-8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71">
        <v>44384.618055555555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</v>
      </c>
      <c r="K261" s="52">
        <v>1871</v>
      </c>
      <c r="L261" s="5" t="s">
        <v>88</v>
      </c>
      <c r="M261" s="6">
        <f t="shared" si="94"/>
        <v>0.58358618090247594</v>
      </c>
      <c r="N261" s="6">
        <v>0</v>
      </c>
      <c r="O261" s="6" t="e">
        <f t="shared" si="95"/>
        <v>#VALUE!</v>
      </c>
      <c r="P261">
        <f t="shared" si="96"/>
        <v>9.337378894439615</v>
      </c>
      <c r="Q261">
        <f t="shared" si="97"/>
        <v>0</v>
      </c>
      <c r="R261">
        <f t="shared" si="98"/>
        <v>16.33824055639375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1.1271128200709656E-4</v>
      </c>
      <c r="AC261">
        <f t="shared" si="103"/>
        <v>8.7726203326907832E-9</v>
      </c>
      <c r="AD261">
        <v>0</v>
      </c>
      <c r="AE261" s="11">
        <f t="shared" si="104"/>
        <v>2.3583139107109429E-9</v>
      </c>
      <c r="AF261" s="11">
        <f t="shared" si="105"/>
        <v>1.1130934243401726E-8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71">
        <v>44384.629861111112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115.45</v>
      </c>
      <c r="K262" s="52">
        <v>15571</v>
      </c>
      <c r="L262" s="5" t="s">
        <v>88</v>
      </c>
      <c r="M262" s="6">
        <f t="shared" si="94"/>
        <v>0.59215173655467424</v>
      </c>
      <c r="N262" s="6">
        <v>0</v>
      </c>
      <c r="O262" s="6" t="e">
        <f t="shared" si="95"/>
        <v>#VALUE!</v>
      </c>
      <c r="P262">
        <f t="shared" si="96"/>
        <v>9.4744277848747878</v>
      </c>
      <c r="Q262">
        <f t="shared" si="97"/>
        <v>0</v>
      </c>
      <c r="R262">
        <f t="shared" si="98"/>
        <v>16.578044227769894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1.1436559595464316E-4</v>
      </c>
      <c r="AC262">
        <f t="shared" si="103"/>
        <v>8.9013800088693169E-9</v>
      </c>
      <c r="AD262">
        <v>0</v>
      </c>
      <c r="AE262" s="11">
        <f t="shared" si="104"/>
        <v>2.3929279398099696E-9</v>
      </c>
      <c r="AF262" s="11">
        <f t="shared" si="105"/>
        <v>1.1294307948679287E-8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71">
        <v>44384.62222222222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</v>
      </c>
      <c r="K263" s="52">
        <v>5922</v>
      </c>
      <c r="L263" s="5" t="s">
        <v>88</v>
      </c>
      <c r="M263" s="6">
        <f t="shared" si="94"/>
        <v>1.0104278224449616E-2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0.16166845159119386</v>
      </c>
      <c r="Q263">
        <f t="shared" si="97"/>
        <v>6922.7656540194175</v>
      </c>
      <c r="R263">
        <f t="shared" si="98"/>
        <v>0.28288217521616876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1.9514960938124469E-6</v>
      </c>
      <c r="AC263">
        <f t="shared" si="103"/>
        <v>1.5189015692916892E-10</v>
      </c>
      <c r="AD263">
        <v>0</v>
      </c>
      <c r="AE263" s="11">
        <f t="shared" si="104"/>
        <v>4.0832118158732261E-11</v>
      </c>
      <c r="AF263" s="11">
        <f t="shared" si="105"/>
        <v>1.9272227508790118E-10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78.81297419298906</v>
      </c>
      <c r="AX263">
        <f t="shared" si="117"/>
        <v>15.215219993965073</v>
      </c>
      <c r="AY263" t="e">
        <f t="shared" si="118"/>
        <v>#VALUE!</v>
      </c>
    </row>
    <row r="264" spans="1:51">
      <c r="A264" s="72">
        <v>44384.671527777777</v>
      </c>
      <c r="B264" s="4" t="s">
        <v>741</v>
      </c>
      <c r="C264" s="4" t="s">
        <v>279</v>
      </c>
      <c r="D264" s="51">
        <v>2</v>
      </c>
      <c r="E264" s="65">
        <v>44386.760196759256</v>
      </c>
      <c r="F264" s="4">
        <v>12</v>
      </c>
      <c r="G264" s="4" t="s">
        <v>776</v>
      </c>
      <c r="H264" s="52">
        <v>22.5</v>
      </c>
      <c r="I264" s="5">
        <v>30</v>
      </c>
      <c r="J264" s="52">
        <v>1707.88</v>
      </c>
      <c r="K264" s="52">
        <v>1858</v>
      </c>
      <c r="L264" s="5" t="s">
        <v>88</v>
      </c>
      <c r="M264" s="6">
        <f t="shared" si="94"/>
        <v>8.7598450223213291</v>
      </c>
      <c r="N264" s="6">
        <f t="shared" si="124"/>
        <v>49.36330856117435</v>
      </c>
      <c r="O264" s="6" t="e">
        <f t="shared" si="95"/>
        <v>#VALUE!</v>
      </c>
      <c r="P264">
        <f t="shared" si="96"/>
        <v>140.15752035714127</v>
      </c>
      <c r="Q264">
        <f t="shared" si="97"/>
        <v>2171.9855766916712</v>
      </c>
      <c r="R264">
        <f t="shared" si="98"/>
        <v>245.24305046101034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1.6918381465484277E-3</v>
      </c>
      <c r="AC264">
        <f t="shared" si="103"/>
        <v>1.3168028488131427E-7</v>
      </c>
      <c r="AD264">
        <v>0</v>
      </c>
      <c r="AE264" s="11">
        <f t="shared" si="104"/>
        <v>3.5399166477632322E-8</v>
      </c>
      <c r="AF264" s="11">
        <f t="shared" si="105"/>
        <v>1.670794513589466E-7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71">
        <v>44384.640277777777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</v>
      </c>
      <c r="K265" s="52">
        <v>18167</v>
      </c>
      <c r="L265" s="5" t="s">
        <v>88</v>
      </c>
      <c r="M265" s="6">
        <f t="shared" si="94"/>
        <v>8.7545107840708543</v>
      </c>
      <c r="N265" s="6">
        <f t="shared" si="124"/>
        <v>482.66050948915728</v>
      </c>
      <c r="O265" s="6" t="e">
        <f t="shared" si="95"/>
        <v>#VALUE!</v>
      </c>
      <c r="P265">
        <f t="shared" si="96"/>
        <v>140.07217254513367</v>
      </c>
      <c r="Q265">
        <f t="shared" si="97"/>
        <v>21237.06241752292</v>
      </c>
      <c r="R265">
        <f t="shared" si="98"/>
        <v>245.09371164769817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1.6908079151080389E-3</v>
      </c>
      <c r="AC265">
        <f t="shared" si="103"/>
        <v>1.3160009921471203E-7</v>
      </c>
      <c r="AD265">
        <v>0</v>
      </c>
      <c r="AE265" s="11">
        <f t="shared" si="104"/>
        <v>3.5377610435558664E-8</v>
      </c>
      <c r="AF265" s="11">
        <f t="shared" si="105"/>
        <v>1.6697770965027069E-7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71">
        <v>44384.663194444445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412.36</v>
      </c>
      <c r="K266" s="52">
        <v>19608</v>
      </c>
      <c r="L266" s="5" t="s">
        <v>88</v>
      </c>
      <c r="M266" s="6">
        <f t="shared" si="94"/>
        <v>2.1150254663116974</v>
      </c>
      <c r="N266" s="6">
        <f t="shared" si="124"/>
        <v>520.9449700040401</v>
      </c>
      <c r="O266" s="6" t="e">
        <f t="shared" si="95"/>
        <v>#VALUE!</v>
      </c>
      <c r="P266">
        <f t="shared" si="96"/>
        <v>33.840407460987159</v>
      </c>
      <c r="Q266">
        <f t="shared" si="97"/>
        <v>22921.578680177765</v>
      </c>
      <c r="R266">
        <f t="shared" si="98"/>
        <v>59.212839478243332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4.0848676611395977E-4</v>
      </c>
      <c r="AC266">
        <f t="shared" si="103"/>
        <v>3.1793616807772643E-8</v>
      </c>
      <c r="AD266">
        <v>0</v>
      </c>
      <c r="AE266" s="11">
        <f t="shared" si="104"/>
        <v>8.5469706822004258E-9</v>
      </c>
      <c r="AF266" s="11">
        <f t="shared" si="105"/>
        <v>4.0340587489973065E-8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78.812974192989032</v>
      </c>
      <c r="AX266">
        <f t="shared" si="117"/>
        <v>15.215219993965075</v>
      </c>
      <c r="AY266" t="e">
        <f t="shared" si="118"/>
        <v>#VALUE!</v>
      </c>
    </row>
    <row r="267" spans="1:51">
      <c r="A267" s="71">
        <v>44384.671527777777</v>
      </c>
      <c r="B267" s="57"/>
      <c r="C267" s="57"/>
      <c r="D267" s="58">
        <v>1</v>
      </c>
      <c r="E267" s="59">
        <v>44386.823993055557</v>
      </c>
      <c r="F267" s="57">
        <v>76</v>
      </c>
      <c r="G267" s="57" t="s">
        <v>776</v>
      </c>
      <c r="H267" s="52">
        <v>22.5</v>
      </c>
      <c r="I267" s="5">
        <v>30</v>
      </c>
      <c r="J267" s="52">
        <v>1169.1400000000001</v>
      </c>
      <c r="K267" s="52">
        <v>11760</v>
      </c>
      <c r="L267" s="5" t="s">
        <v>88</v>
      </c>
      <c r="M267" s="6">
        <f t="shared" ref="M267:M330" si="125">1000000*(AF267-AD267)/X267</f>
        <v>5.996607027072602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95.945712433161631</v>
      </c>
      <c r="Q267">
        <f t="shared" ref="Q267:Q330" si="128">(N267*44)</f>
        <v>13747.336050535012</v>
      </c>
      <c r="R267">
        <f t="shared" ref="R267:R330" si="129">1000000*(((AF267-AD267)*0.082057*W267)/(V267-Z267))/X267</f>
        <v>167.88267326509219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1.1581584482842054E-3</v>
      </c>
      <c r="AC267">
        <f t="shared" ref="AC267:AC330" si="134">(AB267*Y267)/(0.082057*W267)</f>
        <v>9.0142567549324166E-8</v>
      </c>
      <c r="AD267">
        <v>0</v>
      </c>
      <c r="AE267" s="11">
        <f t="shared" ref="AE267:AE330" si="135">AB267*AG267*X267</f>
        <v>2.4232722144213322E-8</v>
      </c>
      <c r="AF267" s="11">
        <f t="shared" ref="AF267:AF330" si="136">AC267+AE267</f>
        <v>1.1437528969353748E-7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71">
        <v>44384.629861111112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700.25</v>
      </c>
      <c r="K268" s="52">
        <v>15417</v>
      </c>
      <c r="L268" s="5" t="s">
        <v>88</v>
      </c>
      <c r="M268" s="6">
        <f t="shared" si="125"/>
        <v>3.5916349373963676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57.466158998341882</v>
      </c>
      <c r="Q268">
        <f t="shared" si="128"/>
        <v>18022.336725433528</v>
      </c>
      <c r="R268">
        <f t="shared" si="129"/>
        <v>100.55240771326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6.9367265974221626E-4</v>
      </c>
      <c r="AC268">
        <f t="shared" si="134"/>
        <v>5.3990397152106881E-8</v>
      </c>
      <c r="AD268">
        <v>0</v>
      </c>
      <c r="AE268" s="11">
        <f t="shared" si="135"/>
        <v>1.4514056213529071E-8</v>
      </c>
      <c r="AF268" s="11">
        <f t="shared" si="136"/>
        <v>6.8504453365635951E-8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71">
        <v>44384.671527777777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28.94</v>
      </c>
      <c r="K269" s="52">
        <v>13909</v>
      </c>
      <c r="L269" s="5" t="s">
        <v>88</v>
      </c>
      <c r="M269" s="6">
        <f t="shared" si="125"/>
        <v>0.14843543746983351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2.3749669995173361</v>
      </c>
      <c r="Q269">
        <f t="shared" si="128"/>
        <v>16259.498055007776</v>
      </c>
      <c r="R269">
        <f t="shared" si="129"/>
        <v>4.1556396704344793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2.8668171043112803E-5</v>
      </c>
      <c r="AC269">
        <f t="shared" si="134"/>
        <v>2.2313203764112436E-9</v>
      </c>
      <c r="AD269">
        <v>0</v>
      </c>
      <c r="AE269" s="11">
        <f t="shared" si="135"/>
        <v>5.9983832462624966E-10</v>
      </c>
      <c r="AF269" s="11">
        <f t="shared" si="136"/>
        <v>2.8311587010374933E-9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71">
        <v>44384.62222222222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</v>
      </c>
      <c r="K270" s="52">
        <v>5980</v>
      </c>
      <c r="L270" s="5" t="s">
        <v>88</v>
      </c>
      <c r="M270" s="6">
        <f t="shared" si="125"/>
        <v>8.2065203853397915E-3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0.13130432616543666</v>
      </c>
      <c r="Q270">
        <f t="shared" si="128"/>
        <v>6990.5671413434839</v>
      </c>
      <c r="R270">
        <f t="shared" si="129"/>
        <v>0.22975202048013713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1.5849714467512262E-6</v>
      </c>
      <c r="AC270">
        <f t="shared" si="134"/>
        <v>1.2336256400338597E-10</v>
      </c>
      <c r="AD270">
        <v>0</v>
      </c>
      <c r="AE270" s="11">
        <f t="shared" si="135"/>
        <v>3.3163141651762251E-11</v>
      </c>
      <c r="AF270" s="11">
        <f t="shared" si="136"/>
        <v>1.5652570565514821E-10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15.21521999396508</v>
      </c>
      <c r="AY270" t="e">
        <f t="shared" si="149"/>
        <v>#VALUE!</v>
      </c>
    </row>
    <row r="271" spans="1:51">
      <c r="A271" s="71">
        <v>44384.671527777777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</v>
      </c>
      <c r="K271" s="52">
        <v>14530</v>
      </c>
      <c r="L271" s="5" t="s">
        <v>88</v>
      </c>
      <c r="M271" s="6">
        <f t="shared" si="125"/>
        <v>4.2263579984499929E-2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0.67621727975199886</v>
      </c>
      <c r="Q271">
        <f t="shared" si="128"/>
        <v>16985.441565839603</v>
      </c>
      <c r="R271">
        <f t="shared" si="129"/>
        <v>1.1832229054727061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8.1626029507688157E-6</v>
      </c>
      <c r="AC271">
        <f t="shared" si="134"/>
        <v>6.3531720461743775E-10</v>
      </c>
      <c r="AD271">
        <v>0</v>
      </c>
      <c r="AE271" s="11">
        <f t="shared" si="135"/>
        <v>1.7079017950657561E-10</v>
      </c>
      <c r="AF271" s="11">
        <f t="shared" si="136"/>
        <v>8.0610738412401331E-10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78.81297419298906</v>
      </c>
      <c r="AX271">
        <f t="shared" si="148"/>
        <v>15.215219993965075</v>
      </c>
      <c r="AY271" t="e">
        <f t="shared" si="149"/>
        <v>#VALUE!</v>
      </c>
    </row>
    <row r="272" spans="1:51">
      <c r="A272" s="71">
        <v>44384.640277777777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2495.29</v>
      </c>
      <c r="K272" s="52">
        <v>18705</v>
      </c>
      <c r="L272" s="5" t="s">
        <v>88</v>
      </c>
      <c r="M272" s="6">
        <f t="shared" si="125"/>
        <v>12.798530157709079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204.77648252334527</v>
      </c>
      <c r="Q272">
        <f t="shared" si="128"/>
        <v>21865.979662011687</v>
      </c>
      <c r="R272">
        <f t="shared" si="129"/>
        <v>358.31119948992574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2.4718521258524167E-3</v>
      </c>
      <c r="AC272">
        <f t="shared" si="134"/>
        <v>1.9239085770750555E-7</v>
      </c>
      <c r="AD272">
        <v>0</v>
      </c>
      <c r="AE272" s="11">
        <f t="shared" si="135"/>
        <v>5.1719784832641129E-8</v>
      </c>
      <c r="AF272" s="11">
        <f t="shared" si="136"/>
        <v>2.441106425401467E-7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78.81297419298906</v>
      </c>
      <c r="AX272">
        <f t="shared" si="148"/>
        <v>15.21521999396508</v>
      </c>
      <c r="AY272" t="e">
        <f t="shared" si="149"/>
        <v>#VALUE!</v>
      </c>
    </row>
    <row r="273" spans="1:51">
      <c r="A273" s="71">
        <v>44384.648611111108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983.6</v>
      </c>
      <c r="K273" s="52">
        <v>18269</v>
      </c>
      <c r="L273" s="5" t="s">
        <v>88</v>
      </c>
      <c r="M273" s="6">
        <f t="shared" si="125"/>
        <v>5.0449584068876367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80.719334510202188</v>
      </c>
      <c r="Q273">
        <f t="shared" si="128"/>
        <v>21356.299515920415</v>
      </c>
      <c r="R273">
        <f t="shared" si="129"/>
        <v>141.24005459016428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9.7436119689031631E-4</v>
      </c>
      <c r="AC273">
        <f t="shared" si="134"/>
        <v>7.5837136221081525E-8</v>
      </c>
      <c r="AD273">
        <v>0</v>
      </c>
      <c r="AE273" s="11">
        <f t="shared" si="135"/>
        <v>2.0387041330420842E-8</v>
      </c>
      <c r="AF273" s="11">
        <f t="shared" si="136"/>
        <v>9.6224177551502367E-8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71">
        <v>44384.663194444445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395.95</v>
      </c>
      <c r="K274" s="52">
        <v>20413</v>
      </c>
      <c r="L274" s="5" t="s">
        <v>88</v>
      </c>
      <c r="M274" s="6">
        <f t="shared" si="125"/>
        <v>2.0308573416095563</v>
      </c>
      <c r="N274" s="6">
        <v>0</v>
      </c>
      <c r="O274" s="6" t="e">
        <f t="shared" si="126"/>
        <v>#VALUE!</v>
      </c>
      <c r="P274">
        <f t="shared" si="127"/>
        <v>32.493717465752901</v>
      </c>
      <c r="Q274">
        <f t="shared" si="128"/>
        <v>0</v>
      </c>
      <c r="R274">
        <f t="shared" si="129"/>
        <v>56.856445318193913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3.9223090271321747E-4</v>
      </c>
      <c r="AC274">
        <f t="shared" si="134"/>
        <v>3.0528379510712916E-8</v>
      </c>
      <c r="AD274">
        <v>0</v>
      </c>
      <c r="AE274" s="11">
        <f t="shared" si="135"/>
        <v>8.2068412106345377E-9</v>
      </c>
      <c r="AF274" s="11">
        <f t="shared" si="136"/>
        <v>3.8735220721347452E-8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15.215219993965079</v>
      </c>
      <c r="AY274" t="e">
        <f t="shared" si="149"/>
        <v>#VALUE!</v>
      </c>
    </row>
    <row r="275" spans="1:51">
      <c r="A275" s="43">
        <v>44398.587500000001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-1</v>
      </c>
      <c r="K275" s="52">
        <v>1164</v>
      </c>
      <c r="L275" s="5" t="s">
        <v>88</v>
      </c>
      <c r="M275" s="6">
        <f t="shared" si="125"/>
        <v>-5.1325472836472085E-3</v>
      </c>
      <c r="N275" s="6">
        <v>0</v>
      </c>
      <c r="O275" s="6" t="e">
        <f t="shared" si="126"/>
        <v>#VALUE!</v>
      </c>
      <c r="P275">
        <f t="shared" si="127"/>
        <v>-8.2120756538355336E-2</v>
      </c>
      <c r="Q275">
        <f t="shared" si="128"/>
        <v>0</v>
      </c>
      <c r="R275">
        <f t="shared" si="129"/>
        <v>-0.14358731217611345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-9.9127772937891335E-7</v>
      </c>
      <c r="AC275">
        <f t="shared" si="134"/>
        <v>-7.7153795159081592E-11</v>
      </c>
      <c r="AD275">
        <v>0</v>
      </c>
      <c r="AE275" s="11">
        <f t="shared" si="135"/>
        <v>-2.0740994308139082E-11</v>
      </c>
      <c r="AF275" s="11">
        <f t="shared" si="136"/>
        <v>-9.7894789467220667E-11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43">
        <v>44398.587500000001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5958.07</v>
      </c>
      <c r="K276" s="52">
        <v>19393</v>
      </c>
      <c r="L276" s="5" t="s">
        <v>88</v>
      </c>
      <c r="M276" s="6">
        <f t="shared" si="125"/>
        <v>30.580075994279927</v>
      </c>
      <c r="N276" s="6">
        <v>0</v>
      </c>
      <c r="O276" s="6" t="e">
        <f t="shared" si="126"/>
        <v>#VALUE!</v>
      </c>
      <c r="P276">
        <f t="shared" si="127"/>
        <v>489.28121590847883</v>
      </c>
      <c r="Q276">
        <f t="shared" si="128"/>
        <v>0</v>
      </c>
      <c r="R276">
        <f t="shared" si="129"/>
        <v>855.50325705713624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5.9061021010806221E-3</v>
      </c>
      <c r="AC276">
        <f t="shared" si="134"/>
        <v>4.5968771232346925E-7</v>
      </c>
      <c r="AD276">
        <v>0</v>
      </c>
      <c r="AE276" s="11">
        <f t="shared" si="135"/>
        <v>1.2357629595749423E-7</v>
      </c>
      <c r="AF276" s="11">
        <f t="shared" si="136"/>
        <v>5.8326400828096345E-7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15.21521999396508</v>
      </c>
      <c r="AY276" t="e">
        <f t="shared" si="149"/>
        <v>#VALUE!</v>
      </c>
    </row>
    <row r="277" spans="1:51">
      <c r="A277" s="43">
        <v>44398.587500000001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</v>
      </c>
      <c r="K277" s="52">
        <v>82</v>
      </c>
      <c r="L277" s="5" t="s">
        <v>88</v>
      </c>
      <c r="M277" s="6">
        <f t="shared" si="125"/>
        <v>1.0442167448580248</v>
      </c>
      <c r="N277" s="6">
        <v>0</v>
      </c>
      <c r="O277" s="6" t="e">
        <f t="shared" si="126"/>
        <v>#VALUE!</v>
      </c>
      <c r="P277">
        <f t="shared" si="127"/>
        <v>16.707467917728398</v>
      </c>
      <c r="Q277">
        <f t="shared" si="128"/>
        <v>0</v>
      </c>
      <c r="R277">
        <f t="shared" si="129"/>
        <v>29.212838662230286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2.0167545404213991E-4</v>
      </c>
      <c r="AC277">
        <f t="shared" si="134"/>
        <v>1.5696939625115148E-8</v>
      </c>
      <c r="AD277">
        <v>0</v>
      </c>
      <c r="AE277" s="11">
        <f t="shared" si="135"/>
        <v>4.2197552919908962E-9</v>
      </c>
      <c r="AF277" s="11">
        <f t="shared" si="136"/>
        <v>1.9916694917106045E-8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43">
        <v>44398.587500000001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1527.47</v>
      </c>
      <c r="K278" s="52">
        <v>7046</v>
      </c>
      <c r="L278" s="5" t="s">
        <v>88</v>
      </c>
      <c r="M278" s="6">
        <f t="shared" si="125"/>
        <v>7.8398119993526043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125.43699198964167</v>
      </c>
      <c r="Q278">
        <f t="shared" si="128"/>
        <v>8242.2874247338605</v>
      </c>
      <c r="R278">
        <f t="shared" si="129"/>
        <v>219.32531172964801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1.5141469932944088E-3</v>
      </c>
      <c r="AC278">
        <f t="shared" si="134"/>
        <v>1.1785010749164237E-7</v>
      </c>
      <c r="AD278">
        <v>0</v>
      </c>
      <c r="AE278" s="11">
        <f t="shared" si="135"/>
        <v>3.1681246575853208E-8</v>
      </c>
      <c r="AF278" s="11">
        <f t="shared" si="136"/>
        <v>1.4953135406749559E-7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78.81297419298906</v>
      </c>
      <c r="AX278">
        <f t="shared" si="148"/>
        <v>15.215219993965073</v>
      </c>
      <c r="AY278" t="e">
        <f t="shared" si="149"/>
        <v>#VALUE!</v>
      </c>
    </row>
    <row r="279" spans="1:51">
      <c r="A279" s="43">
        <v>44398.587500000001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</v>
      </c>
      <c r="K279" s="52">
        <v>11466</v>
      </c>
      <c r="L279" s="5" t="s">
        <v>88</v>
      </c>
      <c r="M279" s="6">
        <f t="shared" si="125"/>
        <v>66.374255448544233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1061.9880871767077</v>
      </c>
      <c r="Q279">
        <f t="shared" si="128"/>
        <v>13412.726030655473</v>
      </c>
      <c r="R279">
        <f t="shared" si="129"/>
        <v>1856.8754286808646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1.281923333465999E-2</v>
      </c>
      <c r="AC279">
        <f t="shared" si="134"/>
        <v>9.9775519361109805E-7</v>
      </c>
      <c r="AD279">
        <v>0</v>
      </c>
      <c r="AE279" s="11">
        <f t="shared" si="135"/>
        <v>2.6822316062268386E-7</v>
      </c>
      <c r="AF279" s="11">
        <f t="shared" si="136"/>
        <v>1.2659783542337818E-6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15.21521999396508</v>
      </c>
      <c r="AY279" t="e">
        <f t="shared" si="149"/>
        <v>#VALUE!</v>
      </c>
    </row>
    <row r="280" spans="1:51">
      <c r="A280" s="43">
        <v>44398.587500000001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5511.12</v>
      </c>
      <c r="K280" s="52">
        <v>20494</v>
      </c>
      <c r="L280" s="5" t="s">
        <v>88</v>
      </c>
      <c r="M280" s="6">
        <f t="shared" si="125"/>
        <v>28.286083985853811</v>
      </c>
      <c r="N280" s="6">
        <f t="shared" si="153"/>
        <v>544.8527806959969</v>
      </c>
      <c r="O280" s="6" t="e">
        <f t="shared" si="126"/>
        <v>#VALUE!</v>
      </c>
      <c r="P280">
        <f t="shared" si="127"/>
        <v>452.57734377366097</v>
      </c>
      <c r="Q280">
        <f t="shared" si="128"/>
        <v>23973.522350623862</v>
      </c>
      <c r="R280">
        <f t="shared" si="129"/>
        <v>791.32690788002253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5.4630505199347174E-3</v>
      </c>
      <c r="AC280">
        <f t="shared" si="134"/>
        <v>4.2520382357711782E-7</v>
      </c>
      <c r="AD280">
        <v>0</v>
      </c>
      <c r="AE280" s="11">
        <f t="shared" si="135"/>
        <v>1.1430610855147147E-7</v>
      </c>
      <c r="AF280" s="11">
        <f t="shared" si="136"/>
        <v>5.3950993212858925E-7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15.21521999396508</v>
      </c>
      <c r="AY280" t="e">
        <f t="shared" si="149"/>
        <v>#VALUE!</v>
      </c>
    </row>
    <row r="281" spans="1:51">
      <c r="A281" s="43">
        <v>44398.587500000001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</v>
      </c>
      <c r="K281" s="52">
        <v>191</v>
      </c>
      <c r="L281" s="5" t="s">
        <v>88</v>
      </c>
      <c r="M281" s="6">
        <f t="shared" si="125"/>
        <v>1.0077756591441298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16.124410546306077</v>
      </c>
      <c r="Q281">
        <f t="shared" si="128"/>
        <v>223.42845559525514</v>
      </c>
      <c r="R281">
        <f t="shared" si="129"/>
        <v>28.193368745779882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1.9463738216354967E-4</v>
      </c>
      <c r="AC281">
        <f t="shared" si="134"/>
        <v>1.5149147679485674E-8</v>
      </c>
      <c r="AD281">
        <v>0</v>
      </c>
      <c r="AE281" s="11">
        <f t="shared" si="135"/>
        <v>4.0724942324031093E-9</v>
      </c>
      <c r="AF281" s="11">
        <f t="shared" si="136"/>
        <v>1.9221641911888784E-8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43">
        <v>44398.587500000001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456.89</v>
      </c>
      <c r="K282" s="52">
        <v>18445</v>
      </c>
      <c r="L282" s="5" t="s">
        <v>88</v>
      </c>
      <c r="M282" s="6">
        <f t="shared" si="125"/>
        <v>2.3450095284255736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37.520152454809178</v>
      </c>
      <c r="Q282">
        <f t="shared" si="128"/>
        <v>21576.638028557485</v>
      </c>
      <c r="R282">
        <f t="shared" si="129"/>
        <v>65.603607060144483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4.5290488177593174E-4</v>
      </c>
      <c r="AC282">
        <f t="shared" si="134"/>
        <v>3.525079747023279E-8</v>
      </c>
      <c r="AD282">
        <v>0</v>
      </c>
      <c r="AE282" s="11">
        <f t="shared" si="135"/>
        <v>9.476352889445665E-9</v>
      </c>
      <c r="AF282" s="11">
        <f t="shared" si="136"/>
        <v>4.4727150359678455E-8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15.215219993965075</v>
      </c>
      <c r="AY282" t="e">
        <f t="shared" si="149"/>
        <v>#VALUE!</v>
      </c>
    </row>
    <row r="283" spans="1:51">
      <c r="A283" s="43">
        <v>44398.587500000001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</v>
      </c>
      <c r="K283" s="52">
        <v>10997</v>
      </c>
      <c r="L283" s="5" t="s">
        <v>88</v>
      </c>
      <c r="M283" s="6">
        <f t="shared" si="125"/>
        <v>0.29009157247174033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4.6414651595478453</v>
      </c>
      <c r="Q283">
        <f t="shared" si="128"/>
        <v>12864.098042832567</v>
      </c>
      <c r="R283">
        <f t="shared" si="129"/>
        <v>8.1155548841939336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5.6027017264496193E-5</v>
      </c>
      <c r="AC283">
        <f t="shared" si="134"/>
        <v>4.3607325023912924E-9</v>
      </c>
      <c r="AD283">
        <v>0</v>
      </c>
      <c r="AE283" s="11">
        <f t="shared" si="135"/>
        <v>1.1722809982960213E-9</v>
      </c>
      <c r="AF283" s="11">
        <f t="shared" si="136"/>
        <v>5.5330135006873135E-9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</v>
      </c>
      <c r="AY283" t="e">
        <f t="shared" si="149"/>
        <v>#VALUE!</v>
      </c>
    </row>
    <row r="284" spans="1:51">
      <c r="A284" s="43">
        <v>44398.587500000001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</v>
      </c>
      <c r="K284" s="52">
        <v>17197</v>
      </c>
      <c r="L284" s="5" t="s">
        <v>88</v>
      </c>
      <c r="M284" s="6">
        <f t="shared" si="125"/>
        <v>23.748706885218329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379.97931016349327</v>
      </c>
      <c r="Q284">
        <f t="shared" si="128"/>
        <v>20116.749481003157</v>
      </c>
      <c r="R284">
        <f t="shared" si="129"/>
        <v>664.38998042385106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4.5867213560545827E-3</v>
      </c>
      <c r="AC284">
        <f t="shared" si="134"/>
        <v>3.5699678250468325E-7</v>
      </c>
      <c r="AD284">
        <v>0</v>
      </c>
      <c r="AE284" s="11">
        <f t="shared" si="135"/>
        <v>9.5970239943304183E-8</v>
      </c>
      <c r="AF284" s="11">
        <f t="shared" si="136"/>
        <v>4.5296702244798742E-7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78.81297419298906</v>
      </c>
      <c r="AX284">
        <f t="shared" si="148"/>
        <v>15.215219993965084</v>
      </c>
      <c r="AY284" t="e">
        <f t="shared" si="149"/>
        <v>#VALUE!</v>
      </c>
    </row>
    <row r="285" spans="1:51">
      <c r="A285" s="43">
        <v>44398.587500000001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</v>
      </c>
      <c r="K285" s="52">
        <v>6551</v>
      </c>
      <c r="L285" s="5" t="s">
        <v>88</v>
      </c>
      <c r="M285" s="6">
        <f t="shared" si="125"/>
        <v>8.5212603022024442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136.34016483523911</v>
      </c>
      <c r="Q285">
        <f t="shared" si="128"/>
        <v>7663.2450921702439</v>
      </c>
      <c r="R285">
        <f t="shared" si="129"/>
        <v>238.38939916727062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1.6457589374240474E-3</v>
      </c>
      <c r="AC285">
        <f t="shared" si="134"/>
        <v>1.2809381687491365E-7</v>
      </c>
      <c r="AD285">
        <v>0</v>
      </c>
      <c r="AE285" s="11">
        <f t="shared" si="135"/>
        <v>3.4435028390144837E-8</v>
      </c>
      <c r="AF285" s="11">
        <f t="shared" si="136"/>
        <v>1.6252884526505848E-7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78.81297419298906</v>
      </c>
      <c r="AX285">
        <f t="shared" si="148"/>
        <v>15.215219993965079</v>
      </c>
      <c r="AY285" t="e">
        <f t="shared" si="149"/>
        <v>#VALUE!</v>
      </c>
    </row>
    <row r="286" spans="1:51">
      <c r="A286" s="43">
        <v>44398.587500000001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</v>
      </c>
      <c r="K286" s="52">
        <v>51</v>
      </c>
      <c r="L286" s="5" t="s">
        <v>88</v>
      </c>
      <c r="M286" s="6">
        <f t="shared" si="125"/>
        <v>1.1189979587807648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17.903967340492237</v>
      </c>
      <c r="Q286">
        <f t="shared" si="128"/>
        <v>59.6589069914032</v>
      </c>
      <c r="R286">
        <f t="shared" si="129"/>
        <v>31.304905800636259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2.1611837055919071E-4</v>
      </c>
      <c r="AC286">
        <f t="shared" si="134"/>
        <v>1.6821070420582972E-8</v>
      </c>
      <c r="AD286">
        <v>0</v>
      </c>
      <c r="AE286" s="11">
        <f t="shared" si="135"/>
        <v>4.521951579060483E-9</v>
      </c>
      <c r="AF286" s="11">
        <f t="shared" si="136"/>
        <v>2.1343021999643454E-8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78.81297419298906</v>
      </c>
      <c r="AX286">
        <f t="shared" si="148"/>
        <v>15.215219993965075</v>
      </c>
      <c r="AY286" t="e">
        <f t="shared" si="149"/>
        <v>#VALUE!</v>
      </c>
    </row>
    <row r="287" spans="1:51">
      <c r="A287" s="43">
        <v>44398.587500000001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4900.68</v>
      </c>
      <c r="K287" s="52">
        <v>17716</v>
      </c>
      <c r="L287" s="5" t="s">
        <v>88</v>
      </c>
      <c r="M287" s="6">
        <f t="shared" si="125"/>
        <v>25.152971822024213</v>
      </c>
      <c r="N287" s="6">
        <f t="shared" si="153"/>
        <v>470.996968030169</v>
      </c>
      <c r="O287" s="6" t="e">
        <f t="shared" si="126"/>
        <v>#VALUE!</v>
      </c>
      <c r="P287">
        <f t="shared" si="127"/>
        <v>402.44754915238741</v>
      </c>
      <c r="Q287">
        <f t="shared" si="128"/>
        <v>20723.866593327435</v>
      </c>
      <c r="R287">
        <f t="shared" si="129"/>
        <v>703.67546903523589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4.8579349428126539E-3</v>
      </c>
      <c r="AC287">
        <f t="shared" si="134"/>
        <v>3.7810606086020806E-7</v>
      </c>
      <c r="AD287">
        <v>0</v>
      </c>
      <c r="AE287" s="11">
        <f t="shared" si="135"/>
        <v>1.0164497598601105E-7</v>
      </c>
      <c r="AF287" s="11">
        <f t="shared" si="136"/>
        <v>4.7975103684621915E-7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43">
        <v>44398.587500000001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</v>
      </c>
      <c r="K288" s="52">
        <v>17947</v>
      </c>
      <c r="L288" s="5" t="s">
        <v>88</v>
      </c>
      <c r="M288" s="6">
        <f t="shared" si="125"/>
        <v>2.4213305065334079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38.741288104534526</v>
      </c>
      <c r="Q288">
        <f t="shared" si="128"/>
        <v>20994.086348523786</v>
      </c>
      <c r="R288">
        <f t="shared" si="129"/>
        <v>67.738750392203301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4.6764518161179623E-4</v>
      </c>
      <c r="AC288">
        <f t="shared" si="134"/>
        <v>3.6398074404248337E-8</v>
      </c>
      <c r="AD288">
        <v>0</v>
      </c>
      <c r="AE288" s="11">
        <f t="shared" si="135"/>
        <v>9.7847714748076945E-9</v>
      </c>
      <c r="AF288" s="11">
        <f t="shared" si="136"/>
        <v>4.6182845879056031E-8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15.215219993965082</v>
      </c>
      <c r="AY288" t="e">
        <f t="shared" si="149"/>
        <v>#VALUE!</v>
      </c>
    </row>
    <row r="289" spans="1:51">
      <c r="A289" s="43">
        <v>44398.587500000001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45.33</v>
      </c>
      <c r="K289" s="52">
        <v>10925</v>
      </c>
      <c r="L289" s="5" t="s">
        <v>88</v>
      </c>
      <c r="M289" s="6">
        <f t="shared" si="125"/>
        <v>0.23265836836772805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3.7225338938836487</v>
      </c>
      <c r="Q289">
        <f t="shared" si="128"/>
        <v>12779.873703550586</v>
      </c>
      <c r="R289">
        <f t="shared" si="129"/>
        <v>6.5088128609432241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4.4934619472746151E-5</v>
      </c>
      <c r="AC289">
        <f t="shared" si="134"/>
        <v>3.4973815345611696E-9</v>
      </c>
      <c r="AD289">
        <v>0</v>
      </c>
      <c r="AE289" s="11">
        <f t="shared" si="135"/>
        <v>9.4018927198794486E-10</v>
      </c>
      <c r="AF289" s="11">
        <f t="shared" si="136"/>
        <v>4.4375708065491143E-9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</v>
      </c>
      <c r="AY289" t="e">
        <f t="shared" si="149"/>
        <v>#VALUE!</v>
      </c>
    </row>
    <row r="290" spans="1:51">
      <c r="A290" s="43">
        <v>44398.587500000001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10472.280000000001</v>
      </c>
      <c r="K290" s="52">
        <v>22349</v>
      </c>
      <c r="L290" s="5" t="s">
        <v>88</v>
      </c>
      <c r="M290" s="6">
        <f t="shared" si="125"/>
        <v>53.749472267592999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859.99155628148799</v>
      </c>
      <c r="Q290">
        <f t="shared" si="128"/>
        <v>26143.468869624907</v>
      </c>
      <c r="R290">
        <f t="shared" si="129"/>
        <v>1503.6865375556695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1.0380937939820208E-2</v>
      </c>
      <c r="AC290">
        <f t="shared" si="134"/>
        <v>8.0797614596854703E-7</v>
      </c>
      <c r="AD290">
        <v>0</v>
      </c>
      <c r="AE290" s="11">
        <f t="shared" si="135"/>
        <v>2.1720549987323877E-7</v>
      </c>
      <c r="AF290" s="11">
        <f t="shared" si="136"/>
        <v>1.0251816458417857E-6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15.21521999396508</v>
      </c>
      <c r="AY290" t="e">
        <f t="shared" si="149"/>
        <v>#VALUE!</v>
      </c>
    </row>
    <row r="291" spans="1:51">
      <c r="A291" s="43">
        <v>44398.587500000001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5.46</v>
      </c>
      <c r="K291" s="52">
        <v>1043</v>
      </c>
      <c r="L291" s="5" t="s">
        <v>88</v>
      </c>
      <c r="M291" s="6">
        <f t="shared" si="125"/>
        <v>2.8023708168713773E-2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0.44837933069942038</v>
      </c>
      <c r="Q291">
        <f t="shared" si="128"/>
        <v>1220.0831370986966</v>
      </c>
      <c r="R291">
        <f t="shared" si="129"/>
        <v>0.78398672448157969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5.4123764024088677E-6</v>
      </c>
      <c r="AC291">
        <f t="shared" si="134"/>
        <v>4.2125972156858559E-10</v>
      </c>
      <c r="AD291">
        <v>0</v>
      </c>
      <c r="AE291" s="11">
        <f t="shared" si="135"/>
        <v>1.1324582892243941E-10</v>
      </c>
      <c r="AF291" s="11">
        <f t="shared" si="136"/>
        <v>5.3450555049102504E-10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15.215219993965064</v>
      </c>
      <c r="AY291" t="e">
        <f t="shared" si="149"/>
        <v>#VALUE!</v>
      </c>
    </row>
    <row r="292" spans="1:51">
      <c r="A292" s="43">
        <v>44398.587500000001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215.47</v>
      </c>
      <c r="K292" s="52">
        <v>130</v>
      </c>
      <c r="L292" s="5" t="s">
        <v>88</v>
      </c>
      <c r="M292" s="6">
        <f t="shared" si="125"/>
        <v>1.1059099632074643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17.694559411319428</v>
      </c>
      <c r="Q292">
        <f t="shared" si="128"/>
        <v>152.07172370357677</v>
      </c>
      <c r="R292">
        <f t="shared" si="129"/>
        <v>30.93875815458717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2.1359061234927447E-4</v>
      </c>
      <c r="AC292">
        <f t="shared" si="134"/>
        <v>1.6624328242927311E-8</v>
      </c>
      <c r="AD292">
        <v>0</v>
      </c>
      <c r="AE292" s="11">
        <f t="shared" si="135"/>
        <v>4.4690620435747283E-9</v>
      </c>
      <c r="AF292" s="11">
        <f t="shared" si="136"/>
        <v>2.109339028650204E-8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15.215219993965077</v>
      </c>
      <c r="AY292" t="e">
        <f t="shared" si="149"/>
        <v>#VALUE!</v>
      </c>
    </row>
    <row r="293" spans="1:51">
      <c r="A293" s="43">
        <v>44403.4375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97.47</v>
      </c>
      <c r="K293" s="52">
        <v>232</v>
      </c>
      <c r="L293" s="5" t="s">
        <v>88</v>
      </c>
      <c r="M293" s="6">
        <f t="shared" si="125"/>
        <v>0.498750090855827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7.980001453693232</v>
      </c>
      <c r="Q293">
        <f t="shared" si="128"/>
        <v>270.56534135124656</v>
      </c>
      <c r="R293">
        <f t="shared" si="129"/>
        <v>13.998833561105506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9.6326410701815939E-5</v>
      </c>
      <c r="AC293">
        <f t="shared" si="134"/>
        <v>7.4973420056092365E-9</v>
      </c>
      <c r="AD293">
        <v>0</v>
      </c>
      <c r="AE293" s="11">
        <f t="shared" si="135"/>
        <v>2.0154851429393283E-9</v>
      </c>
      <c r="AF293" s="11">
        <f t="shared" si="136"/>
        <v>9.5128271485485652E-9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43">
        <v>44403.4375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</v>
      </c>
      <c r="K294" s="52">
        <v>114</v>
      </c>
      <c r="L294" s="5" t="s">
        <v>88</v>
      </c>
      <c r="M294" s="6">
        <f t="shared" si="125"/>
        <v>0.51625009404375077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8.2600015047000124</v>
      </c>
      <c r="Q294">
        <f t="shared" si="128"/>
        <v>132.95021083638841</v>
      </c>
      <c r="R294">
        <f t="shared" si="129"/>
        <v>14.490020703600434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9.970628476152878E-5</v>
      </c>
      <c r="AC294">
        <f t="shared" si="134"/>
        <v>7.7604066373849988E-9</v>
      </c>
      <c r="AD294">
        <v>0</v>
      </c>
      <c r="AE294" s="11">
        <f t="shared" si="135"/>
        <v>2.086203919884568E-9</v>
      </c>
      <c r="AF294" s="11">
        <f t="shared" si="136"/>
        <v>9.8466105572695672E-9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43">
        <v>44403.597222222219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</v>
      </c>
      <c r="K295" s="52">
        <v>17605</v>
      </c>
      <c r="L295" s="5" t="s">
        <v>88</v>
      </c>
      <c r="M295" s="6">
        <f t="shared" si="125"/>
        <v>30.538170767726484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488.61073228362375</v>
      </c>
      <c r="Q295">
        <f t="shared" si="128"/>
        <v>20531.477734865068</v>
      </c>
      <c r="R295">
        <f t="shared" si="129"/>
        <v>857.14023450994625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5.8980087089438651E-3</v>
      </c>
      <c r="AC295">
        <f t="shared" si="134"/>
        <v>4.5905778198149258E-7</v>
      </c>
      <c r="AD295">
        <v>0</v>
      </c>
      <c r="AE295" s="11">
        <f t="shared" si="135"/>
        <v>1.2340695391008719E-7</v>
      </c>
      <c r="AF295" s="11">
        <f t="shared" si="136"/>
        <v>5.824647358915798E-7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43">
        <v>44403.4375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31619.74</v>
      </c>
      <c r="K296" s="52">
        <v>13335</v>
      </c>
      <c r="L296" s="5" t="s">
        <v>88</v>
      </c>
      <c r="M296" s="6">
        <f t="shared" si="125"/>
        <v>161.79694467874862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2588.7511148599779</v>
      </c>
      <c r="Q296">
        <f t="shared" si="128"/>
        <v>15551.675978098589</v>
      </c>
      <c r="R296">
        <f t="shared" si="129"/>
        <v>4541.2893967931695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3.1248754093820021E-2</v>
      </c>
      <c r="AC296">
        <f t="shared" si="134"/>
        <v>2.4321740526156008E-6</v>
      </c>
      <c r="AD296">
        <v>0</v>
      </c>
      <c r="AE296" s="11">
        <f t="shared" si="135"/>
        <v>6.5383314038785674E-7</v>
      </c>
      <c r="AF296" s="11">
        <f t="shared" si="136"/>
        <v>3.0860071930034575E-6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43">
        <v>44403.4375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226.05</v>
      </c>
      <c r="K297" s="52">
        <v>7763</v>
      </c>
      <c r="L297" s="5" t="s">
        <v>88</v>
      </c>
      <c r="M297" s="6">
        <f t="shared" si="125"/>
        <v>1.1566888072018024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18.507020915228839</v>
      </c>
      <c r="Q297">
        <f t="shared" si="128"/>
        <v>9053.4428659902042</v>
      </c>
      <c r="R297">
        <f t="shared" si="129"/>
        <v>32.465746655256993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2.2339781613979167E-4</v>
      </c>
      <c r="AC297">
        <f t="shared" si="134"/>
        <v>1.7387649126582209E-8</v>
      </c>
      <c r="AD297">
        <v>0</v>
      </c>
      <c r="AE297" s="11">
        <f t="shared" si="135"/>
        <v>4.6742630200208799E-9</v>
      </c>
      <c r="AF297" s="11">
        <f t="shared" si="136"/>
        <v>2.2061912146603087E-8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43">
        <v>44403.597222222219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7124.57</v>
      </c>
      <c r="K298" s="52">
        <v>14472</v>
      </c>
      <c r="L298" s="5" t="s">
        <v>88</v>
      </c>
      <c r="M298" s="6">
        <f t="shared" si="125"/>
        <v>36.456139682042668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583.29823491268269</v>
      </c>
      <c r="Q298">
        <f t="shared" si="128"/>
        <v>16877.679396703625</v>
      </c>
      <c r="R298">
        <f t="shared" si="129"/>
        <v>1023.2447894166968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7.0409793361427796E-3</v>
      </c>
      <c r="AC298">
        <f t="shared" si="134"/>
        <v>5.4801824082182607E-7</v>
      </c>
      <c r="AD298">
        <v>0</v>
      </c>
      <c r="AE298" s="11">
        <f t="shared" si="135"/>
        <v>1.4732189376045192E-7</v>
      </c>
      <c r="AF298" s="11">
        <f t="shared" si="136"/>
        <v>6.9534013458227802E-7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43">
        <v>44403.597222222219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</v>
      </c>
      <c r="K299" s="52">
        <v>9203</v>
      </c>
      <c r="L299" s="5" t="s">
        <v>88</v>
      </c>
      <c r="M299" s="6">
        <f t="shared" si="125"/>
        <v>0.52561413083728881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8.4098260933966209</v>
      </c>
      <c r="Q299">
        <f t="shared" si="128"/>
        <v>10732.813950239321</v>
      </c>
      <c r="R299">
        <f t="shared" si="129"/>
        <v>14.752848911426662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1.0151481386365581E-4</v>
      </c>
      <c r="AC299">
        <f t="shared" si="134"/>
        <v>7.9011692912299235E-9</v>
      </c>
      <c r="AD299">
        <v>0</v>
      </c>
      <c r="AE299" s="11">
        <f t="shared" si="135"/>
        <v>2.124044668951757E-9</v>
      </c>
      <c r="AF299" s="11">
        <f t="shared" si="136"/>
        <v>1.002521396018168E-8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43">
        <v>44403.597222222219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</v>
      </c>
      <c r="K300" s="52">
        <v>953</v>
      </c>
      <c r="L300" s="5" t="s">
        <v>88</v>
      </c>
      <c r="M300" s="6">
        <f t="shared" si="125"/>
        <v>2.5082314510691415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40.131703217106264</v>
      </c>
      <c r="Q300">
        <f t="shared" si="128"/>
        <v>1111.4171133954223</v>
      </c>
      <c r="R300">
        <f t="shared" si="129"/>
        <v>70.400617984843507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4.8442884988012858E-4</v>
      </c>
      <c r="AC300">
        <f t="shared" si="134"/>
        <v>3.770439216486647E-8</v>
      </c>
      <c r="AD300">
        <v>0</v>
      </c>
      <c r="AE300" s="11">
        <f t="shared" si="135"/>
        <v>1.013594446871858E-8</v>
      </c>
      <c r="AF300" s="11">
        <f t="shared" si="136"/>
        <v>4.784033663358505E-8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43">
        <v>44403.597222222219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</v>
      </c>
      <c r="K301" s="52">
        <v>1016</v>
      </c>
      <c r="L301" s="5" t="s">
        <v>88</v>
      </c>
      <c r="M301" s="6">
        <f t="shared" si="125"/>
        <v>2.381023825556924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38.096381208910785</v>
      </c>
      <c r="Q301">
        <f t="shared" si="128"/>
        <v>1184.8895983313214</v>
      </c>
      <c r="R301">
        <f t="shared" si="129"/>
        <v>66.830175773608431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4.5986052557473058E-4</v>
      </c>
      <c r="AC301">
        <f t="shared" si="134"/>
        <v>3.5792173818098797E-8</v>
      </c>
      <c r="AD301">
        <v>0</v>
      </c>
      <c r="AE301" s="11">
        <f t="shared" si="135"/>
        <v>9.621889265543533E-9</v>
      </c>
      <c r="AF301" s="11">
        <f t="shared" si="136"/>
        <v>4.5414063083642329E-8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78.81297419298906</v>
      </c>
      <c r="AX301">
        <f t="shared" si="148"/>
        <v>15.215219993965073</v>
      </c>
      <c r="AY301" t="e">
        <f t="shared" si="149"/>
        <v>#VALUE!</v>
      </c>
    </row>
    <row r="302" spans="1:51">
      <c r="A302" s="43">
        <v>44403.597222222219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70.02</v>
      </c>
      <c r="K302" s="52">
        <v>9709</v>
      </c>
      <c r="L302" s="5" t="s">
        <v>88</v>
      </c>
      <c r="M302" s="6">
        <f t="shared" si="125"/>
        <v>0.35828953895275467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5.7326326232440747</v>
      </c>
      <c r="Q302">
        <f t="shared" si="128"/>
        <v>11322.926289565747</v>
      </c>
      <c r="R302">
        <f t="shared" si="129"/>
        <v>10.056410443711986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6.9198474169910243E-5</v>
      </c>
      <c r="AC302">
        <f t="shared" si="134"/>
        <v>5.3859021979353502E-9</v>
      </c>
      <c r="AD302">
        <v>0</v>
      </c>
      <c r="AE302" s="11">
        <f t="shared" si="135"/>
        <v>1.4478739069314839E-9</v>
      </c>
      <c r="AF302" s="11">
        <f t="shared" si="136"/>
        <v>6.8337761048668345E-9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43">
        <v>44403.597222222219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</v>
      </c>
      <c r="K303" s="52">
        <v>12835</v>
      </c>
      <c r="L303" s="5" t="s">
        <v>88</v>
      </c>
      <c r="M303" s="6">
        <f t="shared" si="125"/>
        <v>9.5484520318108892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152.77523250897423</v>
      </c>
      <c r="Q303">
        <f t="shared" si="128"/>
        <v>14968.561018289869</v>
      </c>
      <c r="R303">
        <f t="shared" si="129"/>
        <v>268.00434367872487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1.8441462544989905E-3</v>
      </c>
      <c r="AC303">
        <f t="shared" si="134"/>
        <v>1.4353483201135794E-7</v>
      </c>
      <c r="AD303">
        <v>0</v>
      </c>
      <c r="AE303" s="11">
        <f t="shared" si="135"/>
        <v>3.8585984365758733E-8</v>
      </c>
      <c r="AF303" s="11">
        <f t="shared" si="136"/>
        <v>1.8212081637711668E-7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43">
        <v>44403.4375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125.05</v>
      </c>
      <c r="K304" s="52">
        <v>175</v>
      </c>
      <c r="L304" s="5" t="s">
        <v>88</v>
      </c>
      <c r="M304" s="6">
        <f t="shared" si="125"/>
        <v>0.63987584755844018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10.238013560935043</v>
      </c>
      <c r="Q304">
        <f t="shared" si="128"/>
        <v>204.09023593305236</v>
      </c>
      <c r="R304">
        <f t="shared" si="129"/>
        <v>17.959927534792691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1.2358282197868147E-4</v>
      </c>
      <c r="AC304">
        <f t="shared" si="134"/>
        <v>9.6187813460699183E-9</v>
      </c>
      <c r="AD304">
        <v>0</v>
      </c>
      <c r="AE304" s="11">
        <f t="shared" si="135"/>
        <v>2.5857845195912897E-9</v>
      </c>
      <c r="AF304" s="11">
        <f t="shared" si="136"/>
        <v>1.2204565865661208E-8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43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</v>
      </c>
      <c r="K305" s="52">
        <v>18146</v>
      </c>
      <c r="L305" s="5" t="s">
        <v>88</v>
      </c>
      <c r="M305" s="6">
        <f t="shared" si="125"/>
        <v>363.5499273379246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5816.7988374067936</v>
      </c>
      <c r="Q305">
        <f t="shared" si="128"/>
        <v>21162.408121378099</v>
      </c>
      <c r="R305">
        <f t="shared" si="129"/>
        <v>10204.058139062588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7.0214442570380009E-2</v>
      </c>
      <c r="AC305">
        <f t="shared" si="134"/>
        <v>5.4649777340185196E-6</v>
      </c>
      <c r="AD305">
        <v>0</v>
      </c>
      <c r="AE305" s="11">
        <f t="shared" si="135"/>
        <v>1.4691315163651142E-6</v>
      </c>
      <c r="AF305" s="11">
        <f t="shared" si="136"/>
        <v>6.9341092503836336E-6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43">
        <v>44403.597222222219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</v>
      </c>
      <c r="K306" s="52">
        <v>19629</v>
      </c>
      <c r="L306" s="5" t="s">
        <v>88</v>
      </c>
      <c r="M306" s="6">
        <f t="shared" si="125"/>
        <v>74.726395191633486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1195.6223230661358</v>
      </c>
      <c r="Q306">
        <f t="shared" si="128"/>
        <v>22891.927092170768</v>
      </c>
      <c r="R306">
        <f t="shared" si="129"/>
        <v>2097.4078763856537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1.4432329067136436E-2</v>
      </c>
      <c r="AC306">
        <f t="shared" si="134"/>
        <v>1.12330674594291E-6</v>
      </c>
      <c r="AD306">
        <v>0</v>
      </c>
      <c r="AE306" s="11">
        <f t="shared" si="135"/>
        <v>3.0197476061751079E-7</v>
      </c>
      <c r="AF306" s="11">
        <f t="shared" si="136"/>
        <v>1.4252815065604209E-6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43">
        <v>44403.4375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109.78</v>
      </c>
      <c r="K307" s="52">
        <v>7260</v>
      </c>
      <c r="L307" s="5" t="s">
        <v>88</v>
      </c>
      <c r="M307" s="6">
        <f t="shared" si="125"/>
        <v>0.56173986841235946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8.9878378945977513</v>
      </c>
      <c r="Q307">
        <f t="shared" si="128"/>
        <v>8466.8292164226314</v>
      </c>
      <c r="R307">
        <f t="shared" si="129"/>
        <v>15.766820030144272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1.0849198078224431E-4</v>
      </c>
      <c r="AC307">
        <f t="shared" si="134"/>
        <v>8.4442208410360301E-9</v>
      </c>
      <c r="AD307">
        <v>0</v>
      </c>
      <c r="AE307" s="11">
        <f t="shared" si="135"/>
        <v>2.2700313839322812E-9</v>
      </c>
      <c r="AF307" s="11">
        <f t="shared" si="136"/>
        <v>1.0714252224968311E-8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43">
        <v>44403.597222222219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345.05</v>
      </c>
      <c r="K308" s="52">
        <v>710</v>
      </c>
      <c r="L308" s="5" t="s">
        <v>88</v>
      </c>
      <c r="M308" s="6">
        <f t="shared" si="125"/>
        <v>1.7656070467816054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28.249712748505686</v>
      </c>
      <c r="Q308">
        <f t="shared" si="128"/>
        <v>828.02324292838387</v>
      </c>
      <c r="R308">
        <f t="shared" si="129"/>
        <v>49.556761262536725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3.4100162114149572E-4</v>
      </c>
      <c r="AC308">
        <f t="shared" si="134"/>
        <v>2.6541067600651144E-8</v>
      </c>
      <c r="AD308">
        <v>0</v>
      </c>
      <c r="AE308" s="11">
        <f t="shared" si="135"/>
        <v>7.134945609635941E-9</v>
      </c>
      <c r="AF308" s="11">
        <f t="shared" si="136"/>
        <v>3.3676013210287084E-8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78.81297419298906</v>
      </c>
      <c r="AX308">
        <f t="shared" si="148"/>
        <v>15.215219993965077</v>
      </c>
      <c r="AY308" t="e">
        <f t="shared" si="149"/>
        <v>#VALUE!</v>
      </c>
    </row>
    <row r="309" spans="1:51">
      <c r="A309" s="43">
        <v>44403.4375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</v>
      </c>
      <c r="K309" s="52">
        <v>145</v>
      </c>
      <c r="L309" s="5" t="s">
        <v>88</v>
      </c>
      <c r="M309" s="6">
        <f t="shared" si="125"/>
        <v>0.74533639308566491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11.925382289370638</v>
      </c>
      <c r="Q309">
        <f t="shared" si="128"/>
        <v>169.10333834452911</v>
      </c>
      <c r="R309">
        <f t="shared" si="129"/>
        <v>20.919976367196345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1.4395101039116147E-4</v>
      </c>
      <c r="AC309">
        <f t="shared" si="134"/>
        <v>1.1204091890192278E-8</v>
      </c>
      <c r="AD309">
        <v>0</v>
      </c>
      <c r="AE309" s="11">
        <f t="shared" si="135"/>
        <v>3.0119582017086543E-9</v>
      </c>
      <c r="AF309" s="11">
        <f t="shared" si="136"/>
        <v>1.4216050091900933E-8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43">
        <v>44403.597222222219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</v>
      </c>
      <c r="K310" s="52">
        <v>12220</v>
      </c>
      <c r="L310" s="5" t="s">
        <v>88</v>
      </c>
      <c r="M310" s="6">
        <f t="shared" si="125"/>
        <v>10.363686098448319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165.81897757517311</v>
      </c>
      <c r="Q310">
        <f t="shared" si="128"/>
        <v>14251.329617725147</v>
      </c>
      <c r="R310">
        <f t="shared" si="129"/>
        <v>290.88619617647112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2.0015969957836248E-3</v>
      </c>
      <c r="AC310">
        <f t="shared" si="134"/>
        <v>1.5578964403899374E-7</v>
      </c>
      <c r="AD310">
        <v>0</v>
      </c>
      <c r="AE310" s="11">
        <f t="shared" si="135"/>
        <v>4.1880404115149257E-8</v>
      </c>
      <c r="AF310" s="11">
        <f t="shared" si="136"/>
        <v>1.9767004815414301E-7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43">
        <v>44403.4375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16873</v>
      </c>
      <c r="K311" s="52">
        <v>16873</v>
      </c>
      <c r="L311" s="5" t="s">
        <v>88</v>
      </c>
      <c r="M311" s="6">
        <f t="shared" si="125"/>
        <v>86.338466020420313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1381.415456326725</v>
      </c>
      <c r="Q311">
        <f t="shared" si="128"/>
        <v>19677.797433705095</v>
      </c>
      <c r="R311">
        <f t="shared" si="129"/>
        <v>2423.3335249464776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1.667503362851893E-2</v>
      </c>
      <c r="AC311">
        <f t="shared" si="134"/>
        <v>1.2978624362434044E-6</v>
      </c>
      <c r="AD311">
        <v>0</v>
      </c>
      <c r="AE311" s="11">
        <f t="shared" si="135"/>
        <v>3.4889997760147003E-7</v>
      </c>
      <c r="AF311" s="11">
        <f t="shared" si="136"/>
        <v>1.6467624138448745E-6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43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14368</v>
      </c>
      <c r="K312" s="52">
        <v>14368</v>
      </c>
      <c r="L312" s="5" t="s">
        <v>88</v>
      </c>
      <c r="M312" s="6">
        <f t="shared" si="125"/>
        <v>73.520481229265627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1176.32769966825</v>
      </c>
      <c r="Q312">
        <f t="shared" si="128"/>
        <v>16756.391485063406</v>
      </c>
      <c r="R312">
        <f t="shared" si="129"/>
        <v>2063.5604863646645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1.4199424119869615E-2</v>
      </c>
      <c r="AC312">
        <f t="shared" si="134"/>
        <v>1.1051791313901046E-6</v>
      </c>
      <c r="AD312">
        <v>0</v>
      </c>
      <c r="AE312" s="11">
        <f t="shared" si="135"/>
        <v>2.9710157518982525E-7</v>
      </c>
      <c r="AF312" s="11">
        <f t="shared" si="136"/>
        <v>1.4022807065799298E-6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78.81297419298906</v>
      </c>
      <c r="AX312">
        <f t="shared" si="148"/>
        <v>15.215219993965082</v>
      </c>
      <c r="AY312" t="e">
        <f t="shared" si="149"/>
        <v>#VALUE!</v>
      </c>
    </row>
    <row r="313" spans="1:51">
      <c r="A313" s="43">
        <v>44403.597222222219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18874</v>
      </c>
      <c r="K313" s="52">
        <v>18874</v>
      </c>
      <c r="L313" s="5" t="s">
        <v>88</v>
      </c>
      <c r="M313" s="6">
        <f t="shared" si="125"/>
        <v>96.57750297335464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1545.2400475736742</v>
      </c>
      <c r="Q313">
        <f t="shared" si="128"/>
        <v>22011.423502859605</v>
      </c>
      <c r="R313">
        <f t="shared" si="129"/>
        <v>2710.7210898974581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1.8652556433631617E-2</v>
      </c>
      <c r="AC313">
        <f t="shared" si="134"/>
        <v>1.451778321677118E-6</v>
      </c>
      <c r="AD313">
        <v>0</v>
      </c>
      <c r="AE313" s="11">
        <f t="shared" si="135"/>
        <v>3.9027666551592157E-7</v>
      </c>
      <c r="AF313" s="11">
        <f t="shared" si="136"/>
        <v>1.8420549871930396E-6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43">
        <v>44403.597222222219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533</v>
      </c>
      <c r="K314" s="52">
        <v>533</v>
      </c>
      <c r="L314" s="5" t="s">
        <v>88</v>
      </c>
      <c r="M314" s="6">
        <f t="shared" si="125"/>
        <v>2.7273396781179424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43.637434849887079</v>
      </c>
      <c r="Q314">
        <f t="shared" si="128"/>
        <v>621.6005471560967</v>
      </c>
      <c r="R314">
        <f t="shared" si="129"/>
        <v>76.550510804034431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5.2674645433536374E-4</v>
      </c>
      <c r="AC314">
        <f t="shared" si="134"/>
        <v>4.0998084425871796E-8</v>
      </c>
      <c r="AD314">
        <v>0</v>
      </c>
      <c r="AE314" s="11">
        <f t="shared" si="135"/>
        <v>1.1021376640880908E-8</v>
      </c>
      <c r="AF314" s="11">
        <f t="shared" si="136"/>
        <v>5.2019461066752703E-8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43">
        <v>44403.597222222219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16832</v>
      </c>
      <c r="K315" s="52">
        <v>16832</v>
      </c>
      <c r="L315" s="5" t="s">
        <v>88</v>
      </c>
      <c r="M315" s="6">
        <f t="shared" si="125"/>
        <v>86.128670660565078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1378.0587305690412</v>
      </c>
      <c r="Q315">
        <f t="shared" si="128"/>
        <v>19629.982007000785</v>
      </c>
      <c r="R315">
        <f t="shared" si="129"/>
        <v>2417.4450241153982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1.6634514670493133E-2</v>
      </c>
      <c r="AC315">
        <f t="shared" si="134"/>
        <v>1.2947087374414144E-6</v>
      </c>
      <c r="AD315">
        <v>0</v>
      </c>
      <c r="AE315" s="11">
        <f t="shared" si="135"/>
        <v>3.480521793983253E-7</v>
      </c>
      <c r="AF315" s="11">
        <f t="shared" si="136"/>
        <v>1.6427609168397396E-6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43">
        <v>44403.597222222219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18666</v>
      </c>
      <c r="K316" s="52">
        <v>18666</v>
      </c>
      <c r="L316" s="5" t="s">
        <v>88</v>
      </c>
      <c r="M316" s="6">
        <f t="shared" si="125"/>
        <v>95.513175294089109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1528.2108047054257</v>
      </c>
      <c r="Q316">
        <f t="shared" si="128"/>
        <v>21768.847679579172</v>
      </c>
      <c r="R316">
        <f t="shared" si="129"/>
        <v>2680.8477198275918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1.8446996841695866E-2</v>
      </c>
      <c r="AC316">
        <f t="shared" si="134"/>
        <v>1.4357790692182415E-6</v>
      </c>
      <c r="AD316">
        <v>0</v>
      </c>
      <c r="AE316" s="11">
        <f t="shared" si="135"/>
        <v>3.8597564048533387E-7</v>
      </c>
      <c r="AF316" s="11">
        <f t="shared" si="136"/>
        <v>1.8217547097035754E-6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43">
        <v>44410.486805555556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8302.4699999999993</v>
      </c>
      <c r="K317" s="52">
        <v>20577</v>
      </c>
      <c r="L317" s="5" t="s">
        <v>88</v>
      </c>
      <c r="M317" s="6">
        <f t="shared" si="125"/>
        <v>42.641685431055549</v>
      </c>
      <c r="N317" s="6">
        <f t="shared" si="154"/>
        <v>547.42998954169411</v>
      </c>
      <c r="O317" s="6" t="e">
        <f t="shared" si="126"/>
        <v>#VALUE!</v>
      </c>
      <c r="P317">
        <f t="shared" si="127"/>
        <v>682.26696689688879</v>
      </c>
      <c r="Q317">
        <f t="shared" si="128"/>
        <v>24086.91953983454</v>
      </c>
      <c r="R317">
        <f t="shared" si="129"/>
        <v>1192.0654243801853</v>
      </c>
      <c r="S317">
        <f t="shared" si="130"/>
        <v>15303.624990540306</v>
      </c>
      <c r="T317">
        <f t="shared" si="131"/>
        <v>15303.624990540306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8.2356285826459194E-3</v>
      </c>
      <c r="AC317">
        <f t="shared" si="134"/>
        <v>6.4100098472892951E-7</v>
      </c>
      <c r="AD317">
        <v>0</v>
      </c>
      <c r="AE317" s="11">
        <f t="shared" si="135"/>
        <v>1.7231813092747584E-7</v>
      </c>
      <c r="AF317" s="11">
        <f t="shared" si="136"/>
        <v>8.1331911565640532E-7</v>
      </c>
      <c r="AG317" s="15">
        <f t="shared" si="137"/>
        <v>1.097002469958351E-3</v>
      </c>
      <c r="AI317">
        <f t="shared" si="152"/>
        <v>2.0411338956371431E-2</v>
      </c>
      <c r="AJ317">
        <f t="shared" si="138"/>
        <v>1.5886690662859589E-6</v>
      </c>
      <c r="AK317">
        <v>0</v>
      </c>
      <c r="AL317" s="11">
        <f t="shared" si="139"/>
        <v>8.8526460570976284E-6</v>
      </c>
      <c r="AM317" s="11">
        <f t="shared" si="140"/>
        <v>1.0441315123383587E-5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43">
        <v>44410.486805555556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37.31</v>
      </c>
      <c r="K318" s="52">
        <v>11568</v>
      </c>
      <c r="L318" s="5" t="s">
        <v>88</v>
      </c>
      <c r="M318" s="6">
        <f t="shared" si="125"/>
        <v>0.19162505657143988</v>
      </c>
      <c r="N318" s="6">
        <f t="shared" si="154"/>
        <v>307.75478053255171</v>
      </c>
      <c r="O318" s="6" t="e">
        <f t="shared" si="126"/>
        <v>#VALUE!</v>
      </c>
      <c r="P318">
        <f t="shared" si="127"/>
        <v>3.0660009051430381</v>
      </c>
      <c r="Q318">
        <f t="shared" si="128"/>
        <v>13541.210343432274</v>
      </c>
      <c r="R318">
        <f t="shared" si="129"/>
        <v>5.3569553378241315</v>
      </c>
      <c r="S318">
        <f t="shared" si="130"/>
        <v>8603.4083632487836</v>
      </c>
      <c r="T318">
        <f t="shared" si="131"/>
        <v>8603.4083632487836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3.7009625137882978E-5</v>
      </c>
      <c r="AC318">
        <f t="shared" si="134"/>
        <v>2.880558043598635E-9</v>
      </c>
      <c r="AD318">
        <v>0</v>
      </c>
      <c r="AE318" s="11">
        <f t="shared" si="135"/>
        <v>7.7437069509484813E-10</v>
      </c>
      <c r="AF318" s="11">
        <f t="shared" si="136"/>
        <v>3.6549287386934832E-9</v>
      </c>
      <c r="AG318" s="15">
        <f t="shared" si="137"/>
        <v>1.097002469958351E-3</v>
      </c>
      <c r="AI318">
        <f t="shared" si="152"/>
        <v>1.1474868496248467E-2</v>
      </c>
      <c r="AJ318">
        <f t="shared" si="138"/>
        <v>8.93119685026776E-7</v>
      </c>
      <c r="AK318">
        <v>0</v>
      </c>
      <c r="AL318" s="11">
        <f t="shared" si="139"/>
        <v>4.9767900854597541E-6</v>
      </c>
      <c r="AM318" s="11">
        <f t="shared" si="140"/>
        <v>5.8699097704865298E-6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43">
        <v>44410.486805555556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</v>
      </c>
      <c r="K319" s="52">
        <v>17192</v>
      </c>
      <c r="L319" s="5" t="s">
        <v>88</v>
      </c>
      <c r="M319" s="6">
        <f t="shared" si="125"/>
        <v>2.5276942265246354</v>
      </c>
      <c r="N319" s="6">
        <f t="shared" si="154"/>
        <v>457.37553483018911</v>
      </c>
      <c r="O319" s="6" t="e">
        <f t="shared" si="126"/>
        <v>#VALUE!</v>
      </c>
      <c r="P319">
        <f t="shared" si="127"/>
        <v>40.443107624394166</v>
      </c>
      <c r="Q319">
        <f t="shared" si="128"/>
        <v>20124.523532528321</v>
      </c>
      <c r="R319">
        <f t="shared" si="129"/>
        <v>70.662706231845263</v>
      </c>
      <c r="S319">
        <f t="shared" si="130"/>
        <v>12786.116578576506</v>
      </c>
      <c r="T319">
        <f t="shared" si="131"/>
        <v>12786.11657857651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4.8818780518920151E-4</v>
      </c>
      <c r="AC319">
        <f t="shared" si="134"/>
        <v>3.7996961703486151E-8</v>
      </c>
      <c r="AD319">
        <v>0</v>
      </c>
      <c r="AE319" s="11">
        <f t="shared" si="135"/>
        <v>1.0214594950172328E-8</v>
      </c>
      <c r="AF319" s="11">
        <f t="shared" si="136"/>
        <v>4.8211556653658481E-8</v>
      </c>
      <c r="AG319" s="15">
        <f t="shared" si="137"/>
        <v>1.097002469958351E-3</v>
      </c>
      <c r="AI319">
        <f t="shared" si="152"/>
        <v>1.7053590870289039E-2</v>
      </c>
      <c r="AJ319">
        <f t="shared" si="138"/>
        <v>1.3273265581760312E-6</v>
      </c>
      <c r="AK319">
        <v>0</v>
      </c>
      <c r="AL319" s="11">
        <f t="shared" si="139"/>
        <v>7.3963498572980698E-6</v>
      </c>
      <c r="AM319" s="11">
        <f t="shared" si="140"/>
        <v>8.723676415474101E-6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15.215219993965075</v>
      </c>
      <c r="AY319" t="e">
        <f t="shared" si="149"/>
        <v>#VALUE!</v>
      </c>
    </row>
    <row r="320" spans="1:51">
      <c r="A320" s="43">
        <v>44410.486805555556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</v>
      </c>
      <c r="K320" s="52">
        <v>1073</v>
      </c>
      <c r="L320" s="5" t="s">
        <v>88</v>
      </c>
      <c r="M320" s="6">
        <f t="shared" si="125"/>
        <v>1.236343704579925</v>
      </c>
      <c r="N320" s="6">
        <f t="shared" si="154"/>
        <v>28.546064964680841</v>
      </c>
      <c r="O320" s="6" t="e">
        <f t="shared" si="126"/>
        <v>#VALUE!</v>
      </c>
      <c r="P320">
        <f t="shared" si="127"/>
        <v>19.781499273278801</v>
      </c>
      <c r="Q320">
        <f t="shared" si="128"/>
        <v>1256.026858445957</v>
      </c>
      <c r="R320">
        <f t="shared" si="129"/>
        <v>34.562484291638299</v>
      </c>
      <c r="S320">
        <f t="shared" si="130"/>
        <v>798.01669897700071</v>
      </c>
      <c r="T320">
        <f t="shared" si="131"/>
        <v>798.01669897700083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2.387820145588633E-4</v>
      </c>
      <c r="AC320">
        <f t="shared" si="134"/>
        <v>1.8585042408337267E-8</v>
      </c>
      <c r="AD320">
        <v>0</v>
      </c>
      <c r="AE320" s="11">
        <f t="shared" si="135"/>
        <v>4.9961542139702989E-9</v>
      </c>
      <c r="AF320" s="11">
        <f t="shared" si="136"/>
        <v>2.3581196622307567E-8</v>
      </c>
      <c r="AG320" s="15">
        <f t="shared" si="137"/>
        <v>1.097002469958351E-3</v>
      </c>
      <c r="AI320">
        <f t="shared" si="152"/>
        <v>1.0643615055735307E-3</v>
      </c>
      <c r="AJ320">
        <f t="shared" si="138"/>
        <v>8.2842100798213224E-8</v>
      </c>
      <c r="AK320">
        <v>0</v>
      </c>
      <c r="AL320" s="11">
        <f t="shared" si="139"/>
        <v>4.6162653541652106E-7</v>
      </c>
      <c r="AM320" s="11">
        <f t="shared" si="140"/>
        <v>5.4446863621473427E-7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15.215219993965073</v>
      </c>
      <c r="AY320" t="e">
        <f t="shared" si="149"/>
        <v>#VALUE!</v>
      </c>
    </row>
    <row r="321" spans="1:51">
      <c r="A321" s="43">
        <v>44410.486805555556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2046.88</v>
      </c>
      <c r="K321" s="52">
        <v>13614</v>
      </c>
      <c r="L321" s="5" t="s">
        <v>88</v>
      </c>
      <c r="M321" s="6">
        <f t="shared" si="125"/>
        <v>10.512824867192412</v>
      </c>
      <c r="N321" s="6">
        <f t="shared" si="154"/>
        <v>362.18651298151445</v>
      </c>
      <c r="O321" s="6" t="e">
        <f t="shared" si="126"/>
        <v>#VALUE!</v>
      </c>
      <c r="P321">
        <f t="shared" si="127"/>
        <v>168.2051978750786</v>
      </c>
      <c r="Q321">
        <f t="shared" si="128"/>
        <v>15936.206571186636</v>
      </c>
      <c r="R321">
        <f t="shared" si="129"/>
        <v>293.89023698433289</v>
      </c>
      <c r="S321">
        <f t="shared" si="130"/>
        <v>10125.069282267372</v>
      </c>
      <c r="T321">
        <f t="shared" si="131"/>
        <v>10125.069282267372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2.0304010051522357E-3</v>
      </c>
      <c r="AC321">
        <f t="shared" si="134"/>
        <v>1.5803153707534642E-7</v>
      </c>
      <c r="AD321">
        <v>0</v>
      </c>
      <c r="AE321" s="11">
        <f t="shared" si="135"/>
        <v>4.2483084652257924E-8</v>
      </c>
      <c r="AF321" s="11">
        <f t="shared" si="136"/>
        <v>2.0051462172760434E-7</v>
      </c>
      <c r="AG321" s="15">
        <f t="shared" si="137"/>
        <v>1.097002469958351E-3</v>
      </c>
      <c r="AI321">
        <f t="shared" si="152"/>
        <v>1.3504396586093242E-2</v>
      </c>
      <c r="AJ321">
        <f t="shared" si="138"/>
        <v>1.0510832807706197E-6</v>
      </c>
      <c r="AK321">
        <v>0</v>
      </c>
      <c r="AL321" s="11">
        <f t="shared" si="139"/>
        <v>5.857021111985572E-6</v>
      </c>
      <c r="AM321" s="11">
        <f t="shared" si="140"/>
        <v>6.9081043927561919E-6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15.215219993965077</v>
      </c>
      <c r="AY321" t="e">
        <f t="shared" si="149"/>
        <v>#VALUE!</v>
      </c>
    </row>
    <row r="322" spans="1:51">
      <c r="A322" s="43">
        <v>44410.486805555556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</v>
      </c>
      <c r="K322" s="52">
        <v>984</v>
      </c>
      <c r="L322" s="5" t="s">
        <v>88</v>
      </c>
      <c r="M322" s="6">
        <f t="shared" si="125"/>
        <v>1.2753261269700948</v>
      </c>
      <c r="N322" s="6">
        <f t="shared" si="154"/>
        <v>26.17831120712577</v>
      </c>
      <c r="O322" s="6" t="e">
        <f t="shared" si="126"/>
        <v>#VALUE!</v>
      </c>
      <c r="P322">
        <f t="shared" si="127"/>
        <v>20.405218031521517</v>
      </c>
      <c r="Q322">
        <f t="shared" si="128"/>
        <v>1151.8456931135338</v>
      </c>
      <c r="R322">
        <f t="shared" si="129"/>
        <v>35.65225354958752</v>
      </c>
      <c r="S322">
        <f t="shared" si="130"/>
        <v>731.82519272448155</v>
      </c>
      <c r="T322">
        <f t="shared" si="131"/>
        <v>731.82519272448167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2.4631090908570685E-4</v>
      </c>
      <c r="AC322">
        <f t="shared" si="134"/>
        <v>1.9171036392548302E-8</v>
      </c>
      <c r="AD322">
        <v>0</v>
      </c>
      <c r="AE322" s="11">
        <f t="shared" si="135"/>
        <v>5.153684998633122E-9</v>
      </c>
      <c r="AF322" s="11">
        <f t="shared" si="136"/>
        <v>2.4324721391181422E-8</v>
      </c>
      <c r="AG322" s="15">
        <f t="shared" si="137"/>
        <v>1.097002469958351E-3</v>
      </c>
      <c r="AI322">
        <f t="shared" si="152"/>
        <v>9.7607802561449611E-4</v>
      </c>
      <c r="AJ322">
        <f t="shared" si="138"/>
        <v>7.5970761589414566E-8</v>
      </c>
      <c r="AK322">
        <v>0</v>
      </c>
      <c r="AL322" s="11">
        <f t="shared" si="139"/>
        <v>4.2333691598309112E-7</v>
      </c>
      <c r="AM322" s="11">
        <f t="shared" si="140"/>
        <v>4.9930767757250568E-7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78.812974192989032</v>
      </c>
      <c r="AX322">
        <f t="shared" si="148"/>
        <v>15.215219993965077</v>
      </c>
      <c r="AY322" t="e">
        <f t="shared" si="149"/>
        <v>#VALUE!</v>
      </c>
    </row>
    <row r="323" spans="1:51">
      <c r="A323" s="43">
        <v>44410.486805555556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</v>
      </c>
      <c r="K323" s="52">
        <v>17821</v>
      </c>
      <c r="L323" s="5" t="s">
        <v>88</v>
      </c>
      <c r="M323" s="6">
        <f t="shared" si="125"/>
        <v>2.5477247202429041</v>
      </c>
      <c r="N323" s="6">
        <f t="shared" si="154"/>
        <v>474.10943498189863</v>
      </c>
      <c r="O323" s="6" t="e">
        <f t="shared" si="126"/>
        <v>#VALUE!</v>
      </c>
      <c r="P323">
        <f t="shared" si="127"/>
        <v>40.763595523886465</v>
      </c>
      <c r="Q323">
        <f t="shared" si="128"/>
        <v>20860.81513920354</v>
      </c>
      <c r="R323">
        <f t="shared" si="129"/>
        <v>71.222666720119562</v>
      </c>
      <c r="S323">
        <f t="shared" si="130"/>
        <v>13253.919471080269</v>
      </c>
      <c r="T323">
        <f t="shared" si="131"/>
        <v>13253.919471080269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4.9205640711999065E-4</v>
      </c>
      <c r="AC323">
        <f t="shared" si="134"/>
        <v>3.8298065331736881E-8</v>
      </c>
      <c r="AD323">
        <v>0</v>
      </c>
      <c r="AE323" s="11">
        <f t="shared" si="135"/>
        <v>1.0295539622133461E-8</v>
      </c>
      <c r="AF323" s="11">
        <f t="shared" si="136"/>
        <v>4.8593604953870342E-8</v>
      </c>
      <c r="AG323" s="15">
        <f t="shared" si="137"/>
        <v>1.097002469958351E-3</v>
      </c>
      <c r="AI323">
        <f t="shared" si="152"/>
        <v>1.7677526925280421E-2</v>
      </c>
      <c r="AJ323">
        <f t="shared" si="138"/>
        <v>1.375889168988777E-6</v>
      </c>
      <c r="AK323">
        <v>0</v>
      </c>
      <c r="AL323" s="11">
        <f t="shared" si="139"/>
        <v>7.6669585159905144E-6</v>
      </c>
      <c r="AM323" s="11">
        <f t="shared" si="140"/>
        <v>9.042847684979291E-6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15.215219993965071</v>
      </c>
      <c r="AY323" t="e">
        <f t="shared" si="149"/>
        <v>#VALUE!</v>
      </c>
    </row>
    <row r="324" spans="1:51">
      <c r="A324" s="43">
        <v>44410.486805555556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257.39999999999998</v>
      </c>
      <c r="K324" s="52">
        <v>986</v>
      </c>
      <c r="L324" s="5" t="s">
        <v>88</v>
      </c>
      <c r="M324" s="6">
        <f t="shared" si="125"/>
        <v>1.3220125854057525</v>
      </c>
      <c r="N324" s="6">
        <f t="shared" si="154"/>
        <v>26.231519156733743</v>
      </c>
      <c r="O324" s="6" t="e">
        <f t="shared" si="126"/>
        <v>#VALUE!</v>
      </c>
      <c r="P324">
        <f t="shared" si="127"/>
        <v>21.15220136649204</v>
      </c>
      <c r="Q324">
        <f t="shared" si="128"/>
        <v>1154.1868428962846</v>
      </c>
      <c r="R324">
        <f t="shared" si="129"/>
        <v>36.957392226103771</v>
      </c>
      <c r="S324">
        <f t="shared" si="130"/>
        <v>733.3126423031897</v>
      </c>
      <c r="T324">
        <f t="shared" si="131"/>
        <v>733.31264230318982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2.5532772743208464E-4</v>
      </c>
      <c r="AC324">
        <f t="shared" si="134"/>
        <v>1.9872839464548077E-8</v>
      </c>
      <c r="AD324">
        <v>0</v>
      </c>
      <c r="AE324" s="11">
        <f t="shared" si="135"/>
        <v>5.3423483494348414E-9</v>
      </c>
      <c r="AF324" s="11">
        <f t="shared" si="136"/>
        <v>2.5215187813982917E-8</v>
      </c>
      <c r="AG324" s="15">
        <f t="shared" si="137"/>
        <v>1.097002469958351E-3</v>
      </c>
      <c r="AI324">
        <f t="shared" si="152"/>
        <v>9.7806192404054169E-4</v>
      </c>
      <c r="AJ324">
        <f t="shared" si="138"/>
        <v>7.6125173706466196E-8</v>
      </c>
      <c r="AK324">
        <v>0</v>
      </c>
      <c r="AL324" s="11">
        <f t="shared" si="139"/>
        <v>4.2419735686923552E-7</v>
      </c>
      <c r="AM324" s="11">
        <f t="shared" si="140"/>
        <v>5.0032253057570171E-7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15.215219993965073</v>
      </c>
      <c r="AY324" t="e">
        <f t="shared" si="149"/>
        <v>#VALUE!</v>
      </c>
    </row>
    <row r="325" spans="1:51">
      <c r="A325" s="43">
        <v>44410.486805555556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9327.31</v>
      </c>
      <c r="K325" s="52">
        <v>22019</v>
      </c>
      <c r="L325" s="5" t="s">
        <v>88</v>
      </c>
      <c r="M325" s="6">
        <f t="shared" si="125"/>
        <v>47.905288298294209</v>
      </c>
      <c r="N325" s="6">
        <f t="shared" si="154"/>
        <v>585.79292120904699</v>
      </c>
      <c r="O325" s="6" t="e">
        <f t="shared" si="126"/>
        <v>#VALUE!</v>
      </c>
      <c r="P325">
        <f t="shared" si="127"/>
        <v>766.48461277270735</v>
      </c>
      <c r="Q325">
        <f t="shared" si="128"/>
        <v>25774.888533198067</v>
      </c>
      <c r="R325">
        <f t="shared" si="129"/>
        <v>1339.2115543296813</v>
      </c>
      <c r="S325">
        <f t="shared" si="130"/>
        <v>16376.076136788985</v>
      </c>
      <c r="T325">
        <f t="shared" si="131"/>
        <v>16376.076136788985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9.2522178141202695E-3</v>
      </c>
      <c r="AC325">
        <f t="shared" si="134"/>
        <v>7.201248417485389E-7</v>
      </c>
      <c r="AD325">
        <v>0</v>
      </c>
      <c r="AE325" s="11">
        <f t="shared" si="135"/>
        <v>1.9358873031533446E-7</v>
      </c>
      <c r="AF325" s="11">
        <f t="shared" si="136"/>
        <v>9.1371357206387341E-7</v>
      </c>
      <c r="AG325" s="15">
        <f t="shared" si="137"/>
        <v>1.097002469958351E-3</v>
      </c>
      <c r="AI325">
        <f t="shared" si="152"/>
        <v>2.1841729721550397E-2</v>
      </c>
      <c r="AJ325">
        <f t="shared" si="138"/>
        <v>1.7000002026802023E-6</v>
      </c>
      <c r="AK325">
        <v>0</v>
      </c>
      <c r="AL325" s="11">
        <f t="shared" si="139"/>
        <v>9.4730239360078073E-6</v>
      </c>
      <c r="AM325" s="11">
        <f t="shared" si="140"/>
        <v>1.117302413868801E-5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43">
        <v>44410.486805555556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8157.55</v>
      </c>
      <c r="K326" s="52">
        <v>19973</v>
      </c>
      <c r="L326" s="5" t="s">
        <v>88</v>
      </c>
      <c r="M326" s="6">
        <f t="shared" si="125"/>
        <v>41.897372828580792</v>
      </c>
      <c r="N326" s="6">
        <f t="shared" si="154"/>
        <v>531.36118876008425</v>
      </c>
      <c r="O326" s="6" t="e">
        <f t="shared" si="126"/>
        <v>#VALUE!</v>
      </c>
      <c r="P326">
        <f t="shared" si="127"/>
        <v>670.35796525729268</v>
      </c>
      <c r="Q326">
        <f t="shared" si="128"/>
        <v>23379.892305443707</v>
      </c>
      <c r="R326">
        <f t="shared" si="129"/>
        <v>1171.257866954362</v>
      </c>
      <c r="S326">
        <f t="shared" si="130"/>
        <v>14854.415217770396</v>
      </c>
      <c r="T326">
        <f t="shared" si="131"/>
        <v>14854.415217770396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8.0918753026946472E-3</v>
      </c>
      <c r="AC326">
        <f t="shared" si="134"/>
        <v>6.2981228272736653E-7</v>
      </c>
      <c r="AD326">
        <v>0</v>
      </c>
      <c r="AE326" s="11">
        <f t="shared" si="135"/>
        <v>1.6931030993757649E-7</v>
      </c>
      <c r="AF326" s="11">
        <f t="shared" si="136"/>
        <v>7.99122592664943E-7</v>
      </c>
      <c r="AG326" s="15">
        <f t="shared" si="137"/>
        <v>1.097002469958351E-3</v>
      </c>
      <c r="AI326">
        <f t="shared" si="152"/>
        <v>1.981220163170562E-2</v>
      </c>
      <c r="AJ326">
        <f t="shared" si="138"/>
        <v>1.5420366069363587E-6</v>
      </c>
      <c r="AK326">
        <v>0</v>
      </c>
      <c r="AL326" s="11">
        <f t="shared" si="139"/>
        <v>8.5927929094819894E-6</v>
      </c>
      <c r="AM326" s="11">
        <f t="shared" si="140"/>
        <v>1.0134829516418349E-5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15.215219993965082</v>
      </c>
      <c r="AY326" t="e">
        <f t="shared" si="149"/>
        <v>#VALUE!</v>
      </c>
    </row>
    <row r="327" spans="1:51">
      <c r="A327" s="43">
        <v>44410.486805555556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</v>
      </c>
      <c r="K327" s="52">
        <v>14518</v>
      </c>
      <c r="L327" s="5" t="s">
        <v>88</v>
      </c>
      <c r="M327" s="6">
        <f t="shared" si="125"/>
        <v>30.616506927893532</v>
      </c>
      <c r="N327" s="6">
        <f t="shared" si="154"/>
        <v>386.23650620432102</v>
      </c>
      <c r="O327" s="6" t="e">
        <f t="shared" si="126"/>
        <v>#VALUE!</v>
      </c>
      <c r="P327">
        <f t="shared" si="127"/>
        <v>489.86411084629651</v>
      </c>
      <c r="Q327">
        <f t="shared" si="128"/>
        <v>16994.406272990123</v>
      </c>
      <c r="R327">
        <f t="shared" si="129"/>
        <v>855.89673473501955</v>
      </c>
      <c r="S327">
        <f t="shared" si="130"/>
        <v>10797.396491843519</v>
      </c>
      <c r="T327">
        <f t="shared" si="131"/>
        <v>10797.396491843521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5.913138212226973E-3</v>
      </c>
      <c r="AC327">
        <f t="shared" si="134"/>
        <v>4.6023535166006791E-7</v>
      </c>
      <c r="AD327">
        <v>0</v>
      </c>
      <c r="AE327" s="11">
        <f t="shared" si="135"/>
        <v>1.2372351599171141E-7</v>
      </c>
      <c r="AF327" s="11">
        <f t="shared" si="136"/>
        <v>5.8395886765177937E-7</v>
      </c>
      <c r="AG327" s="15">
        <f t="shared" si="137"/>
        <v>1.097002469958351E-3</v>
      </c>
      <c r="AI327">
        <f t="shared" si="152"/>
        <v>1.4401118674665909E-2</v>
      </c>
      <c r="AJ327">
        <f t="shared" si="138"/>
        <v>1.1208775576779681E-6</v>
      </c>
      <c r="AK327">
        <v>0</v>
      </c>
      <c r="AL327" s="11">
        <f t="shared" si="139"/>
        <v>6.2459403925228825E-6</v>
      </c>
      <c r="AM327" s="11">
        <f t="shared" si="140"/>
        <v>7.3668179502008506E-6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15.215219993965079</v>
      </c>
      <c r="AY327" t="e">
        <f t="shared" si="149"/>
        <v>#VALUE!</v>
      </c>
    </row>
    <row r="328" spans="1:51">
      <c r="A328" s="43">
        <v>44410.486805555556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</v>
      </c>
      <c r="K328" s="52">
        <v>1241</v>
      </c>
      <c r="L328" s="5" t="s">
        <v>88</v>
      </c>
      <c r="M328" s="6">
        <f t="shared" si="125"/>
        <v>2.8299492407092834E-2</v>
      </c>
      <c r="N328" s="6">
        <f t="shared" si="154"/>
        <v>33.015532731751094</v>
      </c>
      <c r="O328" s="6" t="e">
        <f t="shared" si="126"/>
        <v>#VALUE!</v>
      </c>
      <c r="P328">
        <f t="shared" si="127"/>
        <v>0.45279187851348535</v>
      </c>
      <c r="Q328">
        <f t="shared" si="128"/>
        <v>1452.6834401970482</v>
      </c>
      <c r="R328">
        <f t="shared" si="129"/>
        <v>0.79112366420292057</v>
      </c>
      <c r="S328">
        <f t="shared" si="130"/>
        <v>922.96246358849737</v>
      </c>
      <c r="T328">
        <f t="shared" si="131"/>
        <v>922.9624635884976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5.4656401637559684E-6</v>
      </c>
      <c r="AC328">
        <f t="shared" si="134"/>
        <v>4.2540538247731115E-10</v>
      </c>
      <c r="AD328">
        <v>0</v>
      </c>
      <c r="AE328" s="11">
        <f t="shared" si="135"/>
        <v>1.1436029295021744E-10</v>
      </c>
      <c r="AF328" s="11">
        <f t="shared" si="136"/>
        <v>5.3976567542752856E-10</v>
      </c>
      <c r="AG328" s="15">
        <f t="shared" si="137"/>
        <v>1.097002469958351E-3</v>
      </c>
      <c r="AI328">
        <f t="shared" si="152"/>
        <v>1.2310089733613716E-3</v>
      </c>
      <c r="AJ328">
        <f t="shared" si="138"/>
        <v>9.5812718630552298E-8</v>
      </c>
      <c r="AK328">
        <v>0</v>
      </c>
      <c r="AL328" s="11">
        <f t="shared" si="139"/>
        <v>5.3390356985265853E-7</v>
      </c>
      <c r="AM328" s="11">
        <f t="shared" si="140"/>
        <v>6.2971628848321079E-7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43">
        <v>44410.486805555556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</v>
      </c>
      <c r="K329" s="52">
        <v>1073</v>
      </c>
      <c r="L329" s="5" t="s">
        <v>88</v>
      </c>
      <c r="M329" s="6">
        <f t="shared" si="125"/>
        <v>1.3712156956162695</v>
      </c>
      <c r="N329" s="6">
        <f t="shared" si="154"/>
        <v>28.546064964680841</v>
      </c>
      <c r="O329" s="6" t="e">
        <f t="shared" si="126"/>
        <v>#VALUE!</v>
      </c>
      <c r="P329">
        <f t="shared" si="127"/>
        <v>21.939451129860313</v>
      </c>
      <c r="Q329">
        <f t="shared" si="128"/>
        <v>1256.026858445957</v>
      </c>
      <c r="R329">
        <f t="shared" si="129"/>
        <v>38.332884912685252</v>
      </c>
      <c r="S329">
        <f t="shared" si="130"/>
        <v>798.01669897700071</v>
      </c>
      <c r="T329">
        <f t="shared" si="131"/>
        <v>798.01669897700083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2.6483060089284365E-4</v>
      </c>
      <c r="AC329">
        <f t="shared" si="134"/>
        <v>2.0612473505225505E-8</v>
      </c>
      <c r="AD329">
        <v>0</v>
      </c>
      <c r="AE329" s="11">
        <f t="shared" si="135"/>
        <v>5.5411816718419338E-9</v>
      </c>
      <c r="AF329" s="11">
        <f t="shared" si="136"/>
        <v>2.615365517706744E-8</v>
      </c>
      <c r="AG329" s="15">
        <f t="shared" si="137"/>
        <v>1.097002469958351E-3</v>
      </c>
      <c r="AI329">
        <f t="shared" si="152"/>
        <v>1.0643615055735307E-3</v>
      </c>
      <c r="AJ329">
        <f t="shared" si="138"/>
        <v>8.2842100798213224E-8</v>
      </c>
      <c r="AK329">
        <v>0</v>
      </c>
      <c r="AL329" s="11">
        <f t="shared" si="139"/>
        <v>4.6162653541652106E-7</v>
      </c>
      <c r="AM329" s="11">
        <f t="shared" si="140"/>
        <v>5.4446863621473427E-7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15.215219993965073</v>
      </c>
      <c r="AY329" t="e">
        <f t="shared" si="149"/>
        <v>#VALUE!</v>
      </c>
    </row>
    <row r="330" spans="1:51">
      <c r="A330" s="43">
        <v>44410.486805555556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1946.99</v>
      </c>
      <c r="K330" s="52">
        <v>14194</v>
      </c>
      <c r="L330" s="5" t="s">
        <v>88</v>
      </c>
      <c r="M330" s="6">
        <f t="shared" si="125"/>
        <v>9.9997874268032092</v>
      </c>
      <c r="N330" s="6">
        <f t="shared" si="154"/>
        <v>377.61681836782839</v>
      </c>
      <c r="O330" s="6" t="e">
        <f t="shared" si="126"/>
        <v>#VALUE!</v>
      </c>
      <c r="P330">
        <f t="shared" si="127"/>
        <v>159.99659882885135</v>
      </c>
      <c r="Q330">
        <f t="shared" si="128"/>
        <v>16615.140008184448</v>
      </c>
      <c r="R330">
        <f t="shared" si="129"/>
        <v>279.5480695038919</v>
      </c>
      <c r="S330">
        <f t="shared" si="130"/>
        <v>10556.429660092777</v>
      </c>
      <c r="T330">
        <f t="shared" si="131"/>
        <v>10556.429660092777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1.9313151982633819E-3</v>
      </c>
      <c r="AC330">
        <f t="shared" si="134"/>
        <v>1.5031942388920146E-7</v>
      </c>
      <c r="AD330">
        <v>0</v>
      </c>
      <c r="AE330" s="11">
        <f t="shared" si="135"/>
        <v>4.0409863297848259E-8</v>
      </c>
      <c r="AF330" s="11">
        <f t="shared" si="136"/>
        <v>1.9072928718704973E-7</v>
      </c>
      <c r="AG330" s="15">
        <f t="shared" si="137"/>
        <v>1.097002469958351E-3</v>
      </c>
      <c r="AI330">
        <f t="shared" si="152"/>
        <v>1.4079727129646502E-2</v>
      </c>
      <c r="AJ330">
        <f t="shared" si="138"/>
        <v>1.0958627947155998E-6</v>
      </c>
      <c r="AK330">
        <v>0</v>
      </c>
      <c r="AL330" s="11">
        <f t="shared" si="139"/>
        <v>6.1065489689674748E-6</v>
      </c>
      <c r="AM330" s="11">
        <f t="shared" si="140"/>
        <v>7.2024117636830748E-6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43">
        <v>44410.486805555556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</v>
      </c>
      <c r="K331" s="52">
        <v>20369</v>
      </c>
      <c r="L331" s="5" t="s">
        <v>88</v>
      </c>
      <c r="M331" s="6">
        <f t="shared" ref="M331:M394" si="155">1000000*(AF331-AD331)/X331</f>
        <v>41.660139878620065</v>
      </c>
      <c r="N331" s="6">
        <f t="shared" si="154"/>
        <v>541.89636278246417</v>
      </c>
      <c r="O331" s="6" t="e">
        <f t="shared" ref="O331:O394" si="156">1000000*(AT331-AR331)/X331</f>
        <v>#VALUE!</v>
      </c>
      <c r="P331">
        <f t="shared" ref="P331:P394" si="157">(M331*16)</f>
        <v>666.56223805792104</v>
      </c>
      <c r="Q331">
        <f t="shared" ref="Q331:Q394" si="158">(N331*44)</f>
        <v>23843.439962428423</v>
      </c>
      <c r="R331">
        <f t="shared" ref="R331:R394" si="159">1000000*(((AF331-AD331)*0.082057*W331)/(V331-Z331))/X331</f>
        <v>1164.6259246586212</v>
      </c>
      <c r="S331">
        <f t="shared" ref="S331:S394" si="160">1000000*(((AM331-AK331)*0.082057*W331)/(V331-Z331))/X331</f>
        <v>15148.930234354639</v>
      </c>
      <c r="T331">
        <f t="shared" ref="T331:T394" si="161">N331*((1*0.082057*W331)/(V331-Z331))</f>
        <v>15148.930234354641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8.0460571685451211E-3</v>
      </c>
      <c r="AC331">
        <f t="shared" ref="AC331:AC394" si="164">(AB331*Y331)/(0.082057*W331)</f>
        <v>6.2624613488405855E-7</v>
      </c>
      <c r="AD331">
        <v>0</v>
      </c>
      <c r="AE331" s="11">
        <f t="shared" ref="AE331:AE394" si="165">AB331*AG331*X331</f>
        <v>1.6835163445093937E-7</v>
      </c>
      <c r="AF331" s="11">
        <f t="shared" ref="AF331:AF394" si="166">AC331+AE331</f>
        <v>7.9459776933499797E-7</v>
      </c>
      <c r="AG331" s="15">
        <f t="shared" ref="AG331:AG394" si="167">101.325*(0.000014*EXP(1600*((1/W331)-(1/298.15))))</f>
        <v>1.097002469958351E-3</v>
      </c>
      <c r="AI331">
        <f t="shared" si="152"/>
        <v>2.0205013520062674E-2</v>
      </c>
      <c r="AJ331">
        <f t="shared" ref="AJ331:AJ394" si="168">(AI331*Y331)/(0.082057*W331)</f>
        <v>1.5726102061125865E-6</v>
      </c>
      <c r="AK331">
        <v>0</v>
      </c>
      <c r="AL331" s="11">
        <f t="shared" ref="AL331:AL394" si="169">AI331*AN331*X331</f>
        <v>8.7631602049386E-6</v>
      </c>
      <c r="AM331" s="11">
        <f t="shared" ref="AM331:AM394" si="170">AJ331+AL331</f>
        <v>1.0335770411051186E-5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43">
        <v>44410.486805555556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9045.5300000000007</v>
      </c>
      <c r="K332" s="52">
        <v>22842</v>
      </c>
      <c r="L332" s="5" t="s">
        <v>88</v>
      </c>
      <c r="M332" s="6">
        <f t="shared" si="155"/>
        <v>46.458059447029122</v>
      </c>
      <c r="N332" s="6">
        <f t="shared" si="154"/>
        <v>607.68799247273057</v>
      </c>
      <c r="O332" s="6" t="e">
        <f t="shared" si="156"/>
        <v>#VALUE!</v>
      </c>
      <c r="P332">
        <f t="shared" si="157"/>
        <v>743.32895115246595</v>
      </c>
      <c r="Q332">
        <f t="shared" si="158"/>
        <v>26738.271668800146</v>
      </c>
      <c r="R332">
        <f t="shared" si="159"/>
        <v>1298.7536911538014</v>
      </c>
      <c r="S332">
        <f t="shared" si="160"/>
        <v>16988.161638427449</v>
      </c>
      <c r="T332">
        <f t="shared" si="161"/>
        <v>16988.161638427453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8.9727063648746882E-3</v>
      </c>
      <c r="AC332">
        <f t="shared" si="164"/>
        <v>6.983697185771311E-7</v>
      </c>
      <c r="AD332">
        <v>0</v>
      </c>
      <c r="AE332" s="11">
        <f t="shared" si="165"/>
        <v>1.8774037399092208E-7</v>
      </c>
      <c r="AF332" s="11">
        <f t="shared" si="166"/>
        <v>8.8611009256805317E-7</v>
      </c>
      <c r="AG332" s="15">
        <f t="shared" si="167"/>
        <v>1.097002469958351E-3</v>
      </c>
      <c r="AI332">
        <f t="shared" si="152"/>
        <v>2.2658103923868213E-2</v>
      </c>
      <c r="AJ332">
        <f t="shared" si="168"/>
        <v>1.7635407888469589E-6</v>
      </c>
      <c r="AK332">
        <v>0</v>
      </c>
      <c r="AL332" s="11">
        <f t="shared" si="169"/>
        <v>9.8270953606562672E-6</v>
      </c>
      <c r="AM332" s="11">
        <f t="shared" si="170"/>
        <v>1.1590636149503227E-5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15.215219993965084</v>
      </c>
      <c r="AY332" t="e">
        <f t="shared" si="179"/>
        <v>#VALUE!</v>
      </c>
    </row>
    <row r="333" spans="1:51">
      <c r="A333" s="43">
        <v>44410.486805555556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</v>
      </c>
      <c r="K333" s="52">
        <v>1160</v>
      </c>
      <c r="L333" s="5" t="s">
        <v>88</v>
      </c>
      <c r="M333" s="6">
        <f t="shared" si="155"/>
        <v>3.1072945383468543E-2</v>
      </c>
      <c r="N333" s="6">
        <f t="shared" si="154"/>
        <v>30.860610772627936</v>
      </c>
      <c r="O333" s="6" t="e">
        <f t="shared" si="156"/>
        <v>#VALUE!</v>
      </c>
      <c r="P333">
        <f t="shared" si="157"/>
        <v>0.49716712613549668</v>
      </c>
      <c r="Q333">
        <f t="shared" si="158"/>
        <v>1357.8668739956292</v>
      </c>
      <c r="R333">
        <f t="shared" si="159"/>
        <v>0.86865665488705446</v>
      </c>
      <c r="S333">
        <f t="shared" si="160"/>
        <v>862.7207556508115</v>
      </c>
      <c r="T333">
        <f t="shared" si="161"/>
        <v>862.72075565081161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6.0012927387883142E-6</v>
      </c>
      <c r="AC333">
        <f t="shared" si="164"/>
        <v>4.6709665408125821E-10</v>
      </c>
      <c r="AD333">
        <v>0</v>
      </c>
      <c r="AE333" s="11">
        <f t="shared" si="165"/>
        <v>1.2556801676022063E-10</v>
      </c>
      <c r="AF333" s="11">
        <f t="shared" si="166"/>
        <v>5.9266467084147886E-10</v>
      </c>
      <c r="AG333" s="15">
        <f t="shared" si="167"/>
        <v>1.097002469958351E-3</v>
      </c>
      <c r="AI333">
        <f t="shared" ref="AI333:AI396" si="182">V333*(K333/10^6)</f>
        <v>1.1506610871065198E-3</v>
      </c>
      <c r="AJ333">
        <f t="shared" si="168"/>
        <v>8.955902788996024E-8</v>
      </c>
      <c r="AK333">
        <v>0</v>
      </c>
      <c r="AL333" s="11">
        <f t="shared" si="169"/>
        <v>4.9905571396380659E-7</v>
      </c>
      <c r="AM333" s="11">
        <f t="shared" si="170"/>
        <v>5.8861474185376683E-7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15.215219993965075</v>
      </c>
      <c r="AY333" t="e">
        <f t="shared" si="179"/>
        <v>#VALUE!</v>
      </c>
    </row>
    <row r="334" spans="1:51">
      <c r="A334" s="43">
        <v>44410.486805555556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40.159999999999997</v>
      </c>
      <c r="K334" s="52">
        <v>10835</v>
      </c>
      <c r="L334" s="5" t="s">
        <v>88</v>
      </c>
      <c r="M334" s="6">
        <f t="shared" si="155"/>
        <v>0.20626272505786722</v>
      </c>
      <c r="N334" s="6">
        <f t="shared" si="154"/>
        <v>288.25406700122727</v>
      </c>
      <c r="O334" s="6" t="e">
        <f t="shared" si="156"/>
        <v>#VALUE!</v>
      </c>
      <c r="P334">
        <f t="shared" si="157"/>
        <v>3.3002036009258755</v>
      </c>
      <c r="Q334">
        <f t="shared" si="158"/>
        <v>12683.178948053999</v>
      </c>
      <c r="R334">
        <f t="shared" si="159"/>
        <v>5.766157233101505</v>
      </c>
      <c r="S334">
        <f t="shared" si="160"/>
        <v>8058.2580926521914</v>
      </c>
      <c r="T334">
        <f t="shared" si="161"/>
        <v>8058.2580926521923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3.9836680394998131E-5</v>
      </c>
      <c r="AC334">
        <f t="shared" si="164"/>
        <v>3.1005953103972442E-9</v>
      </c>
      <c r="AD334">
        <v>0</v>
      </c>
      <c r="AE334" s="11">
        <f t="shared" si="165"/>
        <v>8.3352257075875365E-10</v>
      </c>
      <c r="AF334" s="11">
        <f t="shared" si="166"/>
        <v>3.9341178811559979E-9</v>
      </c>
      <c r="AG334" s="15">
        <f t="shared" si="167"/>
        <v>1.097002469958351E-3</v>
      </c>
      <c r="AI334">
        <f t="shared" si="182"/>
        <v>1.0747769723102707E-2</v>
      </c>
      <c r="AJ334">
        <f t="shared" si="168"/>
        <v>8.3652764412734406E-7</v>
      </c>
      <c r="AK334">
        <v>0</v>
      </c>
      <c r="AL334" s="11">
        <f t="shared" si="169"/>
        <v>4.6614385006877961E-6</v>
      </c>
      <c r="AM334" s="11">
        <f t="shared" si="170"/>
        <v>5.4979661448151402E-6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15.215219993965077</v>
      </c>
      <c r="AY334" t="e">
        <f t="shared" si="179"/>
        <v>#VALUE!</v>
      </c>
    </row>
    <row r="335" spans="1:51">
      <c r="A335" s="43">
        <v>44410.486805555556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8559.64</v>
      </c>
      <c r="K335" s="52">
        <v>21878</v>
      </c>
      <c r="L335" s="5" t="s">
        <v>88</v>
      </c>
      <c r="M335" s="6">
        <f t="shared" si="155"/>
        <v>43.962516730934325</v>
      </c>
      <c r="N335" s="6">
        <f t="shared" si="154"/>
        <v>582.0417607616846</v>
      </c>
      <c r="O335" s="6" t="e">
        <f t="shared" si="156"/>
        <v>#VALUE!</v>
      </c>
      <c r="P335">
        <f t="shared" si="157"/>
        <v>703.40026769494921</v>
      </c>
      <c r="Q335">
        <f t="shared" si="158"/>
        <v>25609.837473514122</v>
      </c>
      <c r="R335">
        <f t="shared" si="159"/>
        <v>1228.989793295442</v>
      </c>
      <c r="S335">
        <f t="shared" si="160"/>
        <v>16271.210941490051</v>
      </c>
      <c r="T335">
        <f t="shared" si="161"/>
        <v>16271.210941490053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8.4907281617590084E-3</v>
      </c>
      <c r="AC335">
        <f t="shared" si="164"/>
        <v>6.6085606680001656E-7</v>
      </c>
      <c r="AD335">
        <v>0</v>
      </c>
      <c r="AE335" s="11">
        <f t="shared" si="165"/>
        <v>1.7765570561676937E-7</v>
      </c>
      <c r="AF335" s="11">
        <f t="shared" si="166"/>
        <v>8.3851177241678598E-7</v>
      </c>
      <c r="AG335" s="15">
        <f t="shared" si="167"/>
        <v>1.097002469958351E-3</v>
      </c>
      <c r="AI335">
        <f t="shared" si="182"/>
        <v>2.1701864882514174E-2</v>
      </c>
      <c r="AJ335">
        <f t="shared" si="168"/>
        <v>1.6891141484280609E-6</v>
      </c>
      <c r="AK335">
        <v>0</v>
      </c>
      <c r="AL335" s="11">
        <f t="shared" si="169"/>
        <v>9.4123628535346223E-6</v>
      </c>
      <c r="AM335" s="11">
        <f t="shared" si="170"/>
        <v>1.1101477001962683E-5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15.215219993965073</v>
      </c>
      <c r="AY335" t="e">
        <f t="shared" si="179"/>
        <v>#VALUE!</v>
      </c>
    </row>
    <row r="336" spans="1:51">
      <c r="A336" s="65">
        <v>44417.444444444445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</v>
      </c>
      <c r="K336" s="52">
        <v>9937</v>
      </c>
      <c r="L336" s="5" t="s">
        <v>88</v>
      </c>
      <c r="M336" s="6">
        <f t="shared" si="155"/>
        <v>5.4860862812926587</v>
      </c>
      <c r="N336" s="6">
        <f t="shared" si="154"/>
        <v>264.27418901115288</v>
      </c>
      <c r="O336" s="6" t="e">
        <f t="shared" si="156"/>
        <v>#VALUE!</v>
      </c>
      <c r="P336">
        <f t="shared" si="157"/>
        <v>87.77738050068254</v>
      </c>
      <c r="Q336">
        <f t="shared" si="158"/>
        <v>11628.064316490727</v>
      </c>
      <c r="R336">
        <f t="shared" si="159"/>
        <v>153.42180100199391</v>
      </c>
      <c r="S336">
        <f t="shared" si="160"/>
        <v>7390.5913902030188</v>
      </c>
      <c r="T336">
        <f t="shared" si="161"/>
        <v>7390.5913902030215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1.0595587047825812E-3</v>
      </c>
      <c r="AC336">
        <f t="shared" si="164"/>
        <v>8.246828597575478E-8</v>
      </c>
      <c r="AD336">
        <v>0</v>
      </c>
      <c r="AE336" s="11">
        <f t="shared" si="165"/>
        <v>2.2169670934505934E-8</v>
      </c>
      <c r="AF336" s="11">
        <f t="shared" si="166"/>
        <v>1.0463795691026071E-7</v>
      </c>
      <c r="AG336" s="15">
        <f t="shared" si="167"/>
        <v>1.097002469958351E-3</v>
      </c>
      <c r="AI336">
        <f t="shared" si="182"/>
        <v>9.8536619337256295E-3</v>
      </c>
      <c r="AJ336">
        <f t="shared" si="168"/>
        <v>7.6693684511387262E-7</v>
      </c>
      <c r="AK336">
        <v>0</v>
      </c>
      <c r="AL336" s="11">
        <f t="shared" si="169"/>
        <v>4.2736530735206819E-6</v>
      </c>
      <c r="AM336" s="11">
        <f t="shared" si="170"/>
        <v>5.0405899186345544E-6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78.81297419298906</v>
      </c>
      <c r="AX336">
        <f t="shared" si="178"/>
        <v>15.215219993965071</v>
      </c>
      <c r="AY336" t="e">
        <f t="shared" si="179"/>
        <v>#VALUE!</v>
      </c>
    </row>
    <row r="337" spans="1:51">
      <c r="A337" s="65">
        <v>44417.109027777777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4305.87</v>
      </c>
      <c r="K337" s="52">
        <v>14567</v>
      </c>
      <c r="L337" s="5" t="s">
        <v>88</v>
      </c>
      <c r="M337" s="6">
        <f t="shared" si="155"/>
        <v>22.107564047495249</v>
      </c>
      <c r="N337" s="6">
        <f t="shared" si="154"/>
        <v>387.40888712141134</v>
      </c>
      <c r="O337" s="6" t="e">
        <f t="shared" si="156"/>
        <v>#VALUE!</v>
      </c>
      <c r="P337">
        <f t="shared" si="157"/>
        <v>353.72102475992398</v>
      </c>
      <c r="Q337">
        <f t="shared" si="158"/>
        <v>17045.991033342099</v>
      </c>
      <c r="R337">
        <f t="shared" si="159"/>
        <v>618.25172227048222</v>
      </c>
      <c r="S337">
        <f t="shared" si="160"/>
        <v>10834.129493920438</v>
      </c>
      <c r="T337">
        <f t="shared" si="161"/>
        <v>10834.129493920442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4.2697582077660442E-3</v>
      </c>
      <c r="AC337">
        <f t="shared" si="164"/>
        <v>3.323266934960724E-7</v>
      </c>
      <c r="AD337">
        <v>0</v>
      </c>
      <c r="AE337" s="11">
        <f t="shared" si="165"/>
        <v>8.9338263192791042E-8</v>
      </c>
      <c r="AF337" s="11">
        <f t="shared" si="166"/>
        <v>4.2166495668886342E-7</v>
      </c>
      <c r="AG337" s="15">
        <f t="shared" si="167"/>
        <v>1.097002469958351E-3</v>
      </c>
      <c r="AI337">
        <f t="shared" si="182"/>
        <v>1.4444831779066244E-2</v>
      </c>
      <c r="AJ337">
        <f t="shared" si="168"/>
        <v>1.1242798654295847E-6</v>
      </c>
      <c r="AK337">
        <v>0</v>
      </c>
      <c r="AL337" s="11">
        <f t="shared" si="169"/>
        <v>6.2648992977735514E-6</v>
      </c>
      <c r="AM337" s="11">
        <f t="shared" si="170"/>
        <v>7.3891791632031365E-6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66">
        <v>44417.444444444445</v>
      </c>
      <c r="B338" s="67">
        <v>10</v>
      </c>
      <c r="C338" s="67" t="s">
        <v>279</v>
      </c>
      <c r="D338" s="68">
        <v>2</v>
      </c>
      <c r="E338" s="66">
        <v>44418.5309375</v>
      </c>
      <c r="F338" s="67">
        <v>164</v>
      </c>
      <c r="G338" s="67" t="s">
        <v>777</v>
      </c>
      <c r="H338" s="52">
        <v>22.2</v>
      </c>
      <c r="I338" s="5">
        <v>30</v>
      </c>
      <c r="J338" s="52">
        <v>16337.3</v>
      </c>
      <c r="K338" s="52">
        <v>8718</v>
      </c>
      <c r="L338" s="5" t="s">
        <v>88</v>
      </c>
      <c r="M338" s="6">
        <f t="shared" si="155"/>
        <v>83.880355448061366</v>
      </c>
      <c r="N338" s="6">
        <f t="shared" si="154"/>
        <v>231.8549240011302</v>
      </c>
      <c r="O338" s="6" t="e">
        <f t="shared" si="156"/>
        <v>#VALUE!</v>
      </c>
      <c r="P338">
        <f t="shared" si="157"/>
        <v>1342.0856871689818</v>
      </c>
      <c r="Q338">
        <f t="shared" si="158"/>
        <v>10201.616656049729</v>
      </c>
      <c r="R338">
        <f t="shared" si="159"/>
        <v>2345.7660965727132</v>
      </c>
      <c r="S338">
        <f t="shared" si="160"/>
        <v>6483.9665633279601</v>
      </c>
      <c r="T338">
        <f t="shared" si="161"/>
        <v>6483.9665633279601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1.6200284905892696E-2</v>
      </c>
      <c r="AC338">
        <f t="shared" si="164"/>
        <v>1.2609114742556978E-6</v>
      </c>
      <c r="AD338">
        <v>0</v>
      </c>
      <c r="AE338" s="11">
        <f t="shared" si="165"/>
        <v>3.389665752239582E-7</v>
      </c>
      <c r="AF338" s="11">
        <f t="shared" si="166"/>
        <v>1.5998780494796561E-6</v>
      </c>
      <c r="AG338" s="15">
        <f t="shared" si="167"/>
        <v>1.097002469958351E-3</v>
      </c>
      <c r="AI338">
        <f t="shared" si="182"/>
        <v>8.6448852509026924E-3</v>
      </c>
      <c r="AJ338">
        <f t="shared" si="168"/>
        <v>6.7285452507826738E-7</v>
      </c>
      <c r="AK338">
        <v>0</v>
      </c>
      <c r="AL338" s="11">
        <f t="shared" si="169"/>
        <v>3.7493919185824001E-6</v>
      </c>
      <c r="AM338" s="11">
        <f t="shared" si="170"/>
        <v>4.4222464436606677E-6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15.21521999396508</v>
      </c>
      <c r="AY338" t="e">
        <f t="shared" si="179"/>
        <v>#VALUE!</v>
      </c>
    </row>
    <row r="339" spans="1:51">
      <c r="A339" s="65">
        <v>44417.109027777777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</v>
      </c>
      <c r="K339" s="52">
        <v>9488</v>
      </c>
      <c r="L339" s="5" t="s">
        <v>88</v>
      </c>
      <c r="M339" s="6">
        <f t="shared" si="155"/>
        <v>0.5030572510023722</v>
      </c>
      <c r="N339" s="6">
        <f t="shared" si="154"/>
        <v>252.33304874084916</v>
      </c>
      <c r="O339" s="6" t="e">
        <f t="shared" si="156"/>
        <v>#VALUE!</v>
      </c>
      <c r="P339">
        <f t="shared" si="157"/>
        <v>8.0489160160379551</v>
      </c>
      <c r="Q339">
        <f t="shared" si="158"/>
        <v>11102.654144597363</v>
      </c>
      <c r="R339">
        <f t="shared" si="159"/>
        <v>14.068307623793066</v>
      </c>
      <c r="S339">
        <f t="shared" si="160"/>
        <v>7056.6500060628214</v>
      </c>
      <c r="T339">
        <f t="shared" si="161"/>
        <v>7056.6500060628214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9.7158276770296603E-5</v>
      </c>
      <c r="AC339">
        <f t="shared" si="164"/>
        <v>7.5620883651260193E-9</v>
      </c>
      <c r="AD339">
        <v>0</v>
      </c>
      <c r="AE339" s="11">
        <f t="shared" si="165"/>
        <v>2.0328906882069516E-9</v>
      </c>
      <c r="AF339" s="11">
        <f t="shared" si="166"/>
        <v>9.5949790533329704E-9</v>
      </c>
      <c r="AG339" s="15">
        <f t="shared" si="167"/>
        <v>1.097002469958351E-3</v>
      </c>
      <c r="AI339">
        <f t="shared" si="182"/>
        <v>9.4084275361969189E-3</v>
      </c>
      <c r="AJ339">
        <f t="shared" si="168"/>
        <v>7.3228306193422814E-7</v>
      </c>
      <c r="AK339">
        <v>0</v>
      </c>
      <c r="AL339" s="11">
        <f t="shared" si="169"/>
        <v>4.0805494979937835E-6</v>
      </c>
      <c r="AM339" s="11">
        <f t="shared" si="170"/>
        <v>4.8128325599280118E-6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15.21521999396508</v>
      </c>
      <c r="AY339" t="e">
        <f t="shared" si="179"/>
        <v>#VALUE!</v>
      </c>
    </row>
    <row r="340" spans="1:51">
      <c r="A340" s="65">
        <v>44417.109027777777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</v>
      </c>
      <c r="K340" s="52">
        <v>23460</v>
      </c>
      <c r="L340" s="5" t="s">
        <v>88</v>
      </c>
      <c r="M340" s="6">
        <f t="shared" si="155"/>
        <v>47.182077407469997</v>
      </c>
      <c r="N340" s="6">
        <f t="shared" si="154"/>
        <v>623.91793038156845</v>
      </c>
      <c r="O340" s="6" t="e">
        <f t="shared" si="156"/>
        <v>#VALUE!</v>
      </c>
      <c r="P340">
        <f t="shared" si="157"/>
        <v>754.91323851951995</v>
      </c>
      <c r="Q340">
        <f t="shared" si="158"/>
        <v>27452.388936789011</v>
      </c>
      <c r="R340">
        <f t="shared" si="159"/>
        <v>1319.476019827363</v>
      </c>
      <c r="S340">
        <f t="shared" si="160"/>
        <v>17448.251385142688</v>
      </c>
      <c r="T340">
        <f t="shared" si="161"/>
        <v>17448.251385142685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9.1125400264450446E-3</v>
      </c>
      <c r="AC340">
        <f t="shared" si="164"/>
        <v>7.0925334620377356E-7</v>
      </c>
      <c r="AD340">
        <v>0</v>
      </c>
      <c r="AE340" s="11">
        <f t="shared" si="165"/>
        <v>1.906661828664369E-7</v>
      </c>
      <c r="AF340" s="11">
        <f t="shared" si="166"/>
        <v>8.9991952907021042E-7</v>
      </c>
      <c r="AG340" s="15">
        <f t="shared" si="167"/>
        <v>1.097002469958351E-3</v>
      </c>
      <c r="AI340">
        <f t="shared" si="182"/>
        <v>2.3263249367535807E-2</v>
      </c>
      <c r="AJ340">
        <f t="shared" si="168"/>
        <v>1.8106408761569342E-6</v>
      </c>
      <c r="AK340">
        <v>0</v>
      </c>
      <c r="AL340" s="11">
        <f t="shared" si="169"/>
        <v>1.0089554302585812E-5</v>
      </c>
      <c r="AM340" s="11">
        <f t="shared" si="170"/>
        <v>1.1900195178742745E-5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78.81297419298906</v>
      </c>
      <c r="AX340">
        <f t="shared" si="178"/>
        <v>15.215219993965073</v>
      </c>
      <c r="AY340" t="e">
        <f t="shared" si="179"/>
        <v>#VALUE!</v>
      </c>
    </row>
    <row r="341" spans="1:51">
      <c r="A341" s="65">
        <v>44417.444444444445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51.62</v>
      </c>
      <c r="K341" s="52">
        <v>356</v>
      </c>
      <c r="L341" s="5" t="s">
        <v>88</v>
      </c>
      <c r="M341" s="6">
        <f t="shared" si="155"/>
        <v>0.26503179523109255</v>
      </c>
      <c r="N341" s="6">
        <f t="shared" si="154"/>
        <v>9.4678083212207316</v>
      </c>
      <c r="O341" s="6" t="e">
        <f t="shared" si="156"/>
        <v>#VALUE!</v>
      </c>
      <c r="P341">
        <f t="shared" si="157"/>
        <v>4.2405087236974808</v>
      </c>
      <c r="Q341">
        <f t="shared" si="158"/>
        <v>416.58356613371217</v>
      </c>
      <c r="R341">
        <f t="shared" si="159"/>
        <v>7.411778317413737</v>
      </c>
      <c r="S341">
        <f t="shared" si="160"/>
        <v>264.77312417352067</v>
      </c>
      <c r="T341">
        <f t="shared" si="161"/>
        <v>264.77312417352067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5.1187081515438967E-5</v>
      </c>
      <c r="AC341">
        <f t="shared" si="164"/>
        <v>3.9840273668892124E-9</v>
      </c>
      <c r="AD341">
        <v>0</v>
      </c>
      <c r="AE341" s="11">
        <f t="shared" si="165"/>
        <v>1.0710126283449972E-9</v>
      </c>
      <c r="AF341" s="11">
        <f t="shared" si="166"/>
        <v>5.0550399952342096E-9</v>
      </c>
      <c r="AG341" s="15">
        <f t="shared" si="167"/>
        <v>1.097002469958351E-3</v>
      </c>
      <c r="AI341">
        <f t="shared" si="182"/>
        <v>3.5301435527888944E-4</v>
      </c>
      <c r="AJ341">
        <f t="shared" si="168"/>
        <v>2.7476050806132502E-8</v>
      </c>
      <c r="AK341">
        <v>0</v>
      </c>
      <c r="AL341" s="11">
        <f t="shared" si="169"/>
        <v>1.5310662113045816E-7</v>
      </c>
      <c r="AM341" s="11">
        <f t="shared" si="170"/>
        <v>1.8058267193659066E-7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15.215219993965075</v>
      </c>
      <c r="AY341" t="e">
        <f t="shared" si="179"/>
        <v>#VALUE!</v>
      </c>
    </row>
    <row r="342" spans="1:51">
      <c r="A342" s="65">
        <v>44417.109027777777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5827.5</v>
      </c>
      <c r="K342" s="52">
        <v>18058</v>
      </c>
      <c r="L342" s="5" t="s">
        <v>88</v>
      </c>
      <c r="M342" s="6">
        <f t="shared" si="155"/>
        <v>29.920046236133128</v>
      </c>
      <c r="N342" s="6">
        <f t="shared" ref="N342:N373" si="183">1000000*(AM342-AK342)/X342</f>
        <v>480.25191759720229</v>
      </c>
      <c r="O342" s="6" t="e">
        <f t="shared" si="156"/>
        <v>#VALUE!</v>
      </c>
      <c r="P342">
        <f t="shared" si="157"/>
        <v>478.72073977813005</v>
      </c>
      <c r="Q342">
        <f t="shared" si="158"/>
        <v>21131.084374276899</v>
      </c>
      <c r="R342">
        <f t="shared" si="159"/>
        <v>836.7326258180658</v>
      </c>
      <c r="S342">
        <f t="shared" si="160"/>
        <v>13430.542349228757</v>
      </c>
      <c r="T342">
        <f t="shared" si="161"/>
        <v>13430.542349228759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5.778626840976765E-3</v>
      </c>
      <c r="AC342">
        <f t="shared" si="164"/>
        <v>4.4976597211443027E-7</v>
      </c>
      <c r="AD342">
        <v>0</v>
      </c>
      <c r="AE342" s="11">
        <f t="shared" si="165"/>
        <v>1.2090906802945509E-7</v>
      </c>
      <c r="AF342" s="11">
        <f t="shared" si="166"/>
        <v>5.7067504014388536E-7</v>
      </c>
      <c r="AG342" s="15">
        <f t="shared" si="167"/>
        <v>1.097002469958351E-3</v>
      </c>
      <c r="AI342">
        <f t="shared" si="182"/>
        <v>1.7906554010185916E-2</v>
      </c>
      <c r="AJ342">
        <f t="shared" si="168"/>
        <v>1.3937149591492718E-6</v>
      </c>
      <c r="AK342">
        <v>0</v>
      </c>
      <c r="AL342" s="11">
        <f t="shared" si="169"/>
        <v>7.7662903493646461E-6</v>
      </c>
      <c r="AM342" s="11">
        <f t="shared" si="170"/>
        <v>9.1600053085139183E-6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78.81297419298906</v>
      </c>
      <c r="AX342">
        <f t="shared" si="178"/>
        <v>15.21521999396508</v>
      </c>
      <c r="AY342" t="e">
        <f t="shared" si="179"/>
        <v>#VALUE!</v>
      </c>
    </row>
    <row r="343" spans="1:51">
      <c r="A343" s="65">
        <v>44417.109027777777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</v>
      </c>
      <c r="K343" s="52">
        <v>1638</v>
      </c>
      <c r="L343" s="5" t="s">
        <v>88</v>
      </c>
      <c r="M343" s="6">
        <f t="shared" si="155"/>
        <v>0.94106311018804634</v>
      </c>
      <c r="N343" s="6">
        <f t="shared" si="183"/>
        <v>43.562556264493146</v>
      </c>
      <c r="O343" s="6" t="e">
        <f t="shared" si="156"/>
        <v>#VALUE!</v>
      </c>
      <c r="P343">
        <f t="shared" si="157"/>
        <v>15.057009763008741</v>
      </c>
      <c r="Q343">
        <f t="shared" si="158"/>
        <v>1916.7524756376984</v>
      </c>
      <c r="R343">
        <f t="shared" si="159"/>
        <v>26.317412781843547</v>
      </c>
      <c r="S343">
        <f t="shared" si="160"/>
        <v>1218.2538690905249</v>
      </c>
      <c r="T343">
        <f t="shared" si="161"/>
        <v>1218.2538690905251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1.8175281230075181E-4</v>
      </c>
      <c r="AC343">
        <f t="shared" si="164"/>
        <v>1.4146307169258501E-8</v>
      </c>
      <c r="AD343">
        <v>0</v>
      </c>
      <c r="AE343" s="11">
        <f t="shared" si="165"/>
        <v>3.8029040032807929E-9</v>
      </c>
      <c r="AF343" s="11">
        <f t="shared" si="166"/>
        <v>1.7949211172539293E-8</v>
      </c>
      <c r="AG343" s="15">
        <f t="shared" si="167"/>
        <v>1.097002469958351E-3</v>
      </c>
      <c r="AI343">
        <f t="shared" si="182"/>
        <v>1.6242626796259014E-3</v>
      </c>
      <c r="AJ343">
        <f t="shared" si="168"/>
        <v>1.264207056754074E-7</v>
      </c>
      <c r="AK343">
        <v>0</v>
      </c>
      <c r="AL343" s="11">
        <f t="shared" si="169"/>
        <v>7.0446248711149015E-7</v>
      </c>
      <c r="AM343" s="11">
        <f t="shared" si="170"/>
        <v>8.308831927868976E-7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65">
        <v>44417.444444444445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</v>
      </c>
      <c r="K344" s="52">
        <v>17726</v>
      </c>
      <c r="L344" s="5" t="s">
        <v>88</v>
      </c>
      <c r="M344" s="6">
        <f t="shared" si="155"/>
        <v>282.17907513115063</v>
      </c>
      <c r="N344" s="6">
        <f t="shared" si="183"/>
        <v>471.42238848864798</v>
      </c>
      <c r="O344" s="6" t="e">
        <f t="shared" si="156"/>
        <v>#VALUE!</v>
      </c>
      <c r="P344">
        <f t="shared" si="157"/>
        <v>4514.86520209841</v>
      </c>
      <c r="Q344">
        <f t="shared" si="158"/>
        <v>20742.585093500511</v>
      </c>
      <c r="R344">
        <f t="shared" si="159"/>
        <v>7891.3126210434493</v>
      </c>
      <c r="S344">
        <f t="shared" si="160"/>
        <v>13183.619098595018</v>
      </c>
      <c r="T344">
        <f t="shared" si="161"/>
        <v>13183.619098595022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5.4498832142366567E-2</v>
      </c>
      <c r="AC344">
        <f t="shared" si="164"/>
        <v>4.241789769811374E-6</v>
      </c>
      <c r="AD344">
        <v>0</v>
      </c>
      <c r="AE344" s="11">
        <f t="shared" si="165"/>
        <v>1.1403060250060102E-6</v>
      </c>
      <c r="AF344" s="11">
        <f t="shared" si="166"/>
        <v>5.3820957948173846E-6</v>
      </c>
      <c r="AG344" s="15">
        <f t="shared" si="167"/>
        <v>1.097002469958351E-3</v>
      </c>
      <c r="AI344">
        <f>V344*(K344/10^6)</f>
        <v>1.7577338375487625E-2</v>
      </c>
      <c r="AJ344">
        <f t="shared" si="168"/>
        <v>1.3680912263750133E-6</v>
      </c>
      <c r="AK344">
        <v>0</v>
      </c>
      <c r="AL344" s="11">
        <f t="shared" si="169"/>
        <v>7.6235055229171388E-6</v>
      </c>
      <c r="AM344" s="11">
        <f t="shared" si="170"/>
        <v>8.9915967492921514E-6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78.81297419298906</v>
      </c>
      <c r="AX344">
        <f t="shared" si="178"/>
        <v>15.215219993965068</v>
      </c>
      <c r="AY344" t="e">
        <f t="shared" si="179"/>
        <v>#VALUE!</v>
      </c>
    </row>
    <row r="345" spans="1:51">
      <c r="A345" s="65">
        <v>44417.444444444445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</v>
      </c>
      <c r="K345" s="4"/>
      <c r="L345" s="5" t="s">
        <v>88</v>
      </c>
      <c r="M345" s="6">
        <f t="shared" si="155"/>
        <v>0.35436835542134854</v>
      </c>
      <c r="N345" s="6">
        <f t="shared" si="183"/>
        <v>0</v>
      </c>
      <c r="O345" s="6" t="e">
        <f t="shared" si="156"/>
        <v>#VALUE!</v>
      </c>
      <c r="P345">
        <f t="shared" si="157"/>
        <v>5.6698936867415766</v>
      </c>
      <c r="Q345">
        <f t="shared" si="158"/>
        <v>0</v>
      </c>
      <c r="R345">
        <f t="shared" si="159"/>
        <v>9.9101305592385955</v>
      </c>
      <c r="S345">
        <f t="shared" si="160"/>
        <v>0</v>
      </c>
      <c r="T345">
        <f t="shared" si="161"/>
        <v>0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6.8441153936373459E-5</v>
      </c>
      <c r="AC345">
        <f t="shared" si="164"/>
        <v>5.3269579399979373E-9</v>
      </c>
      <c r="AD345">
        <v>0</v>
      </c>
      <c r="AE345" s="11">
        <f t="shared" si="165"/>
        <v>1.4320281210455581E-9</v>
      </c>
      <c r="AF345" s="11">
        <f t="shared" si="166"/>
        <v>6.7589860610434957E-9</v>
      </c>
      <c r="AG345" s="15">
        <f t="shared" si="167"/>
        <v>1.097002469958351E-3</v>
      </c>
      <c r="AI345">
        <f>V345*(K345/10^6)</f>
        <v>0</v>
      </c>
      <c r="AJ345">
        <f t="shared" si="168"/>
        <v>0</v>
      </c>
      <c r="AK345">
        <v>0</v>
      </c>
      <c r="AL345" s="11">
        <f t="shared" si="169"/>
        <v>0</v>
      </c>
      <c r="AM345" s="11">
        <f t="shared" si="170"/>
        <v>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#DIV/0!</v>
      </c>
      <c r="AY345" t="e">
        <f t="shared" si="179"/>
        <v>#VALUE!</v>
      </c>
    </row>
    <row r="346" spans="1:51">
      <c r="A346" s="65">
        <v>44417.109027777777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153.49</v>
      </c>
      <c r="K346" s="52">
        <v>1408</v>
      </c>
      <c r="L346" s="5" t="s">
        <v>88</v>
      </c>
      <c r="M346" s="6">
        <f t="shared" si="155"/>
        <v>0.78806141514956229</v>
      </c>
      <c r="N346" s="6">
        <f t="shared" si="183"/>
        <v>37.445713809771881</v>
      </c>
      <c r="O346" s="6" t="e">
        <f t="shared" si="156"/>
        <v>#VALUE!</v>
      </c>
      <c r="P346">
        <f t="shared" si="157"/>
        <v>12.608982642392997</v>
      </c>
      <c r="Q346">
        <f t="shared" si="158"/>
        <v>1647.6114076299627</v>
      </c>
      <c r="R346">
        <f t="shared" si="159"/>
        <v>22.038625609063054</v>
      </c>
      <c r="S346">
        <f t="shared" si="160"/>
        <v>1047.1925810008906</v>
      </c>
      <c r="T346">
        <f t="shared" si="161"/>
        <v>1047.1925810008909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1.5220273424650769E-4</v>
      </c>
      <c r="AC346">
        <f t="shared" si="164"/>
        <v>1.1846345613014825E-8</v>
      </c>
      <c r="AD346">
        <v>0</v>
      </c>
      <c r="AE346" s="11">
        <f t="shared" si="165"/>
        <v>3.1846131019890277E-9</v>
      </c>
      <c r="AF346" s="11">
        <f t="shared" si="166"/>
        <v>1.5030958715003854E-8</v>
      </c>
      <c r="AG346" s="15">
        <f t="shared" si="167"/>
        <v>1.097002469958351E-3</v>
      </c>
      <c r="AI346">
        <f t="shared" si="182"/>
        <v>1.3961916073951582E-3</v>
      </c>
      <c r="AJ346">
        <f t="shared" si="168"/>
        <v>1.0866932453661394E-7</v>
      </c>
      <c r="AK346">
        <v>0</v>
      </c>
      <c r="AL346" s="11">
        <f t="shared" si="169"/>
        <v>6.0554528806653118E-7</v>
      </c>
      <c r="AM346" s="11">
        <f t="shared" si="170"/>
        <v>7.142146126031451E-7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78.81297419298906</v>
      </c>
      <c r="AX346">
        <f t="shared" si="178"/>
        <v>15.215219993965073</v>
      </c>
      <c r="AY346" t="e">
        <f t="shared" si="179"/>
        <v>#VALUE!</v>
      </c>
    </row>
    <row r="347" spans="1:51">
      <c r="A347" s="65">
        <v>44417.109027777777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</v>
      </c>
      <c r="K347" s="52">
        <v>1284</v>
      </c>
      <c r="L347" s="5" t="s">
        <v>88</v>
      </c>
      <c r="M347" s="6">
        <f t="shared" si="155"/>
        <v>0.89526528737786937</v>
      </c>
      <c r="N347" s="6">
        <f t="shared" si="183"/>
        <v>34.147937877661299</v>
      </c>
      <c r="O347" s="6" t="e">
        <f t="shared" si="156"/>
        <v>#VALUE!</v>
      </c>
      <c r="P347">
        <f t="shared" si="157"/>
        <v>14.32424459804591</v>
      </c>
      <c r="Q347">
        <f t="shared" si="158"/>
        <v>1502.5092666170972</v>
      </c>
      <c r="R347">
        <f t="shared" si="159"/>
        <v>25.036648299252878</v>
      </c>
      <c r="S347">
        <f t="shared" si="160"/>
        <v>954.96823437865351</v>
      </c>
      <c r="T347">
        <f t="shared" si="161"/>
        <v>954.96823437865351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1.7290762115162908E-4</v>
      </c>
      <c r="AC347">
        <f t="shared" si="164"/>
        <v>1.3457862300745294E-8</v>
      </c>
      <c r="AD347">
        <v>0</v>
      </c>
      <c r="AE347" s="11">
        <f t="shared" si="165"/>
        <v>3.6178316932297015E-9</v>
      </c>
      <c r="AF347" s="11">
        <f t="shared" si="166"/>
        <v>1.7075693993974997E-8</v>
      </c>
      <c r="AG347" s="15">
        <f t="shared" si="167"/>
        <v>1.097002469958351E-3</v>
      </c>
      <c r="AI347">
        <f t="shared" si="182"/>
        <v>1.273231551062062E-3</v>
      </c>
      <c r="AJ347">
        <f t="shared" si="168"/>
        <v>9.9099014705264425E-8</v>
      </c>
      <c r="AK347">
        <v>0</v>
      </c>
      <c r="AL347" s="11">
        <f t="shared" si="169"/>
        <v>5.5221601553794464E-7</v>
      </c>
      <c r="AM347" s="11">
        <f t="shared" si="170"/>
        <v>6.5131503024320911E-7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15.215219993965082</v>
      </c>
      <c r="AY347" t="e">
        <f t="shared" si="179"/>
        <v>#VALUE!</v>
      </c>
    </row>
    <row r="348" spans="1:51">
      <c r="A348" s="65">
        <v>44417.109027777777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8983.56</v>
      </c>
      <c r="K348" s="52">
        <v>22454</v>
      </c>
      <c r="L348" s="5" t="s">
        <v>88</v>
      </c>
      <c r="M348" s="6">
        <f t="shared" si="155"/>
        <v>46.124157969125037</v>
      </c>
      <c r="N348" s="6">
        <f t="shared" si="183"/>
        <v>597.16339338396176</v>
      </c>
      <c r="O348" s="6" t="e">
        <f t="shared" si="156"/>
        <v>#VALUE!</v>
      </c>
      <c r="P348">
        <f t="shared" si="157"/>
        <v>737.98652750600058</v>
      </c>
      <c r="Q348">
        <f t="shared" si="158"/>
        <v>26275.189308894318</v>
      </c>
      <c r="R348">
        <f t="shared" si="159"/>
        <v>1289.8906474464425</v>
      </c>
      <c r="S348">
        <f t="shared" si="160"/>
        <v>16700.044185933246</v>
      </c>
      <c r="T348">
        <f t="shared" si="161"/>
        <v>16700.044185933246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8.9082180941270229E-3</v>
      </c>
      <c r="AC348">
        <f t="shared" si="164"/>
        <v>6.9335042410095431E-7</v>
      </c>
      <c r="AD348">
        <v>0</v>
      </c>
      <c r="AE348" s="11">
        <f t="shared" si="165"/>
        <v>1.8639105400029027E-7</v>
      </c>
      <c r="AF348" s="11">
        <f t="shared" si="166"/>
        <v>8.7974147810124461E-7</v>
      </c>
      <c r="AG348" s="15">
        <f t="shared" si="167"/>
        <v>1.097002469958351E-3</v>
      </c>
      <c r="AI348">
        <f t="shared" si="182"/>
        <v>2.2265686329865687E-2</v>
      </c>
      <c r="AJ348">
        <f t="shared" si="168"/>
        <v>1.7329978786542115E-6</v>
      </c>
      <c r="AK348">
        <v>0</v>
      </c>
      <c r="AL348" s="11">
        <f t="shared" si="169"/>
        <v>9.656899075458731E-6</v>
      </c>
      <c r="AM348" s="11">
        <f t="shared" si="170"/>
        <v>1.1389896954112943E-5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65">
        <v>44417.109027777777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</v>
      </c>
      <c r="K349" s="52">
        <v>10179</v>
      </c>
      <c r="L349" s="5" t="s">
        <v>88</v>
      </c>
      <c r="M349" s="6">
        <f t="shared" si="155"/>
        <v>0.48267413928080227</v>
      </c>
      <c r="N349" s="6">
        <f t="shared" si="183"/>
        <v>270.7101710722074</v>
      </c>
      <c r="O349" s="6" t="e">
        <f t="shared" si="156"/>
        <v>#VALUE!</v>
      </c>
      <c r="P349">
        <f t="shared" si="157"/>
        <v>7.7227862284928364</v>
      </c>
      <c r="Q349">
        <f t="shared" si="158"/>
        <v>11911.247527177125</v>
      </c>
      <c r="R349">
        <f t="shared" si="159"/>
        <v>13.498281278962912</v>
      </c>
      <c r="S349">
        <f t="shared" si="160"/>
        <v>7570.577615062547</v>
      </c>
      <c r="T349">
        <f t="shared" si="161"/>
        <v>7570.5776150625488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9.3221571740922463E-5</v>
      </c>
      <c r="AC349">
        <f t="shared" si="164"/>
        <v>7.2556840906868446E-9</v>
      </c>
      <c r="AD349">
        <v>0</v>
      </c>
      <c r="AE349" s="11">
        <f t="shared" si="165"/>
        <v>1.9505210614241223E-9</v>
      </c>
      <c r="AF349" s="11">
        <f t="shared" si="166"/>
        <v>9.2062051521109665E-9</v>
      </c>
      <c r="AG349" s="15">
        <f t="shared" si="167"/>
        <v>1.097002469958351E-3</v>
      </c>
      <c r="AI349">
        <f t="shared" si="182"/>
        <v>1.0093632366246674E-2</v>
      </c>
      <c r="AJ349">
        <f t="shared" si="168"/>
        <v>7.8561438526860328E-7</v>
      </c>
      <c r="AK349">
        <v>0</v>
      </c>
      <c r="AL349" s="11">
        <f t="shared" si="169"/>
        <v>4.3777311699071167E-6</v>
      </c>
      <c r="AM349" s="11">
        <f t="shared" si="170"/>
        <v>5.1633455551757199E-6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15.215219993965075</v>
      </c>
      <c r="AY349" t="e">
        <f t="shared" si="179"/>
        <v>#VALUE!</v>
      </c>
    </row>
    <row r="350" spans="1:51">
      <c r="A350" s="65">
        <v>44417.109027777777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6103.96</v>
      </c>
      <c r="K350" s="52">
        <v>16975</v>
      </c>
      <c r="L350" s="5" t="s">
        <v>88</v>
      </c>
      <c r="M350" s="6">
        <f t="shared" si="155"/>
        <v>31.339470686144519</v>
      </c>
      <c r="N350" s="6">
        <f t="shared" si="183"/>
        <v>451.44956812562344</v>
      </c>
      <c r="O350" s="6" t="e">
        <f t="shared" si="156"/>
        <v>#VALUE!</v>
      </c>
      <c r="P350">
        <f t="shared" si="157"/>
        <v>501.43153097831231</v>
      </c>
      <c r="Q350">
        <f t="shared" si="158"/>
        <v>19863.780997527432</v>
      </c>
      <c r="R350">
        <f t="shared" si="159"/>
        <v>876.42770977064652</v>
      </c>
      <c r="S350">
        <f t="shared" si="160"/>
        <v>12625.066805745824</v>
      </c>
      <c r="T350">
        <f t="shared" si="161"/>
        <v>12625.066805745828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6.0527682697981188E-3</v>
      </c>
      <c r="AC350">
        <f t="shared" si="164"/>
        <v>4.7110313224326009E-7</v>
      </c>
      <c r="AD350">
        <v>0</v>
      </c>
      <c r="AE350" s="11">
        <f t="shared" si="165"/>
        <v>1.2664506476002964E-7</v>
      </c>
      <c r="AF350" s="11">
        <f t="shared" si="166"/>
        <v>5.977481970032897E-7</v>
      </c>
      <c r="AG350" s="15">
        <f t="shared" si="167"/>
        <v>1.097002469958351E-3</v>
      </c>
      <c r="AI350">
        <f t="shared" si="182"/>
        <v>1.6832636743986374E-2</v>
      </c>
      <c r="AJ350">
        <f t="shared" si="168"/>
        <v>1.3101291079609531E-6</v>
      </c>
      <c r="AK350">
        <v>0</v>
      </c>
      <c r="AL350" s="11">
        <f t="shared" si="169"/>
        <v>7.3005193642964261E-6</v>
      </c>
      <c r="AM350" s="11">
        <f t="shared" si="170"/>
        <v>8.6106484722573784E-6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</v>
      </c>
      <c r="AY350" t="e">
        <f t="shared" si="179"/>
        <v>#VALUE!</v>
      </c>
    </row>
    <row r="351" spans="1:51">
      <c r="A351" s="65">
        <v>44417.109027777777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10253.129999999999</v>
      </c>
      <c r="K351" s="52">
        <v>22040</v>
      </c>
      <c r="L351" s="5" t="s">
        <v>88</v>
      </c>
      <c r="M351" s="6">
        <f t="shared" si="155"/>
        <v>52.642492263420621</v>
      </c>
      <c r="N351" s="6">
        <f t="shared" si="183"/>
        <v>586.15307696546324</v>
      </c>
      <c r="O351" s="6" t="e">
        <f t="shared" si="156"/>
        <v>#VALUE!</v>
      </c>
      <c r="P351">
        <f t="shared" si="157"/>
        <v>842.27987621472994</v>
      </c>
      <c r="Q351">
        <f t="shared" si="158"/>
        <v>25790.735386480381</v>
      </c>
      <c r="R351">
        <f t="shared" si="159"/>
        <v>1472.1799035184877</v>
      </c>
      <c r="S351">
        <f t="shared" si="160"/>
        <v>16392.133867371896</v>
      </c>
      <c r="T351">
        <f t="shared" si="161"/>
        <v>16392.1338673719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1.0167140664439999E-2</v>
      </c>
      <c r="AC351">
        <f t="shared" si="164"/>
        <v>7.9133573258955449E-7</v>
      </c>
      <c r="AD351">
        <v>0</v>
      </c>
      <c r="AE351" s="11">
        <f t="shared" si="165"/>
        <v>2.1273211371683344E-7</v>
      </c>
      <c r="AF351" s="11">
        <f t="shared" si="166"/>
        <v>1.004067846306388E-6</v>
      </c>
      <c r="AG351" s="15">
        <f t="shared" si="167"/>
        <v>1.097002469958351E-3</v>
      </c>
      <c r="AI351">
        <f t="shared" si="182"/>
        <v>2.1855158399850347E-2</v>
      </c>
      <c r="AJ351">
        <f t="shared" si="168"/>
        <v>1.7010453926043832E-6</v>
      </c>
      <c r="AK351">
        <v>0</v>
      </c>
      <c r="AL351" s="11">
        <f t="shared" si="169"/>
        <v>9.4788481171778021E-6</v>
      </c>
      <c r="AM351" s="11">
        <f t="shared" si="170"/>
        <v>1.1179893509782185E-5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78.81297419298906</v>
      </c>
      <c r="AX351">
        <f t="shared" si="178"/>
        <v>15.215219993965079</v>
      </c>
      <c r="AY351" t="e">
        <f t="shared" si="179"/>
        <v>#VALUE!</v>
      </c>
    </row>
    <row r="352" spans="1:51">
      <c r="A352" s="65">
        <v>44417.109027777777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4316.1000000000004</v>
      </c>
      <c r="K352" s="52">
        <v>14853</v>
      </c>
      <c r="L352" s="5" t="s">
        <v>88</v>
      </c>
      <c r="M352" s="6">
        <f t="shared" si="155"/>
        <v>22.160087783745038</v>
      </c>
      <c r="N352" s="6">
        <f t="shared" si="183"/>
        <v>395.01504773902116</v>
      </c>
      <c r="O352" s="6" t="e">
        <f t="shared" si="156"/>
        <v>#VALUE!</v>
      </c>
      <c r="P352">
        <f t="shared" si="157"/>
        <v>354.5614045399206</v>
      </c>
      <c r="Q352">
        <f t="shared" si="158"/>
        <v>17380.662100516929</v>
      </c>
      <c r="R352">
        <f t="shared" si="159"/>
        <v>619.7205810885207</v>
      </c>
      <c r="S352">
        <f t="shared" si="160"/>
        <v>11046.840486936244</v>
      </c>
      <c r="T352">
        <f t="shared" si="161"/>
        <v>11046.840486936244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4.2799024124135256E-3</v>
      </c>
      <c r="AC352">
        <f t="shared" si="164"/>
        <v>3.3311624405715878E-7</v>
      </c>
      <c r="AD352">
        <v>0</v>
      </c>
      <c r="AE352" s="11">
        <f t="shared" si="165"/>
        <v>8.9550515404878791E-8</v>
      </c>
      <c r="AF352" s="11">
        <f t="shared" si="166"/>
        <v>4.2266675946203758E-7</v>
      </c>
      <c r="AG352" s="15">
        <f t="shared" si="167"/>
        <v>1.097002469958351E-3</v>
      </c>
      <c r="AI352">
        <f t="shared" si="182"/>
        <v>1.4728433199318386E-2</v>
      </c>
      <c r="AJ352">
        <f t="shared" si="168"/>
        <v>1.1463533219760845E-6</v>
      </c>
      <c r="AK352">
        <v>0</v>
      </c>
      <c r="AL352" s="11">
        <f t="shared" si="169"/>
        <v>6.3879006844120652E-6</v>
      </c>
      <c r="AM352" s="11">
        <f t="shared" si="170"/>
        <v>7.5342540063881497E-6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78.81297419298906</v>
      </c>
      <c r="AX352">
        <f t="shared" si="178"/>
        <v>15.215219993965077</v>
      </c>
      <c r="AY352" t="e">
        <f t="shared" si="179"/>
        <v>#VALUE!</v>
      </c>
    </row>
    <row r="353" spans="1:51">
      <c r="A353" s="65">
        <v>44417.109027777777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8405.5499999999993</v>
      </c>
      <c r="K353" s="52">
        <v>20985</v>
      </c>
      <c r="L353" s="5" t="s">
        <v>88</v>
      </c>
      <c r="M353" s="6">
        <f t="shared" si="155"/>
        <v>43.156489856735952</v>
      </c>
      <c r="N353" s="6">
        <f t="shared" si="183"/>
        <v>558.09538657532892</v>
      </c>
      <c r="O353" s="6" t="e">
        <f t="shared" si="156"/>
        <v>#VALUE!</v>
      </c>
      <c r="P353">
        <f t="shared" si="157"/>
        <v>690.50383770777523</v>
      </c>
      <c r="Q353">
        <f t="shared" si="158"/>
        <v>24556.197009314474</v>
      </c>
      <c r="R353">
        <f t="shared" si="159"/>
        <v>1206.8979704753397</v>
      </c>
      <c r="S353">
        <f t="shared" si="160"/>
        <v>15607.483176352058</v>
      </c>
      <c r="T353">
        <f t="shared" si="161"/>
        <v>15607.48317635206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8.3350556573440135E-3</v>
      </c>
      <c r="AC353">
        <f t="shared" si="164"/>
        <v>6.4873965970080637E-7</v>
      </c>
      <c r="AD353">
        <v>0</v>
      </c>
      <c r="AE353" s="11">
        <f t="shared" si="165"/>
        <v>1.7439849279708041E-7</v>
      </c>
      <c r="AF353" s="11">
        <f t="shared" si="166"/>
        <v>8.2313815249788672E-7</v>
      </c>
      <c r="AG353" s="15">
        <f t="shared" si="167"/>
        <v>1.097002469958351E-3</v>
      </c>
      <c r="AI353">
        <f t="shared" si="182"/>
        <v>2.0809006307661502E-2</v>
      </c>
      <c r="AJ353">
        <f t="shared" si="168"/>
        <v>1.6196205791199173E-6</v>
      </c>
      <c r="AK353">
        <v>0</v>
      </c>
      <c r="AL353" s="11">
        <f t="shared" si="169"/>
        <v>9.0251192259063616E-6</v>
      </c>
      <c r="AM353" s="11">
        <f t="shared" si="170"/>
        <v>1.0644739805026279E-5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65">
        <v>44417.109027777777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</v>
      </c>
      <c r="K354" s="52">
        <v>1233</v>
      </c>
      <c r="L354" s="5" t="s">
        <v>88</v>
      </c>
      <c r="M354" s="6">
        <f t="shared" si="155"/>
        <v>0.88309703176574827</v>
      </c>
      <c r="N354" s="6">
        <f t="shared" si="183"/>
        <v>32.79159455074484</v>
      </c>
      <c r="O354" s="6" t="e">
        <f t="shared" si="156"/>
        <v>#VALUE!</v>
      </c>
      <c r="P354">
        <f t="shared" si="157"/>
        <v>14.129552508251972</v>
      </c>
      <c r="Q354">
        <f t="shared" si="158"/>
        <v>1442.8301602327729</v>
      </c>
      <c r="R354">
        <f t="shared" si="159"/>
        <v>24.696355493900874</v>
      </c>
      <c r="S354">
        <f t="shared" si="160"/>
        <v>917.03725310660388</v>
      </c>
      <c r="T354">
        <f t="shared" si="161"/>
        <v>917.03725310660411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1.7055749749429492E-4</v>
      </c>
      <c r="AC354">
        <f t="shared" si="164"/>
        <v>1.3274945895097728E-8</v>
      </c>
      <c r="AD354">
        <v>0</v>
      </c>
      <c r="AE354" s="11">
        <f t="shared" si="165"/>
        <v>3.5686588933618665E-9</v>
      </c>
      <c r="AF354" s="11">
        <f t="shared" si="166"/>
        <v>1.6843604788459595E-8</v>
      </c>
      <c r="AG354" s="15">
        <f t="shared" si="167"/>
        <v>1.097002469958351E-3</v>
      </c>
      <c r="AI354">
        <f t="shared" si="182"/>
        <v>1.2226592698282885E-3</v>
      </c>
      <c r="AJ354">
        <f t="shared" si="168"/>
        <v>9.5162838887531959E-8</v>
      </c>
      <c r="AK354">
        <v>0</v>
      </c>
      <c r="AL354" s="11">
        <f t="shared" si="169"/>
        <v>5.3028220183667114E-7</v>
      </c>
      <c r="AM354" s="11">
        <f t="shared" si="170"/>
        <v>6.254450407242031E-7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15.215219993965075</v>
      </c>
      <c r="AY354" t="e">
        <f t="shared" si="179"/>
        <v>#VALUE!</v>
      </c>
    </row>
    <row r="355" spans="1:51">
      <c r="A355" s="65">
        <v>44417.444444444445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</v>
      </c>
      <c r="K355" s="52">
        <v>10920</v>
      </c>
      <c r="L355" s="5" t="s">
        <v>88</v>
      </c>
      <c r="M355" s="6">
        <f t="shared" si="155"/>
        <v>112.06116261727215</v>
      </c>
      <c r="N355" s="6">
        <f t="shared" si="183"/>
        <v>290.41704176328761</v>
      </c>
      <c r="O355" s="6" t="e">
        <f t="shared" si="156"/>
        <v>#VALUE!</v>
      </c>
      <c r="P355">
        <f t="shared" si="157"/>
        <v>1792.9786018763543</v>
      </c>
      <c r="Q355">
        <f t="shared" si="158"/>
        <v>12778.349837584656</v>
      </c>
      <c r="R355">
        <f t="shared" si="159"/>
        <v>3133.8598245793901</v>
      </c>
      <c r="S355">
        <f t="shared" si="160"/>
        <v>8121.6924606034991</v>
      </c>
      <c r="T355">
        <f t="shared" si="161"/>
        <v>8121.6924606035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2.1643002722007879E-2</v>
      </c>
      <c r="AC355">
        <f t="shared" si="164"/>
        <v>1.6845327491494054E-6</v>
      </c>
      <c r="AD355">
        <v>0</v>
      </c>
      <c r="AE355" s="11">
        <f t="shared" si="165"/>
        <v>4.5284725255500443E-7</v>
      </c>
      <c r="AF355" s="11">
        <f t="shared" si="166"/>
        <v>2.1373800017044098E-6</v>
      </c>
      <c r="AG355" s="15">
        <f t="shared" si="167"/>
        <v>1.097002469958351E-3</v>
      </c>
      <c r="AI355">
        <f t="shared" si="182"/>
        <v>1.0828417864172676E-2</v>
      </c>
      <c r="AJ355">
        <f t="shared" si="168"/>
        <v>8.4280470450271619E-7</v>
      </c>
      <c r="AK355">
        <v>0</v>
      </c>
      <c r="AL355" s="11">
        <f t="shared" si="169"/>
        <v>4.6964165807432664E-6</v>
      </c>
      <c r="AM355" s="11">
        <f t="shared" si="170"/>
        <v>5.5392212852459829E-6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78.81297419298906</v>
      </c>
      <c r="AX355">
        <f t="shared" si="178"/>
        <v>15.215219993965084</v>
      </c>
      <c r="AY355" t="e">
        <f t="shared" si="179"/>
        <v>#VALUE!</v>
      </c>
    </row>
    <row r="356" spans="1:51">
      <c r="A356" s="65">
        <v>44417.444444444445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59.48</v>
      </c>
      <c r="K356" s="52">
        <v>428</v>
      </c>
      <c r="L356" s="5" t="s">
        <v>88</v>
      </c>
      <c r="M356" s="6">
        <f t="shared" si="155"/>
        <v>0.30538727586875991</v>
      </c>
      <c r="N356" s="6">
        <f t="shared" si="183"/>
        <v>11.382645959220429</v>
      </c>
      <c r="O356" s="6" t="e">
        <f t="shared" si="156"/>
        <v>#VALUE!</v>
      </c>
      <c r="P356">
        <f t="shared" si="157"/>
        <v>4.8861964139001586</v>
      </c>
      <c r="Q356">
        <f t="shared" si="158"/>
        <v>500.83642220569891</v>
      </c>
      <c r="R356">
        <f t="shared" si="159"/>
        <v>8.5403443301001385</v>
      </c>
      <c r="S356">
        <f t="shared" si="160"/>
        <v>318.32274479288435</v>
      </c>
      <c r="T356">
        <f t="shared" si="161"/>
        <v>318.32274479288441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5.8981162505585238E-5</v>
      </c>
      <c r="AC356">
        <f t="shared" si="164"/>
        <v>4.5906615223279812E-9</v>
      </c>
      <c r="AD356">
        <v>0</v>
      </c>
      <c r="AE356" s="11">
        <f t="shared" si="165"/>
        <v>1.2340920405649056E-9</v>
      </c>
      <c r="AF356" s="11">
        <f t="shared" si="166"/>
        <v>5.8247535628928871E-9</v>
      </c>
      <c r="AG356" s="15">
        <f t="shared" si="167"/>
        <v>1.097002469958351E-3</v>
      </c>
      <c r="AI356">
        <f t="shared" si="182"/>
        <v>4.2441051702068734E-4</v>
      </c>
      <c r="AJ356">
        <f t="shared" si="168"/>
        <v>3.3033004901754813E-8</v>
      </c>
      <c r="AK356">
        <v>0</v>
      </c>
      <c r="AL356" s="11">
        <f t="shared" si="169"/>
        <v>1.8407200517931486E-7</v>
      </c>
      <c r="AM356" s="11">
        <f t="shared" si="170"/>
        <v>2.1710501008106968E-7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65">
        <v>44417.444444444445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</v>
      </c>
      <c r="K357" s="4"/>
      <c r="L357" s="5" t="s">
        <v>88</v>
      </c>
      <c r="M357" s="6">
        <f t="shared" si="155"/>
        <v>0.51815204910348434</v>
      </c>
      <c r="N357" s="6">
        <f t="shared" si="183"/>
        <v>0</v>
      </c>
      <c r="O357" s="6" t="e">
        <f t="shared" si="156"/>
        <v>#VALUE!</v>
      </c>
      <c r="P357">
        <f t="shared" si="157"/>
        <v>8.2904327856557494</v>
      </c>
      <c r="Q357">
        <f t="shared" si="158"/>
        <v>0</v>
      </c>
      <c r="R357">
        <f t="shared" si="159"/>
        <v>14.490443002584161</v>
      </c>
      <c r="S357">
        <f t="shared" si="160"/>
        <v>0</v>
      </c>
      <c r="T357">
        <f t="shared" si="161"/>
        <v>0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1.0007362004142001E-4</v>
      </c>
      <c r="AC357">
        <f t="shared" si="164"/>
        <v>7.7889973240305963E-9</v>
      </c>
      <c r="AD357">
        <v>0</v>
      </c>
      <c r="AE357" s="11">
        <f t="shared" si="165"/>
        <v>2.0938898576632531E-9</v>
      </c>
      <c r="AF357" s="11">
        <f t="shared" si="166"/>
        <v>9.8828871816938498E-9</v>
      </c>
      <c r="AG357" s="15">
        <f t="shared" si="167"/>
        <v>1.097002469958351E-3</v>
      </c>
      <c r="AI357">
        <f t="shared" si="182"/>
        <v>0</v>
      </c>
      <c r="AJ357">
        <f t="shared" si="168"/>
        <v>0</v>
      </c>
      <c r="AK357">
        <v>0</v>
      </c>
      <c r="AL357" s="11">
        <f t="shared" si="169"/>
        <v>0</v>
      </c>
      <c r="AM357" s="11">
        <f t="shared" si="170"/>
        <v>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 t="e">
        <f t="shared" si="178"/>
        <v>#DIV/0!</v>
      </c>
      <c r="AY357" t="e">
        <f t="shared" si="179"/>
        <v>#VALUE!</v>
      </c>
    </row>
    <row r="358" spans="1:51">
      <c r="A358" s="65">
        <v>44417.444444444445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</v>
      </c>
      <c r="K358" s="52">
        <v>16044</v>
      </c>
      <c r="L358" s="5" t="s">
        <v>88</v>
      </c>
      <c r="M358" s="6">
        <f t="shared" si="155"/>
        <v>320.52284019331529</v>
      </c>
      <c r="N358" s="6">
        <f t="shared" si="183"/>
        <v>426.68965366759949</v>
      </c>
      <c r="O358" s="6" t="e">
        <f t="shared" si="156"/>
        <v>#VALUE!</v>
      </c>
      <c r="P358">
        <f t="shared" si="157"/>
        <v>5128.3654430930446</v>
      </c>
      <c r="Q358">
        <f t="shared" si="158"/>
        <v>18774.344761374377</v>
      </c>
      <c r="R358">
        <f t="shared" si="159"/>
        <v>8963.6197615808978</v>
      </c>
      <c r="S358">
        <f t="shared" si="160"/>
        <v>11932.640461348219</v>
      </c>
      <c r="T358">
        <f t="shared" si="161"/>
        <v>11932.640461348219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6.1904379186767403E-2</v>
      </c>
      <c r="AC358">
        <f t="shared" si="164"/>
        <v>4.8181832897814376E-6</v>
      </c>
      <c r="AD358">
        <v>0</v>
      </c>
      <c r="AE358" s="11">
        <f t="shared" si="165"/>
        <v>1.2952559492747733E-6</v>
      </c>
      <c r="AF358" s="11">
        <f t="shared" si="166"/>
        <v>6.1134392390562111E-6</v>
      </c>
      <c r="AG358" s="15">
        <f t="shared" si="167"/>
        <v>1.097002469958351E-3</v>
      </c>
      <c r="AI358">
        <f t="shared" si="182"/>
        <v>1.5909444708130625E-2</v>
      </c>
      <c r="AJ358">
        <f t="shared" si="168"/>
        <v>1.2382746043078366E-6</v>
      </c>
      <c r="AK358">
        <v>0</v>
      </c>
      <c r="AL358" s="11">
        <f t="shared" si="169"/>
        <v>6.9001197455535701E-6</v>
      </c>
      <c r="AM358" s="11">
        <f t="shared" si="170"/>
        <v>8.1383943498614058E-6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15.215219993965064</v>
      </c>
      <c r="AY358" t="e">
        <f t="shared" si="179"/>
        <v>#VALUE!</v>
      </c>
    </row>
    <row r="359" spans="1:51">
      <c r="A359" s="65">
        <v>44417.444444444445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761.04</v>
      </c>
      <c r="K359" s="52">
        <v>10231</v>
      </c>
      <c r="L359" s="5" t="s">
        <v>88</v>
      </c>
      <c r="M359" s="6">
        <f t="shared" si="155"/>
        <v>3.9073963084593313</v>
      </c>
      <c r="N359" s="6">
        <f t="shared" si="183"/>
        <v>272.09310936631834</v>
      </c>
      <c r="O359" s="6" t="e">
        <f t="shared" si="156"/>
        <v>#VALUE!</v>
      </c>
      <c r="P359">
        <f t="shared" si="157"/>
        <v>62.5183409353493</v>
      </c>
      <c r="Q359">
        <f t="shared" si="158"/>
        <v>11972.096812118007</v>
      </c>
      <c r="R359">
        <f t="shared" si="159"/>
        <v>109.27275805278092</v>
      </c>
      <c r="S359">
        <f t="shared" si="160"/>
        <v>7609.2523410654221</v>
      </c>
      <c r="T359">
        <f t="shared" si="161"/>
        <v>7609.2523410654239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7.5465742961080336E-4</v>
      </c>
      <c r="AC359">
        <f t="shared" si="164"/>
        <v>5.8737004790727749E-8</v>
      </c>
      <c r="AD359">
        <v>0</v>
      </c>
      <c r="AE359" s="11">
        <f t="shared" si="165"/>
        <v>1.5790070722116946E-8</v>
      </c>
      <c r="AF359" s="11">
        <f t="shared" si="166"/>
        <v>7.4527075512844698E-8</v>
      </c>
      <c r="AG359" s="15">
        <f t="shared" si="167"/>
        <v>1.097002469958351E-3</v>
      </c>
      <c r="AI359">
        <f t="shared" si="182"/>
        <v>1.0145196260837973E-2</v>
      </c>
      <c r="AJ359">
        <f t="shared" si="168"/>
        <v>7.8962774100433053E-7</v>
      </c>
      <c r="AK359">
        <v>0</v>
      </c>
      <c r="AL359" s="11">
        <f t="shared" si="169"/>
        <v>4.4000950583868477E-6</v>
      </c>
      <c r="AM359" s="11">
        <f t="shared" si="170"/>
        <v>5.1897227993911783E-6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78.812974192989032</v>
      </c>
      <c r="AX359">
        <f t="shared" si="178"/>
        <v>15.215219993965077</v>
      </c>
      <c r="AY359" t="e">
        <f t="shared" si="179"/>
        <v>#VALUE!</v>
      </c>
    </row>
    <row r="360" spans="1:51">
      <c r="A360" s="17">
        <v>44424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</v>
      </c>
      <c r="K360" s="52">
        <v>1094</v>
      </c>
      <c r="L360" s="5" t="s">
        <v>88</v>
      </c>
      <c r="M360" s="6">
        <f t="shared" si="155"/>
        <v>4.0023182888999823E-2</v>
      </c>
      <c r="N360" s="6">
        <f t="shared" si="183"/>
        <v>29.114609437914467</v>
      </c>
      <c r="O360" s="6" t="e">
        <f t="shared" si="156"/>
        <v>#VALUE!</v>
      </c>
      <c r="P360">
        <f t="shared" si="157"/>
        <v>0.64037092622399716</v>
      </c>
      <c r="Q360">
        <f t="shared" si="158"/>
        <v>1281.0428152682366</v>
      </c>
      <c r="R360">
        <f t="shared" si="159"/>
        <v>1.118455192123557</v>
      </c>
      <c r="S360">
        <f t="shared" si="160"/>
        <v>813.61310475471555</v>
      </c>
      <c r="T360">
        <f t="shared" si="161"/>
        <v>813.61310475471578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7.7299024566476362E-6</v>
      </c>
      <c r="AC360">
        <f t="shared" si="164"/>
        <v>6.0163896864054765E-10</v>
      </c>
      <c r="AD360">
        <v>0</v>
      </c>
      <c r="AE360" s="11">
        <f t="shared" si="165"/>
        <v>1.6173657301496257E-10</v>
      </c>
      <c r="AF360" s="11">
        <f t="shared" si="166"/>
        <v>7.6337554165551027E-10</v>
      </c>
      <c r="AG360" s="15">
        <f t="shared" si="167"/>
        <v>1.097002469958351E-3</v>
      </c>
      <c r="AI360">
        <f t="shared" si="182"/>
        <v>1.0855601139374215E-3</v>
      </c>
      <c r="AJ360">
        <f t="shared" si="168"/>
        <v>8.4492045146695655E-8</v>
      </c>
      <c r="AK360">
        <v>0</v>
      </c>
      <c r="AL360" s="11">
        <f t="shared" si="169"/>
        <v>4.708206297946351E-7</v>
      </c>
      <c r="AM360" s="11">
        <f t="shared" si="170"/>
        <v>5.5531267494133072E-7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17">
        <v>44424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6463.39</v>
      </c>
      <c r="K361" s="52">
        <v>18321</v>
      </c>
      <c r="L361" s="5" t="s">
        <v>88</v>
      </c>
      <c r="M361" s="6">
        <f t="shared" si="155"/>
        <v>33.207373562635759</v>
      </c>
      <c r="N361" s="6">
        <f t="shared" si="183"/>
        <v>487.57656262525694</v>
      </c>
      <c r="O361" s="6" t="e">
        <f t="shared" si="156"/>
        <v>#VALUE!</v>
      </c>
      <c r="P361">
        <f t="shared" si="157"/>
        <v>531.31797700217214</v>
      </c>
      <c r="Q361">
        <f t="shared" si="158"/>
        <v>21453.368755511307</v>
      </c>
      <c r="R361">
        <f t="shared" si="159"/>
        <v>927.98614945051065</v>
      </c>
      <c r="S361">
        <f t="shared" si="160"/>
        <v>13625.416537670153</v>
      </c>
      <c r="T361">
        <f t="shared" si="161"/>
        <v>13625.416537670157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6.4135268599835394E-3</v>
      </c>
      <c r="AC361">
        <f t="shared" si="164"/>
        <v>4.9918193755091524E-7</v>
      </c>
      <c r="AD361">
        <v>0</v>
      </c>
      <c r="AE361" s="11">
        <f t="shared" si="165"/>
        <v>1.3419339520656986E-7</v>
      </c>
      <c r="AF361" s="11">
        <f t="shared" si="166"/>
        <v>6.3337533275748508E-7</v>
      </c>
      <c r="AG361" s="15">
        <f t="shared" si="167"/>
        <v>1.097002469958351E-3</v>
      </c>
      <c r="AI361">
        <f t="shared" si="182"/>
        <v>1.817965890991545E-2</v>
      </c>
      <c r="AJ361">
        <f t="shared" si="168"/>
        <v>1.4149714434484562E-6</v>
      </c>
      <c r="AK361">
        <v>0</v>
      </c>
      <c r="AL361" s="11">
        <f t="shared" si="169"/>
        <v>7.8847392673377615E-6</v>
      </c>
      <c r="AM361" s="11">
        <f t="shared" si="170"/>
        <v>9.2997107107862179E-6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78.81297419298906</v>
      </c>
      <c r="AX361">
        <f t="shared" si="178"/>
        <v>15.215219993965075</v>
      </c>
      <c r="AY361" t="e">
        <f t="shared" si="179"/>
        <v>#VALUE!</v>
      </c>
    </row>
    <row r="362" spans="1:51">
      <c r="A362" s="17">
        <v>44424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63.58</v>
      </c>
      <c r="K362" s="52">
        <v>1015</v>
      </c>
      <c r="L362" s="5" t="s">
        <v>88</v>
      </c>
      <c r="M362" s="6">
        <f t="shared" si="155"/>
        <v>0.32665904596695866</v>
      </c>
      <c r="N362" s="6">
        <f t="shared" si="183"/>
        <v>27.012183345048626</v>
      </c>
      <c r="O362" s="6" t="e">
        <f t="shared" si="156"/>
        <v>#VALUE!</v>
      </c>
      <c r="P362">
        <f t="shared" si="157"/>
        <v>5.2265447354713386</v>
      </c>
      <c r="Q362">
        <f t="shared" si="158"/>
        <v>1188.5360671821395</v>
      </c>
      <c r="R362">
        <f t="shared" si="159"/>
        <v>9.1285469981021485</v>
      </c>
      <c r="S362">
        <f t="shared" si="160"/>
        <v>754.86042168741938</v>
      </c>
      <c r="T362">
        <f t="shared" si="161"/>
        <v>754.86042168741949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6.3089499126271718E-5</v>
      </c>
      <c r="AC362">
        <f t="shared" si="164"/>
        <v>4.9104243422549436E-9</v>
      </c>
      <c r="AD362">
        <v>0</v>
      </c>
      <c r="AE362" s="11">
        <f t="shared" si="165"/>
        <v>1.3200528000373967E-9</v>
      </c>
      <c r="AF362" s="11">
        <f t="shared" si="166"/>
        <v>6.2304771422923403E-9</v>
      </c>
      <c r="AG362" s="15">
        <f t="shared" si="167"/>
        <v>1.097002469958351E-3</v>
      </c>
      <c r="AI362">
        <f t="shared" si="182"/>
        <v>1.0071695755452313E-3</v>
      </c>
      <c r="AJ362">
        <f t="shared" si="168"/>
        <v>7.8390700021842863E-8</v>
      </c>
      <c r="AK362">
        <v>0</v>
      </c>
      <c r="AL362" s="11">
        <f t="shared" si="169"/>
        <v>4.3682169948953812E-7</v>
      </c>
      <c r="AM362" s="11">
        <f t="shared" si="170"/>
        <v>5.1521239951138104E-7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15.215219993965084</v>
      </c>
      <c r="AY362" t="e">
        <f t="shared" si="179"/>
        <v>#VALUE!</v>
      </c>
    </row>
    <row r="363" spans="1:51">
      <c r="A363" s="17">
        <v>44424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79.36</v>
      </c>
      <c r="K363" s="52">
        <v>1135</v>
      </c>
      <c r="L363" s="5" t="s">
        <v>88</v>
      </c>
      <c r="M363" s="6">
        <f t="shared" si="155"/>
        <v>0.40773296457907904</v>
      </c>
      <c r="N363" s="6">
        <f t="shared" si="183"/>
        <v>30.205741967123327</v>
      </c>
      <c r="O363" s="6" t="e">
        <f t="shared" si="156"/>
        <v>#VALUE!</v>
      </c>
      <c r="P363">
        <f t="shared" si="157"/>
        <v>6.5237274332652646</v>
      </c>
      <c r="Q363">
        <f t="shared" si="158"/>
        <v>1329.0526465534265</v>
      </c>
      <c r="R363">
        <f t="shared" si="159"/>
        <v>11.394172534906994</v>
      </c>
      <c r="S363">
        <f t="shared" si="160"/>
        <v>844.10500356179375</v>
      </c>
      <c r="T363">
        <f t="shared" si="161"/>
        <v>844.10500356179375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7.8747761098787737E-5</v>
      </c>
      <c r="AC363">
        <f t="shared" si="164"/>
        <v>6.1291487228900977E-9</v>
      </c>
      <c r="AD363">
        <v>0</v>
      </c>
      <c r="AE363" s="11">
        <f t="shared" si="165"/>
        <v>1.647678361292353E-9</v>
      </c>
      <c r="AF363" s="11">
        <f t="shared" si="166"/>
        <v>7.7768270841824507E-9</v>
      </c>
      <c r="AG363" s="15">
        <f t="shared" si="167"/>
        <v>1.097002469958351E-3</v>
      </c>
      <c r="AI363">
        <f t="shared" si="182"/>
        <v>1.1262438110776723E-3</v>
      </c>
      <c r="AJ363">
        <f t="shared" si="168"/>
        <v>8.7658566034277483E-8</v>
      </c>
      <c r="AK363">
        <v>0</v>
      </c>
      <c r="AL363" s="11">
        <f t="shared" si="169"/>
        <v>4.8846564425677407E-7</v>
      </c>
      <c r="AM363" s="11">
        <f t="shared" si="170"/>
        <v>5.7612421029105156E-7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78.81297419298906</v>
      </c>
      <c r="AX363">
        <f t="shared" si="178"/>
        <v>15.215219993965079</v>
      </c>
      <c r="AY363" t="e">
        <f t="shared" si="179"/>
        <v>#VALUE!</v>
      </c>
    </row>
    <row r="364" spans="1:51">
      <c r="A364" s="17">
        <v>44424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8345.85</v>
      </c>
      <c r="K364" s="52">
        <v>22783</v>
      </c>
      <c r="L364" s="5" t="s">
        <v>88</v>
      </c>
      <c r="M364" s="6">
        <f t="shared" si="155"/>
        <v>42.879009103229677</v>
      </c>
      <c r="N364" s="6">
        <f t="shared" si="183"/>
        <v>606.32371738940162</v>
      </c>
      <c r="O364" s="6" t="e">
        <f t="shared" si="156"/>
        <v>#VALUE!</v>
      </c>
      <c r="P364">
        <f t="shared" si="157"/>
        <v>686.06414565167483</v>
      </c>
      <c r="Q364">
        <f t="shared" si="158"/>
        <v>26678.243565133671</v>
      </c>
      <c r="R364">
        <f t="shared" si="159"/>
        <v>1198.2617798696263</v>
      </c>
      <c r="S364">
        <f t="shared" si="160"/>
        <v>16943.827573698989</v>
      </c>
      <c r="T364">
        <f t="shared" si="161"/>
        <v>16943.827573698985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8.2814642384868662E-3</v>
      </c>
      <c r="AC364">
        <f t="shared" si="164"/>
        <v>6.4456849633231263E-7</v>
      </c>
      <c r="AD364">
        <v>0</v>
      </c>
      <c r="AE364" s="11">
        <f t="shared" si="165"/>
        <v>1.7327717302913038E-7</v>
      </c>
      <c r="AF364" s="11">
        <f t="shared" si="166"/>
        <v>8.1784566936144303E-7</v>
      </c>
      <c r="AG364" s="15">
        <f t="shared" si="167"/>
        <v>1.097002469958351E-3</v>
      </c>
      <c r="AI364">
        <f t="shared" si="182"/>
        <v>2.2607235901130052E-2</v>
      </c>
      <c r="AJ364">
        <f t="shared" si="168"/>
        <v>1.7595815946774836E-6</v>
      </c>
      <c r="AK364">
        <v>0</v>
      </c>
      <c r="AL364" s="11">
        <f t="shared" si="169"/>
        <v>9.8050332802661536E-6</v>
      </c>
      <c r="AM364" s="11">
        <f t="shared" si="170"/>
        <v>1.1564614874943638E-5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15.215219993965079</v>
      </c>
      <c r="AY364" t="e">
        <f t="shared" si="179"/>
        <v>#VALUE!</v>
      </c>
    </row>
    <row r="365" spans="1:51">
      <c r="A365" s="17">
        <v>44424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2237.9299999999998</v>
      </c>
      <c r="K365" s="52">
        <v>8152</v>
      </c>
      <c r="L365" s="5" t="s">
        <v>88</v>
      </c>
      <c r="M365" s="6">
        <f t="shared" si="155"/>
        <v>11.497956570318275</v>
      </c>
      <c r="N365" s="6">
        <f t="shared" si="183"/>
        <v>216.94908239294216</v>
      </c>
      <c r="O365" s="6" t="e">
        <f t="shared" si="156"/>
        <v>#VALUE!</v>
      </c>
      <c r="P365">
        <f t="shared" si="157"/>
        <v>183.96730512509239</v>
      </c>
      <c r="Q365">
        <f t="shared" si="158"/>
        <v>9545.7596252894546</v>
      </c>
      <c r="R365">
        <f t="shared" si="159"/>
        <v>321.31250681759587</v>
      </c>
      <c r="S365">
        <f t="shared" si="160"/>
        <v>6062.6819286658538</v>
      </c>
      <c r="T365">
        <f t="shared" si="161"/>
        <v>6062.6819286658529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2.2206650327092998E-3</v>
      </c>
      <c r="AC365">
        <f t="shared" si="164"/>
        <v>1.7284029487673181E-7</v>
      </c>
      <c r="AD365">
        <v>0</v>
      </c>
      <c r="AE365" s="11">
        <f t="shared" si="165"/>
        <v>4.6464073022769607E-8</v>
      </c>
      <c r="AF365" s="11">
        <f t="shared" si="166"/>
        <v>2.1930436789950142E-7</v>
      </c>
      <c r="AG365" s="15">
        <f t="shared" si="167"/>
        <v>1.097002469958351E-3</v>
      </c>
      <c r="AI365">
        <f t="shared" si="182"/>
        <v>8.089109733837167E-3</v>
      </c>
      <c r="AJ365">
        <f t="shared" si="168"/>
        <v>6.2959703111139204E-7</v>
      </c>
      <c r="AK365">
        <v>0</v>
      </c>
      <c r="AL365" s="11">
        <f t="shared" si="169"/>
        <v>3.5083453145209009E-6</v>
      </c>
      <c r="AM365" s="11">
        <f t="shared" si="170"/>
        <v>4.1379423456322927E-6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</v>
      </c>
      <c r="AY365" t="e">
        <f t="shared" si="179"/>
        <v>#VALUE!</v>
      </c>
    </row>
    <row r="366" spans="1:51">
      <c r="A366" s="17">
        <v>44424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5066.3500000000004</v>
      </c>
      <c r="K366" s="52">
        <v>16937</v>
      </c>
      <c r="L366" s="5" t="s">
        <v>88</v>
      </c>
      <c r="M366" s="6">
        <f t="shared" si="155"/>
        <v>26.029711505736103</v>
      </c>
      <c r="N366" s="6">
        <f t="shared" si="183"/>
        <v>450.7441865173285</v>
      </c>
      <c r="O366" s="6" t="e">
        <f t="shared" si="156"/>
        <v>#VALUE!</v>
      </c>
      <c r="P366">
        <f t="shared" si="157"/>
        <v>416.47538409177764</v>
      </c>
      <c r="Q366">
        <f t="shared" si="158"/>
        <v>19832.744206762454</v>
      </c>
      <c r="R366">
        <f t="shared" si="159"/>
        <v>727.40506580425972</v>
      </c>
      <c r="S366">
        <f t="shared" si="160"/>
        <v>12596.129026719032</v>
      </c>
      <c r="T366">
        <f t="shared" si="161"/>
        <v>12596.129026719034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5.02726460991486E-3</v>
      </c>
      <c r="AC366">
        <f t="shared" si="164"/>
        <v>3.9128544143415133E-7</v>
      </c>
      <c r="AD366">
        <v>0</v>
      </c>
      <c r="AE366" s="11">
        <f t="shared" si="165"/>
        <v>1.0518794437668239E-7</v>
      </c>
      <c r="AF366" s="11">
        <f t="shared" si="166"/>
        <v>4.9647338581083367E-7</v>
      </c>
      <c r="AG366" s="15">
        <f t="shared" si="167"/>
        <v>1.097002469958351E-3</v>
      </c>
      <c r="AI366">
        <f t="shared" si="182"/>
        <v>1.6806336060107962E-2</v>
      </c>
      <c r="AJ366">
        <f t="shared" si="168"/>
        <v>1.3080820554383769E-6</v>
      </c>
      <c r="AK366">
        <v>0</v>
      </c>
      <c r="AL366" s="11">
        <f t="shared" si="169"/>
        <v>7.2891124376889719E-6</v>
      </c>
      <c r="AM366" s="11">
        <f t="shared" si="170"/>
        <v>8.5971944931273487E-6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15.215219993965079</v>
      </c>
      <c r="AY366" t="e">
        <f t="shared" si="179"/>
        <v>#VALUE!</v>
      </c>
    </row>
    <row r="367" spans="1:51">
      <c r="A367" s="17">
        <v>44424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6011.47</v>
      </c>
      <c r="K367" s="52">
        <v>18781</v>
      </c>
      <c r="L367" s="5" t="s">
        <v>88</v>
      </c>
      <c r="M367" s="6">
        <f t="shared" si="155"/>
        <v>30.885515178656711</v>
      </c>
      <c r="N367" s="6">
        <f t="shared" si="183"/>
        <v>499.81853734320987</v>
      </c>
      <c r="O367" s="6" t="e">
        <f t="shared" si="156"/>
        <v>#VALUE!</v>
      </c>
      <c r="P367">
        <f t="shared" si="157"/>
        <v>494.16824285850737</v>
      </c>
      <c r="Q367">
        <f t="shared" si="158"/>
        <v>21992.015643101233</v>
      </c>
      <c r="R367">
        <f t="shared" si="159"/>
        <v>863.10139073106552</v>
      </c>
      <c r="S367">
        <f t="shared" si="160"/>
        <v>13967.520768188591</v>
      </c>
      <c r="T367">
        <f t="shared" si="161"/>
        <v>13967.520768188589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5.965093288968366E-3</v>
      </c>
      <c r="AC367">
        <f t="shared" si="164"/>
        <v>4.6427915414808643E-7</v>
      </c>
      <c r="AD367">
        <v>0</v>
      </c>
      <c r="AE367" s="11">
        <f t="shared" si="165"/>
        <v>1.2481059776408951E-7</v>
      </c>
      <c r="AF367" s="11">
        <f t="shared" si="166"/>
        <v>5.8908975191217591E-7</v>
      </c>
      <c r="AG367" s="15">
        <f t="shared" si="167"/>
        <v>1.097002469958351E-3</v>
      </c>
      <c r="AI367">
        <f t="shared" si="182"/>
        <v>1.8636110146123139E-2</v>
      </c>
      <c r="AJ367">
        <f t="shared" si="168"/>
        <v>1.4504982631627886E-6</v>
      </c>
      <c r="AK367">
        <v>0</v>
      </c>
      <c r="AL367" s="11">
        <f t="shared" si="169"/>
        <v>8.0827077222788318E-6</v>
      </c>
      <c r="AM367" s="11">
        <f t="shared" si="170"/>
        <v>9.5332059854416197E-6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15.215219993965068</v>
      </c>
      <c r="AY367" t="e">
        <f t="shared" si="179"/>
        <v>#VALUE!</v>
      </c>
    </row>
    <row r="368" spans="1:51">
      <c r="A368" s="17">
        <v>44424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8283.34</v>
      </c>
      <c r="K368" s="52">
        <v>23715</v>
      </c>
      <c r="L368" s="5" t="s">
        <v>88</v>
      </c>
      <c r="M368" s="6">
        <f t="shared" si="155"/>
        <v>42.557847464925267</v>
      </c>
      <c r="N368" s="6">
        <f t="shared" si="183"/>
        <v>631.12702268751536</v>
      </c>
      <c r="O368" s="6" t="e">
        <f t="shared" si="156"/>
        <v>#VALUE!</v>
      </c>
      <c r="P368">
        <f t="shared" si="157"/>
        <v>680.92555943880427</v>
      </c>
      <c r="Q368">
        <f t="shared" si="158"/>
        <v>27769.588998250678</v>
      </c>
      <c r="R368">
        <f t="shared" si="159"/>
        <v>1189.2868589377083</v>
      </c>
      <c r="S368">
        <f t="shared" si="160"/>
        <v>17636.960492923296</v>
      </c>
      <c r="T368">
        <f t="shared" si="161"/>
        <v>17636.960492923299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8.2194364846274251E-3</v>
      </c>
      <c r="AC368">
        <f t="shared" si="164"/>
        <v>6.3974071046200191E-7</v>
      </c>
      <c r="AD368">
        <v>0</v>
      </c>
      <c r="AE368" s="11">
        <f t="shared" si="165"/>
        <v>1.719793356505469E-7</v>
      </c>
      <c r="AF368" s="11">
        <f t="shared" si="166"/>
        <v>8.1172004611254884E-7</v>
      </c>
      <c r="AG368" s="15">
        <f t="shared" si="167"/>
        <v>1.097002469958351E-3</v>
      </c>
      <c r="AI368">
        <f t="shared" si="182"/>
        <v>2.353204579709868E-2</v>
      </c>
      <c r="AJ368">
        <f t="shared" si="168"/>
        <v>1.8315620207073928E-6</v>
      </c>
      <c r="AK368">
        <v>0</v>
      </c>
      <c r="AL368" s="11">
        <f t="shared" si="169"/>
        <v>1.0206134584625022E-5</v>
      </c>
      <c r="AM368" s="11">
        <f t="shared" si="170"/>
        <v>1.2037696605332415E-5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15.215219993965079</v>
      </c>
      <c r="AY368" t="e">
        <f t="shared" si="179"/>
        <v>#VALUE!</v>
      </c>
    </row>
    <row r="369" spans="1:51">
      <c r="A369" s="17">
        <v>44424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</v>
      </c>
      <c r="K369" s="52">
        <v>1171</v>
      </c>
      <c r="L369" s="5" t="s">
        <v>88</v>
      </c>
      <c r="M369" s="6">
        <f t="shared" si="155"/>
        <v>2.291442820089078E-2</v>
      </c>
      <c r="N369" s="6">
        <f t="shared" si="183"/>
        <v>31.163809553745747</v>
      </c>
      <c r="O369" s="6" t="e">
        <f t="shared" si="156"/>
        <v>#VALUE!</v>
      </c>
      <c r="P369">
        <f t="shared" si="157"/>
        <v>0.36663085121425248</v>
      </c>
      <c r="Q369">
        <f t="shared" si="158"/>
        <v>1371.2076203648128</v>
      </c>
      <c r="R369">
        <f t="shared" si="159"/>
        <v>0.64034790203736391</v>
      </c>
      <c r="S369">
        <f t="shared" si="160"/>
        <v>870.87837812410646</v>
      </c>
      <c r="T369">
        <f t="shared" si="161"/>
        <v>870.87837812410635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4.4255924206223952E-6</v>
      </c>
      <c r="AC369">
        <f t="shared" si="164"/>
        <v>3.4445568679548685E-10</v>
      </c>
      <c r="AD369">
        <v>0</v>
      </c>
      <c r="AE369" s="11">
        <f t="shared" si="165"/>
        <v>9.2598859518194238E-11</v>
      </c>
      <c r="AF369" s="11">
        <f t="shared" si="166"/>
        <v>4.3705454631368109E-10</v>
      </c>
      <c r="AG369" s="15">
        <f t="shared" si="167"/>
        <v>1.097002469958351E-3</v>
      </c>
      <c r="AI369">
        <f t="shared" si="182"/>
        <v>1.1619660817374048E-3</v>
      </c>
      <c r="AJ369">
        <f t="shared" si="168"/>
        <v>9.0438925838007877E-8</v>
      </c>
      <c r="AK369">
        <v>0</v>
      </c>
      <c r="AL369" s="11">
        <f t="shared" si="169"/>
        <v>5.0395882768694499E-7</v>
      </c>
      <c r="AM369" s="11">
        <f t="shared" si="170"/>
        <v>5.9439775352495288E-7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15.215219993965077</v>
      </c>
      <c r="AY369" t="e">
        <f t="shared" si="179"/>
        <v>#VALUE!</v>
      </c>
    </row>
    <row r="370" spans="1:51">
      <c r="A370" s="17">
        <v>44424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</v>
      </c>
      <c r="K370" s="52">
        <v>7643</v>
      </c>
      <c r="L370" s="5" t="s">
        <v>88</v>
      </c>
      <c r="M370" s="6">
        <f t="shared" si="155"/>
        <v>0.29906925237081899</v>
      </c>
      <c r="N370" s="6">
        <f t="shared" si="183"/>
        <v>203.40307123764197</v>
      </c>
      <c r="O370" s="6" t="e">
        <f t="shared" si="156"/>
        <v>#VALUE!</v>
      </c>
      <c r="P370">
        <f t="shared" si="157"/>
        <v>4.7851080379331039</v>
      </c>
      <c r="Q370">
        <f t="shared" si="158"/>
        <v>8949.7351344562467</v>
      </c>
      <c r="R370">
        <f t="shared" si="159"/>
        <v>8.3575451519271198</v>
      </c>
      <c r="S370">
        <f t="shared" si="160"/>
        <v>5684.1361605487155</v>
      </c>
      <c r="T370">
        <f t="shared" si="161"/>
        <v>5684.1361605487145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5.7760927086194986E-5</v>
      </c>
      <c r="AC370">
        <f t="shared" si="164"/>
        <v>4.4956873381984957E-9</v>
      </c>
      <c r="AD370">
        <v>0</v>
      </c>
      <c r="AE370" s="11">
        <f t="shared" si="165"/>
        <v>1.2085604512453111E-9</v>
      </c>
      <c r="AF370" s="11">
        <f t="shared" si="166"/>
        <v>5.704247789443807E-9</v>
      </c>
      <c r="AG370" s="15">
        <f t="shared" si="167"/>
        <v>1.097002469958351E-3</v>
      </c>
      <c r="AI370">
        <f t="shared" si="182"/>
        <v>7.5840365181203961E-3</v>
      </c>
      <c r="AJ370">
        <f t="shared" si="168"/>
        <v>5.9028583277531525E-7</v>
      </c>
      <c r="AK370">
        <v>0</v>
      </c>
      <c r="AL370" s="11">
        <f t="shared" si="169"/>
        <v>3.2892889154665416E-6</v>
      </c>
      <c r="AM370" s="11">
        <f t="shared" si="170"/>
        <v>3.8795747482418571E-6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15.21521999396508</v>
      </c>
      <c r="AY370" t="e">
        <f t="shared" si="179"/>
        <v>#VALUE!</v>
      </c>
    </row>
    <row r="371" spans="1:51">
      <c r="A371" s="17">
        <v>44424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91.66</v>
      </c>
      <c r="K371" s="52">
        <v>1134</v>
      </c>
      <c r="L371" s="5" t="s">
        <v>88</v>
      </c>
      <c r="M371" s="6">
        <f t="shared" si="155"/>
        <v>0.47092746387749984</v>
      </c>
      <c r="N371" s="6">
        <f t="shared" si="183"/>
        <v>30.179128978606045</v>
      </c>
      <c r="O371" s="6" t="e">
        <f t="shared" si="156"/>
        <v>#VALUE!</v>
      </c>
      <c r="P371">
        <f t="shared" si="157"/>
        <v>7.5348394220399975</v>
      </c>
      <c r="Q371">
        <f t="shared" si="158"/>
        <v>1327.8816750586659</v>
      </c>
      <c r="R371">
        <f t="shared" si="159"/>
        <v>13.16015441720735</v>
      </c>
      <c r="S371">
        <f t="shared" si="160"/>
        <v>843.36129871284049</v>
      </c>
      <c r="T371">
        <f t="shared" si="161"/>
        <v>843.36129871284083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9.0952870240862952E-5</v>
      </c>
      <c r="AC371">
        <f t="shared" si="164"/>
        <v>7.0791049891646466E-9</v>
      </c>
      <c r="AD371">
        <v>0</v>
      </c>
      <c r="AE371" s="11">
        <f t="shared" si="165"/>
        <v>1.903051897631768E-9</v>
      </c>
      <c r="AF371" s="11">
        <f t="shared" si="166"/>
        <v>8.982156886796415E-9</v>
      </c>
      <c r="AG371" s="15">
        <f t="shared" si="167"/>
        <v>1.097002469958351E-3</v>
      </c>
      <c r="AI371">
        <f t="shared" si="182"/>
        <v>1.1252515257815687E-3</v>
      </c>
      <c r="AJ371">
        <f t="shared" si="168"/>
        <v>8.7581333817507204E-8</v>
      </c>
      <c r="AK371">
        <v>0</v>
      </c>
      <c r="AL371" s="11">
        <f t="shared" si="169"/>
        <v>4.8803527805038045E-7</v>
      </c>
      <c r="AM371" s="11">
        <f t="shared" si="170"/>
        <v>5.756166118678877E-7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78.81297419298906</v>
      </c>
      <c r="AX371">
        <f t="shared" si="178"/>
        <v>15.215219993965084</v>
      </c>
      <c r="AY371" t="e">
        <f t="shared" si="179"/>
        <v>#VALUE!</v>
      </c>
    </row>
    <row r="372" spans="1:51">
      <c r="A372" s="17">
        <v>44424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</v>
      </c>
      <c r="K372" s="52">
        <v>8034</v>
      </c>
      <c r="L372" s="5" t="s">
        <v>88</v>
      </c>
      <c r="M372" s="6">
        <f t="shared" si="155"/>
        <v>0.30872824901155316</v>
      </c>
      <c r="N372" s="6">
        <f t="shared" si="183"/>
        <v>213.80874974790203</v>
      </c>
      <c r="O372" s="6" t="e">
        <f t="shared" si="156"/>
        <v>#VALUE!</v>
      </c>
      <c r="P372">
        <f t="shared" si="157"/>
        <v>4.9396519841848505</v>
      </c>
      <c r="Q372">
        <f t="shared" si="158"/>
        <v>9407.584988907689</v>
      </c>
      <c r="R372">
        <f t="shared" si="159"/>
        <v>8.6274675859697751</v>
      </c>
      <c r="S372">
        <f t="shared" si="160"/>
        <v>5974.9247564893849</v>
      </c>
      <c r="T372">
        <f t="shared" si="161"/>
        <v>5974.924756489384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5.9626423442869901E-5</v>
      </c>
      <c r="AC372">
        <f t="shared" si="164"/>
        <v>4.6408839057266378E-9</v>
      </c>
      <c r="AD372">
        <v>0</v>
      </c>
      <c r="AE372" s="11">
        <f t="shared" si="165"/>
        <v>1.2475931543606038E-9</v>
      </c>
      <c r="AF372" s="11">
        <f t="shared" si="166"/>
        <v>5.8884770600872411E-9</v>
      </c>
      <c r="AG372" s="15">
        <f t="shared" si="167"/>
        <v>1.097002469958351E-3</v>
      </c>
      <c r="AI372">
        <f t="shared" si="182"/>
        <v>7.9720200688969331E-3</v>
      </c>
      <c r="AJ372">
        <f t="shared" si="168"/>
        <v>6.2048362953249811E-7</v>
      </c>
      <c r="AK372">
        <v>0</v>
      </c>
      <c r="AL372" s="11">
        <f t="shared" si="169"/>
        <v>3.4575621021664522E-6</v>
      </c>
      <c r="AM372" s="11">
        <f t="shared" si="170"/>
        <v>4.0780457316989501E-6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78.812974192989032</v>
      </c>
      <c r="AX372">
        <f t="shared" si="178"/>
        <v>15.215219993965071</v>
      </c>
      <c r="AY372" t="e">
        <f t="shared" si="179"/>
        <v>#VALUE!</v>
      </c>
    </row>
    <row r="373" spans="1:51">
      <c r="A373" s="17">
        <v>44424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</v>
      </c>
      <c r="K373" s="52">
        <v>16110</v>
      </c>
      <c r="L373" s="5" t="s">
        <v>88</v>
      </c>
      <c r="M373" s="6">
        <f t="shared" si="155"/>
        <v>25.186398894773273</v>
      </c>
      <c r="N373" s="6">
        <f t="shared" si="183"/>
        <v>428.73524501353029</v>
      </c>
      <c r="O373" s="6" t="e">
        <f t="shared" si="156"/>
        <v>#VALUE!</v>
      </c>
      <c r="P373">
        <f t="shared" si="157"/>
        <v>402.98238231637237</v>
      </c>
      <c r="Q373">
        <f t="shared" si="158"/>
        <v>18864.350780595334</v>
      </c>
      <c r="R373">
        <f t="shared" si="159"/>
        <v>703.83854010013124</v>
      </c>
      <c r="S373">
        <f t="shared" si="160"/>
        <v>11981.0851166348</v>
      </c>
      <c r="T373">
        <f t="shared" si="161"/>
        <v>11981.085116634802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4.8643909014124019E-3</v>
      </c>
      <c r="AC373">
        <f t="shared" si="164"/>
        <v>3.7860854537347614E-7</v>
      </c>
      <c r="AD373">
        <v>0</v>
      </c>
      <c r="AE373" s="11">
        <f t="shared" si="165"/>
        <v>1.0178005720149933E-7</v>
      </c>
      <c r="AF373" s="11">
        <f t="shared" si="166"/>
        <v>4.8038860257497543E-7</v>
      </c>
      <c r="AG373" s="15">
        <f t="shared" si="167"/>
        <v>1.097002469958351E-3</v>
      </c>
      <c r="AI373">
        <f t="shared" si="182"/>
        <v>1.5985716120230222E-2</v>
      </c>
      <c r="AJ373">
        <f t="shared" si="168"/>
        <v>1.2442110121693484E-6</v>
      </c>
      <c r="AK373">
        <v>0</v>
      </c>
      <c r="AL373" s="11">
        <f t="shared" si="169"/>
        <v>6.933199585001437E-6</v>
      </c>
      <c r="AM373" s="11">
        <f t="shared" si="170"/>
        <v>8.1774105971707856E-6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15.21521999396508</v>
      </c>
      <c r="AY373" t="e">
        <f t="shared" si="179"/>
        <v>#VALUE!</v>
      </c>
    </row>
    <row r="374" spans="1:51">
      <c r="A374" s="17">
        <v>44424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</v>
      </c>
      <c r="K374" s="52">
        <v>13453</v>
      </c>
      <c r="L374" s="5" t="s">
        <v>88</v>
      </c>
      <c r="M374" s="6">
        <f t="shared" si="155"/>
        <v>11.090069472814079</v>
      </c>
      <c r="N374" s="6">
        <f t="shared" ref="N374:N379" si="184">1000000*(AM374-AK374)/X374</f>
        <v>358.0245345230926</v>
      </c>
      <c r="O374" s="6" t="e">
        <f t="shared" si="156"/>
        <v>#VALUE!</v>
      </c>
      <c r="P374">
        <f t="shared" si="157"/>
        <v>177.44111156502527</v>
      </c>
      <c r="Q374">
        <f t="shared" si="158"/>
        <v>15753.079519016075</v>
      </c>
      <c r="R374">
        <f t="shared" si="159"/>
        <v>309.9140270098053</v>
      </c>
      <c r="S374">
        <f t="shared" si="160"/>
        <v>10005.061332966352</v>
      </c>
      <c r="T374">
        <f t="shared" si="161"/>
        <v>10005.061332966354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2.1418875030516289E-3</v>
      </c>
      <c r="AC374">
        <f t="shared" si="164"/>
        <v>1.6670882918733862E-7</v>
      </c>
      <c r="AD374">
        <v>0</v>
      </c>
      <c r="AE374" s="11">
        <f t="shared" si="165"/>
        <v>4.4815771799193491E-8</v>
      </c>
      <c r="AF374" s="11">
        <f t="shared" si="166"/>
        <v>2.1152460098653211E-7</v>
      </c>
      <c r="AG374" s="15">
        <f t="shared" si="167"/>
        <v>1.097002469958351E-3</v>
      </c>
      <c r="AI374">
        <f t="shared" si="182"/>
        <v>1.3349214088482754E-2</v>
      </c>
      <c r="AJ374">
        <f t="shared" si="168"/>
        <v>1.0390050122106917E-6</v>
      </c>
      <c r="AK374">
        <v>0</v>
      </c>
      <c r="AL374" s="11">
        <f t="shared" si="169"/>
        <v>5.7897165746135517E-6</v>
      </c>
      <c r="AM374" s="11">
        <f t="shared" si="170"/>
        <v>6.8287215868242432E-6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78.81297419298906</v>
      </c>
      <c r="AX374">
        <f t="shared" si="178"/>
        <v>15.215219993965077</v>
      </c>
      <c r="AY374" t="e">
        <f t="shared" si="179"/>
        <v>#VALUE!</v>
      </c>
    </row>
    <row r="375" spans="1:51">
      <c r="A375" s="17">
        <v>44424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72.540000000000006</v>
      </c>
      <c r="K375" s="52">
        <v>942</v>
      </c>
      <c r="L375" s="5" t="s">
        <v>88</v>
      </c>
      <c r="M375" s="6">
        <f t="shared" si="155"/>
        <v>0.37269341293556446</v>
      </c>
      <c r="N375" s="6">
        <f t="shared" si="184"/>
        <v>25.069435183286501</v>
      </c>
      <c r="O375" s="6" t="e">
        <f t="shared" si="156"/>
        <v>#VALUE!</v>
      </c>
      <c r="P375">
        <f t="shared" si="157"/>
        <v>5.9630946069690314</v>
      </c>
      <c r="Q375">
        <f t="shared" si="158"/>
        <v>1103.0551480646061</v>
      </c>
      <c r="R375">
        <f t="shared" si="159"/>
        <v>10.414985832688426</v>
      </c>
      <c r="S375">
        <f t="shared" si="160"/>
        <v>700.56996771384127</v>
      </c>
      <c r="T375">
        <f t="shared" si="161"/>
        <v>700.56996771384127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7.1980375379360678E-5</v>
      </c>
      <c r="AC375">
        <f t="shared" si="164"/>
        <v>5.6024250045167313E-9</v>
      </c>
      <c r="AD375">
        <v>0</v>
      </c>
      <c r="AE375" s="11">
        <f t="shared" si="165"/>
        <v>1.5060810021187916E-9</v>
      </c>
      <c r="AF375" s="11">
        <f t="shared" si="166"/>
        <v>7.1085060066355228E-9</v>
      </c>
      <c r="AG375" s="15">
        <f t="shared" si="167"/>
        <v>1.097002469958351E-3</v>
      </c>
      <c r="AI375">
        <f t="shared" si="182"/>
        <v>9.3473274892966294E-4</v>
      </c>
      <c r="AJ375">
        <f t="shared" si="168"/>
        <v>7.2752748197611796E-8</v>
      </c>
      <c r="AK375">
        <v>0</v>
      </c>
      <c r="AL375" s="11">
        <f t="shared" si="169"/>
        <v>4.0540496642280283E-7</v>
      </c>
      <c r="AM375" s="11">
        <f t="shared" si="170"/>
        <v>4.7815771462041464E-7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78.81297419298906</v>
      </c>
      <c r="AX375">
        <f t="shared" si="178"/>
        <v>15.215219993965079</v>
      </c>
      <c r="AY375" t="e">
        <f t="shared" si="179"/>
        <v>#VALUE!</v>
      </c>
    </row>
    <row r="376" spans="1:51">
      <c r="A376" s="17">
        <v>44424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2105.5300000000002</v>
      </c>
      <c r="K376" s="52">
        <v>8937</v>
      </c>
      <c r="L376" s="5" t="s">
        <v>88</v>
      </c>
      <c r="M376" s="6">
        <f t="shared" si="155"/>
        <v>10.817716594130397</v>
      </c>
      <c r="N376" s="6">
        <f t="shared" si="184"/>
        <v>237.84027837901428</v>
      </c>
      <c r="O376" s="6" t="e">
        <f t="shared" si="156"/>
        <v>#VALUE!</v>
      </c>
      <c r="P376">
        <f t="shared" si="157"/>
        <v>173.08346550608636</v>
      </c>
      <c r="Q376">
        <f t="shared" si="158"/>
        <v>10464.972248676628</v>
      </c>
      <c r="R376">
        <f t="shared" si="159"/>
        <v>302.30307582437911</v>
      </c>
      <c r="S376">
        <f t="shared" si="160"/>
        <v>6646.4902350940547</v>
      </c>
      <c r="T376">
        <f t="shared" si="161"/>
        <v>6646.4902350940547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2.0892864595051732E-3</v>
      </c>
      <c r="AC376">
        <f t="shared" si="164"/>
        <v>1.6261474937634563E-7</v>
      </c>
      <c r="AD376">
        <v>0</v>
      </c>
      <c r="AE376" s="11">
        <f t="shared" si="165"/>
        <v>4.3715174143798997E-8</v>
      </c>
      <c r="AF376" s="11">
        <f t="shared" si="166"/>
        <v>2.0632992352014462E-7</v>
      </c>
      <c r="AG376" s="15">
        <f t="shared" si="167"/>
        <v>1.097002469958351E-3</v>
      </c>
      <c r="AI376">
        <f t="shared" si="182"/>
        <v>8.8680536912785542E-3</v>
      </c>
      <c r="AJ376">
        <f t="shared" si="168"/>
        <v>6.9022432127606868E-7</v>
      </c>
      <c r="AK376">
        <v>0</v>
      </c>
      <c r="AL376" s="11">
        <f t="shared" si="169"/>
        <v>3.8461827865399036E-6</v>
      </c>
      <c r="AM376" s="11">
        <f t="shared" si="170"/>
        <v>4.5364071078159722E-6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15.215219993965073</v>
      </c>
      <c r="AY376" t="e">
        <f t="shared" si="179"/>
        <v>#VALUE!</v>
      </c>
    </row>
    <row r="377" spans="1:51">
      <c r="A377" s="17">
        <v>44424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</v>
      </c>
      <c r="K377" s="52">
        <v>14199</v>
      </c>
      <c r="L377" s="5" t="s">
        <v>88</v>
      </c>
      <c r="M377" s="6">
        <f t="shared" si="155"/>
        <v>11.113754565640559</v>
      </c>
      <c r="N377" s="6">
        <f t="shared" si="184"/>
        <v>377.87782395699043</v>
      </c>
      <c r="O377" s="6" t="e">
        <f t="shared" si="156"/>
        <v>#VALUE!</v>
      </c>
      <c r="P377">
        <f t="shared" si="157"/>
        <v>177.82007305024894</v>
      </c>
      <c r="Q377">
        <f t="shared" si="158"/>
        <v>16626.624254107577</v>
      </c>
      <c r="R377">
        <f t="shared" si="159"/>
        <v>310.57591127626085</v>
      </c>
      <c r="S377">
        <f t="shared" si="160"/>
        <v>10559.865150285381</v>
      </c>
      <c r="T377">
        <f t="shared" si="161"/>
        <v>10559.865150285383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2.1464619382666667E-3</v>
      </c>
      <c r="AC377">
        <f t="shared" si="164"/>
        <v>1.6706486970664962E-7</v>
      </c>
      <c r="AD377">
        <v>0</v>
      </c>
      <c r="AE377" s="11">
        <f t="shared" si="165"/>
        <v>4.4911484970130458E-8</v>
      </c>
      <c r="AF377" s="11">
        <f t="shared" si="166"/>
        <v>2.1197635467678007E-7</v>
      </c>
      <c r="AG377" s="15">
        <f t="shared" si="167"/>
        <v>1.097002469958351E-3</v>
      </c>
      <c r="AI377">
        <f t="shared" si="182"/>
        <v>1.4089458919376097E-2</v>
      </c>
      <c r="AJ377">
        <f t="shared" si="168"/>
        <v>1.0966202459213269E-6</v>
      </c>
      <c r="AK377">
        <v>0</v>
      </c>
      <c r="AL377" s="11">
        <f t="shared" si="169"/>
        <v>6.1107697645832025E-6</v>
      </c>
      <c r="AM377" s="11">
        <f t="shared" si="170"/>
        <v>7.207390010504529E-6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78.81297419298906</v>
      </c>
      <c r="AX377">
        <f t="shared" si="178"/>
        <v>15.215219993965073</v>
      </c>
      <c r="AY377" t="e">
        <f t="shared" si="179"/>
        <v>#VALUE!</v>
      </c>
    </row>
    <row r="378" spans="1:51">
      <c r="A378" s="17">
        <v>44439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</v>
      </c>
      <c r="K378" s="52">
        <v>951</v>
      </c>
      <c r="L378" s="5" t="s">
        <v>88</v>
      </c>
      <c r="M378" s="6">
        <f t="shared" si="155"/>
        <v>0.52772646911593268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8.4436235058549229</v>
      </c>
      <c r="Q378">
        <f t="shared" si="158"/>
        <v>1113.2167216981406</v>
      </c>
      <c r="R378">
        <f t="shared" si="159"/>
        <v>14.75280517184212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1.0192278163809906E-4</v>
      </c>
      <c r="AC378">
        <f t="shared" si="164"/>
        <v>7.932922513528806E-9</v>
      </c>
      <c r="AD378">
        <v>0</v>
      </c>
      <c r="AE378" s="11">
        <f t="shared" si="165"/>
        <v>2.1325807805144905E-9</v>
      </c>
      <c r="AF378" s="11">
        <f t="shared" si="166"/>
        <v>1.0065503294043296E-8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>
        <v>44439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115.8</v>
      </c>
      <c r="K379" s="52">
        <v>1113</v>
      </c>
      <c r="L379" s="5" t="s">
        <v>88</v>
      </c>
      <c r="M379" s="6">
        <f t="shared" si="155"/>
        <v>0.59475158271167883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9.5160253233868612</v>
      </c>
      <c r="Q379">
        <f t="shared" si="158"/>
        <v>1302.849854100979</v>
      </c>
      <c r="R379">
        <f t="shared" si="159"/>
        <v>16.626519113375352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1.148677188680474E-4</v>
      </c>
      <c r="AC379">
        <f t="shared" si="164"/>
        <v>8.940461577290859E-9</v>
      </c>
      <c r="AD379">
        <v>0</v>
      </c>
      <c r="AE379" s="11">
        <f t="shared" si="165"/>
        <v>2.4034341059229005E-9</v>
      </c>
      <c r="AF379" s="11">
        <f t="shared" si="166"/>
        <v>1.134389568321376E-8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15.215219993965073</v>
      </c>
      <c r="AY379" t="e">
        <f t="shared" si="179"/>
        <v>#VALUE!</v>
      </c>
    </row>
    <row r="380" spans="1:51">
      <c r="A380" s="17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43.51</v>
      </c>
      <c r="K380" s="52">
        <v>2724</v>
      </c>
      <c r="L380" s="5" t="s">
        <v>88</v>
      </c>
      <c r="M380" s="6">
        <f t="shared" si="155"/>
        <v>0.22346840555945718</v>
      </c>
      <c r="N380" s="6">
        <v>0</v>
      </c>
      <c r="O380" s="6" t="e">
        <f t="shared" si="156"/>
        <v>#VALUE!</v>
      </c>
      <c r="P380">
        <f t="shared" si="157"/>
        <v>3.5754944889513149</v>
      </c>
      <c r="Q380">
        <f t="shared" si="158"/>
        <v>0</v>
      </c>
      <c r="R380">
        <f t="shared" si="159"/>
        <v>6.2471489345678881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4.3159710258624712E-5</v>
      </c>
      <c r="AC380">
        <f t="shared" si="164"/>
        <v>3.3592356064587668E-9</v>
      </c>
      <c r="AD380">
        <v>0</v>
      </c>
      <c r="AE380" s="11">
        <f t="shared" si="165"/>
        <v>9.0305196846895836E-10</v>
      </c>
      <c r="AF380" s="11">
        <f t="shared" si="166"/>
        <v>4.2622875749277249E-9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15.215219993965079</v>
      </c>
      <c r="AY380" t="e">
        <f t="shared" si="179"/>
        <v>#VALUE!</v>
      </c>
    </row>
    <row r="381" spans="1:51">
      <c r="A381" s="17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</v>
      </c>
      <c r="K381" s="52">
        <v>14860</v>
      </c>
      <c r="L381" s="5" t="s">
        <v>88</v>
      </c>
      <c r="M381" s="6">
        <f t="shared" si="155"/>
        <v>11.056062128879924</v>
      </c>
      <c r="N381" s="6">
        <v>0</v>
      </c>
      <c r="O381" s="6" t="e">
        <f t="shared" si="156"/>
        <v>#VALUE!</v>
      </c>
      <c r="P381">
        <f t="shared" si="157"/>
        <v>176.89699406207879</v>
      </c>
      <c r="Q381">
        <f t="shared" si="158"/>
        <v>0</v>
      </c>
      <c r="R381">
        <f t="shared" si="159"/>
        <v>309.07665258555659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2.1353194734136634E-3</v>
      </c>
      <c r="AC381">
        <f t="shared" si="164"/>
        <v>1.6619762188562318E-7</v>
      </c>
      <c r="AD381">
        <v>0</v>
      </c>
      <c r="AE381" s="11">
        <f t="shared" si="165"/>
        <v>4.4678345665932054E-8</v>
      </c>
      <c r="AF381" s="11">
        <f t="shared" si="166"/>
        <v>2.1087596755155522E-7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>
        <v>44439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561.54999999999995</v>
      </c>
      <c r="K382" s="52">
        <v>29287</v>
      </c>
      <c r="L382" s="5" t="s">
        <v>88</v>
      </c>
      <c r="M382" s="6">
        <f t="shared" si="155"/>
        <v>2.8841342942292161</v>
      </c>
      <c r="N382" s="6">
        <v>0</v>
      </c>
      <c r="O382" s="6" t="e">
        <f t="shared" si="156"/>
        <v>#VALUE!</v>
      </c>
      <c r="P382">
        <f t="shared" si="157"/>
        <v>46.146148707667457</v>
      </c>
      <c r="Q382">
        <f t="shared" si="158"/>
        <v>0</v>
      </c>
      <c r="R382">
        <f t="shared" si="159"/>
        <v>80.627131330880218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5.5702908057298807E-4</v>
      </c>
      <c r="AC382">
        <f t="shared" si="164"/>
        <v>4.3355062165178598E-8</v>
      </c>
      <c r="AD382">
        <v>0</v>
      </c>
      <c r="AE382" s="11">
        <f t="shared" si="165"/>
        <v>1.165499501019866E-8</v>
      </c>
      <c r="AF382" s="11">
        <f t="shared" si="166"/>
        <v>5.5010057175377254E-8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78.812974192989032</v>
      </c>
      <c r="AX382">
        <f t="shared" si="178"/>
        <v>15.215219993965073</v>
      </c>
      <c r="AY382" t="e">
        <f t="shared" si="179"/>
        <v>#VALUE!</v>
      </c>
    </row>
    <row r="383" spans="1:51">
      <c r="A383" s="17">
        <v>44439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36.19</v>
      </c>
      <c r="K383" s="52">
        <v>6125</v>
      </c>
      <c r="L383" s="5" t="s">
        <v>88</v>
      </c>
      <c r="M383" s="6">
        <f t="shared" si="155"/>
        <v>0.18587270965747543</v>
      </c>
      <c r="N383" s="6">
        <v>0</v>
      </c>
      <c r="O383" s="6" t="e">
        <f t="shared" si="156"/>
        <v>#VALUE!</v>
      </c>
      <c r="P383">
        <f t="shared" si="157"/>
        <v>2.9739633545196069</v>
      </c>
      <c r="Q383">
        <f t="shared" si="158"/>
        <v>0</v>
      </c>
      <c r="R383">
        <f t="shared" si="159"/>
        <v>5.1961461719607422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3.5898642019297366E-5</v>
      </c>
      <c r="AC383">
        <f t="shared" si="164"/>
        <v>2.7940872580497075E-9</v>
      </c>
      <c r="AD383">
        <v>0</v>
      </c>
      <c r="AE383" s="11">
        <f t="shared" si="165"/>
        <v>7.5112504571113785E-10</v>
      </c>
      <c r="AF383" s="11">
        <f t="shared" si="166"/>
        <v>3.5452123037608452E-9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15.215219993965077</v>
      </c>
      <c r="AY383" t="e">
        <f t="shared" si="179"/>
        <v>#VALUE!</v>
      </c>
    </row>
    <row r="384" spans="1:51">
      <c r="A384" s="17">
        <v>44439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</v>
      </c>
      <c r="K384" s="52">
        <v>1408</v>
      </c>
      <c r="L384" s="5" t="s">
        <v>88</v>
      </c>
      <c r="M384" s="6">
        <f t="shared" si="155"/>
        <v>2.5423318950110622E-2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0.40677310320176996</v>
      </c>
      <c r="Q384">
        <f t="shared" si="158"/>
        <v>1648.1694470567638</v>
      </c>
      <c r="R384">
        <f t="shared" si="159"/>
        <v>0.71071908127122629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4.9101486044631664E-6</v>
      </c>
      <c r="AC384">
        <f t="shared" si="164"/>
        <v>3.8216998970284761E-10</v>
      </c>
      <c r="AD384">
        <v>0</v>
      </c>
      <c r="AE384" s="11">
        <f t="shared" si="165"/>
        <v>1.0273746825836233E-10</v>
      </c>
      <c r="AF384" s="11">
        <f t="shared" si="166"/>
        <v>4.8490745796120988E-10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</v>
      </c>
      <c r="AY384" t="e">
        <f t="shared" si="179"/>
        <v>#VALUE!</v>
      </c>
    </row>
    <row r="385" spans="1:51">
      <c r="A385" s="17">
        <v>44439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423.97</v>
      </c>
      <c r="K385" s="52">
        <v>28472</v>
      </c>
      <c r="L385" s="5" t="s">
        <v>88</v>
      </c>
      <c r="M385" s="6">
        <f t="shared" si="155"/>
        <v>2.1775201081370512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34.840321730192819</v>
      </c>
      <c r="Q385">
        <f t="shared" si="158"/>
        <v>33328.608307244445</v>
      </c>
      <c r="R385">
        <f t="shared" si="159"/>
        <v>60.873448259911477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4.2055670784530276E-4</v>
      </c>
      <c r="AC385">
        <f t="shared" si="164"/>
        <v>3.2733052633195214E-8</v>
      </c>
      <c r="AD385">
        <v>0</v>
      </c>
      <c r="AE385" s="11">
        <f t="shared" si="165"/>
        <v>8.7995160439389646E-9</v>
      </c>
      <c r="AF385" s="11">
        <f t="shared" si="166"/>
        <v>4.1532568677134179E-8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15.215219993965068</v>
      </c>
      <c r="AY385" t="e">
        <f t="shared" si="179"/>
        <v>#VALUE!</v>
      </c>
    </row>
    <row r="386" spans="1:51">
      <c r="A386" s="17">
        <v>44439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38.75</v>
      </c>
      <c r="K386" s="52">
        <v>6224</v>
      </c>
      <c r="L386" s="5" t="s">
        <v>88</v>
      </c>
      <c r="M386" s="6">
        <f t="shared" si="155"/>
        <v>0.19902093117510847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3.1843348988017355</v>
      </c>
      <c r="Q386">
        <f t="shared" si="158"/>
        <v>7285.6581239213756</v>
      </c>
      <c r="R386">
        <f t="shared" si="159"/>
        <v>5.5637099796484897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3.8438032004635901E-5</v>
      </c>
      <c r="AC386">
        <f t="shared" si="164"/>
        <v>2.9917347678758278E-9</v>
      </c>
      <c r="AD386">
        <v>0</v>
      </c>
      <c r="AE386" s="11">
        <f t="shared" si="165"/>
        <v>8.0425795858819003E-10</v>
      </c>
      <c r="AF386" s="11">
        <f t="shared" si="166"/>
        <v>3.7959927264640182E-9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>
        <v>44439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4.7699999999999996</v>
      </c>
      <c r="K387" s="52">
        <v>1513</v>
      </c>
      <c r="L387" s="5" t="s">
        <v>88</v>
      </c>
      <c r="M387" s="6">
        <f t="shared" si="155"/>
        <v>2.4498834624652053E-2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0.39198135399443285</v>
      </c>
      <c r="Q387">
        <f t="shared" si="158"/>
        <v>1771.0798106511957</v>
      </c>
      <c r="R387">
        <f t="shared" si="159"/>
        <v>0.68487475104318152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4.7315977461190503E-6</v>
      </c>
      <c r="AC387">
        <f t="shared" si="164"/>
        <v>3.6827289916819856E-10</v>
      </c>
      <c r="AD387">
        <v>0</v>
      </c>
      <c r="AE387" s="11">
        <f t="shared" si="165"/>
        <v>9.9001560321694589E-11</v>
      </c>
      <c r="AF387" s="11">
        <f t="shared" si="166"/>
        <v>4.6727445948989312E-10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>
        <v>44439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</v>
      </c>
      <c r="K388" s="52">
        <v>16572</v>
      </c>
      <c r="L388" s="5" t="s">
        <v>88</v>
      </c>
      <c r="M388" s="6">
        <f t="shared" si="155"/>
        <v>0.55155762061664249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8.8249219298662798</v>
      </c>
      <c r="Q388">
        <f t="shared" si="158"/>
        <v>19398.767099875487</v>
      </c>
      <c r="R388">
        <f t="shared" si="159"/>
        <v>15.419014573276161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1.0652542598652513E-4</v>
      </c>
      <c r="AC388">
        <f t="shared" si="164"/>
        <v>8.2911586250886482E-9</v>
      </c>
      <c r="AD388">
        <v>0</v>
      </c>
      <c r="AE388" s="11">
        <f t="shared" si="165"/>
        <v>2.2288841851041476E-9</v>
      </c>
      <c r="AF388" s="11">
        <f t="shared" si="166"/>
        <v>1.0520042810192795E-8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1745.65</v>
      </c>
      <c r="K389" s="52">
        <v>14621</v>
      </c>
      <c r="L389" s="5" t="s">
        <v>88</v>
      </c>
      <c r="M389" s="6">
        <f t="shared" si="155"/>
        <v>8.9657003485374975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143.45120557659996</v>
      </c>
      <c r="Q389">
        <f t="shared" si="158"/>
        <v>17114.97548680181</v>
      </c>
      <c r="R389">
        <f t="shared" si="159"/>
        <v>250.63975034770027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1.7315961437133589E-3</v>
      </c>
      <c r="AC389">
        <f t="shared" si="164"/>
        <v>1.3477475606561131E-7</v>
      </c>
      <c r="AD389">
        <v>0</v>
      </c>
      <c r="AE389" s="11">
        <f t="shared" si="165"/>
        <v>3.6231042720244485E-8</v>
      </c>
      <c r="AF389" s="11">
        <f t="shared" si="166"/>
        <v>1.7100579878585578E-7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37.049999999999997</v>
      </c>
      <c r="K390" s="52">
        <v>2750</v>
      </c>
      <c r="L390" s="5" t="s">
        <v>88</v>
      </c>
      <c r="M390" s="6">
        <f t="shared" si="155"/>
        <v>0.19028969032355525</v>
      </c>
      <c r="N390" s="6">
        <f t="shared" si="185"/>
        <v>73.1609307109714</v>
      </c>
      <c r="O390" s="6" t="e">
        <f t="shared" si="156"/>
        <v>#VALUE!</v>
      </c>
      <c r="P390">
        <f t="shared" si="157"/>
        <v>3.044635045176884</v>
      </c>
      <c r="Q390">
        <f t="shared" si="158"/>
        <v>3219.0809512827418</v>
      </c>
      <c r="R390">
        <f t="shared" si="159"/>
        <v>5.3196246386058448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3.6751718342497032E-5</v>
      </c>
      <c r="AC390">
        <f t="shared" si="164"/>
        <v>2.8604844683819196E-9</v>
      </c>
      <c r="AD390">
        <v>0</v>
      </c>
      <c r="AE390" s="11">
        <f t="shared" si="165"/>
        <v>7.6897438363077256E-10</v>
      </c>
      <c r="AF390" s="11">
        <f t="shared" si="166"/>
        <v>3.6294588520126922E-9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15.215219993965079</v>
      </c>
      <c r="AY390" t="e">
        <f t="shared" si="179"/>
        <v>#VALUE!</v>
      </c>
    </row>
    <row r="391" spans="1:51">
      <c r="A391" s="17">
        <v>44439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119.57</v>
      </c>
      <c r="K391" s="52">
        <v>17187</v>
      </c>
      <c r="L391" s="5" t="s">
        <v>88</v>
      </c>
      <c r="M391" s="6">
        <f t="shared" si="155"/>
        <v>0.61411439330600559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9.8258302928960894</v>
      </c>
      <c r="Q391">
        <f t="shared" si="158"/>
        <v>20118.670658071449</v>
      </c>
      <c r="R391">
        <f t="shared" si="159"/>
        <v>17.167814252040515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1.1860736740114359E-4</v>
      </c>
      <c r="AC391">
        <f t="shared" si="164"/>
        <v>9.2315284179332308E-9</v>
      </c>
      <c r="AD391">
        <v>0</v>
      </c>
      <c r="AE391" s="11">
        <f t="shared" si="165"/>
        <v>2.4816806221519967E-9</v>
      </c>
      <c r="AF391" s="11">
        <f t="shared" si="166"/>
        <v>1.1713209040085228E-8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15.215219993965082</v>
      </c>
      <c r="AY391" t="e">
        <f t="shared" si="179"/>
        <v>#VALUE!</v>
      </c>
    </row>
    <row r="392" spans="1:51">
      <c r="A392" s="17">
        <v>44439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138.16999999999999</v>
      </c>
      <c r="K392" s="52">
        <v>1438</v>
      </c>
      <c r="L392" s="5" t="s">
        <v>88</v>
      </c>
      <c r="M392" s="6">
        <f t="shared" si="155"/>
        <v>0.70964444027005757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11.354311044320921</v>
      </c>
      <c r="Q392">
        <f t="shared" si="158"/>
        <v>1683.2866937980302</v>
      </c>
      <c r="R392">
        <f t="shared" si="159"/>
        <v>19.838395042271788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1.3705762276336881E-4</v>
      </c>
      <c r="AC392">
        <f t="shared" si="164"/>
        <v>1.0667561106513626E-8</v>
      </c>
      <c r="AD392">
        <v>0</v>
      </c>
      <c r="AE392" s="11">
        <f t="shared" si="165"/>
        <v>2.8677244422743277E-9</v>
      </c>
      <c r="AF392" s="11">
        <f t="shared" si="166"/>
        <v>1.3535285548787955E-8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>
        <v>44439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147.58000000000001</v>
      </c>
      <c r="K393" s="52">
        <v>1350</v>
      </c>
      <c r="L393" s="5" t="s">
        <v>88</v>
      </c>
      <c r="M393" s="6">
        <f t="shared" si="155"/>
        <v>0.75797442639541945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12.127590822326711</v>
      </c>
      <c r="Q393">
        <f t="shared" si="158"/>
        <v>1580.2761033569823</v>
      </c>
      <c r="R393">
        <f t="shared" si="159"/>
        <v>21.189479194749005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1.4639186485791396E-4</v>
      </c>
      <c r="AC393">
        <f t="shared" si="164"/>
        <v>1.1394070117241668E-8</v>
      </c>
      <c r="AD393">
        <v>0</v>
      </c>
      <c r="AE393" s="11">
        <f t="shared" si="165"/>
        <v>3.0630294071856792E-9</v>
      </c>
      <c r="AF393" s="11">
        <f t="shared" si="166"/>
        <v>1.4457099524427347E-8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15.215219993965079</v>
      </c>
      <c r="AY393" t="e">
        <f t="shared" si="179"/>
        <v>#VALUE!</v>
      </c>
    </row>
    <row r="394" spans="1:51">
      <c r="A394" s="17">
        <v>44439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</v>
      </c>
      <c r="K394" s="52">
        <v>28366</v>
      </c>
      <c r="L394" s="5" t="s">
        <v>88</v>
      </c>
      <c r="M394" s="6">
        <f t="shared" si="155"/>
        <v>0.98945502944218411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15.831280471074946</v>
      </c>
      <c r="Q394">
        <f t="shared" si="158"/>
        <v>33204.527368758638</v>
      </c>
      <c r="R394">
        <f t="shared" si="159"/>
        <v>27.660612324626616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1.9109901588885433E-4</v>
      </c>
      <c r="AC394">
        <f t="shared" si="164"/>
        <v>1.4873747175000724E-8</v>
      </c>
      <c r="AD394">
        <v>0</v>
      </c>
      <c r="AE394" s="11">
        <f t="shared" si="165"/>
        <v>3.998459244439091E-9</v>
      </c>
      <c r="AF394" s="11">
        <f t="shared" si="166"/>
        <v>1.8872206419439815E-8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15.215219993965084</v>
      </c>
      <c r="AY394" t="e">
        <f t="shared" si="179"/>
        <v>#VALUE!</v>
      </c>
    </row>
    <row r="395" spans="1:51">
      <c r="A395" s="17">
        <v>44439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332.37</v>
      </c>
      <c r="K395" s="52">
        <v>28486</v>
      </c>
      <c r="L395" s="5" t="s">
        <v>88</v>
      </c>
      <c r="M395" s="6">
        <f t="shared" ref="M395:M458" si="186">1000000*(AF395-AD395)/X395</f>
        <v>1.7070603069592463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27.31296491134794</v>
      </c>
      <c r="Q395">
        <f t="shared" ref="Q395:Q458" si="189">(N395*44)</f>
        <v>33344.996355723699</v>
      </c>
      <c r="R395">
        <f t="shared" ref="R395:R458" si="190">1000000*(((AF395-AD395)*0.082057*W395)/(V395-Z395))/X395</f>
        <v>47.72155576608435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3.2969415993240863E-4</v>
      </c>
      <c r="AC395">
        <f t="shared" ref="AC395:AC458" si="195">(AB395*Y395)/(0.082057*W395)</f>
        <v>2.5660977672229391E-8</v>
      </c>
      <c r="AD395">
        <v>0</v>
      </c>
      <c r="AE395" s="11">
        <f t="shared" ref="AE395:AE458" si="196">AB395*AG395*X395</f>
        <v>6.8983540050569475E-9</v>
      </c>
      <c r="AF395" s="11">
        <f t="shared" ref="AF395:AF458" si="197">AC395+AE395</f>
        <v>3.2559331677286337E-8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>
        <v>44439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</v>
      </c>
      <c r="K396" s="52">
        <v>29266</v>
      </c>
      <c r="L396" s="5" t="s">
        <v>88</v>
      </c>
      <c r="M396" s="6">
        <f t="shared" si="186"/>
        <v>1.8658148097366036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29.853036955785658</v>
      </c>
      <c r="Q396">
        <f t="shared" si="189"/>
        <v>34258.044770996625</v>
      </c>
      <c r="R396">
        <f t="shared" si="190"/>
        <v>52.159601584689106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3.603553101069452E-4</v>
      </c>
      <c r="AC396">
        <f t="shared" si="195"/>
        <v>2.8047416941262719E-8</v>
      </c>
      <c r="AD396">
        <v>0</v>
      </c>
      <c r="AE396" s="11">
        <f t="shared" si="196"/>
        <v>7.5398924179591636E-9</v>
      </c>
      <c r="AF396" s="11">
        <f t="shared" si="197"/>
        <v>3.5587309359221884E-8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15.215219993965075</v>
      </c>
      <c r="AY396" t="e">
        <f t="shared" si="210"/>
        <v>#VALUE!</v>
      </c>
    </row>
    <row r="397" spans="1:51">
      <c r="A397" s="17">
        <v>44439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133.22999999999999</v>
      </c>
      <c r="K397" s="52">
        <v>29458</v>
      </c>
      <c r="L397" s="5" t="s">
        <v>88</v>
      </c>
      <c r="M397" s="6">
        <f t="shared" si="186"/>
        <v>0.68427248156025011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10.948359704964002</v>
      </c>
      <c r="Q397">
        <f t="shared" si="189"/>
        <v>34482.79515014073</v>
      </c>
      <c r="R397">
        <f t="shared" si="190"/>
        <v>19.129111757124335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1.3215739365103588E-4</v>
      </c>
      <c r="AC397">
        <f t="shared" si="195"/>
        <v>1.0286163177396037E-8</v>
      </c>
      <c r="AD397">
        <v>0</v>
      </c>
      <c r="AE397" s="11">
        <f t="shared" si="196"/>
        <v>2.7651945244568912E-9</v>
      </c>
      <c r="AF397" s="11">
        <f t="shared" si="197"/>
        <v>1.3051357701852928E-8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65">
        <v>44445.440972222219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90.73</v>
      </c>
      <c r="K398" s="52">
        <v>5817</v>
      </c>
      <c r="L398" s="5" t="s">
        <v>88</v>
      </c>
      <c r="M398" s="6">
        <f t="shared" si="186"/>
        <v>0.46457531198763213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7.4332049918021141</v>
      </c>
      <c r="Q398">
        <f t="shared" si="189"/>
        <v>6788.5408771216771</v>
      </c>
      <c r="R398">
        <f t="shared" si="190"/>
        <v>13.030122533292985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8.9726043413154989E-5</v>
      </c>
      <c r="AC398">
        <f t="shared" si="195"/>
        <v>6.9836177781083148E-9</v>
      </c>
      <c r="AD398">
        <v>0</v>
      </c>
      <c r="AE398" s="11">
        <f t="shared" si="196"/>
        <v>1.8773823930152302E-9</v>
      </c>
      <c r="AF398" s="11">
        <f t="shared" si="197"/>
        <v>8.8610001711235442E-9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65">
        <v>44445.440972222219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</v>
      </c>
      <c r="K399" s="52">
        <v>1559</v>
      </c>
      <c r="L399" s="5" t="s">
        <v>88</v>
      </c>
      <c r="M399" s="6">
        <f t="shared" si="186"/>
        <v>10.246105329511865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163.93768527218984</v>
      </c>
      <c r="Q399">
        <f t="shared" si="189"/>
        <v>1819.3803038392114</v>
      </c>
      <c r="R399">
        <f t="shared" si="190"/>
        <v>287.37645864427714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1.9788879604433541E-3</v>
      </c>
      <c r="AC399">
        <f t="shared" si="195"/>
        <v>1.5402213912187899E-7</v>
      </c>
      <c r="AD399">
        <v>0</v>
      </c>
      <c r="AE399" s="11">
        <f t="shared" si="196"/>
        <v>4.1405251734765404E-8</v>
      </c>
      <c r="AF399" s="11">
        <f t="shared" si="197"/>
        <v>1.9542739085664439E-7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65">
        <v>44445.440972222219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4"/>
      <c r="K400" s="52">
        <v>20263</v>
      </c>
      <c r="L400" s="5" t="s">
        <v>88</v>
      </c>
      <c r="M400" s="6">
        <f t="shared" si="186"/>
        <v>0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0</v>
      </c>
      <c r="Q400">
        <f t="shared" si="189"/>
        <v>23647.275879854998</v>
      </c>
      <c r="R400">
        <f t="shared" si="190"/>
        <v>0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</v>
      </c>
      <c r="AC400">
        <f t="shared" si="195"/>
        <v>0</v>
      </c>
      <c r="AD400">
        <v>0</v>
      </c>
      <c r="AE400" s="11">
        <f t="shared" si="196"/>
        <v>0</v>
      </c>
      <c r="AF400" s="11">
        <f t="shared" si="197"/>
        <v>0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 t="e">
        <f t="shared" si="208"/>
        <v>#DIV/0!</v>
      </c>
      <c r="AX400">
        <f t="shared" si="209"/>
        <v>15.215219993965071</v>
      </c>
      <c r="AY400" t="e">
        <f t="shared" si="210"/>
        <v>#VALUE!</v>
      </c>
    </row>
    <row r="401" spans="1:51">
      <c r="A401" s="65">
        <v>44445.584722222222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52">
        <v>458.24</v>
      </c>
      <c r="K401" s="52">
        <v>21084</v>
      </c>
      <c r="L401" s="5" t="s">
        <v>88</v>
      </c>
      <c r="M401" s="6">
        <f t="shared" si="186"/>
        <v>2.3463792677748541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37.542068284397665</v>
      </c>
      <c r="Q401">
        <f t="shared" si="189"/>
        <v>24605.397258592646</v>
      </c>
      <c r="R401">
        <f t="shared" si="190"/>
        <v>65.809802156466205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4.5316942724175181E-4</v>
      </c>
      <c r="AC401">
        <f t="shared" si="195"/>
        <v>3.527138775091319E-8</v>
      </c>
      <c r="AD401">
        <v>0</v>
      </c>
      <c r="AE401" s="11">
        <f t="shared" si="196"/>
        <v>9.4818881050953259E-9</v>
      </c>
      <c r="AF401" s="11">
        <f t="shared" si="197"/>
        <v>4.4753275856008514E-8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65">
        <v>44445.584722222222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52">
        <v>977.64</v>
      </c>
      <c r="K402" s="52">
        <v>16756</v>
      </c>
      <c r="L402" s="5" t="s">
        <v>88</v>
      </c>
      <c r="M402" s="6">
        <f t="shared" si="186"/>
        <v>5.005923156746265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80.09477050794024</v>
      </c>
      <c r="Q402">
        <f t="shared" si="189"/>
        <v>19554.545459352037</v>
      </c>
      <c r="R402">
        <f t="shared" si="190"/>
        <v>140.40305294223029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9.6682209944270721E-4</v>
      </c>
      <c r="AC402">
        <f t="shared" si="195"/>
        <v>7.5250348116276998E-8</v>
      </c>
      <c r="AD402">
        <v>0</v>
      </c>
      <c r="AE402" s="11">
        <f t="shared" si="196"/>
        <v>2.0229297064999549E-8</v>
      </c>
      <c r="AF402" s="11">
        <f t="shared" si="197"/>
        <v>9.5479645181276553E-8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78.81297419298906</v>
      </c>
      <c r="AX402">
        <f t="shared" si="209"/>
        <v>15.215219993965075</v>
      </c>
      <c r="AY402" t="e">
        <f t="shared" si="210"/>
        <v>#VALUE!</v>
      </c>
    </row>
    <row r="403" spans="1:51">
      <c r="A403" s="65">
        <v>44445.440972222219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52">
        <v>66.3</v>
      </c>
      <c r="K403" s="52">
        <v>323</v>
      </c>
      <c r="L403" s="5" t="s">
        <v>88</v>
      </c>
      <c r="M403" s="6">
        <f t="shared" si="186"/>
        <v>0.33948355764113308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5.4317369222581293</v>
      </c>
      <c r="Q403">
        <f t="shared" si="189"/>
        <v>376.94665692114518</v>
      </c>
      <c r="R403">
        <f t="shared" si="190"/>
        <v>9.5216259666849439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6.5566369208554777E-5</v>
      </c>
      <c r="AC403">
        <f t="shared" si="195"/>
        <v>5.1032057609234127E-9</v>
      </c>
      <c r="AD403">
        <v>0</v>
      </c>
      <c r="AE403" s="11">
        <f t="shared" si="196"/>
        <v>1.371877578054775E-9</v>
      </c>
      <c r="AF403" s="11">
        <f t="shared" si="197"/>
        <v>6.4750833389781874E-9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78.81297419298906</v>
      </c>
      <c r="AX403">
        <f t="shared" si="209"/>
        <v>15.21521999396508</v>
      </c>
      <c r="AY403" t="e">
        <f t="shared" si="210"/>
        <v>#VALUE!</v>
      </c>
    </row>
    <row r="404" spans="1:51">
      <c r="A404" s="65">
        <v>44445.584722222222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52">
        <v>477.87</v>
      </c>
      <c r="K404" s="52">
        <v>19679</v>
      </c>
      <c r="L404" s="5" t="s">
        <v>88</v>
      </c>
      <c r="M404" s="6">
        <f t="shared" si="186"/>
        <v>2.4468930269980134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39.150288431968214</v>
      </c>
      <c r="Q404">
        <f t="shared" si="189"/>
        <v>22965.737651861349</v>
      </c>
      <c r="R404">
        <f t="shared" si="190"/>
        <v>68.628950236798417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4.725822149878141E-4</v>
      </c>
      <c r="AC404">
        <f t="shared" si="195"/>
        <v>3.6782336907578756E-8</v>
      </c>
      <c r="AD404">
        <v>0</v>
      </c>
      <c r="AE404" s="11">
        <f t="shared" si="196"/>
        <v>9.8880714664409552E-9</v>
      </c>
      <c r="AF404" s="11">
        <f t="shared" si="197"/>
        <v>4.6670408374019711E-8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78.81297419298906</v>
      </c>
      <c r="AX404">
        <f t="shared" si="209"/>
        <v>15.21521999396508</v>
      </c>
      <c r="AY404" t="e">
        <f t="shared" si="210"/>
        <v>#VALUE!</v>
      </c>
    </row>
    <row r="405" spans="1:51">
      <c r="A405" s="65">
        <v>44445.584722222222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52">
        <v>89.72</v>
      </c>
      <c r="K405" s="52">
        <v>1017</v>
      </c>
      <c r="L405" s="5" t="s">
        <v>88</v>
      </c>
      <c r="M405" s="6">
        <f t="shared" si="186"/>
        <v>0.45940369218042931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7.350459074886869</v>
      </c>
      <c r="Q405">
        <f t="shared" si="189"/>
        <v>1186.8568114204475</v>
      </c>
      <c r="R405">
        <f t="shared" si="190"/>
        <v>12.885072122639114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8.8727219387504304E-5</v>
      </c>
      <c r="AC405">
        <f t="shared" si="195"/>
        <v>6.9058766345407036E-9</v>
      </c>
      <c r="AD405">
        <v>0</v>
      </c>
      <c r="AE405" s="11">
        <f t="shared" si="196"/>
        <v>1.8564835038171104E-9</v>
      </c>
      <c r="AF405" s="11">
        <f t="shared" si="197"/>
        <v>8.7623601383578142E-9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65">
        <v>44445.440972222219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52">
        <v>5034.3900000000003</v>
      </c>
      <c r="K406" s="52">
        <v>9328</v>
      </c>
      <c r="L406" s="5" t="s">
        <v>88</v>
      </c>
      <c r="M406" s="6">
        <f t="shared" si="186"/>
        <v>25.778169347706555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412.45070956330488</v>
      </c>
      <c r="Q406">
        <f t="shared" si="189"/>
        <v>10885.939367679384</v>
      </c>
      <c r="R406">
        <f t="shared" si="190"/>
        <v>723.01023454629012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4.9786828579163828E-3</v>
      </c>
      <c r="AC406">
        <f t="shared" si="195"/>
        <v>3.8750419382707734E-7</v>
      </c>
      <c r="AD406">
        <v>0</v>
      </c>
      <c r="AE406" s="11">
        <f t="shared" si="196"/>
        <v>1.0417144434665429E-7</v>
      </c>
      <c r="AF406" s="11">
        <f t="shared" si="197"/>
        <v>4.9167563817373167E-7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78.81297419298906</v>
      </c>
      <c r="AX406">
        <f t="shared" si="209"/>
        <v>15.215219993965071</v>
      </c>
      <c r="AY406" t="e">
        <f t="shared" si="210"/>
        <v>#VALUE!</v>
      </c>
    </row>
    <row r="407" spans="1:51">
      <c r="A407" s="65">
        <v>44445.440972222219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52">
        <v>2466.61</v>
      </c>
      <c r="K407" s="52">
        <v>1284</v>
      </c>
      <c r="L407" s="5" t="s">
        <v>88</v>
      </c>
      <c r="M407" s="6">
        <f t="shared" si="186"/>
        <v>12.630068448162827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202.08109517060524</v>
      </c>
      <c r="Q407">
        <f t="shared" si="189"/>
        <v>1498.4504875750786</v>
      </c>
      <c r="R407">
        <f t="shared" si="190"/>
        <v>354.24038952767347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2.4393161682279537E-3</v>
      </c>
      <c r="AC407">
        <f t="shared" si="195"/>
        <v>1.898584971636697E-7</v>
      </c>
      <c r="AD407">
        <v>0</v>
      </c>
      <c r="AE407" s="11">
        <f t="shared" si="196"/>
        <v>5.1039018896013405E-8</v>
      </c>
      <c r="AF407" s="11">
        <f t="shared" si="197"/>
        <v>2.4089751605968309E-7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65">
        <v>44445.440972222219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52">
        <v>87760.67</v>
      </c>
      <c r="K408" s="52">
        <v>23460</v>
      </c>
      <c r="L408" s="5" t="s">
        <v>88</v>
      </c>
      <c r="M408" s="6">
        <f t="shared" si="186"/>
        <v>449.37110818355143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7189.9377309368228</v>
      </c>
      <c r="Q408">
        <f t="shared" si="189"/>
        <v>27378.23087111476</v>
      </c>
      <c r="R408">
        <f t="shared" si="190"/>
        <v>12603.684378969356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8.6789570003169489E-2</v>
      </c>
      <c r="AC408">
        <f t="shared" si="195"/>
        <v>6.7550642040195852E-6</v>
      </c>
      <c r="AD408">
        <v>0</v>
      </c>
      <c r="AE408" s="11">
        <f t="shared" si="196"/>
        <v>1.8159411072106236E-6</v>
      </c>
      <c r="AF408" s="11">
        <f t="shared" si="197"/>
        <v>8.5710053112302084E-6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78.81297419298906</v>
      </c>
      <c r="AX408">
        <f t="shared" si="209"/>
        <v>15.215219993965073</v>
      </c>
      <c r="AY408" t="e">
        <f t="shared" si="210"/>
        <v>#VALUE!</v>
      </c>
    </row>
    <row r="409" spans="1:51">
      <c r="A409" s="65">
        <v>44445.584722222222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52">
        <v>100.26</v>
      </c>
      <c r="K409" s="52">
        <v>842</v>
      </c>
      <c r="L409" s="5" t="s">
        <v>88</v>
      </c>
      <c r="M409" s="6">
        <f t="shared" si="186"/>
        <v>0.51337287313876334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8.2139659702202135</v>
      </c>
      <c r="Q409">
        <f t="shared" si="189"/>
        <v>982.62874652509049</v>
      </c>
      <c r="R409">
        <f t="shared" si="190"/>
        <v>14.398766507086464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9.9150590902710454E-5</v>
      </c>
      <c r="AC409">
        <f t="shared" si="195"/>
        <v>7.7171554990977582E-9</v>
      </c>
      <c r="AD409">
        <v>0</v>
      </c>
      <c r="AE409" s="11">
        <f t="shared" si="196"/>
        <v>2.0745768623796648E-9</v>
      </c>
      <c r="AF409" s="11">
        <f t="shared" si="197"/>
        <v>9.791732361477423E-9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65">
        <v>44445.584722222222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52">
        <v>709.92</v>
      </c>
      <c r="K410" s="52">
        <v>31846</v>
      </c>
      <c r="L410" s="5" t="s">
        <v>88</v>
      </c>
      <c r="M410" s="6">
        <f t="shared" si="186"/>
        <v>3.6350854787419795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58.161367659871672</v>
      </c>
      <c r="Q410">
        <f t="shared" si="189"/>
        <v>37164.839740900272</v>
      </c>
      <c r="R410">
        <f t="shared" si="190"/>
        <v>101.9546411201957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7.0206450721775583E-4</v>
      </c>
      <c r="AC410">
        <f t="shared" si="195"/>
        <v>5.4643557070810701E-8</v>
      </c>
      <c r="AD410">
        <v>0</v>
      </c>
      <c r="AE410" s="11">
        <f t="shared" si="196"/>
        <v>1.4689642989632667E-8</v>
      </c>
      <c r="AF410" s="11">
        <f t="shared" si="197"/>
        <v>6.9333200060443372E-8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65">
        <v>44445.584722222222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52">
        <v>50.45</v>
      </c>
      <c r="K411" s="52">
        <v>9210</v>
      </c>
      <c r="L411" s="5" t="s">
        <v>88</v>
      </c>
      <c r="M411" s="6">
        <f t="shared" si="186"/>
        <v>0.25832496957760431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4.133199513241669</v>
      </c>
      <c r="Q411">
        <f t="shared" si="189"/>
        <v>10748.231301064234</v>
      </c>
      <c r="R411">
        <f t="shared" si="190"/>
        <v>7.2453398192949541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4.9891754548591083E-5</v>
      </c>
      <c r="AC411">
        <f t="shared" si="195"/>
        <v>3.8832086069168349E-9</v>
      </c>
      <c r="AD411">
        <v>0</v>
      </c>
      <c r="AE411" s="11">
        <f t="shared" si="196"/>
        <v>1.0439098614308204E-9</v>
      </c>
      <c r="AF411" s="11">
        <f t="shared" si="197"/>
        <v>4.9271184683476557E-9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15.215219993965075</v>
      </c>
      <c r="AY411" t="e">
        <f t="shared" si="210"/>
        <v>#VALUE!</v>
      </c>
    </row>
    <row r="412" spans="1:51">
      <c r="A412" s="65">
        <v>44445.440972222219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52">
        <v>4479.5200000000004</v>
      </c>
      <c r="K412" s="52">
        <v>9509</v>
      </c>
      <c r="L412" s="5" t="s">
        <v>88</v>
      </c>
      <c r="M412" s="6">
        <f t="shared" si="186"/>
        <v>22.937004315604963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366.9920690496794</v>
      </c>
      <c r="Q412">
        <f t="shared" si="189"/>
        <v>11097.169537656871</v>
      </c>
      <c r="R412">
        <f t="shared" si="190"/>
        <v>643.32298567548344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4.4299526726561895E-3</v>
      </c>
      <c r="AC412">
        <f t="shared" si="195"/>
        <v>3.4479505686533408E-7</v>
      </c>
      <c r="AD412">
        <v>0</v>
      </c>
      <c r="AE412" s="11">
        <f t="shared" si="196"/>
        <v>9.2690091228475508E-8</v>
      </c>
      <c r="AF412" s="11">
        <f t="shared" si="197"/>
        <v>4.374851480938096E-7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65">
        <v>44445.584722222222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52">
        <v>514.6</v>
      </c>
      <c r="K413" s="52">
        <v>18108</v>
      </c>
      <c r="L413" s="5" t="s">
        <v>88</v>
      </c>
      <c r="M413" s="6">
        <f t="shared" si="186"/>
        <v>2.6349658938480709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42.159454301569134</v>
      </c>
      <c r="Q413">
        <f t="shared" si="189"/>
        <v>21132.353137857885</v>
      </c>
      <c r="R413">
        <f t="shared" si="190"/>
        <v>73.903902299488266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5.0890578574241767E-4</v>
      </c>
      <c r="AC413">
        <f t="shared" si="195"/>
        <v>3.9609497504844465E-8</v>
      </c>
      <c r="AD413">
        <v>0</v>
      </c>
      <c r="AE413" s="11">
        <f t="shared" si="196"/>
        <v>1.06480875062894E-8</v>
      </c>
      <c r="AF413" s="11">
        <f t="shared" si="197"/>
        <v>5.0257585011133867E-8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65">
        <v>44445.584722222222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52">
        <v>102.14</v>
      </c>
      <c r="K414" s="52">
        <v>927</v>
      </c>
      <c r="L414" s="5" t="s">
        <v>88</v>
      </c>
      <c r="M414" s="6">
        <f t="shared" si="186"/>
        <v>0.5229992545620713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8.3679880729931408</v>
      </c>
      <c r="Q414">
        <f t="shared" si="189"/>
        <v>1081.8252351885499</v>
      </c>
      <c r="R414">
        <f t="shared" si="190"/>
        <v>14.66876133087783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1.0100978809897111E-4</v>
      </c>
      <c r="AC414">
        <f t="shared" si="195"/>
        <v>7.8618617861344993E-9</v>
      </c>
      <c r="AD414">
        <v>0</v>
      </c>
      <c r="AE414" s="11">
        <f t="shared" si="196"/>
        <v>2.1134777650454704E-9</v>
      </c>
      <c r="AF414" s="11">
        <f t="shared" si="197"/>
        <v>9.9753395511799697E-9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65">
        <v>44445.440972222219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52">
        <v>75.19</v>
      </c>
      <c r="K415" s="52">
        <v>240</v>
      </c>
      <c r="L415" s="5" t="s">
        <v>88</v>
      </c>
      <c r="M415" s="6">
        <f t="shared" si="186"/>
        <v>0.38500405277581901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6.1600648444131041</v>
      </c>
      <c r="Q415">
        <f t="shared" si="189"/>
        <v>280.08420328506151</v>
      </c>
      <c r="R415">
        <f t="shared" si="190"/>
        <v>10.798356808974978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7.4357998503638529E-5</v>
      </c>
      <c r="AC415">
        <f t="shared" si="195"/>
        <v>5.7874817671769444E-9</v>
      </c>
      <c r="AD415">
        <v>0</v>
      </c>
      <c r="AE415" s="11">
        <f t="shared" si="196"/>
        <v>1.555829186937233E-9</v>
      </c>
      <c r="AF415" s="11">
        <f t="shared" si="197"/>
        <v>7.343310954114177E-9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65">
        <v>44445.440972222219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4"/>
      <c r="K416" s="52">
        <v>27092</v>
      </c>
      <c r="L416" s="5" t="s">
        <v>88</v>
      </c>
      <c r="M416" s="6">
        <f t="shared" si="186"/>
        <v>0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0</v>
      </c>
      <c r="Q416">
        <f t="shared" si="189"/>
        <v>31616.838480828683</v>
      </c>
      <c r="R416">
        <f t="shared" si="190"/>
        <v>0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</v>
      </c>
      <c r="AC416">
        <f t="shared" si="195"/>
        <v>0</v>
      </c>
      <c r="AD416">
        <v>0</v>
      </c>
      <c r="AE416" s="11">
        <f t="shared" si="196"/>
        <v>0</v>
      </c>
      <c r="AF416" s="11">
        <f t="shared" si="197"/>
        <v>0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 t="e">
        <f t="shared" si="208"/>
        <v>#DIV/0!</v>
      </c>
      <c r="AX416">
        <f t="shared" si="209"/>
        <v>15.215219993965079</v>
      </c>
      <c r="AY416" t="e">
        <f t="shared" si="210"/>
        <v>#VALUE!</v>
      </c>
    </row>
    <row r="417" spans="1:51">
      <c r="A417" s="65">
        <v>44445.584722222222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</v>
      </c>
      <c r="K417" s="52">
        <v>8009</v>
      </c>
      <c r="L417" s="5" t="s">
        <v>88</v>
      </c>
      <c r="M417" s="6">
        <f t="shared" si="186"/>
        <v>0.24890340478032399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3.9824544764851839</v>
      </c>
      <c r="Q417">
        <f t="shared" si="189"/>
        <v>9346.6432671252387</v>
      </c>
      <c r="R417">
        <f t="shared" si="190"/>
        <v>6.9810895662225514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4.8072114739484884E-5</v>
      </c>
      <c r="AC417">
        <f t="shared" si="195"/>
        <v>3.7415811770510876E-9</v>
      </c>
      <c r="AD417">
        <v>0</v>
      </c>
      <c r="AE417" s="11">
        <f t="shared" si="196"/>
        <v>1.0058366375451373E-9</v>
      </c>
      <c r="AF417" s="11">
        <f t="shared" si="197"/>
        <v>4.747417814596225E-9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78.81297419298906</v>
      </c>
      <c r="AX417">
        <f t="shared" si="209"/>
        <v>15.21521999396508</v>
      </c>
      <c r="AY417" t="e">
        <f t="shared" si="210"/>
        <v>#VALUE!</v>
      </c>
    </row>
    <row r="418" spans="1:51">
      <c r="A418" s="65">
        <v>44445.440972222219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43.66</v>
      </c>
      <c r="K418" s="52">
        <v>8055</v>
      </c>
      <c r="L418" s="5" t="s">
        <v>88</v>
      </c>
      <c r="M418" s="6">
        <f t="shared" si="186"/>
        <v>0.22355734730937968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3.5769175569500749</v>
      </c>
      <c r="Q418">
        <f t="shared" si="189"/>
        <v>9400.3260727548732</v>
      </c>
      <c r="R418">
        <f t="shared" si="190"/>
        <v>6.2701989397505988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4.3176888079117672E-5</v>
      </c>
      <c r="AC418">
        <f t="shared" si="195"/>
        <v>3.3605726021405161E-9</v>
      </c>
      <c r="AD418">
        <v>0</v>
      </c>
      <c r="AE418" s="11">
        <f t="shared" si="196"/>
        <v>9.0341138850484879E-10</v>
      </c>
      <c r="AF418" s="11">
        <f t="shared" si="197"/>
        <v>4.2639839906453648E-9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65">
        <v>44445.440972222219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96223.51</v>
      </c>
      <c r="K419" s="52">
        <v>24872</v>
      </c>
      <c r="L419" s="5" t="s">
        <v>88</v>
      </c>
      <c r="M419" s="6">
        <f t="shared" si="186"/>
        <v>492.70436656888603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7883.2698651021765</v>
      </c>
      <c r="Q419">
        <f t="shared" si="189"/>
        <v>29026.059600441862</v>
      </c>
      <c r="R419">
        <f t="shared" si="190"/>
        <v>13819.068950551555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9.5158765960830519E-2</v>
      </c>
      <c r="AC419">
        <f t="shared" si="195"/>
        <v>7.406461094544066E-6</v>
      </c>
      <c r="AD419">
        <v>0</v>
      </c>
      <c r="AE419" s="11">
        <f t="shared" si="196"/>
        <v>1.991053934400142E-6</v>
      </c>
      <c r="AF419" s="11">
        <f t="shared" si="197"/>
        <v>9.3975150289442072E-6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65">
        <v>44445.584722222222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</v>
      </c>
      <c r="K420" s="52">
        <v>16006</v>
      </c>
      <c r="L420" s="5" t="s">
        <v>88</v>
      </c>
      <c r="M420" s="6">
        <f t="shared" si="186"/>
        <v>4.3268536331509857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69.229658130415771</v>
      </c>
      <c r="Q420">
        <f t="shared" si="189"/>
        <v>18679.28232408622</v>
      </c>
      <c r="R420">
        <f t="shared" si="190"/>
        <v>121.35692872350093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8.3566958233202053E-4</v>
      </c>
      <c r="AC420">
        <f t="shared" si="195"/>
        <v>6.5042397165844689E-8</v>
      </c>
      <c r="AD420">
        <v>0</v>
      </c>
      <c r="AE420" s="11">
        <f t="shared" si="196"/>
        <v>1.7485128069499939E-8</v>
      </c>
      <c r="AF420" s="11">
        <f t="shared" si="197"/>
        <v>8.2527525235344631E-8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65">
        <v>44445.440972222219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74.430000000000007</v>
      </c>
      <c r="K421" s="52">
        <v>351</v>
      </c>
      <c r="L421" s="5" t="s">
        <v>88</v>
      </c>
      <c r="M421" s="6">
        <f t="shared" si="186"/>
        <v>0.38111253688129021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6.0978005901006433</v>
      </c>
      <c r="Q421">
        <f t="shared" si="189"/>
        <v>409.62314730440232</v>
      </c>
      <c r="R421">
        <f t="shared" si="190"/>
        <v>10.689209965314639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7.3606408147703365E-5</v>
      </c>
      <c r="AC421">
        <f t="shared" si="195"/>
        <v>5.7289834809280499E-9</v>
      </c>
      <c r="AD421">
        <v>0</v>
      </c>
      <c r="AE421" s="11">
        <f t="shared" si="196"/>
        <v>1.5401032901148855E-9</v>
      </c>
      <c r="AF421" s="11">
        <f t="shared" si="197"/>
        <v>7.2690867710429354E-9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65">
        <v>44445.584722222222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367.61</v>
      </c>
      <c r="K422" s="52">
        <v>27732</v>
      </c>
      <c r="L422" s="5" t="s">
        <v>88</v>
      </c>
      <c r="M422" s="6">
        <f t="shared" si="186"/>
        <v>1.8823159973522923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30.117055957636676</v>
      </c>
      <c r="Q422">
        <f t="shared" si="189"/>
        <v>32363.729689588858</v>
      </c>
      <c r="R422">
        <f t="shared" si="190"/>
        <v>52.794041049970645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3.6354227729648304E-4</v>
      </c>
      <c r="AC422">
        <f t="shared" si="195"/>
        <v>2.8295467115732368E-8</v>
      </c>
      <c r="AD422">
        <v>0</v>
      </c>
      <c r="AE422" s="11">
        <f t="shared" si="196"/>
        <v>7.6065749090304052E-9</v>
      </c>
      <c r="AF422" s="11">
        <f t="shared" si="197"/>
        <v>3.5902042024762776E-8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65">
        <v>44445.584722222222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</v>
      </c>
      <c r="K423" s="52">
        <v>20872</v>
      </c>
      <c r="L423" s="5" t="s">
        <v>88</v>
      </c>
      <c r="M423" s="6">
        <f t="shared" si="186"/>
        <v>1.3611600924244711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21.778561478791538</v>
      </c>
      <c r="Q423">
        <f t="shared" si="189"/>
        <v>24357.989545690853</v>
      </c>
      <c r="R423">
        <f t="shared" si="190"/>
        <v>38.176980855563478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2.6288850568190224E-4</v>
      </c>
      <c r="AC423">
        <f t="shared" si="195"/>
        <v>2.0461315044136817E-8</v>
      </c>
      <c r="AD423">
        <v>0</v>
      </c>
      <c r="AE423" s="11">
        <f t="shared" si="196"/>
        <v>5.5005462530060455E-9</v>
      </c>
      <c r="AF423" s="11">
        <f t="shared" si="197"/>
        <v>2.5961861297142864E-8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65">
        <v>44445.584722222222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323.26</v>
      </c>
      <c r="K424" s="52">
        <v>30141</v>
      </c>
      <c r="L424" s="5" t="s">
        <v>88</v>
      </c>
      <c r="M424" s="6">
        <f t="shared" si="186"/>
        <v>1.6552255632439319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26.48360901190291</v>
      </c>
      <c r="Q424">
        <f t="shared" si="189"/>
        <v>35175.074880062653</v>
      </c>
      <c r="R424">
        <f t="shared" si="190"/>
        <v>46.424748265317866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3.1968302428895048E-4</v>
      </c>
      <c r="AC424">
        <f t="shared" si="195"/>
        <v>2.488178422739219E-8</v>
      </c>
      <c r="AD424">
        <v>0</v>
      </c>
      <c r="AE424" s="11">
        <f t="shared" si="196"/>
        <v>6.6888860615684249E-9</v>
      </c>
      <c r="AF424" s="11">
        <f t="shared" si="197"/>
        <v>3.1570670288960617E-8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65">
        <v>44445.584722222222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511.41</v>
      </c>
      <c r="K425" s="52">
        <v>30148</v>
      </c>
      <c r="L425" s="5" t="s">
        <v>88</v>
      </c>
      <c r="M425" s="6">
        <f t="shared" si="186"/>
        <v>2.6186317679223512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41.898108286757619</v>
      </c>
      <c r="Q425">
        <f t="shared" si="189"/>
        <v>35183.244002658466</v>
      </c>
      <c r="R425">
        <f t="shared" si="190"/>
        <v>73.445772784650799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5.0575108411684774E-4</v>
      </c>
      <c r="AC425">
        <f t="shared" si="195"/>
        <v>3.9363958645457662E-8</v>
      </c>
      <c r="AD425">
        <v>0</v>
      </c>
      <c r="AE425" s="11">
        <f t="shared" si="196"/>
        <v>1.0582080123574547E-8</v>
      </c>
      <c r="AF425" s="11">
        <f t="shared" si="197"/>
        <v>4.9946038769032206E-8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15.215219993965077</v>
      </c>
      <c r="AY425" t="e">
        <f t="shared" si="210"/>
        <v>#VALUE!</v>
      </c>
    </row>
    <row r="426" spans="1:51">
      <c r="A426" s="66">
        <v>44445.584722222222</v>
      </c>
      <c r="B426" s="67">
        <v>0.1</v>
      </c>
      <c r="C426" s="67" t="s">
        <v>278</v>
      </c>
      <c r="D426" s="68">
        <v>2</v>
      </c>
      <c r="E426" s="66">
        <v>44447.161400462966</v>
      </c>
      <c r="F426" s="67">
        <v>201</v>
      </c>
      <c r="G426" s="67" t="s">
        <v>778</v>
      </c>
      <c r="H426" s="52">
        <v>23</v>
      </c>
      <c r="I426" s="5">
        <v>30</v>
      </c>
      <c r="J426" s="52">
        <v>102.36</v>
      </c>
      <c r="K426" s="52">
        <v>1114</v>
      </c>
      <c r="L426" s="5" t="s">
        <v>88</v>
      </c>
      <c r="M426" s="6">
        <f t="shared" si="186"/>
        <v>0.52412574600522444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8.386011936083591</v>
      </c>
      <c r="Q426">
        <f t="shared" si="189"/>
        <v>1300.05751024816</v>
      </c>
      <c r="R426">
        <f t="shared" si="190"/>
        <v>14.700356469832139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1.0122735372832078E-4</v>
      </c>
      <c r="AC426">
        <f t="shared" si="195"/>
        <v>7.8787955005749699E-9</v>
      </c>
      <c r="AD426">
        <v>0</v>
      </c>
      <c r="AE426" s="11">
        <f t="shared" si="196"/>
        <v>2.1180299983361506E-9</v>
      </c>
      <c r="AF426" s="11">
        <f t="shared" si="197"/>
        <v>9.99682549891112E-9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65">
        <v>44445.440972222219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</v>
      </c>
      <c r="K427" s="52">
        <v>2135</v>
      </c>
      <c r="L427" s="5" t="s">
        <v>88</v>
      </c>
      <c r="M427" s="6">
        <f t="shared" si="186"/>
        <v>8.7610311783405545E-2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1.4017649885344887</v>
      </c>
      <c r="Q427">
        <f t="shared" si="189"/>
        <v>2491.5823917233593</v>
      </c>
      <c r="R427">
        <f t="shared" si="190"/>
        <v>2.4572401250373961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1.69206723553299E-5</v>
      </c>
      <c r="AC427">
        <f t="shared" si="195"/>
        <v>1.3169811548929047E-9</v>
      </c>
      <c r="AD427">
        <v>0</v>
      </c>
      <c r="AE427" s="11">
        <f t="shared" si="196"/>
        <v>3.5403959819784618E-10</v>
      </c>
      <c r="AF427" s="11">
        <f t="shared" si="197"/>
        <v>1.671020753090751E-9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65">
        <v>44445.440972222219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5.85</v>
      </c>
      <c r="K428" s="52">
        <v>5539</v>
      </c>
      <c r="L428" s="5" t="s">
        <v>88</v>
      </c>
      <c r="M428" s="6">
        <f t="shared" si="186"/>
        <v>2.9954431556570568E-2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0.47927090490512908</v>
      </c>
      <c r="Q428">
        <f t="shared" si="189"/>
        <v>6464.1100083164793</v>
      </c>
      <c r="R428">
        <f t="shared" si="190"/>
        <v>0.84014346764867154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5.785267871343069E-6</v>
      </c>
      <c r="AC428">
        <f t="shared" si="195"/>
        <v>4.5028286125794819E-10</v>
      </c>
      <c r="AD428">
        <v>0</v>
      </c>
      <c r="AE428" s="11">
        <f t="shared" si="196"/>
        <v>1.2104802159306839E-10</v>
      </c>
      <c r="AF428" s="11">
        <f t="shared" si="197"/>
        <v>5.7133088285101656E-10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65">
        <v>44445.440972222219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121.52</v>
      </c>
      <c r="K429" s="52">
        <v>499</v>
      </c>
      <c r="L429" s="5" t="s">
        <v>88</v>
      </c>
      <c r="M429" s="6">
        <f t="shared" si="186"/>
        <v>0.62223290987255664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9.9557265579609062</v>
      </c>
      <c r="Q429">
        <f t="shared" si="189"/>
        <v>582.34173933019031</v>
      </c>
      <c r="R429">
        <f t="shared" si="190"/>
        <v>17.452005844216512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1.2017534217531791E-4</v>
      </c>
      <c r="AC429">
        <f t="shared" si="195"/>
        <v>9.353568085481346E-9</v>
      </c>
      <c r="AD429">
        <v>0</v>
      </c>
      <c r="AE429" s="11">
        <f t="shared" si="196"/>
        <v>2.5144881340153281E-9</v>
      </c>
      <c r="AF429" s="11">
        <f t="shared" si="197"/>
        <v>1.1868056219496674E-8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78.81297419298906</v>
      </c>
      <c r="AX429">
        <f t="shared" si="209"/>
        <v>15.215219993965084</v>
      </c>
      <c r="AY429" t="e">
        <f t="shared" si="210"/>
        <v>#VALUE!</v>
      </c>
    </row>
    <row r="430" spans="1:51">
      <c r="A430" s="65">
        <v>44445.440972222219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60.46</v>
      </c>
      <c r="K430" s="52">
        <v>7893</v>
      </c>
      <c r="L430" s="5" t="s">
        <v>88</v>
      </c>
      <c r="M430" s="6">
        <f t="shared" si="186"/>
        <v>0.30958033024106946</v>
      </c>
      <c r="N430" s="6">
        <f t="shared" si="214"/>
        <v>209.3470280803968</v>
      </c>
      <c r="O430" s="6" t="e">
        <f t="shared" si="187"/>
        <v>#VALUE!</v>
      </c>
      <c r="P430">
        <f t="shared" si="188"/>
        <v>4.9532852838571113</v>
      </c>
      <c r="Q430">
        <f t="shared" si="189"/>
        <v>9211.2692355374584</v>
      </c>
      <c r="R430">
        <f t="shared" si="190"/>
        <v>8.6829186417160127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5.9790990684000338E-5</v>
      </c>
      <c r="AC430">
        <f t="shared" si="195"/>
        <v>4.6536926139582132E-9</v>
      </c>
      <c r="AD430">
        <v>0</v>
      </c>
      <c r="AE430" s="11">
        <f t="shared" si="196"/>
        <v>1.2510364761567376E-9</v>
      </c>
      <c r="AF430" s="11">
        <f t="shared" si="197"/>
        <v>5.9047290901149504E-9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65">
        <v>44445.440972222219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</v>
      </c>
      <c r="K431" s="52">
        <v>1930</v>
      </c>
      <c r="L431" s="5" t="s">
        <v>88</v>
      </c>
      <c r="M431" s="6">
        <f t="shared" si="186"/>
        <v>9.2423502495059623E-2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1.478776039920954</v>
      </c>
      <c r="Q431">
        <f t="shared" si="189"/>
        <v>2252.3438014173689</v>
      </c>
      <c r="R431">
        <f t="shared" si="190"/>
        <v>2.592237536933081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1.785027095346024E-5</v>
      </c>
      <c r="AC431">
        <f t="shared" si="195"/>
        <v>1.3893342984112761E-9</v>
      </c>
      <c r="AD431">
        <v>0</v>
      </c>
      <c r="AE431" s="11">
        <f t="shared" si="196"/>
        <v>3.7349004953074947E-10</v>
      </c>
      <c r="AF431" s="11">
        <f t="shared" si="197"/>
        <v>1.7628243479420256E-9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17">
        <v>44453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3.69</v>
      </c>
      <c r="K432" s="52">
        <v>1207</v>
      </c>
      <c r="L432" s="5" t="s">
        <v>88</v>
      </c>
      <c r="M432" s="6">
        <f t="shared" si="186"/>
        <v>1.9048704477884822E-2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0.30477927164615715</v>
      </c>
      <c r="Q432">
        <f t="shared" si="189"/>
        <v>1420.0986201569535</v>
      </c>
      <c r="R432">
        <f t="shared" si="190"/>
        <v>0.52959577485283693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3.6789834518639995E-6</v>
      </c>
      <c r="AC432">
        <f t="shared" si="195"/>
        <v>2.8634511522478272E-10</v>
      </c>
      <c r="AD432">
        <v>0</v>
      </c>
      <c r="AE432" s="11">
        <f t="shared" si="196"/>
        <v>7.6977190723994764E-11</v>
      </c>
      <c r="AF432" s="11">
        <f t="shared" si="197"/>
        <v>3.6332230594877748E-10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</v>
      </c>
      <c r="K433" s="52">
        <v>19258</v>
      </c>
      <c r="L433" s="5" t="s">
        <v>88</v>
      </c>
      <c r="M433" s="6">
        <f t="shared" si="186"/>
        <v>2.2441335530152005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35.906136848243207</v>
      </c>
      <c r="Q433">
        <f t="shared" si="189"/>
        <v>22658.044098577142</v>
      </c>
      <c r="R433">
        <f t="shared" si="190"/>
        <v>62.391836109491933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4.3342213718003202E-4</v>
      </c>
      <c r="AC433">
        <f t="shared" si="195"/>
        <v>3.3734403384964109E-8</v>
      </c>
      <c r="AD433">
        <v>0</v>
      </c>
      <c r="AE433" s="11">
        <f t="shared" si="196"/>
        <v>9.0687057863238512E-9</v>
      </c>
      <c r="AF433" s="11">
        <f t="shared" si="197"/>
        <v>4.2803109171287957E-8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78.81297419298906</v>
      </c>
      <c r="AX433">
        <f t="shared" si="209"/>
        <v>15.215219993965073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</v>
      </c>
      <c r="K434" s="52">
        <v>15640</v>
      </c>
      <c r="L434" s="5" t="s">
        <v>88</v>
      </c>
      <c r="M434" s="6">
        <f t="shared" si="186"/>
        <v>2.3382930027920619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37.41268804467299</v>
      </c>
      <c r="Q434">
        <f t="shared" si="189"/>
        <v>18401.277894991512</v>
      </c>
      <c r="R434">
        <f t="shared" si="190"/>
        <v>65.009675386813285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4.5160768139737594E-4</v>
      </c>
      <c r="AC434">
        <f t="shared" si="195"/>
        <v>3.5149832897619938E-8</v>
      </c>
      <c r="AD434">
        <v>0</v>
      </c>
      <c r="AE434" s="11">
        <f t="shared" si="196"/>
        <v>9.4492109242115635E-9</v>
      </c>
      <c r="AF434" s="11">
        <f t="shared" si="197"/>
        <v>4.4599043821831505E-8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78.81297419298906</v>
      </c>
      <c r="AX434">
        <f t="shared" si="209"/>
        <v>15.215219993965084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4.1399999999999997</v>
      </c>
      <c r="K435" s="52">
        <v>1299</v>
      </c>
      <c r="L435" s="5" t="s">
        <v>88</v>
      </c>
      <c r="M435" s="6">
        <f t="shared" si="186"/>
        <v>2.1371717219090286E-2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0.34194747550544458</v>
      </c>
      <c r="Q435">
        <f t="shared" si="189"/>
        <v>1528.3414313039625</v>
      </c>
      <c r="R435">
        <f t="shared" si="190"/>
        <v>0.59418062544464623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4.127639970383999E-6</v>
      </c>
      <c r="AC435">
        <f t="shared" si="195"/>
        <v>3.2126525122780497E-10</v>
      </c>
      <c r="AD435">
        <v>0</v>
      </c>
      <c r="AE435" s="11">
        <f t="shared" si="196"/>
        <v>8.6364653007408763E-11</v>
      </c>
      <c r="AF435" s="11">
        <f t="shared" si="197"/>
        <v>4.0762990423521373E-10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>
        <v>44453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51.23</v>
      </c>
      <c r="K436" s="52">
        <v>25231</v>
      </c>
      <c r="L436" s="5" t="s">
        <v>88</v>
      </c>
      <c r="M436" s="6">
        <f t="shared" si="186"/>
        <v>0.26446209495990225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4.231393519358436</v>
      </c>
      <c r="Q436">
        <f t="shared" si="189"/>
        <v>29685.59095706719</v>
      </c>
      <c r="R436">
        <f t="shared" si="190"/>
        <v>7.3526264351519854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5.107705209728799E-5</v>
      </c>
      <c r="AC436">
        <f t="shared" si="195"/>
        <v>3.9754634831885141E-9</v>
      </c>
      <c r="AD436">
        <v>0</v>
      </c>
      <c r="AE436" s="11">
        <f t="shared" si="196"/>
        <v>1.0687104283984422E-9</v>
      </c>
      <c r="AF436" s="11">
        <f t="shared" si="197"/>
        <v>5.0441739115869561E-9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>
        <v>44453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8.8800000000000008</v>
      </c>
      <c r="K437" s="52">
        <v>35161</v>
      </c>
      <c r="L437" s="5" t="s">
        <v>88</v>
      </c>
      <c r="M437" s="6">
        <f t="shared" si="186"/>
        <v>4.5840784759787874E-2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0.73345255615660598</v>
      </c>
      <c r="Q437">
        <f t="shared" si="189"/>
        <v>41368.755247173685</v>
      </c>
      <c r="R437">
        <f t="shared" si="190"/>
        <v>1.2744743850117055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8.8534886321280014E-6</v>
      </c>
      <c r="AC437">
        <f t="shared" si="195"/>
        <v>6.8909068379297329E-10</v>
      </c>
      <c r="AD437">
        <v>0</v>
      </c>
      <c r="AE437" s="11">
        <f t="shared" si="196"/>
        <v>1.8524592239270293E-10</v>
      </c>
      <c r="AF437" s="11">
        <f t="shared" si="197"/>
        <v>8.7433660618567622E-10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61.72</v>
      </c>
      <c r="K438" s="52">
        <v>793</v>
      </c>
      <c r="L438" s="5" t="s">
        <v>88</v>
      </c>
      <c r="M438" s="6">
        <f t="shared" si="186"/>
        <v>0.31861410308266963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5.0978256493227141</v>
      </c>
      <c r="Q438">
        <f t="shared" si="189"/>
        <v>933.00596999541335</v>
      </c>
      <c r="R438">
        <f t="shared" si="190"/>
        <v>8.8581710633921649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6.1535734051231989E-5</v>
      </c>
      <c r="AC438">
        <f t="shared" si="195"/>
        <v>4.7894906535700776E-9</v>
      </c>
      <c r="AD438">
        <v>0</v>
      </c>
      <c r="AE438" s="11">
        <f t="shared" si="196"/>
        <v>1.2875426047384707E-9</v>
      </c>
      <c r="AF438" s="11">
        <f t="shared" si="197"/>
        <v>6.0770332583085481E-9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>
        <v>44453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</v>
      </c>
      <c r="K439" s="52">
        <v>33862</v>
      </c>
      <c r="L439" s="5" t="s">
        <v>88</v>
      </c>
      <c r="M439" s="6">
        <f t="shared" si="186"/>
        <v>6.0449953776702252E-2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0.96719926042723603</v>
      </c>
      <c r="Q439">
        <f t="shared" si="189"/>
        <v>39840.413815869731</v>
      </c>
      <c r="R439">
        <f t="shared" si="190"/>
        <v>1.6806413342890842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1.1675039626376E-5</v>
      </c>
      <c r="AC439">
        <f t="shared" si="195"/>
        <v>9.0869953910086883E-10</v>
      </c>
      <c r="AD439">
        <v>0</v>
      </c>
      <c r="AE439" s="11">
        <f t="shared" si="196"/>
        <v>2.4428262964172868E-10</v>
      </c>
      <c r="AF439" s="11">
        <f t="shared" si="197"/>
        <v>1.1529821687425976E-9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58.65</v>
      </c>
      <c r="K440" s="52">
        <v>941</v>
      </c>
      <c r="L440" s="5" t="s">
        <v>88</v>
      </c>
      <c r="M440" s="6">
        <f t="shared" si="186"/>
        <v>0.3027659939371124</v>
      </c>
      <c r="N440" s="6">
        <f t="shared" si="214"/>
        <v>25.16217521969747</v>
      </c>
      <c r="O440" s="6" t="e">
        <f t="shared" si="187"/>
        <v>#VALUE!</v>
      </c>
      <c r="P440">
        <f t="shared" si="188"/>
        <v>4.8442559029937984</v>
      </c>
      <c r="Q440">
        <f t="shared" si="189"/>
        <v>1107.1357096666886</v>
      </c>
      <c r="R440">
        <f t="shared" si="190"/>
        <v>8.4175588604658209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5.8474899580439995E-5</v>
      </c>
      <c r="AC440">
        <f t="shared" si="195"/>
        <v>4.5512577257272377E-9</v>
      </c>
      <c r="AD440">
        <v>0</v>
      </c>
      <c r="AE440" s="11">
        <f t="shared" si="196"/>
        <v>1.2234992509382908E-9</v>
      </c>
      <c r="AF440" s="11">
        <f t="shared" si="197"/>
        <v>5.7747569766655285E-9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</v>
      </c>
      <c r="K441" s="52">
        <v>36007</v>
      </c>
      <c r="L441" s="5" t="s">
        <v>88</v>
      </c>
      <c r="M441" s="6">
        <f t="shared" si="186"/>
        <v>0.11145298907250224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1.7832478251600359</v>
      </c>
      <c r="Q441">
        <f t="shared" si="189"/>
        <v>42364.118488808133</v>
      </c>
      <c r="R441">
        <f t="shared" si="190"/>
        <v>3.0986376095048103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2.1525542744103998E-5</v>
      </c>
      <c r="AC441">
        <f t="shared" si="195"/>
        <v>1.6753905251227804E-9</v>
      </c>
      <c r="AD441">
        <v>0</v>
      </c>
      <c r="AE441" s="11">
        <f t="shared" si="196"/>
        <v>4.5038957933090707E-10</v>
      </c>
      <c r="AF441" s="11">
        <f t="shared" si="197"/>
        <v>2.1257801044536874E-9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</v>
      </c>
      <c r="K442" s="52">
        <v>34345</v>
      </c>
      <c r="L442" s="5" t="s">
        <v>88</v>
      </c>
      <c r="M442" s="6">
        <f t="shared" si="186"/>
        <v>6.6180051871675721E-2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1.0588808299468115</v>
      </c>
      <c r="Q442">
        <f t="shared" si="189"/>
        <v>40408.688574391526</v>
      </c>
      <c r="R442">
        <f t="shared" si="190"/>
        <v>1.8399506324155472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1.2781725705392E-5</v>
      </c>
      <c r="AC442">
        <f t="shared" si="195"/>
        <v>9.9483587457499044E-10</v>
      </c>
      <c r="AD442">
        <v>0</v>
      </c>
      <c r="AE442" s="11">
        <f t="shared" si="196"/>
        <v>2.6743836994081656E-10</v>
      </c>
      <c r="AF442" s="11">
        <f t="shared" si="197"/>
        <v>1.2622742445158069E-9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40.19</v>
      </c>
      <c r="K443" s="52">
        <v>5231</v>
      </c>
      <c r="L443" s="5" t="s">
        <v>88</v>
      </c>
      <c r="M443" s="6">
        <f t="shared" si="186"/>
        <v>0.20747084904232824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3.3195335846772518</v>
      </c>
      <c r="Q443">
        <f t="shared" si="189"/>
        <v>6154.5450555435173</v>
      </c>
      <c r="R443">
        <f t="shared" si="190"/>
        <v>5.7681447672995994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4.0070012176263999E-5</v>
      </c>
      <c r="AC443">
        <f t="shared" si="195"/>
        <v>3.1187561465810352E-9</v>
      </c>
      <c r="AD443">
        <v>0</v>
      </c>
      <c r="AE443" s="11">
        <f t="shared" si="196"/>
        <v>8.3840468704535234E-10</v>
      </c>
      <c r="AF443" s="11">
        <f t="shared" si="197"/>
        <v>3.9571608336263877E-9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78.81297419298906</v>
      </c>
      <c r="AX443">
        <f t="shared" si="209"/>
        <v>15.21521999396508</v>
      </c>
      <c r="AY443" t="e">
        <f t="shared" si="210"/>
        <v>#VALUE!</v>
      </c>
    </row>
    <row r="444" spans="1:51">
      <c r="A444" s="17">
        <v>44453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</v>
      </c>
      <c r="K444" s="52">
        <v>25259</v>
      </c>
      <c r="L444" s="5" t="s">
        <v>88</v>
      </c>
      <c r="M444" s="6">
        <f t="shared" si="186"/>
        <v>0.2781420588803345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4.450272942085352</v>
      </c>
      <c r="Q444">
        <f t="shared" si="189"/>
        <v>29718.534421329325</v>
      </c>
      <c r="R444">
        <f t="shared" si="190"/>
        <v>7.7329594441926446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5.3719140484128005E-5</v>
      </c>
      <c r="AC444">
        <f t="shared" si="195"/>
        <v>4.1811042840952025E-9</v>
      </c>
      <c r="AD444">
        <v>0</v>
      </c>
      <c r="AE444" s="11">
        <f t="shared" si="196"/>
        <v>1.1239921507341028E-9</v>
      </c>
      <c r="AF444" s="11">
        <f t="shared" si="197"/>
        <v>5.3050964348293052E-9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>
        <v>44453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</v>
      </c>
      <c r="K445" s="52">
        <v>35552</v>
      </c>
      <c r="L445" s="5" t="s">
        <v>88</v>
      </c>
      <c r="M445" s="6">
        <f t="shared" si="186"/>
        <v>0.58369566810689333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9.3391306897102933</v>
      </c>
      <c r="Q445">
        <f t="shared" si="189"/>
        <v>41828.78719454848</v>
      </c>
      <c r="R445">
        <f t="shared" si="190"/>
        <v>16.228020125368637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1.1273242788679199E-4</v>
      </c>
      <c r="AC445">
        <f t="shared" si="195"/>
        <v>8.7742661730260656E-9</v>
      </c>
      <c r="AD445">
        <v>0</v>
      </c>
      <c r="AE445" s="11">
        <f t="shared" si="196"/>
        <v>2.3587563564124901E-9</v>
      </c>
      <c r="AF445" s="11">
        <f t="shared" si="197"/>
        <v>1.1133022529438556E-8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65.03</v>
      </c>
      <c r="K446" s="52">
        <v>931</v>
      </c>
      <c r="L446" s="5" t="s">
        <v>88</v>
      </c>
      <c r="M446" s="6">
        <f t="shared" si="186"/>
        <v>0.33570115235687004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5.3712184377099206</v>
      </c>
      <c r="Q446">
        <f t="shared" si="189"/>
        <v>1095.3701867159268</v>
      </c>
      <c r="R446">
        <f t="shared" si="190"/>
        <v>9.3332285199674807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6.4835851998568009E-5</v>
      </c>
      <c r="AC446">
        <f t="shared" si="195"/>
        <v>5.0463476539478668E-9</v>
      </c>
      <c r="AD446">
        <v>0</v>
      </c>
      <c r="AE446" s="11">
        <f t="shared" si="196"/>
        <v>1.3565926050898052E-9</v>
      </c>
      <c r="AF446" s="11">
        <f t="shared" si="197"/>
        <v>6.4029402590376723E-9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15.215219993965071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</v>
      </c>
      <c r="K447" s="52">
        <v>5737</v>
      </c>
      <c r="L447" s="5" t="s">
        <v>88</v>
      </c>
      <c r="M447" s="6">
        <f t="shared" si="186"/>
        <v>0.22228650808068307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3.556584129290929</v>
      </c>
      <c r="Q447">
        <f t="shared" si="189"/>
        <v>6749.8805168520639</v>
      </c>
      <c r="R447">
        <f t="shared" si="190"/>
        <v>6.1800525921851381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4.2931443749936E-5</v>
      </c>
      <c r="AC447">
        <f t="shared" si="195"/>
        <v>3.3414690139780881E-9</v>
      </c>
      <c r="AD447">
        <v>0</v>
      </c>
      <c r="AE447" s="11">
        <f t="shared" si="196"/>
        <v>8.9827583538623718E-10</v>
      </c>
      <c r="AF447" s="11">
        <f t="shared" si="197"/>
        <v>4.2397448493643257E-9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>
        <v>44453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8.01</v>
      </c>
      <c r="K448" s="52">
        <v>32157</v>
      </c>
      <c r="L448" s="5" t="s">
        <v>88</v>
      </c>
      <c r="M448" s="6">
        <f t="shared" si="186"/>
        <v>4.1349626793457293E-2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0.66159402869531669</v>
      </c>
      <c r="Q448">
        <f t="shared" si="189"/>
        <v>37834.392152764834</v>
      </c>
      <c r="R448">
        <f t="shared" si="190"/>
        <v>1.1496103405342069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7.9860860296559988E-6</v>
      </c>
      <c r="AC448">
        <f t="shared" si="195"/>
        <v>6.2157842085379663E-10</v>
      </c>
      <c r="AD448">
        <v>0</v>
      </c>
      <c r="AE448" s="11">
        <f t="shared" si="196"/>
        <v>1.6709682864476914E-10</v>
      </c>
      <c r="AF448" s="11">
        <f t="shared" si="197"/>
        <v>7.8867524949856574E-10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15.215219993965084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70.13</v>
      </c>
      <c r="K449" s="52">
        <v>911</v>
      </c>
      <c r="L449" s="5" t="s">
        <v>88</v>
      </c>
      <c r="M449" s="6">
        <f t="shared" si="186"/>
        <v>0.36202863009053188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5.79245808144851</v>
      </c>
      <c r="Q449">
        <f t="shared" si="189"/>
        <v>1071.8391408144034</v>
      </c>
      <c r="R449">
        <f t="shared" si="190"/>
        <v>10.065190160007981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6.9920625875127991E-5</v>
      </c>
      <c r="AC449">
        <f t="shared" si="195"/>
        <v>5.4421091953154505E-9</v>
      </c>
      <c r="AD449">
        <v>0</v>
      </c>
      <c r="AE449" s="11">
        <f t="shared" si="196"/>
        <v>1.4629838443018301E-9</v>
      </c>
      <c r="AF449" s="11">
        <f t="shared" si="197"/>
        <v>6.9050930396172806E-9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78.81297419298906</v>
      </c>
      <c r="AX449">
        <f t="shared" si="209"/>
        <v>15.215219993965077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</v>
      </c>
      <c r="K450" s="52">
        <v>27875</v>
      </c>
      <c r="L450" s="5" t="s">
        <v>88</v>
      </c>
      <c r="M450" s="6">
        <f t="shared" si="186"/>
        <v>3.5067490038035255E-2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0.56107984060856408</v>
      </c>
      <c r="Q450">
        <f t="shared" si="189"/>
        <v>32762.935206314516</v>
      </c>
      <c r="R450">
        <f t="shared" si="190"/>
        <v>0.9760273302942778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6.7727816187247076E-6</v>
      </c>
      <c r="AC450">
        <f t="shared" si="195"/>
        <v>5.2714369563783206E-10</v>
      </c>
      <c r="AD450">
        <v>0</v>
      </c>
      <c r="AE450" s="11">
        <f t="shared" si="196"/>
        <v>1.4171026024386982E-10</v>
      </c>
      <c r="AF450" s="11">
        <f t="shared" si="197"/>
        <v>6.6885395588170191E-10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>
      <c r="A451" s="17">
        <v>44460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17588.669999999998</v>
      </c>
      <c r="K451" s="52">
        <v>18131</v>
      </c>
      <c r="L451" s="5" t="s">
        <v>88</v>
      </c>
      <c r="M451" s="6">
        <f t="shared" si="186"/>
        <v>90.704486765777844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1451.2717882524455</v>
      </c>
      <c r="Q451">
        <f t="shared" si="189"/>
        <v>21310.305945316177</v>
      </c>
      <c r="R451">
        <f t="shared" si="190"/>
        <v>2524.5621505186846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1.7518267775560981E-2</v>
      </c>
      <c r="AC451">
        <f t="shared" si="195"/>
        <v>1.3634936036991566E-6</v>
      </c>
      <c r="AD451">
        <v>0</v>
      </c>
      <c r="AE451" s="11">
        <f t="shared" si="196"/>
        <v>3.6654338280052129E-7</v>
      </c>
      <c r="AF451" s="11">
        <f t="shared" si="197"/>
        <v>1.7300369864996779E-6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15.215219993965077</v>
      </c>
      <c r="AY451" t="e">
        <f t="shared" si="210"/>
        <v>#VALUE!</v>
      </c>
    </row>
    <row r="452" spans="1:51">
      <c r="A452" s="17">
        <v>44460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4"/>
      <c r="K452" s="52">
        <v>20043</v>
      </c>
      <c r="L452" s="5" t="s">
        <v>88</v>
      </c>
      <c r="M452" s="6">
        <f t="shared" si="186"/>
        <v>0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0</v>
      </c>
      <c r="Q452">
        <f t="shared" si="189"/>
        <v>23557.578846283828</v>
      </c>
      <c r="R452">
        <f t="shared" si="190"/>
        <v>0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</v>
      </c>
      <c r="AC452">
        <f t="shared" si="195"/>
        <v>0</v>
      </c>
      <c r="AD452">
        <v>0</v>
      </c>
      <c r="AE452" s="11">
        <f t="shared" si="196"/>
        <v>0</v>
      </c>
      <c r="AF452" s="11">
        <f t="shared" si="197"/>
        <v>0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 t="e">
        <f t="shared" si="208"/>
        <v>#DIV/0!</v>
      </c>
      <c r="AX452">
        <f t="shared" si="209"/>
        <v>15.215219993965077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1" t="s">
        <v>279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</v>
      </c>
      <c r="K453" s="52">
        <v>884</v>
      </c>
      <c r="L453" s="5" t="s">
        <v>88</v>
      </c>
      <c r="M453" s="6">
        <f t="shared" si="186"/>
        <v>0.29616558130652421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4.7386493009043873</v>
      </c>
      <c r="Q453">
        <f t="shared" si="189"/>
        <v>1039.0111111168442</v>
      </c>
      <c r="R453">
        <f t="shared" si="190"/>
        <v>8.2431249380588802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5.7200124759317638E-5</v>
      </c>
      <c r="AC453">
        <f t="shared" si="195"/>
        <v>4.4520385941883372E-9</v>
      </c>
      <c r="AD453">
        <v>0</v>
      </c>
      <c r="AE453" s="11">
        <f t="shared" si="196"/>
        <v>1.1968265067360945E-9</v>
      </c>
      <c r="AF453" s="11">
        <f t="shared" si="197"/>
        <v>5.6488651009244321E-9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1" t="s">
        <v>279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81.11</v>
      </c>
      <c r="K454" s="52">
        <v>35220</v>
      </c>
      <c r="L454" s="5" t="s">
        <v>88</v>
      </c>
      <c r="M454" s="6">
        <f t="shared" si="186"/>
        <v>0.41828295838015278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6.6925273340824445</v>
      </c>
      <c r="Q454">
        <f t="shared" si="189"/>
        <v>41395.895173682409</v>
      </c>
      <c r="R454">
        <f t="shared" si="190"/>
        <v>11.641996582377779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8.0785340749229566E-5</v>
      </c>
      <c r="AC454">
        <f t="shared" si="195"/>
        <v>6.2877389931153759E-9</v>
      </c>
      <c r="AD454">
        <v>0</v>
      </c>
      <c r="AE454" s="11">
        <f t="shared" si="196"/>
        <v>1.6903116482912178E-9</v>
      </c>
      <c r="AF454" s="11">
        <f t="shared" si="197"/>
        <v>7.9780506414065935E-9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>
        <v>44460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82886.080000000002</v>
      </c>
      <c r="K455" s="52">
        <v>19571</v>
      </c>
      <c r="L455" s="5" t="s">
        <v>88</v>
      </c>
      <c r="M455" s="6">
        <f t="shared" si="186"/>
        <v>427.44217421938123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6839.0747875100997</v>
      </c>
      <c r="Q455">
        <f t="shared" si="189"/>
        <v>23002.812732655835</v>
      </c>
      <c r="R455">
        <f t="shared" si="190"/>
        <v>11896.923438376167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8.2554311628256702E-2</v>
      </c>
      <c r="AC455">
        <f t="shared" si="195"/>
        <v>6.4254227247254399E-6</v>
      </c>
      <c r="AD455">
        <v>0</v>
      </c>
      <c r="AE455" s="11">
        <f t="shared" si="196"/>
        <v>1.727324701087384E-6</v>
      </c>
      <c r="AF455" s="11">
        <f t="shared" si="197"/>
        <v>8.1527474258128233E-6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15.215219993965077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1" t="s">
        <v>279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83.05</v>
      </c>
      <c r="K456" s="52">
        <v>29727</v>
      </c>
      <c r="L456" s="5" t="s">
        <v>88</v>
      </c>
      <c r="M456" s="6">
        <f t="shared" si="186"/>
        <v>0.42828750700865104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6.8526001121384166</v>
      </c>
      <c r="Q456">
        <f t="shared" si="189"/>
        <v>34939.686991143011</v>
      </c>
      <c r="R456">
        <f t="shared" si="190"/>
        <v>11.920451438373497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8.2717575505159845E-5</v>
      </c>
      <c r="AC456">
        <f t="shared" si="195"/>
        <v>6.4381299886355802E-9</v>
      </c>
      <c r="AD456">
        <v>0</v>
      </c>
      <c r="AE456" s="11">
        <f t="shared" si="196"/>
        <v>1.7307407519490276E-9</v>
      </c>
      <c r="AF456" s="11">
        <f t="shared" si="197"/>
        <v>8.168870740584608E-9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15.215219993965079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1" t="s">
        <v>279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</v>
      </c>
      <c r="K457" s="52">
        <v>990</v>
      </c>
      <c r="L457" s="5" t="s">
        <v>88</v>
      </c>
      <c r="M457" s="6">
        <f t="shared" si="186"/>
        <v>0.30771722508375932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4.9234756013401491</v>
      </c>
      <c r="Q457">
        <f t="shared" si="189"/>
        <v>1163.5984162960133</v>
      </c>
      <c r="R457">
        <f t="shared" si="190"/>
        <v>8.5646398233322891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5.9431158704309311E-5</v>
      </c>
      <c r="AC457">
        <f t="shared" si="195"/>
        <v>4.6256859292219761E-9</v>
      </c>
      <c r="AD457">
        <v>0</v>
      </c>
      <c r="AE457" s="11">
        <f t="shared" si="196"/>
        <v>1.2435075336399578E-9</v>
      </c>
      <c r="AF457" s="11">
        <f t="shared" si="197"/>
        <v>5.8691934628619339E-9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1" t="s">
        <v>279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9.16</v>
      </c>
      <c r="K458" s="52">
        <v>33470</v>
      </c>
      <c r="L458" s="5" t="s">
        <v>88</v>
      </c>
      <c r="M458" s="6">
        <f t="shared" si="186"/>
        <v>4.7237971874765132E-2</v>
      </c>
      <c r="N458" s="6">
        <f t="shared" si="215"/>
        <v>894.0688474156924</v>
      </c>
      <c r="O458" s="6" t="e">
        <f t="shared" si="187"/>
        <v>#VALUE!</v>
      </c>
      <c r="P458">
        <f t="shared" si="188"/>
        <v>0.75580754999624211</v>
      </c>
      <c r="Q458">
        <f t="shared" si="189"/>
        <v>39339.029286290468</v>
      </c>
      <c r="R458">
        <f t="shared" si="190"/>
        <v>1.3147662272787628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9.1233352393409299E-6</v>
      </c>
      <c r="AC458">
        <f t="shared" si="195"/>
        <v>7.1009356647684427E-10</v>
      </c>
      <c r="AD458">
        <v>0</v>
      </c>
      <c r="AE458" s="11">
        <f t="shared" si="196"/>
        <v>1.9089205644615405E-10</v>
      </c>
      <c r="AF458" s="11">
        <f t="shared" si="197"/>
        <v>9.0098562292299835E-10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15.215219993965079</v>
      </c>
      <c r="AY458" t="e">
        <f t="shared" si="210"/>
        <v>#VALUE!</v>
      </c>
    </row>
    <row r="459" spans="1:51">
      <c r="A459" s="17">
        <v>44460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</v>
      </c>
      <c r="K459" s="52">
        <v>1947</v>
      </c>
      <c r="L459" s="5" t="s">
        <v>88</v>
      </c>
      <c r="M459" s="6">
        <f t="shared" ref="M459:M522" si="216">1000000*(AF459-AD459)/X459</f>
        <v>0.17244953924586745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2.7591926279338792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4.7997579301530378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3.3306149607375617E-5</v>
      </c>
      <c r="AC459">
        <f t="shared" ref="AC459:AC522" si="225">(AB459*Y459)/(0.082057*W459)</f>
        <v>2.5923066444307504E-9</v>
      </c>
      <c r="AD459">
        <v>0</v>
      </c>
      <c r="AE459" s="11">
        <f t="shared" ref="AE459:AE522" si="226">AB459*AG459*X459</f>
        <v>6.9688104449338329E-10</v>
      </c>
      <c r="AF459" s="11">
        <f t="shared" ref="AF459:AF522" si="227">AC459+AE459</f>
        <v>3.2891876889241335E-9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1" t="s">
        <v>279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</v>
      </c>
      <c r="K460" s="52">
        <v>32449</v>
      </c>
      <c r="L460" s="5" t="s">
        <v>88</v>
      </c>
      <c r="M460" s="6">
        <f t="shared" si="216"/>
        <v>0.22391623786051337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3.582659805768214</v>
      </c>
      <c r="Q460">
        <f t="shared" si="219"/>
        <v>38138.994959989228</v>
      </c>
      <c r="R460">
        <f t="shared" si="220"/>
        <v>6.2322215707908164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4.3246202630151E-5</v>
      </c>
      <c r="AC460">
        <f t="shared" si="225"/>
        <v>3.3659675389109806E-9</v>
      </c>
      <c r="AD460">
        <v>0</v>
      </c>
      <c r="AE460" s="11">
        <f t="shared" si="226"/>
        <v>9.0486169114541571E-10</v>
      </c>
      <c r="AF460" s="11">
        <f t="shared" si="227"/>
        <v>4.2708292300563967E-9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>
        <v>44460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4"/>
      <c r="K461" s="52">
        <v>23479</v>
      </c>
      <c r="L461" s="5" t="s">
        <v>88</v>
      </c>
      <c r="M461" s="6">
        <f t="shared" si="216"/>
        <v>0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0</v>
      </c>
      <c r="Q461">
        <f t="shared" si="219"/>
        <v>27596.088097185955</v>
      </c>
      <c r="R461">
        <f t="shared" si="220"/>
        <v>0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</v>
      </c>
      <c r="AC461">
        <f t="shared" si="225"/>
        <v>0</v>
      </c>
      <c r="AD461">
        <v>0</v>
      </c>
      <c r="AE461" s="11">
        <f t="shared" si="226"/>
        <v>0</v>
      </c>
      <c r="AF461" s="11">
        <f t="shared" si="227"/>
        <v>0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 t="e">
        <f t="shared" si="238"/>
        <v>#DIV/0!</v>
      </c>
      <c r="AX461">
        <f t="shared" si="239"/>
        <v>15.215219993965082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1" t="s">
        <v>279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</v>
      </c>
      <c r="K462" s="52">
        <v>1265</v>
      </c>
      <c r="L462" s="5" t="s">
        <v>88</v>
      </c>
      <c r="M462" s="6">
        <f t="shared" si="216"/>
        <v>0.37305621019874557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5.9688993631799292</v>
      </c>
      <c r="Q462">
        <f t="shared" si="219"/>
        <v>1486.8201986004617</v>
      </c>
      <c r="R462">
        <f t="shared" si="220"/>
        <v>10.383208393160009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7.2050444455668426E-5</v>
      </c>
      <c r="AC462">
        <f t="shared" si="225"/>
        <v>5.6078786680059946E-9</v>
      </c>
      <c r="AD462">
        <v>0</v>
      </c>
      <c r="AE462" s="11">
        <f t="shared" si="226"/>
        <v>1.5075470920649326E-9</v>
      </c>
      <c r="AF462" s="11">
        <f t="shared" si="227"/>
        <v>7.1154257600709277E-9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</v>
      </c>
      <c r="K463" s="52">
        <v>17066</v>
      </c>
      <c r="L463" s="5" t="s">
        <v>88</v>
      </c>
      <c r="M463" s="6">
        <f t="shared" si="216"/>
        <v>112.23953553781189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1795.8325686049902</v>
      </c>
      <c r="Q463">
        <f t="shared" si="219"/>
        <v>20058.556133846228</v>
      </c>
      <c r="R463">
        <f t="shared" si="220"/>
        <v>3123.9434047210198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2.1677452887565764E-2</v>
      </c>
      <c r="AC463">
        <f t="shared" si="225"/>
        <v>1.6872140976129837E-6</v>
      </c>
      <c r="AD463">
        <v>0</v>
      </c>
      <c r="AE463" s="11">
        <f t="shared" si="226"/>
        <v>4.5356807041116487E-7</v>
      </c>
      <c r="AF463" s="11">
        <f t="shared" si="227"/>
        <v>2.1407821680241485E-6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15.215219993965084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1" t="s">
        <v>279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8.2799999999999994</v>
      </c>
      <c r="K464" s="52">
        <v>28529</v>
      </c>
      <c r="L464" s="5" t="s">
        <v>88</v>
      </c>
      <c r="M464" s="6">
        <f t="shared" si="216"/>
        <v>4.2699826105137027E-2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0.68319721768219244</v>
      </c>
      <c r="Q464">
        <f t="shared" si="219"/>
        <v>33531.615372231274</v>
      </c>
      <c r="R464">
        <f t="shared" si="220"/>
        <v>1.1884568080642088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8.2468576180942002E-6</v>
      </c>
      <c r="AC464">
        <f t="shared" si="225"/>
        <v>6.4187497057077178E-10</v>
      </c>
      <c r="AD464">
        <v>0</v>
      </c>
      <c r="AE464" s="11">
        <f t="shared" si="226"/>
        <v>1.7255308159106493E-10</v>
      </c>
      <c r="AF464" s="11">
        <f t="shared" si="227"/>
        <v>8.1442805216183668E-10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</v>
      </c>
      <c r="K465" s="52">
        <v>1790</v>
      </c>
      <c r="L465" s="5" t="s">
        <v>88</v>
      </c>
      <c r="M465" s="6">
        <f t="shared" si="216"/>
        <v>0.17440919310093414</v>
      </c>
      <c r="N465" s="6">
        <f t="shared" si="215"/>
        <v>47.81545374586463</v>
      </c>
      <c r="O465" s="6" t="e">
        <f t="shared" si="217"/>
        <v>#VALUE!</v>
      </c>
      <c r="P465">
        <f t="shared" si="218"/>
        <v>2.7905470896149462</v>
      </c>
      <c r="Q465">
        <f t="shared" si="219"/>
        <v>2103.8799648180438</v>
      </c>
      <c r="R465">
        <f t="shared" si="220"/>
        <v>4.8543006339047761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3.3684628580186706E-5</v>
      </c>
      <c r="AC465">
        <f t="shared" si="225"/>
        <v>2.6217646744810998E-9</v>
      </c>
      <c r="AD465">
        <v>0</v>
      </c>
      <c r="AE465" s="11">
        <f t="shared" si="226"/>
        <v>7.0480014727171725E-10</v>
      </c>
      <c r="AF465" s="11">
        <f t="shared" si="227"/>
        <v>3.3265648217528169E-9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1" t="s">
        <v>279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393.18</v>
      </c>
      <c r="K466" s="52">
        <v>34904</v>
      </c>
      <c r="L466" s="5" t="s">
        <v>88</v>
      </c>
      <c r="M466" s="6">
        <f t="shared" si="216"/>
        <v>2.0276229019345147</v>
      </c>
      <c r="N466" s="6">
        <f t="shared" si="215"/>
        <v>932.3746355003683</v>
      </c>
      <c r="O466" s="6" t="e">
        <f t="shared" si="217"/>
        <v>#VALUE!</v>
      </c>
      <c r="P466">
        <f t="shared" si="218"/>
        <v>32.441966430952235</v>
      </c>
      <c r="Q466">
        <f t="shared" si="219"/>
        <v>41024.483962016202</v>
      </c>
      <c r="R466">
        <f t="shared" si="220"/>
        <v>56.434474371338844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3.9160621718385008E-4</v>
      </c>
      <c r="AC466">
        <f t="shared" si="225"/>
        <v>3.0479758566306291E-8</v>
      </c>
      <c r="AD466">
        <v>0</v>
      </c>
      <c r="AE466" s="11">
        <f t="shared" si="226"/>
        <v>8.1937706062771661E-9</v>
      </c>
      <c r="AF466" s="11">
        <f t="shared" si="227"/>
        <v>3.8673529172583457E-8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15.215219993965073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1" t="s">
        <v>279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30.18</v>
      </c>
      <c r="K467" s="52">
        <v>10015</v>
      </c>
      <c r="L467" s="5" t="s">
        <v>88</v>
      </c>
      <c r="M467" s="6">
        <f t="shared" si="216"/>
        <v>0.15563777196292702</v>
      </c>
      <c r="N467" s="6">
        <f t="shared" si="215"/>
        <v>267.526128080913</v>
      </c>
      <c r="O467" s="6" t="e">
        <f t="shared" si="217"/>
        <v>#VALUE!</v>
      </c>
      <c r="P467">
        <f t="shared" si="218"/>
        <v>2.4902043514068324</v>
      </c>
      <c r="Q467">
        <f t="shared" si="219"/>
        <v>11771.149635560172</v>
      </c>
      <c r="R467">
        <f t="shared" si="220"/>
        <v>4.3318389453354866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3.0059198419575243E-5</v>
      </c>
      <c r="AC467">
        <f t="shared" si="225"/>
        <v>2.3395877550514368E-9</v>
      </c>
      <c r="AD467">
        <v>0</v>
      </c>
      <c r="AE467" s="11">
        <f t="shared" si="226"/>
        <v>6.2894347855293974E-10</v>
      </c>
      <c r="AF467" s="11">
        <f t="shared" si="227"/>
        <v>2.9685312336043764E-9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1" t="s">
        <v>279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</v>
      </c>
      <c r="K468" s="52">
        <v>30260</v>
      </c>
      <c r="L468" s="5" t="s">
        <v>88</v>
      </c>
      <c r="M468" s="6">
        <f t="shared" si="216"/>
        <v>6.8330035735877509E-2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1.0932805717740401</v>
      </c>
      <c r="Q468">
        <f t="shared" si="219"/>
        <v>35566.149572845818</v>
      </c>
      <c r="R468">
        <f t="shared" si="220"/>
        <v>1.9018179597645859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1.3196964183544466E-5</v>
      </c>
      <c r="AC468">
        <f t="shared" si="225"/>
        <v>1.027154995176658E-9</v>
      </c>
      <c r="AD468">
        <v>0</v>
      </c>
      <c r="AE468" s="11">
        <f t="shared" si="226"/>
        <v>2.7612661003401098E-10</v>
      </c>
      <c r="AF468" s="11">
        <f t="shared" si="227"/>
        <v>1.3032816052106689E-9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1" t="s">
        <v>279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</v>
      </c>
      <c r="K469" s="52">
        <v>1134</v>
      </c>
      <c r="L469" s="5" t="s">
        <v>88</v>
      </c>
      <c r="M469" s="6">
        <f t="shared" si="216"/>
        <v>0.47021378553941967</v>
      </c>
      <c r="N469" s="6">
        <f t="shared" si="215"/>
        <v>30.29202488704497</v>
      </c>
      <c r="O469" s="6" t="e">
        <f t="shared" si="217"/>
        <v>#VALUE!</v>
      </c>
      <c r="P469">
        <f t="shared" si="218"/>
        <v>7.5234205686307147</v>
      </c>
      <c r="Q469">
        <f t="shared" si="219"/>
        <v>1332.8490950299788</v>
      </c>
      <c r="R469">
        <f t="shared" si="220"/>
        <v>13.08737823179886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9.0815033528723353E-5</v>
      </c>
      <c r="AC469">
        <f t="shared" si="225"/>
        <v>7.0683767894496349E-9</v>
      </c>
      <c r="AD469">
        <v>0</v>
      </c>
      <c r="AE469" s="11">
        <f t="shared" si="226"/>
        <v>1.9001678719170658E-9</v>
      </c>
      <c r="AF469" s="11">
        <f t="shared" si="227"/>
        <v>8.9685446613667011E-9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93320.49</v>
      </c>
      <c r="K470" s="52">
        <v>26916</v>
      </c>
      <c r="L470" s="5" t="s">
        <v>88</v>
      </c>
      <c r="M470" s="6">
        <f t="shared" si="216"/>
        <v>481.25225785581898</v>
      </c>
      <c r="N470" s="6">
        <f t="shared" si="215"/>
        <v>718.9948340914483</v>
      </c>
      <c r="O470" s="6" t="e">
        <f t="shared" si="217"/>
        <v>#VALUE!</v>
      </c>
      <c r="P470">
        <f t="shared" si="218"/>
        <v>7700.0361256931037</v>
      </c>
      <c r="Q470">
        <f t="shared" si="219"/>
        <v>31635.772700023725</v>
      </c>
      <c r="R470">
        <f t="shared" si="220"/>
        <v>13394.610105360867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9.2946955782703372E-2</v>
      </c>
      <c r="AC470">
        <f t="shared" si="225"/>
        <v>7.2343099966666697E-6</v>
      </c>
      <c r="AD470">
        <v>0</v>
      </c>
      <c r="AE470" s="11">
        <f t="shared" si="226"/>
        <v>1.9447751358802135E-6</v>
      </c>
      <c r="AF470" s="11">
        <f t="shared" si="227"/>
        <v>9.1790851325468841E-6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35.020000000000003</v>
      </c>
      <c r="K471" s="52">
        <v>2382</v>
      </c>
      <c r="L471" s="5" t="s">
        <v>88</v>
      </c>
      <c r="M471" s="6">
        <f t="shared" si="216"/>
        <v>0.18059757369588153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2.8895611791341045</v>
      </c>
      <c r="Q471">
        <f t="shared" si="219"/>
        <v>2799.688310724347</v>
      </c>
      <c r="R471">
        <f t="shared" si="220"/>
        <v>5.0265407510155313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3.4879825336432243E-5</v>
      </c>
      <c r="AC471">
        <f t="shared" si="225"/>
        <v>2.7147900325348348E-9</v>
      </c>
      <c r="AD471">
        <v>0</v>
      </c>
      <c r="AE471" s="11">
        <f t="shared" si="226"/>
        <v>7.2980784025592956E-10</v>
      </c>
      <c r="AF471" s="11">
        <f t="shared" si="227"/>
        <v>3.4445978727907644E-9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15.215219993965079</v>
      </c>
      <c r="AY471" t="e">
        <f t="shared" si="240"/>
        <v>#VALUE!</v>
      </c>
    </row>
    <row r="472" spans="1:51">
      <c r="A472" s="17">
        <v>44460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</v>
      </c>
      <c r="K472" s="52">
        <v>1786</v>
      </c>
      <c r="L472" s="5" t="s">
        <v>88</v>
      </c>
      <c r="M472" s="6">
        <f t="shared" si="216"/>
        <v>0.27368113181154863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4.378898108984778</v>
      </c>
      <c r="Q472">
        <f t="shared" si="219"/>
        <v>2099.1785570754341</v>
      </c>
      <c r="R472">
        <f t="shared" si="220"/>
        <v>7.6173191792231361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5.2857576544958855E-5</v>
      </c>
      <c r="AC472">
        <f t="shared" si="225"/>
        <v>4.1140464599264333E-9</v>
      </c>
      <c r="AD472">
        <v>0</v>
      </c>
      <c r="AE472" s="11">
        <f t="shared" si="226"/>
        <v>1.1059652222267897E-9</v>
      </c>
      <c r="AF472" s="11">
        <f t="shared" si="227"/>
        <v>5.2200116821532228E-9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1" t="s">
        <v>279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29.94</v>
      </c>
      <c r="K473" s="52">
        <v>11360</v>
      </c>
      <c r="L473" s="5" t="s">
        <v>88</v>
      </c>
      <c r="M473" s="6">
        <f t="shared" si="216"/>
        <v>0.15440009584393755</v>
      </c>
      <c r="N473" s="6">
        <f t="shared" si="215"/>
        <v>303.4544997502918</v>
      </c>
      <c r="O473" s="6" t="e">
        <f t="shared" si="217"/>
        <v>#VALUE!</v>
      </c>
      <c r="P473">
        <f t="shared" si="218"/>
        <v>2.4704015335030007</v>
      </c>
      <c r="Q473">
        <f t="shared" si="219"/>
        <v>13351.99798901284</v>
      </c>
      <c r="R473">
        <f t="shared" si="220"/>
        <v>4.2973909219133342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2.9820159068326137E-5</v>
      </c>
      <c r="AC473">
        <f t="shared" si="225"/>
        <v>2.3209826834406895E-9</v>
      </c>
      <c r="AD473">
        <v>0</v>
      </c>
      <c r="AE473" s="11">
        <f t="shared" si="226"/>
        <v>6.2394193995609726E-10</v>
      </c>
      <c r="AF473" s="11">
        <f t="shared" si="227"/>
        <v>2.9449246233967867E-9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15.215219993965079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</v>
      </c>
      <c r="K474" s="52">
        <v>29127</v>
      </c>
      <c r="L474" s="5" t="s">
        <v>88</v>
      </c>
      <c r="M474" s="6">
        <f t="shared" si="216"/>
        <v>5.7908255405993883E-2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0.92653208649590213</v>
      </c>
      <c r="Q474">
        <f t="shared" si="219"/>
        <v>34292.786979180462</v>
      </c>
      <c r="R474">
        <f t="shared" si="220"/>
        <v>1.60879415308479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1.1184147122042073E-5</v>
      </c>
      <c r="AC474">
        <f t="shared" si="225"/>
        <v>8.704920634338442E-10</v>
      </c>
      <c r="AD474">
        <v>0</v>
      </c>
      <c r="AE474" s="11">
        <f t="shared" si="226"/>
        <v>2.3401144293336046E-10</v>
      </c>
      <c r="AF474" s="11">
        <f t="shared" si="227"/>
        <v>1.1045035063672047E-9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</v>
      </c>
      <c r="K475" s="52">
        <v>37843</v>
      </c>
      <c r="L475" s="5" t="s">
        <v>88</v>
      </c>
      <c r="M475" s="6">
        <f t="shared" si="216"/>
        <v>9.918273896477094E-3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0.1586923823436335</v>
      </c>
      <c r="Q475">
        <f t="shared" si="219"/>
        <v>44554.603551794782</v>
      </c>
      <c r="R475">
        <f t="shared" si="220"/>
        <v>0.27554725904752858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1.9155720316075625E-6</v>
      </c>
      <c r="AC475">
        <f t="shared" si="225"/>
        <v>1.4909409115013206E-10</v>
      </c>
      <c r="AD475">
        <v>0</v>
      </c>
      <c r="AE475" s="11">
        <f t="shared" si="226"/>
        <v>4.0080461233902941E-11</v>
      </c>
      <c r="AF475" s="11">
        <f t="shared" si="227"/>
        <v>1.8917455238403501E-10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21.85</v>
      </c>
      <c r="K476" s="52">
        <v>2345</v>
      </c>
      <c r="L476" s="5" t="s">
        <v>88</v>
      </c>
      <c r="M476" s="6">
        <f t="shared" si="216"/>
        <v>0.11287202324897114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1.8059523719835382</v>
      </c>
      <c r="Q476">
        <f t="shared" si="219"/>
        <v>2760.894890176749</v>
      </c>
      <c r="R476">
        <f t="shared" si="220"/>
        <v>3.1357852136398443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2.1799608797200653E-5</v>
      </c>
      <c r="AC476">
        <f t="shared" si="225"/>
        <v>1.6967218185574929E-9</v>
      </c>
      <c r="AD476">
        <v>0</v>
      </c>
      <c r="AE476" s="11">
        <f t="shared" si="226"/>
        <v>4.5612399893790604E-10</v>
      </c>
      <c r="AF476" s="11">
        <f t="shared" si="227"/>
        <v>2.1528458174953989E-9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1.96</v>
      </c>
      <c r="K477" s="52">
        <v>37027</v>
      </c>
      <c r="L477" s="5" t="s">
        <v>88</v>
      </c>
      <c r="M477" s="6">
        <f t="shared" si="216"/>
        <v>1.0124904602653698E-2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0.16199847364245917</v>
      </c>
      <c r="Q477">
        <f t="shared" si="219"/>
        <v>43593.882771247125</v>
      </c>
      <c r="R477">
        <f t="shared" si="220"/>
        <v>0.28128782694435212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1.9554797822660534E-6</v>
      </c>
      <c r="AC477">
        <f t="shared" si="225"/>
        <v>1.5220021804909313E-10</v>
      </c>
      <c r="AD477">
        <v>0</v>
      </c>
      <c r="AE477" s="11">
        <f t="shared" si="226"/>
        <v>4.0915470842942586E-11</v>
      </c>
      <c r="AF477" s="11">
        <f t="shared" si="227"/>
        <v>1.931156888920357E-10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3.83</v>
      </c>
      <c r="K478" s="52">
        <v>26107</v>
      </c>
      <c r="L478" s="5" t="s">
        <v>88</v>
      </c>
      <c r="M478" s="6">
        <f t="shared" si="216"/>
        <v>1.9784890116410037E-2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0.3165582418625606</v>
      </c>
      <c r="Q478">
        <f t="shared" si="219"/>
        <v>30737.178208035995</v>
      </c>
      <c r="R478">
        <f t="shared" si="220"/>
        <v>0.54965937612085125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3.8211671255505028E-6</v>
      </c>
      <c r="AC478">
        <f t="shared" si="225"/>
        <v>2.9741165057552385E-10</v>
      </c>
      <c r="AD478">
        <v>0</v>
      </c>
      <c r="AE478" s="11">
        <f t="shared" si="226"/>
        <v>7.995217006554599E-11</v>
      </c>
      <c r="AF478" s="11">
        <f t="shared" si="227"/>
        <v>3.7736382064106982E-10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78.81297419298906</v>
      </c>
      <c r="AX478">
        <f t="shared" si="239"/>
        <v>15.215219993965077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1.69</v>
      </c>
      <c r="K479" s="52">
        <v>35264</v>
      </c>
      <c r="L479" s="5" t="s">
        <v>88</v>
      </c>
      <c r="M479" s="6">
        <f t="shared" si="216"/>
        <v>8.7301473359616116E-3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0.13968235737538579</v>
      </c>
      <c r="Q479">
        <f t="shared" si="219"/>
        <v>41518.20784954921</v>
      </c>
      <c r="R479">
        <f t="shared" si="220"/>
        <v>0.24253899364079354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1.68610246532124E-6</v>
      </c>
      <c r="AC479">
        <f t="shared" si="225"/>
        <v>1.3123386148110584E-10</v>
      </c>
      <c r="AD479">
        <v>0</v>
      </c>
      <c r="AE479" s="11">
        <f t="shared" si="226"/>
        <v>3.5279155981924989E-11</v>
      </c>
      <c r="AF479" s="11">
        <f t="shared" si="227"/>
        <v>1.6651301746303084E-10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78.81297419298906</v>
      </c>
      <c r="AX479">
        <f t="shared" si="239"/>
        <v>15.215219993965068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2.2799999999999998</v>
      </c>
      <c r="K480" s="52">
        <v>1008</v>
      </c>
      <c r="L480" s="5" t="s">
        <v>88</v>
      </c>
      <c r="M480" s="6">
        <f t="shared" si="216"/>
        <v>1.1777950252066552E-2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0.18844720403306484</v>
      </c>
      <c r="Q480">
        <f t="shared" si="219"/>
        <v>1186.772728911797</v>
      </c>
      <c r="R480">
        <f t="shared" si="220"/>
        <v>0.32721237011894028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2.2747417875339807E-6</v>
      </c>
      <c r="AC480">
        <f t="shared" si="225"/>
        <v>1.7704923324078185E-10</v>
      </c>
      <c r="AD480">
        <v>0</v>
      </c>
      <c r="AE480" s="11">
        <f t="shared" si="226"/>
        <v>4.7595547715259751E-11</v>
      </c>
      <c r="AF480" s="11">
        <f t="shared" si="227"/>
        <v>2.2464478095604161E-10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4.66</v>
      </c>
      <c r="K481" s="52">
        <v>1079</v>
      </c>
      <c r="L481" s="5" t="s">
        <v>88</v>
      </c>
      <c r="M481" s="6">
        <f t="shared" si="216"/>
        <v>2.4072477269574618E-2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0.38515963631319389</v>
      </c>
      <c r="Q481">
        <f t="shared" si="219"/>
        <v>1270.3648556506241</v>
      </c>
      <c r="R481">
        <f t="shared" si="220"/>
        <v>0.66877615997993944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4.6492529517141892E-6</v>
      </c>
      <c r="AC481">
        <f t="shared" si="225"/>
        <v>3.6186378372896641E-10</v>
      </c>
      <c r="AD481">
        <v>0</v>
      </c>
      <c r="AE481" s="11">
        <f t="shared" si="226"/>
        <v>9.7278619453118628E-11</v>
      </c>
      <c r="AF481" s="11">
        <f t="shared" si="227"/>
        <v>4.5914240318208505E-10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</v>
      </c>
      <c r="K482" s="52">
        <v>2028</v>
      </c>
      <c r="L482" s="5" t="s">
        <v>88</v>
      </c>
      <c r="M482" s="6">
        <f t="shared" si="216"/>
        <v>0.10972090497977786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1.7555344796764458</v>
      </c>
      <c r="Q482">
        <f t="shared" si="219"/>
        <v>2387.6737045963537</v>
      </c>
      <c r="R482">
        <f t="shared" si="220"/>
        <v>3.0482415532132863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2.1191015599658664E-5</v>
      </c>
      <c r="AC482">
        <f t="shared" si="225"/>
        <v>1.6493533833483362E-9</v>
      </c>
      <c r="AD482">
        <v>0</v>
      </c>
      <c r="AE482" s="11">
        <f t="shared" si="226"/>
        <v>4.4339010240005145E-10</v>
      </c>
      <c r="AF482" s="11">
        <f t="shared" si="227"/>
        <v>2.0927434857483876E-9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78.81297419298906</v>
      </c>
      <c r="AX482">
        <f t="shared" si="239"/>
        <v>15.215219993965082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</v>
      </c>
      <c r="K483" s="52">
        <v>6394</v>
      </c>
      <c r="L483" s="5" t="s">
        <v>88</v>
      </c>
      <c r="M483" s="6">
        <f t="shared" si="216"/>
        <v>3.2748900621930317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52.398240995088507</v>
      </c>
      <c r="Q483">
        <f t="shared" si="219"/>
        <v>7528.0008220853479</v>
      </c>
      <c r="R483">
        <f t="shared" si="220"/>
        <v>90.982260596755879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6.3249794018642219E-4</v>
      </c>
      <c r="AC483">
        <f t="shared" si="225"/>
        <v>4.9229005221634246E-8</v>
      </c>
      <c r="AD483">
        <v>0</v>
      </c>
      <c r="AE483" s="11">
        <f t="shared" si="226"/>
        <v>1.3234067293669332E-8</v>
      </c>
      <c r="AF483" s="11">
        <f t="shared" si="227"/>
        <v>6.2463072515303576E-8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15.215219993965075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21.89</v>
      </c>
      <c r="K484" s="52">
        <v>1847</v>
      </c>
      <c r="L484" s="5" t="s">
        <v>88</v>
      </c>
      <c r="M484" s="6">
        <f t="shared" si="216"/>
        <v>0.11307865395514773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1.8092584632823636</v>
      </c>
      <c r="Q484">
        <f t="shared" si="219"/>
        <v>2174.572649107231</v>
      </c>
      <c r="R484">
        <f t="shared" si="220"/>
        <v>3.1415257815366684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2.1839516547859142E-5</v>
      </c>
      <c r="AC484">
        <f t="shared" si="225"/>
        <v>1.6998279454564539E-9</v>
      </c>
      <c r="AD484">
        <v>0</v>
      </c>
      <c r="AE484" s="11">
        <f t="shared" si="226"/>
        <v>4.5695900854694566E-10</v>
      </c>
      <c r="AF484" s="11">
        <f t="shared" si="227"/>
        <v>2.1567869540033997E-9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>
        <v>44466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164.9</v>
      </c>
      <c r="K485" s="52">
        <v>12721</v>
      </c>
      <c r="L485" s="5" t="s">
        <v>88</v>
      </c>
      <c r="M485" s="6">
        <f t="shared" si="216"/>
        <v>0.8518350862130587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13.629361379408939</v>
      </c>
      <c r="Q485">
        <f t="shared" si="219"/>
        <v>14977.118933022788</v>
      </c>
      <c r="R485">
        <f t="shared" si="220"/>
        <v>23.66549115465493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1.6451970208962869E-4</v>
      </c>
      <c r="AC485">
        <f t="shared" si="225"/>
        <v>1.2805008140967072E-8</v>
      </c>
      <c r="AD485">
        <v>0</v>
      </c>
      <c r="AE485" s="11">
        <f t="shared" si="226"/>
        <v>3.4423271132659355E-9</v>
      </c>
      <c r="AF485" s="11">
        <f t="shared" si="227"/>
        <v>1.6247335254233006E-8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</v>
      </c>
      <c r="K486" s="52">
        <v>2518</v>
      </c>
      <c r="L486" s="5" t="s">
        <v>88</v>
      </c>
      <c r="M486" s="6">
        <f t="shared" si="216"/>
        <v>0.12976408347890864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2.0762253356625382</v>
      </c>
      <c r="Q486">
        <f t="shared" si="219"/>
        <v>2964.5771144840323</v>
      </c>
      <c r="R486">
        <f t="shared" si="220"/>
        <v>3.6050766392051656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2.5062067413532278E-5</v>
      </c>
      <c r="AC486">
        <f t="shared" si="225"/>
        <v>1.9506476925475611E-9</v>
      </c>
      <c r="AD486">
        <v>0</v>
      </c>
      <c r="AE486" s="11">
        <f t="shared" si="226"/>
        <v>5.2438603447689688E-10</v>
      </c>
      <c r="AF486" s="11">
        <f t="shared" si="227"/>
        <v>2.4750337270244578E-9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>
        <v>44466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2.44</v>
      </c>
      <c r="K487" s="52">
        <v>35699</v>
      </c>
      <c r="L487" s="5" t="s">
        <v>88</v>
      </c>
      <c r="M487" s="6">
        <f t="shared" si="216"/>
        <v>1.2604473076772975E-2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0.2016715692283676</v>
      </c>
      <c r="Q487">
        <f t="shared" si="219"/>
        <v>42030.356795061751</v>
      </c>
      <c r="R487">
        <f t="shared" si="220"/>
        <v>0.35017464170623436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2.4343727901679443E-6</v>
      </c>
      <c r="AC487">
        <f t="shared" si="225"/>
        <v>1.8947374083662619E-10</v>
      </c>
      <c r="AD487">
        <v>0</v>
      </c>
      <c r="AE487" s="11">
        <f t="shared" si="226"/>
        <v>5.0935586151418331E-11</v>
      </c>
      <c r="AF487" s="11">
        <f t="shared" si="227"/>
        <v>2.4040932698804453E-10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22.36</v>
      </c>
      <c r="K488" s="52">
        <v>1989</v>
      </c>
      <c r="L488" s="5" t="s">
        <v>88</v>
      </c>
      <c r="M488" s="6">
        <f t="shared" si="216"/>
        <v>0.11550656475272283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1.8481050360435654</v>
      </c>
      <c r="Q488">
        <f t="shared" si="219"/>
        <v>2341.7569025848852</v>
      </c>
      <c r="R488">
        <f t="shared" si="220"/>
        <v>3.2089774543243439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2.2308432618096407E-5</v>
      </c>
      <c r="AC488">
        <f t="shared" si="225"/>
        <v>1.7363249365192465E-9</v>
      </c>
      <c r="AD488">
        <v>0</v>
      </c>
      <c r="AE488" s="11">
        <f t="shared" si="226"/>
        <v>4.6677037145316146E-10</v>
      </c>
      <c r="AF488" s="11">
        <f t="shared" si="227"/>
        <v>2.2030953079724078E-9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</v>
      </c>
      <c r="K489" s="52">
        <v>2188</v>
      </c>
      <c r="L489" s="5" t="s">
        <v>88</v>
      </c>
      <c r="M489" s="6">
        <f t="shared" si="216"/>
        <v>0.11158058133536732</v>
      </c>
      <c r="N489" s="6">
        <f t="shared" si="244"/>
        <v>58.54659836893515</v>
      </c>
      <c r="O489" s="6" t="e">
        <f t="shared" si="217"/>
        <v>#VALUE!</v>
      </c>
      <c r="P489">
        <f t="shared" si="218"/>
        <v>1.785289301365877</v>
      </c>
      <c r="Q489">
        <f t="shared" si="219"/>
        <v>2576.0503282331465</v>
      </c>
      <c r="R489">
        <f t="shared" si="220"/>
        <v>3.0999066642846973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2.155018535558508E-5</v>
      </c>
      <c r="AC489">
        <f t="shared" si="225"/>
        <v>1.6773085254389858E-9</v>
      </c>
      <c r="AD489">
        <v>0</v>
      </c>
      <c r="AE489" s="11">
        <f t="shared" si="226"/>
        <v>4.5090518888140818E-10</v>
      </c>
      <c r="AF489" s="11">
        <f t="shared" si="227"/>
        <v>2.1282137143203939E-9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>
        <v>44466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</v>
      </c>
      <c r="K490" s="52">
        <v>12394</v>
      </c>
      <c r="L490" s="5" t="s">
        <v>88</v>
      </c>
      <c r="M490" s="6">
        <f t="shared" si="216"/>
        <v>0.69660376819788339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11.145660291166134</v>
      </c>
      <c r="Q490">
        <f t="shared" si="219"/>
        <v>14592.124208465091</v>
      </c>
      <c r="R490">
        <f t="shared" si="220"/>
        <v>19.352889522166269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1.3453900440743742E-4</v>
      </c>
      <c r="AC490">
        <f t="shared" si="225"/>
        <v>1.0471530308122558E-8</v>
      </c>
      <c r="AD490">
        <v>0</v>
      </c>
      <c r="AE490" s="11">
        <f t="shared" si="226"/>
        <v>2.8150261444749025E-9</v>
      </c>
      <c r="AF490" s="11">
        <f t="shared" si="227"/>
        <v>1.328655645259746E-8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</v>
      </c>
      <c r="K491" s="52">
        <v>6747</v>
      </c>
      <c r="L491" s="5" t="s">
        <v>88</v>
      </c>
      <c r="M491" s="6">
        <f t="shared" si="216"/>
        <v>4.0618431066666361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64.989489706666177</v>
      </c>
      <c r="Q491">
        <f t="shared" si="219"/>
        <v>7943.6067479840231</v>
      </c>
      <c r="R491">
        <f t="shared" si="220"/>
        <v>112.84521343180823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7.8448660856928463E-4</v>
      </c>
      <c r="AC491">
        <f t="shared" si="225"/>
        <v>6.1058689516327529E-8</v>
      </c>
      <c r="AD491">
        <v>0</v>
      </c>
      <c r="AE491" s="11">
        <f t="shared" si="226"/>
        <v>1.6414201389696819E-8</v>
      </c>
      <c r="AF491" s="11">
        <f t="shared" si="227"/>
        <v>7.7472890906024351E-8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</v>
      </c>
      <c r="K492" s="52">
        <v>816</v>
      </c>
      <c r="L492" s="5" t="s">
        <v>88</v>
      </c>
      <c r="M492" s="6">
        <f t="shared" si="216"/>
        <v>0.21438471214976534</v>
      </c>
      <c r="N492" s="6">
        <f t="shared" si="244"/>
        <v>21.782620308161054</v>
      </c>
      <c r="O492" s="6" t="e">
        <f t="shared" si="217"/>
        <v>#VALUE!</v>
      </c>
      <c r="P492">
        <f t="shared" si="218"/>
        <v>3.4301553943962455</v>
      </c>
      <c r="Q492">
        <f t="shared" si="219"/>
        <v>958.4352935590864</v>
      </c>
      <c r="R492">
        <f t="shared" si="220"/>
        <v>5.9713108320819437</v>
      </c>
      <c r="S492">
        <f t="shared" si="221"/>
        <v>606.71675369456898</v>
      </c>
      <c r="T492">
        <f t="shared" si="222"/>
        <v>606.71675369456887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4.1405325451255735E-5</v>
      </c>
      <c r="AC492">
        <f t="shared" si="225"/>
        <v>3.2226871477914274E-9</v>
      </c>
      <c r="AD492">
        <v>0</v>
      </c>
      <c r="AE492" s="11">
        <f t="shared" si="226"/>
        <v>8.6634410726569662E-10</v>
      </c>
      <c r="AF492" s="11">
        <f t="shared" si="227"/>
        <v>4.0890312550571245E-9</v>
      </c>
      <c r="AG492" s="15">
        <f t="shared" si="228"/>
        <v>1.097002469958351E-3</v>
      </c>
      <c r="AI492">
        <f t="shared" si="243"/>
        <v>8.1218138385155474E-4</v>
      </c>
      <c r="AJ492">
        <f t="shared" si="229"/>
        <v>6.3214247898985682E-8</v>
      </c>
      <c r="AK492">
        <v>0</v>
      </c>
      <c r="AL492" s="11">
        <f t="shared" si="230"/>
        <v>3.5225294826419047E-7</v>
      </c>
      <c r="AM492" s="11">
        <f t="shared" si="231"/>
        <v>4.1546719616317613E-7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>
        <v>44473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857.13</v>
      </c>
      <c r="K493" s="52">
        <v>31975</v>
      </c>
      <c r="L493" s="5" t="s">
        <v>88</v>
      </c>
      <c r="M493" s="6">
        <f t="shared" si="216"/>
        <v>4.4172011616569309</v>
      </c>
      <c r="N493" s="6">
        <f t="shared" si="244"/>
        <v>853.55304455079647</v>
      </c>
      <c r="O493" s="6" t="e">
        <f t="shared" si="217"/>
        <v>#VALUE!</v>
      </c>
      <c r="P493">
        <f t="shared" si="218"/>
        <v>70.675218586510894</v>
      </c>
      <c r="Q493">
        <f t="shared" si="219"/>
        <v>37556.333960235046</v>
      </c>
      <c r="R493">
        <f t="shared" si="220"/>
        <v>123.03340513226911</v>
      </c>
      <c r="S493">
        <f t="shared" si="221"/>
        <v>23774.225734539028</v>
      </c>
      <c r="T493">
        <f t="shared" si="222"/>
        <v>23774.225734539028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8.531189087508371E-4</v>
      </c>
      <c r="AC493">
        <f t="shared" si="225"/>
        <v>6.640052487948235E-8</v>
      </c>
      <c r="AD493">
        <v>0</v>
      </c>
      <c r="AE493" s="11">
        <f t="shared" si="226"/>
        <v>1.7850228958188615E-8</v>
      </c>
      <c r="AF493" s="11">
        <f t="shared" si="227"/>
        <v>8.4250753837670965E-8</v>
      </c>
      <c r="AG493" s="15">
        <f t="shared" si="228"/>
        <v>1.097002469958351E-3</v>
      </c>
      <c r="AI493">
        <f t="shared" si="243"/>
        <v>3.1825367339036112E-2</v>
      </c>
      <c r="AJ493">
        <f t="shared" si="229"/>
        <v>2.4770534026593962E-6</v>
      </c>
      <c r="AK493">
        <v>0</v>
      </c>
      <c r="AL493" s="11">
        <f t="shared" si="230"/>
        <v>1.3803049045033693E-5</v>
      </c>
      <c r="AM493" s="11">
        <f t="shared" si="231"/>
        <v>1.628010244769309E-5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15.215219993965077</v>
      </c>
      <c r="AY493" t="e">
        <f t="shared" si="240"/>
        <v>#VALUE!</v>
      </c>
    </row>
    <row r="494" spans="1:51">
      <c r="A494" s="17">
        <v>44473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1.58</v>
      </c>
      <c r="K494" s="52">
        <v>40587</v>
      </c>
      <c r="L494" s="5" t="s">
        <v>88</v>
      </c>
      <c r="M494" s="6">
        <f t="shared" si="216"/>
        <v>8.1424962787651246E-3</v>
      </c>
      <c r="N494" s="6">
        <f t="shared" si="244"/>
        <v>1083.4451108423198</v>
      </c>
      <c r="O494" s="6" t="e">
        <f t="shared" si="217"/>
        <v>#VALUE!</v>
      </c>
      <c r="P494">
        <f t="shared" si="218"/>
        <v>0.13027994046024199</v>
      </c>
      <c r="Q494">
        <f t="shared" si="219"/>
        <v>47671.584877062072</v>
      </c>
      <c r="R494">
        <f t="shared" si="220"/>
        <v>0.22679497871849683</v>
      </c>
      <c r="S494">
        <f t="shared" si="221"/>
        <v>30177.466767403766</v>
      </c>
      <c r="T494">
        <f t="shared" si="222"/>
        <v>30177.466767403766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1.57260611088904E-6</v>
      </c>
      <c r="AC494">
        <f t="shared" si="225"/>
        <v>1.224001368632321E-10</v>
      </c>
      <c r="AD494">
        <v>0</v>
      </c>
      <c r="AE494" s="11">
        <f t="shared" si="226"/>
        <v>3.290441561249521E-11</v>
      </c>
      <c r="AF494" s="11">
        <f t="shared" si="227"/>
        <v>1.553045524757273E-10</v>
      </c>
      <c r="AG494" s="15">
        <f t="shared" si="228"/>
        <v>1.097002469958351E-3</v>
      </c>
      <c r="AI494">
        <f t="shared" si="243"/>
        <v>4.0397065963704716E-2</v>
      </c>
      <c r="AJ494">
        <f t="shared" si="229"/>
        <v>3.1442116170050636E-6</v>
      </c>
      <c r="AK494">
        <v>0</v>
      </c>
      <c r="AL494" s="11">
        <f t="shared" si="230"/>
        <v>1.752069903333174E-5</v>
      </c>
      <c r="AM494" s="11">
        <f t="shared" si="231"/>
        <v>2.0664910650336803E-5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78.812974192989032</v>
      </c>
      <c r="AX494">
        <f t="shared" si="239"/>
        <v>15.215219993965075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</v>
      </c>
      <c r="K495" s="52">
        <v>21025</v>
      </c>
      <c r="L495" s="5" t="s">
        <v>88</v>
      </c>
      <c r="M495" s="6">
        <f t="shared" si="216"/>
        <v>2.5223701288870819</v>
      </c>
      <c r="N495" s="6">
        <f t="shared" si="244"/>
        <v>561.24949997437022</v>
      </c>
      <c r="O495" s="6" t="e">
        <f t="shared" si="217"/>
        <v>#VALUE!</v>
      </c>
      <c r="P495">
        <f t="shared" si="218"/>
        <v>40.35792206219331</v>
      </c>
      <c r="Q495">
        <f t="shared" si="219"/>
        <v>24694.977998872291</v>
      </c>
      <c r="R495">
        <f t="shared" si="220"/>
        <v>70.256204008714079</v>
      </c>
      <c r="S495">
        <f t="shared" si="221"/>
        <v>15632.622238269989</v>
      </c>
      <c r="T495">
        <f t="shared" si="222"/>
        <v>15632.622238269987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4.8715953226243072E-4</v>
      </c>
      <c r="AC495">
        <f t="shared" si="225"/>
        <v>3.7916928473233507E-8</v>
      </c>
      <c r="AD495">
        <v>0</v>
      </c>
      <c r="AE495" s="11">
        <f t="shared" si="226"/>
        <v>1.0193079887047961E-8</v>
      </c>
      <c r="AF495" s="11">
        <f t="shared" si="227"/>
        <v>4.8110008360281468E-8</v>
      </c>
      <c r="AG495" s="15">
        <f t="shared" si="228"/>
        <v>1.097002469958351E-3</v>
      </c>
      <c r="AI495">
        <f t="shared" si="243"/>
        <v>2.0926609798381051E-2</v>
      </c>
      <c r="AJ495">
        <f t="shared" si="229"/>
        <v>1.6287739731325661E-6</v>
      </c>
      <c r="AK495">
        <v>0</v>
      </c>
      <c r="AL495" s="11">
        <f t="shared" si="230"/>
        <v>9.0761252907531913E-6</v>
      </c>
      <c r="AM495" s="11">
        <f t="shared" si="231"/>
        <v>1.0704899263885758E-5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15.215219993965079</v>
      </c>
      <c r="AY495" t="e">
        <f t="shared" si="240"/>
        <v>#VALUE!</v>
      </c>
    </row>
    <row r="496" spans="1:51">
      <c r="A496" s="17">
        <v>44473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</v>
      </c>
      <c r="K496" s="52">
        <v>31899</v>
      </c>
      <c r="L496" s="5" t="s">
        <v>88</v>
      </c>
      <c r="M496" s="6">
        <f t="shared" si="216"/>
        <v>3.0191654714649037</v>
      </c>
      <c r="N496" s="6">
        <f t="shared" si="244"/>
        <v>851.52427109072232</v>
      </c>
      <c r="O496" s="6" t="e">
        <f t="shared" si="217"/>
        <v>#VALUE!</v>
      </c>
      <c r="P496">
        <f t="shared" si="218"/>
        <v>48.306647543438459</v>
      </c>
      <c r="Q496">
        <f t="shared" si="219"/>
        <v>37467.067927991782</v>
      </c>
      <c r="R496">
        <f t="shared" si="220"/>
        <v>84.093568533057834</v>
      </c>
      <c r="S496">
        <f t="shared" si="221"/>
        <v>23717.717801596882</v>
      </c>
      <c r="T496">
        <f t="shared" si="222"/>
        <v>23717.717801596878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5.8310841143312914E-4</v>
      </c>
      <c r="AC496">
        <f t="shared" si="225"/>
        <v>4.538488619071172E-8</v>
      </c>
      <c r="AD496">
        <v>0</v>
      </c>
      <c r="AE496" s="11">
        <f t="shared" si="226"/>
        <v>1.22006657510002E-8</v>
      </c>
      <c r="AF496" s="11">
        <f t="shared" si="227"/>
        <v>5.7585551941711917E-8</v>
      </c>
      <c r="AG496" s="15">
        <f t="shared" si="228"/>
        <v>1.097002469958351E-3</v>
      </c>
      <c r="AI496">
        <f t="shared" si="243"/>
        <v>3.1749722994461695E-2</v>
      </c>
      <c r="AJ496">
        <f t="shared" si="229"/>
        <v>2.4711658011393921E-6</v>
      </c>
      <c r="AK496">
        <v>0</v>
      </c>
      <c r="AL496" s="11">
        <f t="shared" si="230"/>
        <v>1.377024117240124E-5</v>
      </c>
      <c r="AM496" s="11">
        <f t="shared" si="231"/>
        <v>1.6241406973540631E-5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78.81297419298906</v>
      </c>
      <c r="AX496">
        <f t="shared" si="239"/>
        <v>15.21521999396507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</v>
      </c>
      <c r="K497" s="52">
        <v>38441</v>
      </c>
      <c r="L497" s="5" t="s">
        <v>88</v>
      </c>
      <c r="M497" s="6">
        <f t="shared" si="216"/>
        <v>1.9222475392274625E-2</v>
      </c>
      <c r="N497" s="6">
        <f t="shared" si="244"/>
        <v>1026.1589549828668</v>
      </c>
      <c r="O497" s="6" t="e">
        <f t="shared" si="217"/>
        <v>#VALUE!</v>
      </c>
      <c r="P497">
        <f t="shared" si="218"/>
        <v>0.307559606276394</v>
      </c>
      <c r="Q497">
        <f t="shared" si="219"/>
        <v>45150.994019246136</v>
      </c>
      <c r="R497">
        <f t="shared" si="220"/>
        <v>0.53540839912657789</v>
      </c>
      <c r="S497">
        <f t="shared" si="221"/>
        <v>28581.861187221719</v>
      </c>
      <c r="T497">
        <f t="shared" si="222"/>
        <v>28581.86118722173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3.7125448060861506E-6</v>
      </c>
      <c r="AC497">
        <f t="shared" si="225"/>
        <v>2.8895728512649091E-10</v>
      </c>
      <c r="AD497">
        <v>0</v>
      </c>
      <c r="AE497" s="11">
        <f t="shared" si="226"/>
        <v>7.7679411540890572E-11</v>
      </c>
      <c r="AF497" s="11">
        <f t="shared" si="227"/>
        <v>3.6663669666738151E-10</v>
      </c>
      <c r="AG497" s="15">
        <f t="shared" si="228"/>
        <v>1.097002469958351E-3</v>
      </c>
      <c r="AI497">
        <f t="shared" si="243"/>
        <v>3.8261108549801005E-2</v>
      </c>
      <c r="AJ497">
        <f t="shared" si="229"/>
        <v>2.9779643425060164E-6</v>
      </c>
      <c r="AK497">
        <v>0</v>
      </c>
      <c r="AL497" s="11">
        <f t="shared" si="230"/>
        <v>1.6594308313999691E-5</v>
      </c>
      <c r="AM497" s="11">
        <f t="shared" si="231"/>
        <v>1.9572272656505705E-5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47.91</v>
      </c>
      <c r="K498" s="52">
        <v>1077</v>
      </c>
      <c r="L498" s="5" t="s">
        <v>88</v>
      </c>
      <c r="M498" s="6">
        <f t="shared" si="216"/>
        <v>0.24690316247825131</v>
      </c>
      <c r="N498" s="6">
        <f t="shared" si="244"/>
        <v>28.749855480256681</v>
      </c>
      <c r="O498" s="6" t="e">
        <f t="shared" si="217"/>
        <v>#VALUE!</v>
      </c>
      <c r="P498">
        <f t="shared" si="218"/>
        <v>3.9504505996520209</v>
      </c>
      <c r="Q498">
        <f t="shared" si="219"/>
        <v>1264.993641131294</v>
      </c>
      <c r="R498">
        <f t="shared" si="220"/>
        <v>6.877055335698218</v>
      </c>
      <c r="S498">
        <f t="shared" si="221"/>
        <v>800.77689182481708</v>
      </c>
      <c r="T498">
        <f t="shared" si="222"/>
        <v>800.77689182481697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4.7685796691578413E-5</v>
      </c>
      <c r="AC498">
        <f t="shared" si="225"/>
        <v>3.7115130108338284E-9</v>
      </c>
      <c r="AD498">
        <v>0</v>
      </c>
      <c r="AE498" s="11">
        <f t="shared" si="226"/>
        <v>9.9775351392066148E-10</v>
      </c>
      <c r="AF498" s="11">
        <f t="shared" si="227"/>
        <v>4.7092665247544898E-9</v>
      </c>
      <c r="AG498" s="15">
        <f t="shared" si="228"/>
        <v>1.097002469958351E-3</v>
      </c>
      <c r="AI498">
        <f t="shared" si="243"/>
        <v>1.0719599882452505E-3</v>
      </c>
      <c r="AJ498">
        <f t="shared" si="229"/>
        <v>8.3433511013734776E-8</v>
      </c>
      <c r="AK498">
        <v>0</v>
      </c>
      <c r="AL498" s="11">
        <f t="shared" si="230"/>
        <v>4.6492208980457491E-7</v>
      </c>
      <c r="AM498" s="11">
        <f t="shared" si="231"/>
        <v>5.4835560081830963E-7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15.215219993965068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</v>
      </c>
      <c r="K499" s="52">
        <v>747</v>
      </c>
      <c r="L499" s="5" t="s">
        <v>88</v>
      </c>
      <c r="M499" s="6">
        <f t="shared" si="216"/>
        <v>0.24484177101527277</v>
      </c>
      <c r="N499" s="6">
        <f t="shared" si="244"/>
        <v>19.940707561515087</v>
      </c>
      <c r="O499" s="6" t="e">
        <f t="shared" si="217"/>
        <v>#VALUE!</v>
      </c>
      <c r="P499">
        <f t="shared" si="218"/>
        <v>3.9174683362443643</v>
      </c>
      <c r="Q499">
        <f t="shared" si="219"/>
        <v>877.39113270666383</v>
      </c>
      <c r="R499">
        <f t="shared" si="220"/>
        <v>6.8196388853897361</v>
      </c>
      <c r="S499">
        <f t="shared" si="221"/>
        <v>555.4134987865724</v>
      </c>
      <c r="T499">
        <f t="shared" si="222"/>
        <v>555.4134987865724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4.7287668562239414E-5</v>
      </c>
      <c r="AC499">
        <f t="shared" si="225"/>
        <v>3.6805256344127568E-9</v>
      </c>
      <c r="AD499">
        <v>0</v>
      </c>
      <c r="AE499" s="11">
        <f t="shared" si="226"/>
        <v>9.894232821200298E-10</v>
      </c>
      <c r="AF499" s="11">
        <f t="shared" si="227"/>
        <v>4.6699489165327862E-9</v>
      </c>
      <c r="AG499" s="15">
        <f t="shared" si="228"/>
        <v>1.097002469958351E-3</v>
      </c>
      <c r="AI499">
        <f t="shared" si="243"/>
        <v>7.4350428154057772E-4</v>
      </c>
      <c r="AJ499">
        <f t="shared" si="229"/>
        <v>5.786892546635087E-8</v>
      </c>
      <c r="AK499">
        <v>0</v>
      </c>
      <c r="AL499" s="11">
        <f t="shared" si="230"/>
        <v>3.2246685337420382E-7</v>
      </c>
      <c r="AM499" s="11">
        <f t="shared" si="231"/>
        <v>3.8033577884055469E-7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15.215219993965075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</v>
      </c>
      <c r="K500" s="52">
        <v>9348</v>
      </c>
      <c r="L500" s="5" t="s">
        <v>88</v>
      </c>
      <c r="M500" s="6">
        <f t="shared" si="216"/>
        <v>0.15310985091272902</v>
      </c>
      <c r="N500" s="6">
        <f t="shared" si="244"/>
        <v>249.53913558908036</v>
      </c>
      <c r="O500" s="6" t="e">
        <f t="shared" si="217"/>
        <v>#VALUE!</v>
      </c>
      <c r="P500">
        <f t="shared" si="218"/>
        <v>2.4497576146036644</v>
      </c>
      <c r="Q500">
        <f t="shared" si="219"/>
        <v>10979.721965919536</v>
      </c>
      <c r="R500">
        <f t="shared" si="220"/>
        <v>4.2646068466623692</v>
      </c>
      <c r="S500">
        <f t="shared" si="221"/>
        <v>6950.4757518833712</v>
      </c>
      <c r="T500">
        <f t="shared" si="222"/>
        <v>6950.4757518833721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2.9570966806654035E-5</v>
      </c>
      <c r="AC500">
        <f t="shared" si="225"/>
        <v>2.3015873836750795E-9</v>
      </c>
      <c r="AD500">
        <v>0</v>
      </c>
      <c r="AE500" s="11">
        <f t="shared" si="226"/>
        <v>6.1872796699191939E-10</v>
      </c>
      <c r="AF500" s="11">
        <f t="shared" si="227"/>
        <v>2.920315350666999E-9</v>
      </c>
      <c r="AG500" s="15">
        <f t="shared" si="228"/>
        <v>1.097002469958351E-3</v>
      </c>
      <c r="AI500">
        <f t="shared" si="243"/>
        <v>9.3042543826523695E-3</v>
      </c>
      <c r="AJ500">
        <f t="shared" si="229"/>
        <v>7.2417498696043889E-7</v>
      </c>
      <c r="AK500">
        <v>0</v>
      </c>
      <c r="AL500" s="11">
        <f t="shared" si="230"/>
        <v>4.0353683337912412E-6</v>
      </c>
      <c r="AM500" s="11">
        <f t="shared" si="231"/>
        <v>4.7595433207516803E-6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15.215219993965079</v>
      </c>
      <c r="AY500" t="e">
        <f t="shared" si="240"/>
        <v>#VALUE!</v>
      </c>
    </row>
    <row r="501" spans="1:51">
      <c r="A501" s="17">
        <v>44473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</v>
      </c>
      <c r="K501" s="52">
        <v>40859</v>
      </c>
      <c r="L501" s="5" t="s">
        <v>88</v>
      </c>
      <c r="M501" s="6">
        <f t="shared" si="216"/>
        <v>7.421009266722645E-3</v>
      </c>
      <c r="N501" s="6">
        <f t="shared" si="244"/>
        <v>1090.7059842783735</v>
      </c>
      <c r="O501" s="6" t="e">
        <f t="shared" si="217"/>
        <v>#VALUE!</v>
      </c>
      <c r="P501">
        <f t="shared" si="218"/>
        <v>0.11873614826756232</v>
      </c>
      <c r="Q501">
        <f t="shared" si="219"/>
        <v>47991.063308248435</v>
      </c>
      <c r="R501">
        <f t="shared" si="220"/>
        <v>0.20669922111052877</v>
      </c>
      <c r="S501">
        <f t="shared" si="221"/>
        <v>30379.705685301953</v>
      </c>
      <c r="T501">
        <f t="shared" si="222"/>
        <v>30379.70568530196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1.4332612656203907E-6</v>
      </c>
      <c r="AC501">
        <f t="shared" si="225"/>
        <v>1.1155455511585709E-10</v>
      </c>
      <c r="AD501">
        <v>0</v>
      </c>
      <c r="AE501" s="11">
        <f t="shared" si="226"/>
        <v>2.9988834482274108E-11</v>
      </c>
      <c r="AF501" s="11">
        <f t="shared" si="227"/>
        <v>1.4154338959813119E-10</v>
      </c>
      <c r="AG501" s="15">
        <f t="shared" si="228"/>
        <v>1.097002469958351E-3</v>
      </c>
      <c r="AI501">
        <f t="shared" si="243"/>
        <v>4.066779309165524E-2</v>
      </c>
      <c r="AJ501">
        <f t="shared" si="229"/>
        <v>3.1652830329713921E-6</v>
      </c>
      <c r="AK501">
        <v>0</v>
      </c>
      <c r="AL501" s="11">
        <f t="shared" si="230"/>
        <v>1.7638116682753137E-5</v>
      </c>
      <c r="AM501" s="11">
        <f t="shared" si="231"/>
        <v>2.080339971572453E-5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15.215219993965079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32</v>
      </c>
      <c r="K502" s="52">
        <v>8827</v>
      </c>
      <c r="L502" s="5" t="s">
        <v>88</v>
      </c>
      <c r="M502" s="6">
        <f t="shared" si="216"/>
        <v>0.16491131703828096</v>
      </c>
      <c r="N502" s="6">
        <f t="shared" si="244"/>
        <v>235.63135963252159</v>
      </c>
      <c r="O502" s="6" t="e">
        <f t="shared" si="217"/>
        <v>#VALUE!</v>
      </c>
      <c r="P502">
        <f t="shared" si="218"/>
        <v>2.6385810726124954</v>
      </c>
      <c r="Q502">
        <f t="shared" si="219"/>
        <v>10367.77982383095</v>
      </c>
      <c r="R502">
        <f t="shared" si="220"/>
        <v>4.5933160246784173</v>
      </c>
      <c r="S502">
        <f t="shared" si="221"/>
        <v>6563.0990010563237</v>
      </c>
      <c r="T502">
        <f t="shared" si="222"/>
        <v>6563.0990010563228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3.1850250347119793E-5</v>
      </c>
      <c r="AC502">
        <f t="shared" si="225"/>
        <v>2.4789901136857127E-9</v>
      </c>
      <c r="AD502">
        <v>0</v>
      </c>
      <c r="AE502" s="11">
        <f t="shared" si="226"/>
        <v>6.6641854405053582E-10</v>
      </c>
      <c r="AF502" s="11">
        <f t="shared" si="227"/>
        <v>3.1454086577362486E-9</v>
      </c>
      <c r="AG502" s="15">
        <f t="shared" si="228"/>
        <v>1.097002469958351E-3</v>
      </c>
      <c r="AI502">
        <f t="shared" si="243"/>
        <v>8.7856924941883251E-3</v>
      </c>
      <c r="AJ502">
        <f t="shared" si="229"/>
        <v>6.8381392917199337E-7</v>
      </c>
      <c r="AK502">
        <v>0</v>
      </c>
      <c r="AL502" s="11">
        <f t="shared" si="230"/>
        <v>3.8104617332451091E-6</v>
      </c>
      <c r="AM502" s="11">
        <f t="shared" si="231"/>
        <v>4.4942756624171022E-6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78.812974192989032</v>
      </c>
      <c r="AX502">
        <f t="shared" si="239"/>
        <v>15.215219993965073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</v>
      </c>
      <c r="K503" s="52">
        <v>22137</v>
      </c>
      <c r="L503" s="5" t="s">
        <v>88</v>
      </c>
      <c r="M503" s="6">
        <f t="shared" si="216"/>
        <v>2.3442143716991639</v>
      </c>
      <c r="N503" s="6">
        <f t="shared" si="244"/>
        <v>590.93365902176629</v>
      </c>
      <c r="O503" s="6" t="e">
        <f t="shared" si="217"/>
        <v>#VALUE!</v>
      </c>
      <c r="P503">
        <f t="shared" si="218"/>
        <v>37.507429947186623</v>
      </c>
      <c r="Q503">
        <f t="shared" si="219"/>
        <v>26001.080996957717</v>
      </c>
      <c r="R503">
        <f t="shared" si="220"/>
        <v>65.293987290803699</v>
      </c>
      <c r="S503">
        <f t="shared" si="221"/>
        <v>16459.422520265533</v>
      </c>
      <c r="T503">
        <f t="shared" si="222"/>
        <v>16459.422520265533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4.5275130868430787E-4</v>
      </c>
      <c r="AC503">
        <f t="shared" si="225"/>
        <v>3.523884446604241E-8</v>
      </c>
      <c r="AD503">
        <v>0</v>
      </c>
      <c r="AE503" s="11">
        <f t="shared" si="226"/>
        <v>9.473139603678366E-9</v>
      </c>
      <c r="AF503" s="11">
        <f t="shared" si="227"/>
        <v>4.4711984069720776E-8</v>
      </c>
      <c r="AG503" s="15">
        <f t="shared" si="228"/>
        <v>1.097002469958351E-3</v>
      </c>
      <c r="AI503">
        <f t="shared" si="243"/>
        <v>2.2033405997943466E-2</v>
      </c>
      <c r="AJ503">
        <f t="shared" si="229"/>
        <v>1.7149188795831448E-6</v>
      </c>
      <c r="AK503">
        <v>0</v>
      </c>
      <c r="AL503" s="11">
        <f t="shared" si="230"/>
        <v>9.5561562692700796E-6</v>
      </c>
      <c r="AM503" s="11">
        <f t="shared" si="231"/>
        <v>1.1271075148853224E-5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15.215219993965077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53.16</v>
      </c>
      <c r="K504" s="52">
        <v>915</v>
      </c>
      <c r="L504" s="5" t="s">
        <v>88</v>
      </c>
      <c r="M504" s="6">
        <f t="shared" si="216"/>
        <v>0.27395892542984429</v>
      </c>
      <c r="N504" s="6">
        <f t="shared" si="244"/>
        <v>24.425364683783535</v>
      </c>
      <c r="O504" s="6" t="e">
        <f t="shared" si="217"/>
        <v>#VALUE!</v>
      </c>
      <c r="P504">
        <f t="shared" si="218"/>
        <v>4.3833428068775087</v>
      </c>
      <c r="Q504">
        <f t="shared" si="219"/>
        <v>1074.7160460864754</v>
      </c>
      <c r="R504">
        <f t="shared" si="220"/>
        <v>7.6306462459970188</v>
      </c>
      <c r="S504">
        <f t="shared" si="221"/>
        <v>680.32577160604239</v>
      </c>
      <c r="T504">
        <f t="shared" si="222"/>
        <v>680.32577160604239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5.2911228389152753E-5</v>
      </c>
      <c r="AC504">
        <f t="shared" si="225"/>
        <v>4.1182223263603905E-9</v>
      </c>
      <c r="AD504">
        <v>0</v>
      </c>
      <c r="AE504" s="11">
        <f t="shared" si="226"/>
        <v>1.1070878063039526E-9</v>
      </c>
      <c r="AF504" s="11">
        <f t="shared" si="227"/>
        <v>5.2253101326643434E-9</v>
      </c>
      <c r="AG504" s="15">
        <f t="shared" si="228"/>
        <v>1.097002469958351E-3</v>
      </c>
      <c r="AI504">
        <f t="shared" si="243"/>
        <v>9.107180958629566E-4</v>
      </c>
      <c r="AJ504">
        <f t="shared" si="229"/>
        <v>7.0883623563200859E-8</v>
      </c>
      <c r="AK504">
        <v>0</v>
      </c>
      <c r="AL504" s="11">
        <f t="shared" si="230"/>
        <v>3.9498951919330178E-7</v>
      </c>
      <c r="AM504" s="11">
        <f t="shared" si="231"/>
        <v>4.6587314275650264E-7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15.215219993965079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</v>
      </c>
      <c r="K505" s="52">
        <v>37283</v>
      </c>
      <c r="L505" s="5" t="s">
        <v>88</v>
      </c>
      <c r="M505" s="6">
        <f t="shared" si="216"/>
        <v>4.0300203101229913E-2</v>
      </c>
      <c r="N505" s="6">
        <f t="shared" si="244"/>
        <v>995.24685410437326</v>
      </c>
      <c r="O505" s="6" t="e">
        <f t="shared" si="217"/>
        <v>#VALUE!</v>
      </c>
      <c r="P505">
        <f t="shared" si="218"/>
        <v>0.64480324961967861</v>
      </c>
      <c r="Q505">
        <f t="shared" si="219"/>
        <v>43790.86158059242</v>
      </c>
      <c r="R505">
        <f t="shared" si="220"/>
        <v>1.1224916035307881</v>
      </c>
      <c r="S505">
        <f t="shared" si="221"/>
        <v>27720.858735287515</v>
      </c>
      <c r="T505">
        <f t="shared" si="222"/>
        <v>27720.858735287515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7.7834049285773986E-6</v>
      </c>
      <c r="AC505">
        <f t="shared" si="225"/>
        <v>6.0580320903194603E-10</v>
      </c>
      <c r="AD505">
        <v>0</v>
      </c>
      <c r="AE505" s="11">
        <f t="shared" si="226"/>
        <v>1.6285603170234968E-10</v>
      </c>
      <c r="AF505" s="11">
        <f t="shared" si="227"/>
        <v>7.6865924073429571E-10</v>
      </c>
      <c r="AG505" s="15">
        <f t="shared" si="228"/>
        <v>1.097002469958351E-3</v>
      </c>
      <c r="AI505">
        <f t="shared" si="243"/>
        <v>3.7108527615364602E-2</v>
      </c>
      <c r="AJ505">
        <f t="shared" si="229"/>
        <v>2.8882558877670139E-6</v>
      </c>
      <c r="AK505">
        <v>0</v>
      </c>
      <c r="AL505" s="11">
        <f t="shared" si="230"/>
        <v>1.6094419938889477E-5</v>
      </c>
      <c r="AM505" s="11">
        <f t="shared" si="231"/>
        <v>1.8982675826656491E-5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15.215219993965077</v>
      </c>
      <c r="AY505" t="e">
        <f t="shared" si="240"/>
        <v>#VALUE!</v>
      </c>
    </row>
    <row r="506" spans="1:51">
      <c r="A506" s="17">
        <v>44473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1.6</v>
      </c>
      <c r="K506" s="52">
        <v>37962</v>
      </c>
      <c r="L506" s="5" t="s">
        <v>88</v>
      </c>
      <c r="M506" s="6">
        <f t="shared" si="216"/>
        <v>8.2455658519140496E-3</v>
      </c>
      <c r="N506" s="6">
        <f t="shared" si="244"/>
        <v>1013.3723433068753</v>
      </c>
      <c r="O506" s="6" t="e">
        <f t="shared" si="217"/>
        <v>#VALUE!</v>
      </c>
      <c r="P506">
        <f t="shared" si="218"/>
        <v>0.13192905363062479</v>
      </c>
      <c r="Q506">
        <f t="shared" si="219"/>
        <v>44588.383105502515</v>
      </c>
      <c r="R506">
        <f t="shared" si="220"/>
        <v>0.22966580123392086</v>
      </c>
      <c r="S506">
        <f t="shared" si="221"/>
        <v>28225.712504599553</v>
      </c>
      <c r="T506">
        <f t="shared" si="222"/>
        <v>28225.712504599553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1.5925125173559897E-6</v>
      </c>
      <c r="AC506">
        <f t="shared" si="225"/>
        <v>1.2394950568428567E-10</v>
      </c>
      <c r="AD506">
        <v>0</v>
      </c>
      <c r="AE506" s="11">
        <f t="shared" si="226"/>
        <v>3.3320927202526791E-11</v>
      </c>
      <c r="AF506" s="11">
        <f t="shared" si="227"/>
        <v>1.5727043288681246E-10</v>
      </c>
      <c r="AG506" s="15">
        <f t="shared" si="228"/>
        <v>1.097002469958351E-3</v>
      </c>
      <c r="AI506">
        <f t="shared" si="243"/>
        <v>3.7784350114917556E-2</v>
      </c>
      <c r="AJ506">
        <f t="shared" si="229"/>
        <v>2.9408569592417829E-6</v>
      </c>
      <c r="AK506">
        <v>0</v>
      </c>
      <c r="AL506" s="11">
        <f t="shared" si="230"/>
        <v>1.6387532379908337E-5</v>
      </c>
      <c r="AM506" s="11">
        <f t="shared" si="231"/>
        <v>1.9328389339150121E-5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15.215219993965082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2.12</v>
      </c>
      <c r="K507" s="52">
        <v>40581</v>
      </c>
      <c r="L507" s="5" t="s">
        <v>88</v>
      </c>
      <c r="M507" s="6">
        <f t="shared" si="216"/>
        <v>1.0925374753786117E-2</v>
      </c>
      <c r="N507" s="6">
        <f t="shared" si="244"/>
        <v>1083.2849445165243</v>
      </c>
      <c r="O507" s="6" t="e">
        <f t="shared" si="217"/>
        <v>#VALUE!</v>
      </c>
      <c r="P507">
        <f t="shared" si="218"/>
        <v>0.17480599606057787</v>
      </c>
      <c r="Q507">
        <f t="shared" si="219"/>
        <v>47664.537558727068</v>
      </c>
      <c r="R507">
        <f t="shared" si="220"/>
        <v>0.30430718663494516</v>
      </c>
      <c r="S507">
        <f t="shared" si="221"/>
        <v>30173.00561480306</v>
      </c>
      <c r="T507">
        <f t="shared" si="222"/>
        <v>30173.005614803067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2.1100790854966863E-6</v>
      </c>
      <c r="AC507">
        <f t="shared" si="225"/>
        <v>1.642330950316785E-10</v>
      </c>
      <c r="AD507">
        <v>0</v>
      </c>
      <c r="AE507" s="11">
        <f t="shared" si="226"/>
        <v>4.415022854334799E-11</v>
      </c>
      <c r="AF507" s="11">
        <f t="shared" si="227"/>
        <v>2.0838332357502649E-10</v>
      </c>
      <c r="AG507" s="15">
        <f t="shared" si="228"/>
        <v>1.097002469958351E-3</v>
      </c>
      <c r="AI507">
        <f t="shared" si="243"/>
        <v>4.0391094041764636E-2</v>
      </c>
      <c r="AJ507">
        <f t="shared" si="229"/>
        <v>3.1437468063587475E-6</v>
      </c>
      <c r="AK507">
        <v>0</v>
      </c>
      <c r="AL507" s="11">
        <f t="shared" si="230"/>
        <v>1.7518108938123913E-5</v>
      </c>
      <c r="AM507" s="11">
        <f t="shared" si="231"/>
        <v>2.0661855744482661E-5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</v>
      </c>
      <c r="K508" s="52">
        <v>40450</v>
      </c>
      <c r="L508" s="5" t="s">
        <v>88</v>
      </c>
      <c r="M508" s="6">
        <f t="shared" si="216"/>
        <v>8.666680182078567E-3</v>
      </c>
      <c r="N508" s="6">
        <f t="shared" si="244"/>
        <v>1080.8899916227667</v>
      </c>
      <c r="O508" s="6" t="e">
        <f t="shared" si="217"/>
        <v>#VALUE!</v>
      </c>
      <c r="P508">
        <f t="shared" si="218"/>
        <v>0.13866688291325707</v>
      </c>
      <c r="Q508">
        <f t="shared" si="219"/>
        <v>47559.159631401737</v>
      </c>
      <c r="R508">
        <f t="shared" si="220"/>
        <v>0.24112970080451243</v>
      </c>
      <c r="S508">
        <f t="shared" si="221"/>
        <v>30073.185442050148</v>
      </c>
      <c r="T508">
        <f t="shared" si="222"/>
        <v>30073.185442050144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1.6738446968654533E-6</v>
      </c>
      <c r="AC508">
        <f t="shared" si="225"/>
        <v>1.3027980659969761E-10</v>
      </c>
      <c r="AD508">
        <v>0</v>
      </c>
      <c r="AE508" s="11">
        <f t="shared" si="226"/>
        <v>3.5022680628714692E-11</v>
      </c>
      <c r="AF508" s="11">
        <f t="shared" si="227"/>
        <v>1.6530248722841231E-10</v>
      </c>
      <c r="AG508" s="15">
        <f t="shared" si="228"/>
        <v>1.097002469958351E-3</v>
      </c>
      <c r="AI508">
        <f t="shared" si="243"/>
        <v>4.0301796421552134E-2</v>
      </c>
      <c r="AJ508">
        <f t="shared" si="229"/>
        <v>3.1367965339034333E-6</v>
      </c>
      <c r="AK508">
        <v>0</v>
      </c>
      <c r="AL508" s="11">
        <f t="shared" si="230"/>
        <v>1.7479379473723166E-5</v>
      </c>
      <c r="AM508" s="11">
        <f t="shared" si="231"/>
        <v>2.0616176007626599E-5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</v>
      </c>
      <c r="K509" s="52">
        <v>6065</v>
      </c>
      <c r="L509" s="5" t="s">
        <v>88</v>
      </c>
      <c r="M509" s="6">
        <f t="shared" si="216"/>
        <v>3.7452439358268086E-2</v>
      </c>
      <c r="N509" s="6">
        <f t="shared" si="244"/>
        <v>162.06669466482276</v>
      </c>
      <c r="O509" s="6" t="e">
        <f t="shared" si="217"/>
        <v>#VALUE!</v>
      </c>
      <c r="P509">
        <f t="shared" si="218"/>
        <v>0.59923902973228937</v>
      </c>
      <c r="Q509">
        <f t="shared" si="219"/>
        <v>7130.9345652522015</v>
      </c>
      <c r="R509">
        <f t="shared" si="220"/>
        <v>1.0420247784766425</v>
      </c>
      <c r="S509">
        <f t="shared" si="221"/>
        <v>4509.1191521887313</v>
      </c>
      <c r="T509">
        <f t="shared" si="222"/>
        <v>4509.1191521887304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7.2334002971685661E-6</v>
      </c>
      <c r="AC509">
        <f t="shared" si="225"/>
        <v>5.6299487852012173E-10</v>
      </c>
      <c r="AD509">
        <v>0</v>
      </c>
      <c r="AE509" s="11">
        <f t="shared" si="226"/>
        <v>1.5134801271694563E-10</v>
      </c>
      <c r="AF509" s="11">
        <f t="shared" si="227"/>
        <v>7.1434289123706731E-10</v>
      </c>
      <c r="AG509" s="15">
        <f t="shared" si="228"/>
        <v>1.097002469958351E-3</v>
      </c>
      <c r="AI509">
        <f t="shared" si="243"/>
        <v>6.0427786229101032E-3</v>
      </c>
      <c r="AJ509">
        <f t="shared" si="229"/>
        <v>4.7032561132569398E-7</v>
      </c>
      <c r="AK509">
        <v>0</v>
      </c>
      <c r="AL509" s="11">
        <f t="shared" si="230"/>
        <v>2.6208266133036091E-6</v>
      </c>
      <c r="AM509" s="11">
        <f t="shared" si="231"/>
        <v>3.0911522246293032E-6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15.21521999396508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769.28</v>
      </c>
      <c r="K510" s="52">
        <v>8350</v>
      </c>
      <c r="L510" s="5" t="s">
        <v>88</v>
      </c>
      <c r="M510" s="6">
        <f t="shared" si="216"/>
        <v>3.9685141252794045</v>
      </c>
      <c r="N510" s="6">
        <f t="shared" si="244"/>
        <v>223.12562249814835</v>
      </c>
      <c r="O510" s="6" t="e">
        <f t="shared" si="217"/>
        <v>#VALUE!</v>
      </c>
      <c r="P510">
        <f t="shared" si="218"/>
        <v>63.496226004470472</v>
      </c>
      <c r="Q510">
        <f t="shared" si="219"/>
        <v>9817.5273899185268</v>
      </c>
      <c r="R510">
        <f t="shared" si="220"/>
        <v>110.41443823505672</v>
      </c>
      <c r="S510">
        <f t="shared" si="221"/>
        <v>6207.9381567643677</v>
      </c>
      <c r="T510">
        <f t="shared" si="222"/>
        <v>6207.9381567643677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7.6646145738372374E-4</v>
      </c>
      <c r="AC510">
        <f t="shared" si="225"/>
        <v>5.9655743822032951E-8</v>
      </c>
      <c r="AD510">
        <v>0</v>
      </c>
      <c r="AE510" s="11">
        <f t="shared" si="226"/>
        <v>1.603705223455812E-8</v>
      </c>
      <c r="AF510" s="11">
        <f t="shared" si="227"/>
        <v>7.5692796056591068E-8</v>
      </c>
      <c r="AG510" s="15">
        <f t="shared" si="228"/>
        <v>1.097002469958351E-3</v>
      </c>
      <c r="AI510">
        <f t="shared" si="243"/>
        <v>8.3194066778729363E-3</v>
      </c>
      <c r="AJ510">
        <f t="shared" si="229"/>
        <v>6.4752165780206825E-7</v>
      </c>
      <c r="AK510">
        <v>0</v>
      </c>
      <c r="AL510" s="11">
        <f t="shared" si="230"/>
        <v>3.6082279012506408E-6</v>
      </c>
      <c r="AM510" s="11">
        <f t="shared" si="231"/>
        <v>4.2557495590527088E-6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7.79</v>
      </c>
      <c r="K511" s="52">
        <v>7127</v>
      </c>
      <c r="L511" s="5" t="s">
        <v>88</v>
      </c>
      <c r="M511" s="6">
        <f t="shared" si="216"/>
        <v>4.0186570606185738E-2</v>
      </c>
      <c r="N511" s="6">
        <f t="shared" si="244"/>
        <v>190.44506725081476</v>
      </c>
      <c r="O511" s="6" t="e">
        <f t="shared" si="217"/>
        <v>#VALUE!</v>
      </c>
      <c r="P511">
        <f t="shared" si="218"/>
        <v>0.64298512969897181</v>
      </c>
      <c r="Q511">
        <f t="shared" si="219"/>
        <v>8379.5829590358499</v>
      </c>
      <c r="R511">
        <f t="shared" si="220"/>
        <v>1.1180954578971141</v>
      </c>
      <c r="S511">
        <f t="shared" si="221"/>
        <v>5298.6796698514536</v>
      </c>
      <c r="T511">
        <f t="shared" si="222"/>
        <v>5298.6796698514545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7.7614584455844536E-6</v>
      </c>
      <c r="AC511">
        <f t="shared" si="225"/>
        <v>6.040950556021693E-10</v>
      </c>
      <c r="AD511">
        <v>0</v>
      </c>
      <c r="AE511" s="11">
        <f t="shared" si="226"/>
        <v>1.6239683458195684E-10</v>
      </c>
      <c r="AF511" s="11">
        <f t="shared" si="227"/>
        <v>7.6649189018412611E-10</v>
      </c>
      <c r="AG511" s="15">
        <f t="shared" si="228"/>
        <v>1.097002469958351E-3</v>
      </c>
      <c r="AI511">
        <f t="shared" si="243"/>
        <v>7.1008875920000507E-3</v>
      </c>
      <c r="AJ511">
        <f t="shared" si="229"/>
        <v>5.5268106049764565E-7</v>
      </c>
      <c r="AK511">
        <v>0</v>
      </c>
      <c r="AL511" s="11">
        <f t="shared" si="230"/>
        <v>3.0797413475704569E-6</v>
      </c>
      <c r="AM511" s="11">
        <f t="shared" si="231"/>
        <v>3.6324224080681024E-6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</v>
      </c>
      <c r="K512" s="52">
        <v>1342</v>
      </c>
      <c r="L512" s="5" t="s">
        <v>88</v>
      </c>
      <c r="M512" s="6">
        <f t="shared" si="216"/>
        <v>7.4595354424319082E-2</v>
      </c>
      <c r="N512" s="6">
        <f t="shared" ref="N512:N522" si="245">1000000*(AM512-AK512)/X512</f>
        <v>35.860429388325173</v>
      </c>
      <c r="O512" s="6" t="e">
        <f t="shared" si="217"/>
        <v>#VALUE!</v>
      </c>
      <c r="P512">
        <f t="shared" si="218"/>
        <v>1.1935256707891053</v>
      </c>
      <c r="Q512">
        <f t="shared" si="219"/>
        <v>1577.8588930863075</v>
      </c>
      <c r="R512">
        <f t="shared" si="220"/>
        <v>2.0754377819245526</v>
      </c>
      <c r="S512">
        <f t="shared" si="221"/>
        <v>997.73089896739896</v>
      </c>
      <c r="T512">
        <f t="shared" si="222"/>
        <v>997.7308989673993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1.4407020426591938E-5</v>
      </c>
      <c r="AC512">
        <f t="shared" si="225"/>
        <v>1.1213369068045399E-9</v>
      </c>
      <c r="AD512">
        <v>0</v>
      </c>
      <c r="AE512" s="11">
        <f t="shared" si="226"/>
        <v>3.0144521541143717E-10</v>
      </c>
      <c r="AF512" s="11">
        <f t="shared" si="227"/>
        <v>1.422782122215977E-9</v>
      </c>
      <c r="AG512" s="15">
        <f t="shared" si="228"/>
        <v>1.097002469958351E-3</v>
      </c>
      <c r="AI512">
        <f t="shared" si="243"/>
        <v>1.3370830852341895E-3</v>
      </c>
      <c r="AJ512">
        <f t="shared" si="229"/>
        <v>1.0406875027190131E-7</v>
      </c>
      <c r="AK512">
        <v>0</v>
      </c>
      <c r="AL512" s="11">
        <f t="shared" si="230"/>
        <v>5.7990920281177973E-7</v>
      </c>
      <c r="AM512" s="11">
        <f t="shared" si="231"/>
        <v>6.8397795308368103E-7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78.81297419298906</v>
      </c>
      <c r="AX512">
        <f t="shared" si="239"/>
        <v>15.215219993965077</v>
      </c>
      <c r="AY512" t="e">
        <f t="shared" si="240"/>
        <v>#VALUE!</v>
      </c>
    </row>
    <row r="513" spans="1:51">
      <c r="A513" s="17">
        <v>44480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912.16</v>
      </c>
      <c r="K513" s="52">
        <v>20403</v>
      </c>
      <c r="L513" s="5" t="s">
        <v>88</v>
      </c>
      <c r="M513" s="6">
        <f t="shared" si="216"/>
        <v>4.7055946398123725</v>
      </c>
      <c r="N513" s="6">
        <f t="shared" si="245"/>
        <v>545.20144620715223</v>
      </c>
      <c r="O513" s="6" t="e">
        <f t="shared" si="217"/>
        <v>#VALUE!</v>
      </c>
      <c r="P513">
        <f t="shared" si="218"/>
        <v>75.28951423699796</v>
      </c>
      <c r="Q513">
        <f t="shared" si="219"/>
        <v>23988.863633114699</v>
      </c>
      <c r="R513">
        <f t="shared" si="220"/>
        <v>130.92194517014525</v>
      </c>
      <c r="S513">
        <f t="shared" si="221"/>
        <v>15168.929606283045</v>
      </c>
      <c r="T513">
        <f t="shared" si="222"/>
        <v>15168.929606283042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9.088179635076141E-4</v>
      </c>
      <c r="AC513">
        <f t="shared" si="225"/>
        <v>7.0735731183321523E-8</v>
      </c>
      <c r="AD513">
        <v>0</v>
      </c>
      <c r="AE513" s="11">
        <f t="shared" si="226"/>
        <v>1.9015647834695469E-8</v>
      </c>
      <c r="AF513" s="11">
        <f t="shared" si="227"/>
        <v>8.9751379018016992E-8</v>
      </c>
      <c r="AG513" s="15">
        <f t="shared" si="228"/>
        <v>1.097002469958351E-3</v>
      </c>
      <c r="AI513">
        <f t="shared" si="243"/>
        <v>2.032824604175348E-2</v>
      </c>
      <c r="AJ513">
        <f t="shared" si="229"/>
        <v>1.5822017226509706E-6</v>
      </c>
      <c r="AK513">
        <v>0</v>
      </c>
      <c r="AL513" s="11">
        <f t="shared" si="230"/>
        <v>8.8166076490080033E-6</v>
      </c>
      <c r="AM513" s="11">
        <f t="shared" si="231"/>
        <v>1.0398809371658974E-5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15.215219993965084</v>
      </c>
      <c r="AY513" t="e">
        <f t="shared" si="240"/>
        <v>#VALUE!</v>
      </c>
    </row>
    <row r="514" spans="1:51">
      <c r="A514" s="17">
        <v>44480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2.88</v>
      </c>
      <c r="K514" s="52">
        <v>42979</v>
      </c>
      <c r="L514" s="5" t="s">
        <v>88</v>
      </c>
      <c r="M514" s="6">
        <f t="shared" si="216"/>
        <v>1.4857166026420399E-2</v>
      </c>
      <c r="N514" s="6">
        <f t="shared" si="245"/>
        <v>1148.468997526697</v>
      </c>
      <c r="O514" s="6" t="e">
        <f t="shared" si="217"/>
        <v>#VALUE!</v>
      </c>
      <c r="P514">
        <f t="shared" si="218"/>
        <v>0.23771465642272638</v>
      </c>
      <c r="Q514">
        <f t="shared" si="219"/>
        <v>50532.635891174665</v>
      </c>
      <c r="R514">
        <f t="shared" si="220"/>
        <v>0.41336520137916399</v>
      </c>
      <c r="S514">
        <f t="shared" si="221"/>
        <v>31953.410064619849</v>
      </c>
      <c r="T514">
        <f t="shared" si="222"/>
        <v>31953.410064619857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2.8694480517693485E-6</v>
      </c>
      <c r="AC514">
        <f t="shared" si="225"/>
        <v>2.2333681131376732E-10</v>
      </c>
      <c r="AD514">
        <v>0</v>
      </c>
      <c r="AE514" s="11">
        <f t="shared" si="226"/>
        <v>6.0038881077796609E-11</v>
      </c>
      <c r="AF514" s="11">
        <f t="shared" si="227"/>
        <v>2.8337569239156391E-10</v>
      </c>
      <c r="AG514" s="15">
        <f t="shared" si="228"/>
        <v>1.097002469958351E-3</v>
      </c>
      <c r="AI514">
        <f t="shared" si="243"/>
        <v>4.2821530492012094E-2</v>
      </c>
      <c r="AJ514">
        <f t="shared" si="229"/>
        <v>3.3329141713383352E-6</v>
      </c>
      <c r="AK514">
        <v>0</v>
      </c>
      <c r="AL514" s="11">
        <f t="shared" si="230"/>
        <v>1.8572218798545065E-5</v>
      </c>
      <c r="AM514" s="11">
        <f t="shared" si="231"/>
        <v>2.19051329698834E-5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15.215219993965073</v>
      </c>
      <c r="AY514" t="e">
        <f t="shared" si="240"/>
        <v>#VALUE!</v>
      </c>
    </row>
    <row r="515" spans="1:51">
      <c r="A515" s="17">
        <v>44480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2.19</v>
      </c>
      <c r="K515" s="52">
        <v>40305</v>
      </c>
      <c r="L515" s="5" t="s">
        <v>88</v>
      </c>
      <c r="M515" s="6">
        <f t="shared" si="216"/>
        <v>1.1297636665923845E-2</v>
      </c>
      <c r="N515" s="6">
        <f t="shared" si="245"/>
        <v>1077.0153550644156</v>
      </c>
      <c r="O515" s="6" t="e">
        <f t="shared" si="217"/>
        <v>#VALUE!</v>
      </c>
      <c r="P515">
        <f t="shared" si="218"/>
        <v>0.18076218665478153</v>
      </c>
      <c r="Q515">
        <f t="shared" si="219"/>
        <v>47388.675622834286</v>
      </c>
      <c r="R515">
        <f t="shared" si="220"/>
        <v>0.31432978854873933</v>
      </c>
      <c r="S515">
        <f t="shared" si="221"/>
        <v>29965.382923160232</v>
      </c>
      <c r="T515">
        <f t="shared" si="222"/>
        <v>29965.382923160225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2.1819761226996086E-6</v>
      </c>
      <c r="AC515">
        <f t="shared" si="225"/>
        <v>1.6982903360317721E-10</v>
      </c>
      <c r="AD515">
        <v>0</v>
      </c>
      <c r="AE515" s="11">
        <f t="shared" si="226"/>
        <v>4.565456581957451E-11</v>
      </c>
      <c r="AF515" s="11">
        <f t="shared" si="227"/>
        <v>2.1548359942275172E-10</v>
      </c>
      <c r="AG515" s="15">
        <f t="shared" si="228"/>
        <v>1.097002469958351E-3</v>
      </c>
      <c r="AI515">
        <f t="shared" si="243"/>
        <v>4.015732768283458E-2</v>
      </c>
      <c r="AJ515">
        <f t="shared" si="229"/>
        <v>3.1255521458338168E-6</v>
      </c>
      <c r="AK515">
        <v>0</v>
      </c>
      <c r="AL515" s="11">
        <f t="shared" si="230"/>
        <v>1.7416721623940969E-5</v>
      </c>
      <c r="AM515" s="11">
        <f t="shared" si="231"/>
        <v>2.0542273769774785E-5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15.215219993965075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</v>
      </c>
      <c r="K516" s="52">
        <v>1552</v>
      </c>
      <c r="L516" s="5" t="s">
        <v>88</v>
      </c>
      <c r="M516" s="6">
        <f t="shared" si="216"/>
        <v>8.5016005595627844E-2</v>
      </c>
      <c r="N516" s="6">
        <f t="shared" si="245"/>
        <v>41.471971990075012</v>
      </c>
      <c r="O516" s="6" t="e">
        <f t="shared" si="217"/>
        <v>#VALUE!</v>
      </c>
      <c r="P516">
        <f t="shared" si="218"/>
        <v>1.3602560895300455</v>
      </c>
      <c r="Q516">
        <f t="shared" si="219"/>
        <v>1824.7667675633006</v>
      </c>
      <c r="R516">
        <f t="shared" si="220"/>
        <v>2.3653675412252166</v>
      </c>
      <c r="S516">
        <f t="shared" si="221"/>
        <v>1153.8586849459043</v>
      </c>
      <c r="T516">
        <f t="shared" si="222"/>
        <v>1153.8586849459043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1.6419619407346828E-5</v>
      </c>
      <c r="AC516">
        <f t="shared" si="225"/>
        <v>1.2779828647398908E-9</v>
      </c>
      <c r="AD516">
        <v>0</v>
      </c>
      <c r="AE516" s="11">
        <f t="shared" si="226"/>
        <v>3.435558195007251E-10</v>
      </c>
      <c r="AF516" s="11">
        <f t="shared" si="227"/>
        <v>1.6215386842406159E-9</v>
      </c>
      <c r="AG516" s="15">
        <f t="shared" si="228"/>
        <v>1.097002469958351E-3</v>
      </c>
      <c r="AI516">
        <f t="shared" si="243"/>
        <v>1.5463136723423711E-3</v>
      </c>
      <c r="AJ516">
        <f t="shared" si="229"/>
        <v>1.2035372609686349E-7</v>
      </c>
      <c r="AK516">
        <v>0</v>
      </c>
      <c r="AL516" s="11">
        <f t="shared" si="230"/>
        <v>6.7065505422047844E-7</v>
      </c>
      <c r="AM516" s="11">
        <f t="shared" si="231"/>
        <v>7.9100878031734196E-7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15.215219993965079</v>
      </c>
      <c r="AY516" t="e">
        <f t="shared" si="240"/>
        <v>#VALUE!</v>
      </c>
    </row>
    <row r="517" spans="1:51">
      <c r="A517" s="17">
        <v>44480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556.67999999999995</v>
      </c>
      <c r="K517" s="52">
        <v>19490</v>
      </c>
      <c r="L517" s="5" t="s">
        <v>88</v>
      </c>
      <c r="M517" s="6">
        <f t="shared" si="216"/>
        <v>2.8717663831901761</v>
      </c>
      <c r="N517" s="6">
        <f t="shared" si="245"/>
        <v>520.80459670525897</v>
      </c>
      <c r="O517" s="6" t="e">
        <f t="shared" si="217"/>
        <v>#VALUE!</v>
      </c>
      <c r="P517">
        <f t="shared" si="218"/>
        <v>45.948262131042817</v>
      </c>
      <c r="Q517">
        <f t="shared" si="219"/>
        <v>22915.402255031397</v>
      </c>
      <c r="R517">
        <f t="shared" si="220"/>
        <v>79.900048716580912</v>
      </c>
      <c r="S517">
        <f t="shared" si="221"/>
        <v>14490.145470100308</v>
      </c>
      <c r="T517">
        <f t="shared" si="222"/>
        <v>14490.145470100306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5.5464039633991696E-4</v>
      </c>
      <c r="AC517">
        <f t="shared" si="225"/>
        <v>4.3169144486856936E-8</v>
      </c>
      <c r="AD517">
        <v>0</v>
      </c>
      <c r="AE517" s="11">
        <f t="shared" si="226"/>
        <v>1.1605015388329104E-8</v>
      </c>
      <c r="AF517" s="11">
        <f t="shared" si="227"/>
        <v>5.4774159875186038E-8</v>
      </c>
      <c r="AG517" s="15">
        <f t="shared" si="228"/>
        <v>1.097002469958351E-3</v>
      </c>
      <c r="AI517">
        <f t="shared" si="243"/>
        <v>1.9418591155897433E-2</v>
      </c>
      <c r="AJ517">
        <f t="shared" si="229"/>
        <v>1.5114008515643491E-6</v>
      </c>
      <c r="AK517">
        <v>0</v>
      </c>
      <c r="AL517" s="11">
        <f t="shared" si="230"/>
        <v>8.4220792569311386E-6</v>
      </c>
      <c r="AM517" s="11">
        <f t="shared" si="231"/>
        <v>9.9334801084954873E-6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</v>
      </c>
      <c r="K518" s="52">
        <v>1405</v>
      </c>
      <c r="L518" s="5" t="s">
        <v>88</v>
      </c>
      <c r="M518" s="6">
        <f t="shared" si="216"/>
        <v>7.8928694515358375E-2</v>
      </c>
      <c r="N518" s="6">
        <f t="shared" si="245"/>
        <v>37.543892168850114</v>
      </c>
      <c r="O518" s="6" t="e">
        <f t="shared" si="217"/>
        <v>#VALUE!</v>
      </c>
      <c r="P518">
        <f t="shared" si="218"/>
        <v>1.262859112245734</v>
      </c>
      <c r="Q518">
        <f t="shared" si="219"/>
        <v>1651.9312554294049</v>
      </c>
      <c r="R518">
        <f t="shared" si="220"/>
        <v>2.1960026323268091</v>
      </c>
      <c r="S518">
        <f t="shared" si="221"/>
        <v>1044.5692347609506</v>
      </c>
      <c r="T518">
        <f t="shared" si="222"/>
        <v>1044.5692347609506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1.5243942775024662E-5</v>
      </c>
      <c r="AC518">
        <f t="shared" si="225"/>
        <v>1.1864768101043888E-9</v>
      </c>
      <c r="AD518">
        <v>0</v>
      </c>
      <c r="AE518" s="11">
        <f t="shared" si="226"/>
        <v>3.1895655572579449E-10</v>
      </c>
      <c r="AF518" s="11">
        <f t="shared" si="227"/>
        <v>1.5054333658301833E-9</v>
      </c>
      <c r="AG518" s="15">
        <f t="shared" si="228"/>
        <v>1.097002469958351E-3</v>
      </c>
      <c r="AI518">
        <f t="shared" si="243"/>
        <v>1.3998522613666439E-3</v>
      </c>
      <c r="AJ518">
        <f t="shared" si="229"/>
        <v>1.0895424301938994E-7</v>
      </c>
      <c r="AK518">
        <v>0</v>
      </c>
      <c r="AL518" s="11">
        <f t="shared" si="230"/>
        <v>6.0713295823438926E-7</v>
      </c>
      <c r="AM518" s="11">
        <f t="shared" si="231"/>
        <v>7.1608720125377918E-7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78.81297419298906</v>
      </c>
      <c r="AX518">
        <f t="shared" si="239"/>
        <v>15.215219993965073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</v>
      </c>
      <c r="K519" s="52">
        <v>33528</v>
      </c>
      <c r="L519" s="5" t="s">
        <v>88</v>
      </c>
      <c r="M519" s="6">
        <f t="shared" si="216"/>
        <v>6.2885018702105791E-2</v>
      </c>
      <c r="N519" s="6">
        <f t="shared" si="245"/>
        <v>895.92285881651719</v>
      </c>
      <c r="O519" s="6" t="e">
        <f t="shared" si="217"/>
        <v>#VALUE!</v>
      </c>
      <c r="P519">
        <f t="shared" si="218"/>
        <v>1.0061602992336927</v>
      </c>
      <c r="Q519">
        <f t="shared" si="219"/>
        <v>39420.605787926754</v>
      </c>
      <c r="R519">
        <f t="shared" si="220"/>
        <v>1.749625626670837</v>
      </c>
      <c r="S519">
        <f t="shared" si="221"/>
        <v>24926.916229939608</v>
      </c>
      <c r="T519">
        <f t="shared" si="222"/>
        <v>24926.916229939608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1.2145337413565402E-5</v>
      </c>
      <c r="AC519">
        <f t="shared" si="225"/>
        <v>9.453040728870915E-10</v>
      </c>
      <c r="AD519">
        <v>0</v>
      </c>
      <c r="AE519" s="11">
        <f t="shared" si="226"/>
        <v>2.5412290289525719E-10</v>
      </c>
      <c r="AF519" s="11">
        <f t="shared" si="227"/>
        <v>1.1994269757823488E-9</v>
      </c>
      <c r="AG519" s="15">
        <f t="shared" si="228"/>
        <v>1.097002469958351E-3</v>
      </c>
      <c r="AI519">
        <f t="shared" si="243"/>
        <v>3.340515773601483E-2</v>
      </c>
      <c r="AJ519">
        <f t="shared" si="229"/>
        <v>2.6000127117111076E-6</v>
      </c>
      <c r="AK519">
        <v>0</v>
      </c>
      <c r="AL519" s="11">
        <f t="shared" si="230"/>
        <v>1.4488223362051674E-5</v>
      </c>
      <c r="AM519" s="11">
        <f t="shared" si="231"/>
        <v>1.7088236073762782E-5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78.81297419298906</v>
      </c>
      <c r="AX519">
        <f t="shared" si="239"/>
        <v>15.215219993965079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</v>
      </c>
      <c r="K520" s="52">
        <v>1427</v>
      </c>
      <c r="L520" s="5" t="s">
        <v>88</v>
      </c>
      <c r="M520" s="6">
        <f t="shared" si="216"/>
        <v>1.6043675813252584E-2</v>
      </c>
      <c r="N520" s="6">
        <f t="shared" si="245"/>
        <v>38.131768060462001</v>
      </c>
      <c r="O520" s="6" t="e">
        <f t="shared" si="217"/>
        <v>#VALUE!</v>
      </c>
      <c r="P520">
        <f t="shared" si="218"/>
        <v>0.25669881301204134</v>
      </c>
      <c r="Q520">
        <f t="shared" si="219"/>
        <v>1677.797794660328</v>
      </c>
      <c r="R520">
        <f t="shared" si="220"/>
        <v>0.44637700565597233</v>
      </c>
      <c r="S520">
        <f t="shared" si="221"/>
        <v>1060.9254790063178</v>
      </c>
      <c r="T520">
        <f t="shared" si="222"/>
        <v>1060.9254790063178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3.0986053614592614E-6</v>
      </c>
      <c r="AC520">
        <f t="shared" si="225"/>
        <v>2.4117273721729732E-10</v>
      </c>
      <c r="AD520">
        <v>0</v>
      </c>
      <c r="AE520" s="11">
        <f t="shared" si="226"/>
        <v>6.483365283053731E-11</v>
      </c>
      <c r="AF520" s="11">
        <f t="shared" si="227"/>
        <v>3.0600639004783462E-10</v>
      </c>
      <c r="AG520" s="15">
        <f t="shared" si="228"/>
        <v>1.097002469958351E-3</v>
      </c>
      <c r="AI520">
        <f t="shared" si="243"/>
        <v>1.4217716562065488E-3</v>
      </c>
      <c r="AJ520">
        <f t="shared" si="229"/>
        <v>1.1066028810581457E-7</v>
      </c>
      <c r="AK520">
        <v>0</v>
      </c>
      <c r="AL520" s="11">
        <f t="shared" si="230"/>
        <v>6.1663966647720539E-7</v>
      </c>
      <c r="AM520" s="11">
        <f t="shared" si="231"/>
        <v>7.2729995458301992E-7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1.97</v>
      </c>
      <c r="K521" s="52">
        <v>40628</v>
      </c>
      <c r="L521" s="5" t="s">
        <v>88</v>
      </c>
      <c r="M521" s="6">
        <f t="shared" si="216"/>
        <v>1.0162714261127843E-2</v>
      </c>
      <c r="N521" s="6">
        <f t="shared" si="245"/>
        <v>1085.6464420185357</v>
      </c>
      <c r="O521" s="6" t="e">
        <f t="shared" si="217"/>
        <v>#VALUE!</v>
      </c>
      <c r="P521">
        <f t="shared" si="218"/>
        <v>0.16260342817804549</v>
      </c>
      <c r="Q521">
        <f t="shared" si="219"/>
        <v>47768.443448815568</v>
      </c>
      <c r="R521">
        <f t="shared" si="220"/>
        <v>0.28275328011005324</v>
      </c>
      <c r="S521">
        <f t="shared" si="221"/>
        <v>30205.522327308114</v>
      </c>
      <c r="T521">
        <f t="shared" si="222"/>
        <v>30205.522327308117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1.9627821743005612E-6</v>
      </c>
      <c r="AC521">
        <f t="shared" si="225"/>
        <v>1.5276858273893112E-10</v>
      </c>
      <c r="AD521">
        <v>0</v>
      </c>
      <c r="AE521" s="11">
        <f t="shared" si="226"/>
        <v>4.1068262403909493E-11</v>
      </c>
      <c r="AF521" s="11">
        <f t="shared" si="227"/>
        <v>1.9383684514284061E-10</v>
      </c>
      <c r="AG521" s="15">
        <f t="shared" si="228"/>
        <v>1.097002469958351E-3</v>
      </c>
      <c r="AI521">
        <f t="shared" si="243"/>
        <v>4.0479144252529541E-2</v>
      </c>
      <c r="AJ521">
        <f t="shared" si="229"/>
        <v>3.1505999896026866E-6</v>
      </c>
      <c r="AK521">
        <v>0</v>
      </c>
      <c r="AL521" s="11">
        <f t="shared" si="230"/>
        <v>1.7556297385869584E-5</v>
      </c>
      <c r="AM521" s="11">
        <f t="shared" si="231"/>
        <v>2.0706897375472272E-5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15.21521999396508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3.39</v>
      </c>
      <c r="K522" s="52">
        <v>34970</v>
      </c>
      <c r="L522" s="5" t="s">
        <v>88</v>
      </c>
      <c r="M522" s="6">
        <f t="shared" si="216"/>
        <v>1.7488122510265679E-2</v>
      </c>
      <c r="N522" s="6">
        <f t="shared" si="245"/>
        <v>934.45545134853285</v>
      </c>
      <c r="O522" s="6" t="e">
        <f t="shared" si="217"/>
        <v>#VALUE!</v>
      </c>
      <c r="P522">
        <f t="shared" si="218"/>
        <v>0.27980996016425086</v>
      </c>
      <c r="Q522">
        <f t="shared" si="219"/>
        <v>41116.039859335448</v>
      </c>
      <c r="R522">
        <f t="shared" si="220"/>
        <v>0.48656528912339109</v>
      </c>
      <c r="S522">
        <f t="shared" si="221"/>
        <v>25998.993693658678</v>
      </c>
      <c r="T522">
        <f t="shared" si="222"/>
        <v>25998.993693658678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3.3775794776035038E-6</v>
      </c>
      <c r="AC522">
        <f t="shared" si="225"/>
        <v>2.6288603831724694E-10</v>
      </c>
      <c r="AD522">
        <v>0</v>
      </c>
      <c r="AE522" s="11">
        <f t="shared" si="226"/>
        <v>7.0670766268656427E-11</v>
      </c>
      <c r="AF522" s="11">
        <f t="shared" si="227"/>
        <v>3.3355680458590338E-10</v>
      </c>
      <c r="AG522" s="15">
        <f t="shared" si="228"/>
        <v>1.097002469958351E-3</v>
      </c>
      <c r="AI522">
        <f t="shared" si="243"/>
        <v>3.4841874434157677E-2</v>
      </c>
      <c r="AJ522">
        <f t="shared" si="229"/>
        <v>2.7118362123758481E-6</v>
      </c>
      <c r="AK522">
        <v>0</v>
      </c>
      <c r="AL522" s="11">
        <f t="shared" si="230"/>
        <v>1.5111344875058073E-5</v>
      </c>
      <c r="AM522" s="11">
        <f t="shared" si="231"/>
        <v>1.7823181087433923E-5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15.215219993965084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</v>
      </c>
      <c r="K523" s="52">
        <v>1470</v>
      </c>
      <c r="L523" s="5" t="s">
        <v>88</v>
      </c>
      <c r="M523" s="6">
        <f t="shared" ref="M523:M579" si="246">1000000*(AF523-AD523)/X523</f>
        <v>7.9135044043503092E-2</v>
      </c>
      <c r="N523" s="6">
        <f t="shared" ref="N523:N579" si="247">1000000*(AM523-AK523)/X523</f>
        <v>39.280798212248875</v>
      </c>
      <c r="O523" s="6" t="e">
        <f t="shared" ref="O523:O579" si="248">1000000*(AT523-AR523)/X523</f>
        <v>#VALUE!</v>
      </c>
      <c r="P523">
        <f t="shared" ref="P523:P579" si="249">(M523*16)</f>
        <v>1.2661607046960495</v>
      </c>
      <c r="Q523">
        <f t="shared" ref="Q523:Q579" si="250">(N523*44)</f>
        <v>1728.3551213389505</v>
      </c>
      <c r="R523">
        <f t="shared" ref="R523:R579" si="251">1000000*(((AF523-AD523)*0.082057*W523)/(V523-Z523))/X523</f>
        <v>2.2017438156792974</v>
      </c>
      <c r="S523">
        <f t="shared" ref="S523:S579" si="252">1000000*(((AM523-AK523)*0.082057*W523)/(V523-Z523))/X523</f>
        <v>1092.8945018495356</v>
      </c>
      <c r="T523">
        <f t="shared" ref="T523:T579" si="253">N523*((1*0.082057*W523)/(V523-Z523))</f>
        <v>1092.8945018495356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1.5283796220188126E-5</v>
      </c>
      <c r="AC523">
        <f t="shared" ref="AC523:AC579" si="256">(AB523*Y523)/(0.082057*W523)</f>
        <v>1.1895787102615243E-9</v>
      </c>
      <c r="AD523">
        <v>0</v>
      </c>
      <c r="AE523" s="11">
        <f t="shared" ref="AE523:AE579" si="257">AB523*AG523*X523</f>
        <v>3.1979042907409723E-10</v>
      </c>
      <c r="AF523" s="11">
        <f t="shared" ref="AF523:AF579" si="258">AC523+AE523</f>
        <v>1.5093691393356216E-9</v>
      </c>
      <c r="AG523" s="15">
        <f t="shared" ref="AG523:AG579" si="259">101.325*(0.000014*EXP(1600*((1/W523)-(1/298.15))))</f>
        <v>1.097002469958351E-3</v>
      </c>
      <c r="AI523">
        <f t="shared" si="243"/>
        <v>1.4646141097572716E-3</v>
      </c>
      <c r="AJ523">
        <f t="shared" ref="AJ523:AJ579" si="260">(AI523*Y523)/(0.082057*W523)</f>
        <v>1.1399483077473539E-7</v>
      </c>
      <c r="AK523">
        <v>0</v>
      </c>
      <c r="AL523" s="11">
        <f t="shared" ref="AL523:AL579" si="261">AI523*AN523*X523</f>
        <v>6.3522095986089134E-7</v>
      </c>
      <c r="AM523" s="11">
        <f t="shared" ref="AM523:AM579" si="262">AJ523+AL523</f>
        <v>7.4921579063562671E-7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15.215219993965073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</v>
      </c>
      <c r="K524" s="52">
        <v>1423</v>
      </c>
      <c r="L524" s="5" t="s">
        <v>88</v>
      </c>
      <c r="M524" s="6">
        <f t="shared" si="246"/>
        <v>1.3877005767732941E-2</v>
      </c>
      <c r="N524" s="6">
        <f t="shared" si="247"/>
        <v>38.024881534714389</v>
      </c>
      <c r="O524" s="6" t="e">
        <f t="shared" si="248"/>
        <v>#VALUE!</v>
      </c>
      <c r="P524">
        <f t="shared" si="249"/>
        <v>0.22203209228372706</v>
      </c>
      <c r="Q524">
        <f t="shared" si="250"/>
        <v>1673.094787527433</v>
      </c>
      <c r="R524">
        <f t="shared" si="251"/>
        <v>0.38609458045484424</v>
      </c>
      <c r="S524">
        <f t="shared" si="252"/>
        <v>1057.951616416251</v>
      </c>
      <c r="T524">
        <f t="shared" si="253"/>
        <v>1057.951616416251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2.6801441872428984E-6</v>
      </c>
      <c r="AC524">
        <f t="shared" si="256"/>
        <v>2.0860278556737293E-10</v>
      </c>
      <c r="AD524">
        <v>0</v>
      </c>
      <c r="AE524" s="11">
        <f t="shared" si="257"/>
        <v>5.6077982673358649E-11</v>
      </c>
      <c r="AF524" s="11">
        <f t="shared" si="258"/>
        <v>2.6468076824073157E-10</v>
      </c>
      <c r="AG524" s="15">
        <f t="shared" si="259"/>
        <v>1.097002469958351E-3</v>
      </c>
      <c r="AI524">
        <f t="shared" si="243"/>
        <v>1.4177863116902024E-3</v>
      </c>
      <c r="AJ524">
        <f t="shared" si="260"/>
        <v>1.10350098090101E-7</v>
      </c>
      <c r="AK524">
        <v>0</v>
      </c>
      <c r="AL524" s="11">
        <f t="shared" si="261"/>
        <v>6.1491117406942061E-7</v>
      </c>
      <c r="AM524" s="11">
        <f t="shared" si="262"/>
        <v>7.2526127215952159E-7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78.81297419298906</v>
      </c>
      <c r="AX524">
        <f t="shared" si="270"/>
        <v>15.215219993965073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</v>
      </c>
      <c r="K525" s="52">
        <v>7491</v>
      </c>
      <c r="L525" s="5" t="s">
        <v>88</v>
      </c>
      <c r="M525" s="6">
        <f t="shared" si="246"/>
        <v>4.3680583991496338</v>
      </c>
      <c r="N525" s="6">
        <f t="shared" si="247"/>
        <v>200.17174109384788</v>
      </c>
      <c r="O525" s="6" t="e">
        <f t="shared" si="248"/>
        <v>#VALUE!</v>
      </c>
      <c r="P525">
        <f t="shared" si="249"/>
        <v>69.888934386394141</v>
      </c>
      <c r="Q525">
        <f t="shared" si="250"/>
        <v>8807.5566081293073</v>
      </c>
      <c r="R525">
        <f t="shared" si="251"/>
        <v>121.53080450131236</v>
      </c>
      <c r="S525">
        <f t="shared" si="252"/>
        <v>5569.301165547532</v>
      </c>
      <c r="T525">
        <f t="shared" si="253"/>
        <v>5569.301165547532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8.4362769058147927E-4</v>
      </c>
      <c r="AC525">
        <f t="shared" si="256"/>
        <v>6.5661798001286872E-8</v>
      </c>
      <c r="AD525">
        <v>0</v>
      </c>
      <c r="AE525" s="11">
        <f t="shared" si="257"/>
        <v>1.765163950520928E-8</v>
      </c>
      <c r="AF525" s="11">
        <f t="shared" si="258"/>
        <v>8.3313437506496159E-8</v>
      </c>
      <c r="AG525" s="15">
        <f t="shared" si="259"/>
        <v>1.097002469958351E-3</v>
      </c>
      <c r="AI525">
        <f t="shared" ref="AI525:AI579" si="274">V525*(K525/10^6)</f>
        <v>7.463553942987566E-3</v>
      </c>
      <c r="AJ525">
        <f t="shared" si="260"/>
        <v>5.809083519275802E-7</v>
      </c>
      <c r="AK525">
        <v>0</v>
      </c>
      <c r="AL525" s="11">
        <f t="shared" si="261"/>
        <v>3.2370341566788689E-6</v>
      </c>
      <c r="AM525" s="11">
        <f t="shared" si="262"/>
        <v>3.8179425086064493E-6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78.81297419298906</v>
      </c>
      <c r="AX525">
        <f t="shared" si="270"/>
        <v>15.21521999396508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208.62</v>
      </c>
      <c r="L530" s="5" t="s">
        <v>88</v>
      </c>
      <c r="M530" s="6">
        <f t="shared" si="246"/>
        <v>1.0769487068228538</v>
      </c>
      <c r="N530" s="6">
        <f t="shared" si="247"/>
        <v>5.5784622681543956</v>
      </c>
      <c r="O530" s="6" t="e">
        <f t="shared" si="248"/>
        <v>#VALUE!</v>
      </c>
      <c r="P530">
        <f t="shared" si="249"/>
        <v>17.231179309165661</v>
      </c>
      <c r="Q530">
        <f t="shared" si="250"/>
        <v>245.45233979879342</v>
      </c>
      <c r="R530">
        <f t="shared" si="251"/>
        <v>29.94153673436282</v>
      </c>
      <c r="S530">
        <f t="shared" si="252"/>
        <v>155.0934894717098</v>
      </c>
      <c r="T530">
        <f t="shared" si="253"/>
        <v>155.09348947170983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2.0799716198587198E-4</v>
      </c>
      <c r="AJ530">
        <f t="shared" si="260"/>
        <v>1.618897505100113E-8</v>
      </c>
      <c r="AK530">
        <v>0</v>
      </c>
      <c r="AL530" s="11">
        <f t="shared" si="261"/>
        <v>9.021089992564911E-8</v>
      </c>
      <c r="AM530" s="11">
        <f t="shared" si="262"/>
        <v>1.0639987497665024E-7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15.215219993965071</v>
      </c>
      <c r="AY530" t="e">
        <f t="shared" si="271"/>
        <v>#VALUE!</v>
      </c>
    </row>
    <row r="531" spans="1:51">
      <c r="A531" s="17">
        <v>44481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24.42</v>
      </c>
      <c r="L531" s="5" t="s">
        <v>88</v>
      </c>
      <c r="M531" s="6">
        <f t="shared" si="246"/>
        <v>0.12606215808941665</v>
      </c>
      <c r="N531" s="6">
        <f t="shared" si="247"/>
        <v>0.65298652376728195</v>
      </c>
      <c r="O531" s="6" t="e">
        <f t="shared" si="248"/>
        <v>#VALUE!</v>
      </c>
      <c r="P531">
        <f t="shared" si="249"/>
        <v>2.0169945294306664</v>
      </c>
      <c r="Q531">
        <f t="shared" si="250"/>
        <v>28.731407045760406</v>
      </c>
      <c r="R531">
        <f t="shared" si="251"/>
        <v>3.5048045587821903</v>
      </c>
      <c r="S531">
        <f t="shared" si="252"/>
        <v>18.154457927807279</v>
      </c>
      <c r="T531">
        <f t="shared" si="253"/>
        <v>18.154457927807279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2.4347093738352003E-5</v>
      </c>
      <c r="AJ531">
        <f t="shared" si="260"/>
        <v>1.8949993804306764E-9</v>
      </c>
      <c r="AK531">
        <v>0</v>
      </c>
      <c r="AL531" s="11">
        <f t="shared" si="261"/>
        <v>1.0559630793712739E-8</v>
      </c>
      <c r="AM531" s="11">
        <f t="shared" si="262"/>
        <v>1.2454630174143415E-8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15.215219993965077</v>
      </c>
      <c r="AY531" t="e">
        <f t="shared" si="271"/>
        <v>#VALUE!</v>
      </c>
    </row>
    <row r="532" spans="1:51">
      <c r="A532" s="17">
        <v>44481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</v>
      </c>
      <c r="K532" s="52">
        <v>140358.1</v>
      </c>
      <c r="L532" s="5" t="s">
        <v>88</v>
      </c>
      <c r="M532" s="6">
        <f t="shared" si="246"/>
        <v>724.56367695864662</v>
      </c>
      <c r="N532" s="6">
        <f t="shared" si="247"/>
        <v>3753.1510156257382</v>
      </c>
      <c r="O532" s="6" t="e">
        <f t="shared" si="248"/>
        <v>#VALUE!</v>
      </c>
      <c r="P532">
        <f t="shared" si="249"/>
        <v>11593.018831338346</v>
      </c>
      <c r="Q532">
        <f t="shared" si="250"/>
        <v>165138.64468753248</v>
      </c>
      <c r="R532">
        <f t="shared" si="251"/>
        <v>20144.459817444982</v>
      </c>
      <c r="S532">
        <f t="shared" si="252"/>
        <v>104345.83215712394</v>
      </c>
      <c r="T532">
        <f t="shared" si="253"/>
        <v>104345.83215712395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0.13993905887129338</v>
      </c>
      <c r="AC532">
        <f t="shared" si="256"/>
        <v>1.0891830980279561E-5</v>
      </c>
      <c r="AD532">
        <v>0</v>
      </c>
      <c r="AE532" s="11">
        <f t="shared" si="257"/>
        <v>2.9280141553814452E-6</v>
      </c>
      <c r="AF532" s="11">
        <f t="shared" si="258"/>
        <v>1.3819845135661006E-5</v>
      </c>
      <c r="AG532" s="15">
        <f t="shared" si="259"/>
        <v>1.097002469958351E-3</v>
      </c>
      <c r="AI532">
        <f t="shared" si="274"/>
        <v>0.13993905887129338</v>
      </c>
      <c r="AJ532">
        <f t="shared" si="260"/>
        <v>1.0891830980279561E-5</v>
      </c>
      <c r="AK532">
        <v>0</v>
      </c>
      <c r="AL532" s="11">
        <f t="shared" si="261"/>
        <v>6.0693272518714663E-5</v>
      </c>
      <c r="AM532" s="11">
        <f t="shared" si="262"/>
        <v>7.1585103498994219E-5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15.215219993965068</v>
      </c>
      <c r="AY532" t="e">
        <f t="shared" si="271"/>
        <v>#VALUE!</v>
      </c>
    </row>
    <row r="533" spans="1:51">
      <c r="A533" s="17">
        <v>44481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99624.08</v>
      </c>
      <c r="L533" s="5" t="s">
        <v>88</v>
      </c>
      <c r="M533" s="6">
        <f t="shared" si="246"/>
        <v>514.28446037971707</v>
      </c>
      <c r="N533" s="6">
        <f t="shared" si="247"/>
        <v>2663.9304538375754</v>
      </c>
      <c r="O533" s="6" t="e">
        <f t="shared" si="248"/>
        <v>#VALUE!</v>
      </c>
      <c r="P533">
        <f t="shared" si="249"/>
        <v>8228.5513660754732</v>
      </c>
      <c r="Q533">
        <f t="shared" si="250"/>
        <v>117212.93996885332</v>
      </c>
      <c r="R533">
        <f t="shared" si="251"/>
        <v>14298.236271436588</v>
      </c>
      <c r="S533">
        <f t="shared" si="252"/>
        <v>74063.110931879855</v>
      </c>
      <c r="T533">
        <f t="shared" si="253"/>
        <v>74063.11093187987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9.932665087457325E-2</v>
      </c>
      <c r="AJ533">
        <f t="shared" si="260"/>
        <v>7.7308587172799402E-6</v>
      </c>
      <c r="AK533">
        <v>0</v>
      </c>
      <c r="AL533" s="11">
        <f t="shared" si="261"/>
        <v>4.3079177025524216E-5</v>
      </c>
      <c r="AM533" s="11">
        <f t="shared" si="262"/>
        <v>5.0810035742804153E-5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15.215219993965071</v>
      </c>
      <c r="AY533" t="e">
        <f t="shared" si="271"/>
        <v>#VALUE!</v>
      </c>
    </row>
    <row r="534" spans="1:51">
      <c r="A534" s="17">
        <v>44481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35821.08</v>
      </c>
      <c r="L534" s="5" t="s">
        <v>88</v>
      </c>
      <c r="M534" s="6">
        <f t="shared" si="246"/>
        <v>184.91738943053403</v>
      </c>
      <c r="N534" s="6">
        <f t="shared" si="247"/>
        <v>957.84940650244516</v>
      </c>
      <c r="O534" s="6" t="e">
        <f t="shared" si="248"/>
        <v>#VALUE!</v>
      </c>
      <c r="P534">
        <f t="shared" si="249"/>
        <v>2958.6782308885445</v>
      </c>
      <c r="Q534">
        <f t="shared" si="250"/>
        <v>42145.373886107584</v>
      </c>
      <c r="R534">
        <f t="shared" si="251"/>
        <v>5141.1091107494476</v>
      </c>
      <c r="S534">
        <f t="shared" si="252"/>
        <v>26630.314897158838</v>
      </c>
      <c r="T534">
        <f t="shared" si="253"/>
        <v>26630.314897158842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3.571413564983645E-2</v>
      </c>
      <c r="AJ534">
        <f t="shared" si="260"/>
        <v>2.7797266341669816E-6</v>
      </c>
      <c r="AK534">
        <v>0</v>
      </c>
      <c r="AL534" s="11">
        <f t="shared" si="261"/>
        <v>1.5489655177397524E-5</v>
      </c>
      <c r="AM534" s="11">
        <f t="shared" si="262"/>
        <v>1.8269381811564506E-5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2913.12</v>
      </c>
      <c r="L535" s="5" t="s">
        <v>88</v>
      </c>
      <c r="M535" s="6">
        <f t="shared" si="246"/>
        <v>15.038255281467707</v>
      </c>
      <c r="N535" s="6">
        <f t="shared" si="247"/>
        <v>77.896318678007546</v>
      </c>
      <c r="O535" s="6" t="e">
        <f t="shared" si="248"/>
        <v>#VALUE!</v>
      </c>
      <c r="P535">
        <f t="shared" si="249"/>
        <v>240.61208450348332</v>
      </c>
      <c r="Q535">
        <f t="shared" si="250"/>
        <v>3427.4380218323322</v>
      </c>
      <c r="R535">
        <f t="shared" si="251"/>
        <v>418.09648879113723</v>
      </c>
      <c r="S535">
        <f t="shared" si="252"/>
        <v>2165.6885535894321</v>
      </c>
      <c r="T535">
        <f t="shared" si="253"/>
        <v>2165.6885535894326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2.9044228382910718E-3</v>
      </c>
      <c r="AJ535">
        <f t="shared" si="260"/>
        <v>2.260589924291651E-7</v>
      </c>
      <c r="AK535">
        <v>0</v>
      </c>
      <c r="AL535" s="11">
        <f t="shared" si="261"/>
        <v>1.2596835240696335E-6</v>
      </c>
      <c r="AM535" s="11">
        <f t="shared" si="262"/>
        <v>1.4857425164987985E-6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15.215219993965077</v>
      </c>
      <c r="AY535" t="e">
        <f t="shared" si="271"/>
        <v>#VALUE!</v>
      </c>
    </row>
    <row r="536" spans="1:51">
      <c r="A536" s="17">
        <v>44481</v>
      </c>
      <c r="B536">
        <v>19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152739.70000000001</v>
      </c>
      <c r="K536" s="52">
        <v>152739.70000000001</v>
      </c>
      <c r="L536" s="5" t="s">
        <v>88</v>
      </c>
      <c r="M536" s="6">
        <f t="shared" si="246"/>
        <v>788.48059819533466</v>
      </c>
      <c r="N536" s="6">
        <f t="shared" si="247"/>
        <v>4084.2328314601768</v>
      </c>
      <c r="O536" s="6" t="e">
        <f t="shared" si="248"/>
        <v>#VALUE!</v>
      </c>
      <c r="P536">
        <f t="shared" si="249"/>
        <v>12615.689571125355</v>
      </c>
      <c r="Q536">
        <f t="shared" si="250"/>
        <v>179706.24458424779</v>
      </c>
      <c r="R536">
        <f t="shared" si="251"/>
        <v>21921.490453195085</v>
      </c>
      <c r="S536">
        <f t="shared" si="252"/>
        <v>113550.63298754732</v>
      </c>
      <c r="T536">
        <f t="shared" si="253"/>
        <v>113550.63298754733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0.15228369342619832</v>
      </c>
      <c r="AC536">
        <f t="shared" si="256"/>
        <v>1.1852646882357385E-5</v>
      </c>
      <c r="AD536">
        <v>0</v>
      </c>
      <c r="AE536" s="11">
        <f t="shared" si="257"/>
        <v>3.1863070509554869E-6</v>
      </c>
      <c r="AF536" s="11">
        <f t="shared" si="258"/>
        <v>1.5038953933312873E-5</v>
      </c>
      <c r="AG536" s="15">
        <f t="shared" si="259"/>
        <v>1.097002469958351E-3</v>
      </c>
      <c r="AI536">
        <f t="shared" si="274"/>
        <v>0.15228369342619832</v>
      </c>
      <c r="AJ536">
        <f t="shared" si="260"/>
        <v>1.1852646882357385E-5</v>
      </c>
      <c r="AK536">
        <v>0</v>
      </c>
      <c r="AL536" s="11">
        <f t="shared" si="261"/>
        <v>6.6047290726553874E-5</v>
      </c>
      <c r="AM536" s="11">
        <f t="shared" si="262"/>
        <v>7.7899937608911254E-5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</v>
      </c>
      <c r="AY536" t="e">
        <f t="shared" si="271"/>
        <v>#VALUE!</v>
      </c>
    </row>
    <row r="537" spans="1:51">
      <c r="A537" s="17">
        <v>44481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106645.4</v>
      </c>
      <c r="L537" s="5" t="s">
        <v>88</v>
      </c>
      <c r="M537" s="6">
        <f t="shared" si="246"/>
        <v>550.53027331322971</v>
      </c>
      <c r="N537" s="6">
        <f t="shared" si="247"/>
        <v>2851.6793211208546</v>
      </c>
      <c r="O537" s="6" t="e">
        <f t="shared" si="248"/>
        <v>#VALUE!</v>
      </c>
      <c r="P537">
        <f t="shared" si="249"/>
        <v>8808.4843730116754</v>
      </c>
      <c r="Q537">
        <f t="shared" si="250"/>
        <v>125473.8901293176</v>
      </c>
      <c r="R537">
        <f t="shared" si="251"/>
        <v>15305.949389563884</v>
      </c>
      <c r="S537">
        <f t="shared" si="252"/>
        <v>79282.941338827906</v>
      </c>
      <c r="T537">
        <f t="shared" si="253"/>
        <v>79282.941338827921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0.10632700862260622</v>
      </c>
      <c r="AJ537">
        <f t="shared" si="260"/>
        <v>8.2757152713260275E-6</v>
      </c>
      <c r="AK537">
        <v>0</v>
      </c>
      <c r="AL537" s="11">
        <f t="shared" si="261"/>
        <v>4.6115317356585267E-5</v>
      </c>
      <c r="AM537" s="11">
        <f t="shared" si="262"/>
        <v>5.4391032627911293E-5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15.215219993965073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75.59</v>
      </c>
      <c r="L538" s="5" t="s">
        <v>88</v>
      </c>
      <c r="M538" s="6">
        <f t="shared" si="246"/>
        <v>0.39021451801715823</v>
      </c>
      <c r="N538" s="6">
        <f t="shared" si="247"/>
        <v>2.0212633632911072</v>
      </c>
      <c r="O538" s="6" t="e">
        <f t="shared" si="248"/>
        <v>#VALUE!</v>
      </c>
      <c r="P538">
        <f t="shared" si="249"/>
        <v>6.2434322882745317</v>
      </c>
      <c r="Q538">
        <f t="shared" si="250"/>
        <v>88.93558798480872</v>
      </c>
      <c r="R538">
        <f t="shared" si="251"/>
        <v>10.848819680521935</v>
      </c>
      <c r="S538">
        <f t="shared" si="252"/>
        <v>56.19555588709877</v>
      </c>
      <c r="T538">
        <f t="shared" si="253"/>
        <v>56.195555887098777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7.5364324966504002E-5</v>
      </c>
      <c r="AJ538">
        <f t="shared" si="260"/>
        <v>5.8658068454854549E-9</v>
      </c>
      <c r="AK538">
        <v>0</v>
      </c>
      <c r="AL538" s="11">
        <f t="shared" si="261"/>
        <v>3.2686424721406462E-8</v>
      </c>
      <c r="AM538" s="11">
        <f t="shared" si="262"/>
        <v>3.8552231566891918E-8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15.215219993965082</v>
      </c>
      <c r="AY538" t="e">
        <f t="shared" si="271"/>
        <v>#VALUE!</v>
      </c>
    </row>
    <row r="539" spans="1:51">
      <c r="A539" s="17">
        <v>44481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140.22</v>
      </c>
      <c r="L539" s="5" t="s">
        <v>88</v>
      </c>
      <c r="M539" s="6">
        <f t="shared" si="246"/>
        <v>0.72385077015962329</v>
      </c>
      <c r="N539" s="6">
        <f t="shared" si="247"/>
        <v>3.7494582458086922</v>
      </c>
      <c r="O539" s="6" t="e">
        <f t="shared" si="248"/>
        <v>#VALUE!</v>
      </c>
      <c r="P539">
        <f t="shared" si="249"/>
        <v>11.581612322553973</v>
      </c>
      <c r="Q539">
        <f t="shared" si="250"/>
        <v>164.97616281558246</v>
      </c>
      <c r="R539">
        <f t="shared" si="251"/>
        <v>20.124639444407805</v>
      </c>
      <c r="S539">
        <f t="shared" si="252"/>
        <v>104.24316505475578</v>
      </c>
      <c r="T539">
        <f t="shared" si="253"/>
        <v>104.24316505475579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1.39801371170832E-4</v>
      </c>
      <c r="AJ539">
        <f t="shared" si="260"/>
        <v>1.0881114378541745E-8</v>
      </c>
      <c r="AK539">
        <v>0</v>
      </c>
      <c r="AL539" s="11">
        <f t="shared" si="261"/>
        <v>6.0633555687731368E-8</v>
      </c>
      <c r="AM539" s="11">
        <f t="shared" si="262"/>
        <v>7.1514670066273111E-8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43">
        <v>44431.581944444442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22</v>
      </c>
      <c r="I540" s="5">
        <v>30</v>
      </c>
      <c r="J540" s="52">
        <v>117.82</v>
      </c>
      <c r="K540" s="52">
        <v>1100</v>
      </c>
      <c r="L540" s="5" t="s">
        <v>88</v>
      </c>
      <c r="M540" s="6">
        <f t="shared" si="246"/>
        <v>0.60533137458048247</v>
      </c>
      <c r="N540" s="6">
        <f t="shared" si="247"/>
        <v>29.274287369018211</v>
      </c>
      <c r="O540" s="6" t="e">
        <f t="shared" si="248"/>
        <v>#VALUE!</v>
      </c>
      <c r="P540">
        <f t="shared" si="249"/>
        <v>9.6853019932877196</v>
      </c>
      <c r="Q540">
        <f t="shared" si="250"/>
        <v>1288.0686442368012</v>
      </c>
      <c r="R540">
        <f t="shared" si="251"/>
        <v>16.916096371758339</v>
      </c>
      <c r="S540">
        <f t="shared" si="252"/>
        <v>818.07533384843464</v>
      </c>
      <c r="T540">
        <f t="shared" si="253"/>
        <v>818.07533384843475</v>
      </c>
      <c r="V540" s="4">
        <f t="shared" si="272"/>
        <v>0.99228529610367611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1.1691105358693511E-4</v>
      </c>
      <c r="AC540">
        <f t="shared" si="256"/>
        <v>9.0994997798753936E-9</v>
      </c>
      <c r="AD540">
        <v>0</v>
      </c>
      <c r="AE540" s="11">
        <f t="shared" si="257"/>
        <v>2.4461878090658395E-9</v>
      </c>
      <c r="AF540" s="11">
        <f t="shared" si="258"/>
        <v>1.1545687588941233E-8</v>
      </c>
      <c r="AG540" s="15">
        <f t="shared" si="259"/>
        <v>1.097002469958351E-3</v>
      </c>
      <c r="AI540">
        <f t="shared" si="274"/>
        <v>1.0915138257140437E-3</v>
      </c>
      <c r="AJ540">
        <f t="shared" si="260"/>
        <v>8.4955438447317394E-8</v>
      </c>
      <c r="AK540">
        <v>0</v>
      </c>
      <c r="AL540" s="11">
        <f t="shared" si="261"/>
        <v>4.7340282703299699E-7</v>
      </c>
      <c r="AM540" s="11">
        <f t="shared" si="262"/>
        <v>5.5835826548031441E-7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15.215219993965082</v>
      </c>
      <c r="AY540" t="e">
        <f t="shared" si="271"/>
        <v>#VALUE!</v>
      </c>
    </row>
    <row r="541" spans="1:51">
      <c r="A541" s="43">
        <v>44431.581944444442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22</v>
      </c>
      <c r="I541" s="5">
        <v>30</v>
      </c>
      <c r="J541" s="52">
        <v>3945.19</v>
      </c>
      <c r="K541" s="52">
        <v>24760</v>
      </c>
      <c r="L541" s="5" t="s">
        <v>88</v>
      </c>
      <c r="M541" s="6">
        <f t="shared" si="246"/>
        <v>20.26945582822249</v>
      </c>
      <c r="N541" s="6">
        <f t="shared" si="247"/>
        <v>658.93759568808252</v>
      </c>
      <c r="O541" s="6" t="e">
        <f t="shared" si="248"/>
        <v>#VALUE!</v>
      </c>
      <c r="P541">
        <f t="shared" si="249"/>
        <v>324.31129325155985</v>
      </c>
      <c r="Q541">
        <f t="shared" si="250"/>
        <v>28993.254210275631</v>
      </c>
      <c r="R541">
        <f t="shared" si="251"/>
        <v>566.43366359614083</v>
      </c>
      <c r="S541">
        <f t="shared" si="252"/>
        <v>18414.132060079308</v>
      </c>
      <c r="T541">
        <f t="shared" si="253"/>
        <v>18414.132060079311</v>
      </c>
      <c r="V541" s="4">
        <f t="shared" si="272"/>
        <v>0.99228529610367611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3.914754027335262E-3</v>
      </c>
      <c r="AC541">
        <f t="shared" si="256"/>
        <v>3.0469576927997459E-7</v>
      </c>
      <c r="AD541">
        <v>0</v>
      </c>
      <c r="AE541" s="11">
        <f t="shared" si="257"/>
        <v>8.1910335108202855E-8</v>
      </c>
      <c r="AF541" s="11">
        <f t="shared" si="258"/>
        <v>3.8660610438817746E-7</v>
      </c>
      <c r="AG541" s="15">
        <f t="shared" si="259"/>
        <v>1.097002469958351E-3</v>
      </c>
      <c r="AI541">
        <f t="shared" si="274"/>
        <v>2.4568983931527021E-2</v>
      </c>
      <c r="AJ541">
        <f t="shared" si="260"/>
        <v>1.9122696872323442E-6</v>
      </c>
      <c r="AK541">
        <v>0</v>
      </c>
      <c r="AL541" s="11">
        <f t="shared" si="261"/>
        <v>1.0655867270306368E-5</v>
      </c>
      <c r="AM541" s="11">
        <f t="shared" si="262"/>
        <v>1.2568136957538711E-5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15.215219993965073</v>
      </c>
      <c r="AY541" t="e">
        <f t="shared" si="271"/>
        <v>#VALUE!</v>
      </c>
    </row>
    <row r="542" spans="1:51">
      <c r="A542" s="43">
        <v>44431.581944444442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22</v>
      </c>
      <c r="I542" s="5">
        <v>30</v>
      </c>
      <c r="J542" s="52">
        <v>3900.93</v>
      </c>
      <c r="K542" s="52">
        <v>18262</v>
      </c>
      <c r="L542" s="5" t="s">
        <v>88</v>
      </c>
      <c r="M542" s="6">
        <f t="shared" si="246"/>
        <v>20.042058386031588</v>
      </c>
      <c r="N542" s="6">
        <f t="shared" si="247"/>
        <v>486.00639630273679</v>
      </c>
      <c r="O542" s="6" t="e">
        <f t="shared" si="248"/>
        <v>#VALUE!</v>
      </c>
      <c r="P542">
        <f t="shared" si="249"/>
        <v>320.67293417650541</v>
      </c>
      <c r="Q542">
        <f t="shared" si="250"/>
        <v>21384.28143732042</v>
      </c>
      <c r="R542">
        <f t="shared" si="251"/>
        <v>560.07900033511521</v>
      </c>
      <c r="S542">
        <f t="shared" si="252"/>
        <v>13581.537951581919</v>
      </c>
      <c r="T542">
        <f t="shared" si="253"/>
        <v>13581.53795158192</v>
      </c>
      <c r="V542" s="4">
        <f t="shared" si="272"/>
        <v>0.99228529610367611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3.8708354801297133E-3</v>
      </c>
      <c r="AC542">
        <f t="shared" si="256"/>
        <v>3.0127747136572166E-7</v>
      </c>
      <c r="AD542">
        <v>0</v>
      </c>
      <c r="AE542" s="11">
        <f t="shared" si="257"/>
        <v>8.099140561890347E-8</v>
      </c>
      <c r="AF542" s="11">
        <f t="shared" si="258"/>
        <v>3.8226887698462513E-7</v>
      </c>
      <c r="AG542" s="15">
        <f t="shared" si="259"/>
        <v>1.097002469958351E-3</v>
      </c>
      <c r="AI542">
        <f t="shared" si="274"/>
        <v>1.8121114077445332E-2</v>
      </c>
      <c r="AJ542">
        <f t="shared" si="260"/>
        <v>1.4104147426590092E-6</v>
      </c>
      <c r="AK542">
        <v>0</v>
      </c>
      <c r="AL542" s="11">
        <f t="shared" si="261"/>
        <v>7.8593476611605367E-6</v>
      </c>
      <c r="AM542" s="11">
        <f t="shared" si="262"/>
        <v>9.2697624038195457E-6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15.215219993965073</v>
      </c>
      <c r="AY542" t="e">
        <f t="shared" si="271"/>
        <v>#VALUE!</v>
      </c>
    </row>
    <row r="543" spans="1:51">
      <c r="A543" s="43">
        <v>44431.581944444442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22</v>
      </c>
      <c r="I543" s="5">
        <v>30</v>
      </c>
      <c r="J543" s="52">
        <v>5231.75</v>
      </c>
      <c r="K543" s="52">
        <v>28427</v>
      </c>
      <c r="L543" s="5" t="s">
        <v>88</v>
      </c>
      <c r="M543" s="6">
        <f t="shared" si="246"/>
        <v>26.879497699553891</v>
      </c>
      <c r="N543" s="6">
        <f t="shared" si="247"/>
        <v>756.52742458098237</v>
      </c>
      <c r="O543" s="6" t="e">
        <f t="shared" si="248"/>
        <v>#VALUE!</v>
      </c>
      <c r="P543">
        <f t="shared" si="249"/>
        <v>430.07196319286226</v>
      </c>
      <c r="Q543">
        <f t="shared" si="250"/>
        <v>33287.206681563228</v>
      </c>
      <c r="R543">
        <f t="shared" si="251"/>
        <v>751.15249696950207</v>
      </c>
      <c r="S543">
        <f t="shared" si="252"/>
        <v>21141.297741190407</v>
      </c>
      <c r="T543">
        <f t="shared" si="253"/>
        <v>21141.29774119041</v>
      </c>
      <c r="V543" s="4">
        <f t="shared" si="272"/>
        <v>0.99228529610367611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5.1913885978904081E-3</v>
      </c>
      <c r="AC543">
        <f t="shared" si="256"/>
        <v>4.0405965008795705E-7</v>
      </c>
      <c r="AD543">
        <v>0</v>
      </c>
      <c r="AE543" s="11">
        <f t="shared" si="257"/>
        <v>1.0862199176778313E-7</v>
      </c>
      <c r="AF543" s="11">
        <f t="shared" si="258"/>
        <v>5.1268164185574021E-7</v>
      </c>
      <c r="AG543" s="15">
        <f t="shared" si="259"/>
        <v>1.097002469958351E-3</v>
      </c>
      <c r="AI543">
        <f t="shared" si="274"/>
        <v>2.8207694112339202E-2</v>
      </c>
      <c r="AJ543">
        <f t="shared" si="260"/>
        <v>2.1954802261289921E-6</v>
      </c>
      <c r="AK543">
        <v>0</v>
      </c>
      <c r="AL543" s="11">
        <f t="shared" si="261"/>
        <v>1.2234020149151822E-5</v>
      </c>
      <c r="AM543" s="11">
        <f t="shared" si="262"/>
        <v>1.4429500375280815E-5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15.215219993965079</v>
      </c>
      <c r="AY543" t="e">
        <f t="shared" si="271"/>
        <v>#VALUE!</v>
      </c>
    </row>
    <row r="544" spans="1:51">
      <c r="A544" s="43">
        <v>44431.581944444442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22</v>
      </c>
      <c r="I544" s="5">
        <v>30</v>
      </c>
      <c r="J544" s="52">
        <v>45.35</v>
      </c>
      <c r="K544" s="52">
        <v>9695</v>
      </c>
      <c r="L544" s="5" t="s">
        <v>88</v>
      </c>
      <c r="M544" s="6">
        <f t="shared" si="246"/>
        <v>0.23299760513686033</v>
      </c>
      <c r="N544" s="6">
        <f t="shared" si="247"/>
        <v>258.01292367511962</v>
      </c>
      <c r="O544" s="6" t="e">
        <f t="shared" si="248"/>
        <v>#VALUE!</v>
      </c>
      <c r="P544">
        <f t="shared" si="249"/>
        <v>3.7279616821897652</v>
      </c>
      <c r="Q544">
        <f t="shared" si="250"/>
        <v>11352.568641705264</v>
      </c>
      <c r="R544">
        <f t="shared" si="251"/>
        <v>6.5111608424651237</v>
      </c>
      <c r="S544">
        <f t="shared" si="252"/>
        <v>7210.2185106005218</v>
      </c>
      <c r="T544">
        <f t="shared" si="253"/>
        <v>7210.2185106005236</v>
      </c>
      <c r="V544" s="4">
        <f t="shared" si="272"/>
        <v>0.99228529610367611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4.5000138178301716E-5</v>
      </c>
      <c r="AC544">
        <f t="shared" si="256"/>
        <v>3.5024810305325851E-9</v>
      </c>
      <c r="AD544">
        <v>0</v>
      </c>
      <c r="AE544" s="11">
        <f t="shared" si="257"/>
        <v>9.4156015227580925E-10</v>
      </c>
      <c r="AF544" s="11">
        <f t="shared" si="258"/>
        <v>4.4440411828083942E-9</v>
      </c>
      <c r="AG544" s="15">
        <f t="shared" si="259"/>
        <v>1.097002469958351E-3</v>
      </c>
      <c r="AI544">
        <f t="shared" si="274"/>
        <v>9.6202059457251403E-3</v>
      </c>
      <c r="AJ544">
        <f t="shared" si="260"/>
        <v>7.487663415879474E-7</v>
      </c>
      <c r="AK544">
        <v>0</v>
      </c>
      <c r="AL544" s="11">
        <f t="shared" si="261"/>
        <v>4.1724003709862779E-6</v>
      </c>
      <c r="AM544" s="11">
        <f t="shared" si="262"/>
        <v>4.9211667125742256E-6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15.21521999396508</v>
      </c>
      <c r="AY544" t="e">
        <f t="shared" si="271"/>
        <v>#VALUE!</v>
      </c>
    </row>
    <row r="545" spans="1:51">
      <c r="A545" s="43">
        <v>44431.581944444442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22</v>
      </c>
      <c r="I545" s="5">
        <v>30</v>
      </c>
      <c r="J545" s="52">
        <v>3359.5</v>
      </c>
      <c r="K545" s="52">
        <v>23546</v>
      </c>
      <c r="L545" s="5" t="s">
        <v>88</v>
      </c>
      <c r="M545" s="6">
        <f t="shared" si="246"/>
        <v>17.260318731141837</v>
      </c>
      <c r="N545" s="6">
        <f t="shared" si="247"/>
        <v>626.62942762809348</v>
      </c>
      <c r="O545" s="6" t="e">
        <f t="shared" si="248"/>
        <v>#VALUE!</v>
      </c>
      <c r="P545">
        <f t="shared" si="249"/>
        <v>276.16509969826939</v>
      </c>
      <c r="Q545">
        <f t="shared" si="250"/>
        <v>27571.694815636114</v>
      </c>
      <c r="R545">
        <f t="shared" si="251"/>
        <v>482.34277508845838</v>
      </c>
      <c r="S545">
        <f t="shared" si="252"/>
        <v>17511.274373450222</v>
      </c>
      <c r="T545">
        <f t="shared" si="253"/>
        <v>17511.274373450222</v>
      </c>
      <c r="V545" s="4">
        <f t="shared" si="272"/>
        <v>0.99228529610367611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3.3335824522602998E-3</v>
      </c>
      <c r="AC545">
        <f t="shared" si="256"/>
        <v>2.5946163223978435E-7</v>
      </c>
      <c r="AD545">
        <v>0</v>
      </c>
      <c r="AE545" s="11">
        <f t="shared" si="257"/>
        <v>6.9750194742460432E-8</v>
      </c>
      <c r="AF545" s="11">
        <f t="shared" si="258"/>
        <v>3.2921182698224479E-7</v>
      </c>
      <c r="AG545" s="15">
        <f t="shared" si="259"/>
        <v>1.097002469958351E-3</v>
      </c>
      <c r="AI545">
        <f t="shared" si="274"/>
        <v>2.3364349582057159E-2</v>
      </c>
      <c r="AJ545">
        <f t="shared" si="260"/>
        <v>1.8185097760732139E-6</v>
      </c>
      <c r="AK545">
        <v>0</v>
      </c>
      <c r="AL545" s="11">
        <f t="shared" si="261"/>
        <v>1.0133402695744498E-5</v>
      </c>
      <c r="AM545" s="11">
        <f t="shared" si="262"/>
        <v>1.1951912471817712E-5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15.215219993965073</v>
      </c>
      <c r="AY545" t="e">
        <f t="shared" si="271"/>
        <v>#VALUE!</v>
      </c>
    </row>
    <row r="546" spans="1:51">
      <c r="A546" s="43">
        <v>44431.581944444442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22</v>
      </c>
      <c r="I546" s="5">
        <v>30</v>
      </c>
      <c r="J546" s="52">
        <v>123.42</v>
      </c>
      <c r="K546" s="52">
        <v>1301</v>
      </c>
      <c r="L546" s="5" t="s">
        <v>88</v>
      </c>
      <c r="M546" s="6">
        <f t="shared" si="246"/>
        <v>0.63410285393586108</v>
      </c>
      <c r="N546" s="6">
        <f t="shared" si="247"/>
        <v>34.623498060993363</v>
      </c>
      <c r="O546" s="6" t="e">
        <f t="shared" si="248"/>
        <v>#VALUE!</v>
      </c>
      <c r="P546">
        <f t="shared" si="249"/>
        <v>10.145645662973777</v>
      </c>
      <c r="Q546">
        <f t="shared" si="250"/>
        <v>1523.4339146837081</v>
      </c>
      <c r="R546">
        <f t="shared" si="251"/>
        <v>17.720120643374766</v>
      </c>
      <c r="S546">
        <f t="shared" si="252"/>
        <v>967.56000848801261</v>
      </c>
      <c r="T546">
        <f t="shared" si="253"/>
        <v>967.5600084880125</v>
      </c>
      <c r="V546" s="4">
        <f t="shared" si="272"/>
        <v>0.99228529610367611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1.224678512451157E-4</v>
      </c>
      <c r="AC546">
        <f t="shared" si="256"/>
        <v>9.5320001937890108E-9</v>
      </c>
      <c r="AD546">
        <v>0</v>
      </c>
      <c r="AE546" s="11">
        <f t="shared" si="257"/>
        <v>2.5624554353667118E-9</v>
      </c>
      <c r="AF546" s="11">
        <f t="shared" si="258"/>
        <v>1.2094455629155723E-8</v>
      </c>
      <c r="AG546" s="15">
        <f t="shared" si="259"/>
        <v>1.097002469958351E-3</v>
      </c>
      <c r="AI546">
        <f t="shared" si="274"/>
        <v>1.2909631702308828E-3</v>
      </c>
      <c r="AJ546">
        <f t="shared" si="260"/>
        <v>1.0047911401814539E-7</v>
      </c>
      <c r="AK546">
        <v>0</v>
      </c>
      <c r="AL546" s="11">
        <f t="shared" si="261"/>
        <v>5.5990643451811742E-7</v>
      </c>
      <c r="AM546" s="11">
        <f t="shared" si="262"/>
        <v>6.6038554853626286E-7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15.21521999396508</v>
      </c>
      <c r="AY546" t="e">
        <f t="shared" si="271"/>
        <v>#VALUE!</v>
      </c>
    </row>
    <row r="547" spans="1:51">
      <c r="A547" s="43">
        <v>44431.581944444442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22</v>
      </c>
      <c r="I547" s="5">
        <v>30</v>
      </c>
      <c r="J547" s="52">
        <v>3945.96</v>
      </c>
      <c r="K547" s="52">
        <v>18479</v>
      </c>
      <c r="L547" s="5" t="s">
        <v>88</v>
      </c>
      <c r="M547" s="6">
        <f t="shared" si="246"/>
        <v>20.273411906633854</v>
      </c>
      <c r="N547" s="6">
        <f t="shared" si="247"/>
        <v>491.78141481098857</v>
      </c>
      <c r="O547" s="6" t="e">
        <f t="shared" si="248"/>
        <v>#VALUE!</v>
      </c>
      <c r="P547">
        <f t="shared" si="249"/>
        <v>324.37459050614166</v>
      </c>
      <c r="Q547">
        <f t="shared" si="250"/>
        <v>21638.382251683495</v>
      </c>
      <c r="R547">
        <f t="shared" si="251"/>
        <v>566.5442169334882</v>
      </c>
      <c r="S547">
        <f t="shared" si="252"/>
        <v>13742.921903804745</v>
      </c>
      <c r="T547">
        <f t="shared" si="253"/>
        <v>13742.921903804749</v>
      </c>
      <c r="V547" s="4">
        <f t="shared" si="272"/>
        <v>0.99228529610367611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3.9155180870132618E-3</v>
      </c>
      <c r="AC547">
        <f t="shared" si="256"/>
        <v>3.0475523808688776E-7</v>
      </c>
      <c r="AD547">
        <v>0</v>
      </c>
      <c r="AE547" s="11">
        <f t="shared" si="257"/>
        <v>8.1926321906819234E-8</v>
      </c>
      <c r="AF547" s="11">
        <f t="shared" si="258"/>
        <v>3.8668155999370698E-7</v>
      </c>
      <c r="AG547" s="15">
        <f t="shared" si="259"/>
        <v>1.097002469958351E-3</v>
      </c>
      <c r="AI547">
        <f t="shared" si="274"/>
        <v>1.8336439986699829E-2</v>
      </c>
      <c r="AJ547">
        <f t="shared" si="260"/>
        <v>1.4271741336981618E-6</v>
      </c>
      <c r="AK547">
        <v>0</v>
      </c>
      <c r="AL547" s="11">
        <f t="shared" si="261"/>
        <v>7.9527371279479542E-6</v>
      </c>
      <c r="AM547" s="11">
        <f t="shared" si="262"/>
        <v>9.3799112616461157E-6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15.215219993965075</v>
      </c>
      <c r="AY547" t="e">
        <f t="shared" si="271"/>
        <v>#VALUE!</v>
      </c>
    </row>
    <row r="548" spans="1:51">
      <c r="A548" s="43">
        <v>44431.420138888891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22</v>
      </c>
      <c r="I548" s="5">
        <v>30</v>
      </c>
      <c r="J548" s="52">
        <v>92804.53</v>
      </c>
      <c r="K548" s="52">
        <v>20994</v>
      </c>
      <c r="L548" s="5" t="s">
        <v>88</v>
      </c>
      <c r="M548" s="6">
        <f t="shared" si="246"/>
        <v>476.80778910368036</v>
      </c>
      <c r="N548" s="6">
        <f t="shared" si="247"/>
        <v>558.71308093197104</v>
      </c>
      <c r="O548" s="6" t="e">
        <f t="shared" si="248"/>
        <v>#VALUE!</v>
      </c>
      <c r="P548">
        <f t="shared" si="249"/>
        <v>7628.9246256588858</v>
      </c>
      <c r="Q548">
        <f t="shared" si="250"/>
        <v>24583.375561006724</v>
      </c>
      <c r="R548">
        <f t="shared" si="251"/>
        <v>13324.481184991835</v>
      </c>
      <c r="S548">
        <f t="shared" si="252"/>
        <v>15613.33959892185</v>
      </c>
      <c r="T548">
        <f t="shared" si="253"/>
        <v>15613.33959892185</v>
      </c>
      <c r="V548" s="4">
        <f t="shared" si="272"/>
        <v>0.99228529610367611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9.2088570530812486E-2</v>
      </c>
      <c r="AC548">
        <f t="shared" si="256"/>
        <v>7.1674995782247445E-6</v>
      </c>
      <c r="AD548">
        <v>0</v>
      </c>
      <c r="AE548" s="11">
        <f t="shared" si="257"/>
        <v>1.926814716619292E-6</v>
      </c>
      <c r="AF548" s="11">
        <f t="shared" si="258"/>
        <v>9.094314294844036E-6</v>
      </c>
      <c r="AG548" s="15">
        <f t="shared" si="259"/>
        <v>1.097002469958351E-3</v>
      </c>
      <c r="AI548">
        <f t="shared" si="274"/>
        <v>2.0832037506400575E-2</v>
      </c>
      <c r="AJ548">
        <f t="shared" si="260"/>
        <v>1.6214131588754375E-6</v>
      </c>
      <c r="AK548">
        <v>0</v>
      </c>
      <c r="AL548" s="11">
        <f t="shared" si="261"/>
        <v>9.0351081370279431E-6</v>
      </c>
      <c r="AM548" s="11">
        <f t="shared" si="262"/>
        <v>1.065652129590338E-5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15.215219993965075</v>
      </c>
      <c r="AY548" t="e">
        <f t="shared" si="271"/>
        <v>#VALUE!</v>
      </c>
    </row>
    <row r="549" spans="1:51">
      <c r="A549" s="43">
        <v>44431.420138888891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22</v>
      </c>
      <c r="I549" s="5">
        <v>30</v>
      </c>
      <c r="J549" s="52">
        <v>5509.33</v>
      </c>
      <c r="K549" s="52">
        <v>14247</v>
      </c>
      <c r="L549" s="5" t="s">
        <v>88</v>
      </c>
      <c r="M549" s="6">
        <f t="shared" si="246"/>
        <v>28.305638278029964</v>
      </c>
      <c r="N549" s="6">
        <f t="shared" si="247"/>
        <v>379.15524740582032</v>
      </c>
      <c r="O549" s="6" t="e">
        <f t="shared" si="248"/>
        <v>#VALUE!</v>
      </c>
      <c r="P549">
        <f t="shared" si="249"/>
        <v>452.89021244847942</v>
      </c>
      <c r="Q549">
        <f t="shared" si="250"/>
        <v>16682.830885856092</v>
      </c>
      <c r="R549">
        <f t="shared" si="251"/>
        <v>791.00625720437449</v>
      </c>
      <c r="S549">
        <f t="shared" si="252"/>
        <v>10595.562983035134</v>
      </c>
      <c r="T549">
        <f t="shared" si="253"/>
        <v>10595.562983035134</v>
      </c>
      <c r="V549" s="4">
        <f t="shared" si="272"/>
        <v>0.99228529610367611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5.4668271503828655E-3</v>
      </c>
      <c r="AC549">
        <f t="shared" si="256"/>
        <v>4.2549776881905375E-7</v>
      </c>
      <c r="AD549">
        <v>0</v>
      </c>
      <c r="AE549" s="11">
        <f t="shared" si="257"/>
        <v>1.1438512885860383E-7</v>
      </c>
      <c r="AF549" s="11">
        <f t="shared" si="258"/>
        <v>5.3988289767765761E-7</v>
      </c>
      <c r="AG549" s="15">
        <f t="shared" si="259"/>
        <v>1.097002469958351E-3</v>
      </c>
      <c r="AI549">
        <f t="shared" si="274"/>
        <v>1.4137088613589073E-2</v>
      </c>
      <c r="AJ549">
        <f t="shared" si="260"/>
        <v>1.1003273923263007E-6</v>
      </c>
      <c r="AK549">
        <v>0</v>
      </c>
      <c r="AL549" s="11">
        <f t="shared" si="261"/>
        <v>6.1314273424900972E-6</v>
      </c>
      <c r="AM549" s="11">
        <f t="shared" si="262"/>
        <v>7.2317547348163977E-6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78.81297419298906</v>
      </c>
      <c r="AX549">
        <f t="shared" si="270"/>
        <v>15.215219993965075</v>
      </c>
      <c r="AY549" t="e">
        <f t="shared" si="271"/>
        <v>#VALUE!</v>
      </c>
    </row>
    <row r="550" spans="1:51">
      <c r="A550" s="43">
        <v>44431.581944444442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22</v>
      </c>
      <c r="I550" s="5">
        <v>30</v>
      </c>
      <c r="J550" s="52">
        <v>42.02</v>
      </c>
      <c r="K550" s="52">
        <v>9651</v>
      </c>
      <c r="L550" s="5" t="s">
        <v>88</v>
      </c>
      <c r="M550" s="6">
        <f t="shared" si="246"/>
        <v>0.21588885044875131</v>
      </c>
      <c r="N550" s="6">
        <f t="shared" si="247"/>
        <v>256.84195218035882</v>
      </c>
      <c r="O550" s="6" t="e">
        <f t="shared" si="248"/>
        <v>#VALUE!</v>
      </c>
      <c r="P550">
        <f t="shared" si="249"/>
        <v>3.4542216071800209</v>
      </c>
      <c r="Q550">
        <f t="shared" si="250"/>
        <v>11301.045895935787</v>
      </c>
      <c r="R550">
        <f t="shared" si="251"/>
        <v>6.0330535523789317</v>
      </c>
      <c r="S550">
        <f t="shared" si="252"/>
        <v>7177.4954972465821</v>
      </c>
      <c r="T550">
        <f t="shared" si="253"/>
        <v>7177.4954972465839</v>
      </c>
      <c r="V550" s="4">
        <f t="shared" si="272"/>
        <v>0.99228529610367611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4.1695828142276468E-5</v>
      </c>
      <c r="AC550">
        <f t="shared" si="256"/>
        <v>3.2452977486875242E-9</v>
      </c>
      <c r="AD550">
        <v>0</v>
      </c>
      <c r="AE550" s="11">
        <f t="shared" si="257"/>
        <v>8.7242243877904076E-10</v>
      </c>
      <c r="AF550" s="11">
        <f t="shared" si="258"/>
        <v>4.1177201874665653E-9</v>
      </c>
      <c r="AG550" s="15">
        <f t="shared" si="259"/>
        <v>1.097002469958351E-3</v>
      </c>
      <c r="AI550">
        <f t="shared" si="274"/>
        <v>9.5765453926965772E-3</v>
      </c>
      <c r="AJ550">
        <f t="shared" si="260"/>
        <v>7.4536812405005455E-7</v>
      </c>
      <c r="AK550">
        <v>0</v>
      </c>
      <c r="AL550" s="11">
        <f t="shared" si="261"/>
        <v>4.1534642579049577E-6</v>
      </c>
      <c r="AM550" s="11">
        <f t="shared" si="262"/>
        <v>4.8988323819550119E-6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1:51">
      <c r="A551" s="43">
        <v>44431.581944444442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22</v>
      </c>
      <c r="I551" s="5">
        <v>30</v>
      </c>
      <c r="J551" s="52">
        <v>502.79</v>
      </c>
      <c r="K551" s="52">
        <v>17092</v>
      </c>
      <c r="L551" s="5" t="s">
        <v>88</v>
      </c>
      <c r="M551" s="6">
        <f t="shared" si="246"/>
        <v>2.5832164473376409</v>
      </c>
      <c r="N551" s="6">
        <f t="shared" si="247"/>
        <v>454.86919973750827</v>
      </c>
      <c r="O551" s="6" t="e">
        <f t="shared" si="248"/>
        <v>#VALUE!</v>
      </c>
      <c r="P551">
        <f t="shared" si="249"/>
        <v>41.331463157402254</v>
      </c>
      <c r="Q551">
        <f t="shared" si="250"/>
        <v>20014.244788450364</v>
      </c>
      <c r="R551">
        <f t="shared" si="251"/>
        <v>72.188457772503639</v>
      </c>
      <c r="S551">
        <f t="shared" si="252"/>
        <v>12711.403278306765</v>
      </c>
      <c r="T551">
        <f t="shared" si="253"/>
        <v>12711.403278306765</v>
      </c>
      <c r="V551" s="4">
        <f t="shared" si="272"/>
        <v>0.99228529610367611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4.9891112402796736E-4</v>
      </c>
      <c r="AC551">
        <f t="shared" si="256"/>
        <v>3.8831586269933373E-8</v>
      </c>
      <c r="AD551">
        <v>0</v>
      </c>
      <c r="AE551" s="11">
        <f t="shared" si="257"/>
        <v>1.0438964254967014E-8</v>
      </c>
      <c r="AF551" s="11">
        <f t="shared" si="258"/>
        <v>4.9270550524900389E-8</v>
      </c>
      <c r="AG551" s="15">
        <f t="shared" si="259"/>
        <v>1.097002469958351E-3</v>
      </c>
      <c r="AI551">
        <f t="shared" si="274"/>
        <v>1.6960140281004031E-2</v>
      </c>
      <c r="AJ551">
        <f t="shared" si="260"/>
        <v>1.3200530490377714E-6</v>
      </c>
      <c r="AK551">
        <v>0</v>
      </c>
      <c r="AL551" s="11">
        <f t="shared" si="261"/>
        <v>7.3558191996799852E-6</v>
      </c>
      <c r="AM551" s="11">
        <f t="shared" si="262"/>
        <v>8.6758722487177566E-6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15.215219993965075</v>
      </c>
      <c r="AY551" t="e">
        <f t="shared" si="271"/>
        <v>#VALUE!</v>
      </c>
    </row>
    <row r="552" spans="1:51">
      <c r="A552" s="43">
        <v>44431.581944444442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22</v>
      </c>
      <c r="I552" s="5">
        <v>30</v>
      </c>
      <c r="J552" s="52">
        <v>126.07</v>
      </c>
      <c r="K552" s="52">
        <v>1202</v>
      </c>
      <c r="L552" s="5" t="s">
        <v>88</v>
      </c>
      <c r="M552" s="6">
        <f t="shared" si="246"/>
        <v>0.64771792898795988</v>
      </c>
      <c r="N552" s="6">
        <f t="shared" si="247"/>
        <v>31.988812197781709</v>
      </c>
      <c r="O552" s="6" t="e">
        <f t="shared" si="248"/>
        <v>#VALUE!</v>
      </c>
      <c r="P552">
        <f t="shared" si="249"/>
        <v>10.363486863807358</v>
      </c>
      <c r="Q552">
        <f t="shared" si="250"/>
        <v>1407.5077367023953</v>
      </c>
      <c r="R552">
        <f t="shared" si="251"/>
        <v>18.100596414764681</v>
      </c>
      <c r="S552">
        <f t="shared" si="252"/>
        <v>893.93322844165266</v>
      </c>
      <c r="T552">
        <f t="shared" si="253"/>
        <v>893.933228441653</v>
      </c>
      <c r="V552" s="4">
        <f t="shared" si="272"/>
        <v>0.99228529610367611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1.2509740727979044E-4</v>
      </c>
      <c r="AC552">
        <f t="shared" si="256"/>
        <v>9.7366655682302764E-9</v>
      </c>
      <c r="AD552">
        <v>0</v>
      </c>
      <c r="AE552" s="11">
        <f t="shared" si="257"/>
        <v>2.6174749370983738E-9</v>
      </c>
      <c r="AF552" s="11">
        <f t="shared" si="258"/>
        <v>1.2354140505328651E-8</v>
      </c>
      <c r="AG552" s="15">
        <f t="shared" si="259"/>
        <v>1.097002469958351E-3</v>
      </c>
      <c r="AI552">
        <f t="shared" si="274"/>
        <v>1.1927269259166186E-3</v>
      </c>
      <c r="AJ552">
        <f t="shared" si="260"/>
        <v>9.283312455788681E-8</v>
      </c>
      <c r="AK552">
        <v>0</v>
      </c>
      <c r="AL552" s="11">
        <f t="shared" si="261"/>
        <v>5.1730018008514748E-7</v>
      </c>
      <c r="AM552" s="11">
        <f t="shared" si="262"/>
        <v>6.1013330464303427E-7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78.81297419298906</v>
      </c>
      <c r="AX552">
        <f t="shared" si="270"/>
        <v>15.215219993965075</v>
      </c>
      <c r="AY552" t="e">
        <f t="shared" si="271"/>
        <v>#VALUE!</v>
      </c>
    </row>
    <row r="553" spans="1:51">
      <c r="A553" s="43">
        <v>44431.420138888891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22</v>
      </c>
      <c r="I553" s="5">
        <v>30</v>
      </c>
      <c r="J553" s="52">
        <v>48.43</v>
      </c>
      <c r="K553" s="52">
        <v>147</v>
      </c>
      <c r="L553" s="5" t="s">
        <v>88</v>
      </c>
      <c r="M553" s="6">
        <f t="shared" si="246"/>
        <v>0.24882191878231855</v>
      </c>
      <c r="N553" s="6">
        <f t="shared" si="247"/>
        <v>3.9121093120415242</v>
      </c>
      <c r="O553" s="6" t="e">
        <f t="shared" si="248"/>
        <v>#VALUE!</v>
      </c>
      <c r="P553">
        <f t="shared" si="249"/>
        <v>3.9811507005170967</v>
      </c>
      <c r="Q553">
        <f t="shared" si="250"/>
        <v>172.13280972982707</v>
      </c>
      <c r="R553">
        <f t="shared" si="251"/>
        <v>6.953374191854155</v>
      </c>
      <c r="S553">
        <f t="shared" si="252"/>
        <v>109.32461279610898</v>
      </c>
      <c r="T553">
        <f t="shared" si="253"/>
        <v>109.32461279610899</v>
      </c>
      <c r="V553" s="4">
        <f t="shared" si="272"/>
        <v>0.99228529610367611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4.8056376890301034E-5</v>
      </c>
      <c r="AC553">
        <f t="shared" si="256"/>
        <v>3.7403562581850739E-9</v>
      </c>
      <c r="AD553">
        <v>0</v>
      </c>
      <c r="AE553" s="11">
        <f t="shared" si="257"/>
        <v>1.0055073467412886E-9</v>
      </c>
      <c r="AF553" s="11">
        <f t="shared" si="258"/>
        <v>4.745863604926363E-9</v>
      </c>
      <c r="AG553" s="15">
        <f t="shared" si="259"/>
        <v>1.097002469958351E-3</v>
      </c>
      <c r="AI553">
        <f t="shared" si="274"/>
        <v>1.4586593852724039E-4</v>
      </c>
      <c r="AJ553">
        <f t="shared" si="260"/>
        <v>1.1353135865232415E-8</v>
      </c>
      <c r="AK553">
        <v>0</v>
      </c>
      <c r="AL553" s="11">
        <f t="shared" si="261"/>
        <v>6.3263832339864138E-8</v>
      </c>
      <c r="AM553" s="11">
        <f t="shared" si="262"/>
        <v>7.461696820509655E-8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15.215219993965073</v>
      </c>
      <c r="AY553" t="e">
        <f t="shared" si="271"/>
        <v>#VALUE!</v>
      </c>
    </row>
    <row r="554" spans="1:51">
      <c r="A554" s="43">
        <v>44431.581944444442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22</v>
      </c>
      <c r="I554" s="5">
        <v>30</v>
      </c>
      <c r="J554" s="52">
        <v>3023.95</v>
      </c>
      <c r="K554" s="52">
        <v>23014</v>
      </c>
      <c r="L554" s="5" t="s">
        <v>88</v>
      </c>
      <c r="M554" s="6">
        <f t="shared" si="246"/>
        <v>15.536341963695889</v>
      </c>
      <c r="N554" s="6">
        <f t="shared" si="247"/>
        <v>612.47131773689546</v>
      </c>
      <c r="O554" s="6" t="e">
        <f t="shared" si="248"/>
        <v>#VALUE!</v>
      </c>
      <c r="P554">
        <f t="shared" si="249"/>
        <v>248.58147141913423</v>
      </c>
      <c r="Q554">
        <f t="shared" si="250"/>
        <v>26948.737980423401</v>
      </c>
      <c r="R554">
        <f t="shared" si="251"/>
        <v>434.16592788472786</v>
      </c>
      <c r="S554">
        <f t="shared" si="252"/>
        <v>17115.623393807156</v>
      </c>
      <c r="T554">
        <f t="shared" si="253"/>
        <v>17115.62339380716</v>
      </c>
      <c r="V554" s="4">
        <f t="shared" si="272"/>
        <v>0.99228529610367611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3.0006211211527109E-3</v>
      </c>
      <c r="AC554">
        <f t="shared" si="256"/>
        <v>2.3354636190251398E-7</v>
      </c>
      <c r="AD554">
        <v>0</v>
      </c>
      <c r="AE554" s="11">
        <f t="shared" si="257"/>
        <v>6.2783480098664444E-8</v>
      </c>
      <c r="AF554" s="11">
        <f t="shared" si="258"/>
        <v>2.963298420011784E-7</v>
      </c>
      <c r="AG554" s="15">
        <f t="shared" si="259"/>
        <v>1.097002469958351E-3</v>
      </c>
      <c r="AI554">
        <f t="shared" si="274"/>
        <v>2.2836453804530001E-2</v>
      </c>
      <c r="AJ554">
        <f t="shared" si="260"/>
        <v>1.7774222367514202E-6</v>
      </c>
      <c r="AK554">
        <v>0</v>
      </c>
      <c r="AL554" s="11">
        <f t="shared" si="261"/>
        <v>9.9044478739430838E-6</v>
      </c>
      <c r="AM554" s="11">
        <f t="shared" si="262"/>
        <v>1.1681870110694504E-5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15.215219993965079</v>
      </c>
      <c r="AY554" t="e">
        <f t="shared" si="271"/>
        <v>#VALUE!</v>
      </c>
    </row>
    <row r="555" spans="1:51">
      <c r="A555" s="43">
        <v>44431.581944444442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22</v>
      </c>
      <c r="I555" s="5">
        <v>30</v>
      </c>
      <c r="J555" s="52">
        <v>3217.46</v>
      </c>
      <c r="K555" s="52">
        <v>24371</v>
      </c>
      <c r="L555" s="5" t="s">
        <v>88</v>
      </c>
      <c r="M555" s="6">
        <f t="shared" si="246"/>
        <v>16.530550708349345</v>
      </c>
      <c r="N555" s="6">
        <f t="shared" si="247"/>
        <v>648.58514315485695</v>
      </c>
      <c r="O555" s="6" t="e">
        <f t="shared" si="248"/>
        <v>#VALUE!</v>
      </c>
      <c r="P555">
        <f t="shared" si="249"/>
        <v>264.48881133358952</v>
      </c>
      <c r="Q555">
        <f t="shared" si="250"/>
        <v>28537.746298813705</v>
      </c>
      <c r="R555">
        <f t="shared" si="251"/>
        <v>461.94927374195902</v>
      </c>
      <c r="S555">
        <f t="shared" si="252"/>
        <v>18124.830873836545</v>
      </c>
      <c r="T555">
        <f t="shared" si="253"/>
        <v>18124.830873836545</v>
      </c>
      <c r="V555" s="4">
        <f t="shared" si="272"/>
        <v>0.99228529610367611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3.1926382488017338E-3</v>
      </c>
      <c r="AC555">
        <f t="shared" si="256"/>
        <v>2.4849156816973259E-7</v>
      </c>
      <c r="AD555">
        <v>0</v>
      </c>
      <c r="AE555" s="11">
        <f t="shared" si="257"/>
        <v>6.6801149449643326E-8</v>
      </c>
      <c r="AF555" s="11">
        <f t="shared" si="258"/>
        <v>3.1529271761937592E-7</v>
      </c>
      <c r="AG555" s="15">
        <f t="shared" si="259"/>
        <v>1.097002469958351E-3</v>
      </c>
      <c r="AI555">
        <f t="shared" si="274"/>
        <v>2.418298495134269E-2</v>
      </c>
      <c r="AJ555">
        <f t="shared" si="260"/>
        <v>1.8822263549087019E-6</v>
      </c>
      <c r="AK555">
        <v>0</v>
      </c>
      <c r="AL555" s="11">
        <f t="shared" si="261"/>
        <v>1.0488454816019243E-5</v>
      </c>
      <c r="AM555" s="11">
        <f t="shared" si="262"/>
        <v>1.2370681170927945E-5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15.215219993965079</v>
      </c>
      <c r="AY555" t="e">
        <f t="shared" si="271"/>
        <v>#VALUE!</v>
      </c>
    </row>
    <row r="556" spans="1:51">
      <c r="A556" s="43">
        <v>44431.581944444442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22</v>
      </c>
      <c r="I556" s="5">
        <v>30</v>
      </c>
      <c r="J556" s="52">
        <v>153.52000000000001</v>
      </c>
      <c r="K556" s="52">
        <v>1200</v>
      </c>
      <c r="L556" s="5" t="s">
        <v>88</v>
      </c>
      <c r="M556" s="6">
        <f t="shared" si="246"/>
        <v>0.78874955547102088</v>
      </c>
      <c r="N556" s="6">
        <f t="shared" si="247"/>
        <v>31.935586220747126</v>
      </c>
      <c r="O556" s="6" t="e">
        <f t="shared" si="248"/>
        <v>#VALUE!</v>
      </c>
      <c r="P556">
        <f t="shared" si="249"/>
        <v>12.619992887536334</v>
      </c>
      <c r="Q556">
        <f t="shared" si="250"/>
        <v>1405.1657937128734</v>
      </c>
      <c r="R556">
        <f t="shared" si="251"/>
        <v>22.041751103313029</v>
      </c>
      <c r="S556">
        <f t="shared" si="252"/>
        <v>892.44581874374671</v>
      </c>
      <c r="T556">
        <f t="shared" si="253"/>
        <v>892.4458187437466</v>
      </c>
      <c r="V556" s="4">
        <f t="shared" si="272"/>
        <v>0.99228529610367611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1.5233563865783636E-4</v>
      </c>
      <c r="AC556">
        <f t="shared" si="256"/>
        <v>1.1856689918574697E-8</v>
      </c>
      <c r="AD556">
        <v>0</v>
      </c>
      <c r="AE556" s="11">
        <f t="shared" si="257"/>
        <v>3.1873939267338968E-9</v>
      </c>
      <c r="AF556" s="11">
        <f t="shared" si="258"/>
        <v>1.5044083845308592E-8</v>
      </c>
      <c r="AG556" s="15">
        <f t="shared" si="259"/>
        <v>1.097002469958351E-3</v>
      </c>
      <c r="AI556">
        <f t="shared" si="274"/>
        <v>1.1907423553244112E-3</v>
      </c>
      <c r="AJ556">
        <f t="shared" si="260"/>
        <v>9.2678660124346226E-8</v>
      </c>
      <c r="AK556">
        <v>0</v>
      </c>
      <c r="AL556" s="11">
        <f t="shared" si="261"/>
        <v>5.1643944767236024E-7</v>
      </c>
      <c r="AM556" s="11">
        <f t="shared" si="262"/>
        <v>6.0911810779670644E-7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15.215219993965073</v>
      </c>
      <c r="AY556" t="e">
        <f t="shared" si="271"/>
        <v>#VALUE!</v>
      </c>
    </row>
    <row r="557" spans="1:51">
      <c r="A557" s="43">
        <v>44431.420138888891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22</v>
      </c>
      <c r="I557" s="5">
        <v>30</v>
      </c>
      <c r="J557" s="52">
        <v>98767.72</v>
      </c>
      <c r="K557" s="52">
        <v>18535</v>
      </c>
      <c r="L557" s="5" t="s">
        <v>88</v>
      </c>
      <c r="M557" s="6">
        <f t="shared" si="246"/>
        <v>507.44525302818045</v>
      </c>
      <c r="N557" s="6">
        <f t="shared" si="247"/>
        <v>493.27174216795675</v>
      </c>
      <c r="O557" s="6" t="e">
        <f t="shared" si="248"/>
        <v>#VALUE!</v>
      </c>
      <c r="P557">
        <f t="shared" si="249"/>
        <v>8119.1240484508871</v>
      </c>
      <c r="Q557">
        <f t="shared" si="250"/>
        <v>21703.956655390095</v>
      </c>
      <c r="R557">
        <f t="shared" si="251"/>
        <v>14180.65073789547</v>
      </c>
      <c r="S557">
        <f t="shared" si="252"/>
        <v>13784.56937534612</v>
      </c>
      <c r="T557">
        <f t="shared" si="253"/>
        <v>13784.569375346122</v>
      </c>
      <c r="V557" s="4">
        <f t="shared" si="272"/>
        <v>0.99228529610367611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9.8005756285684975E-2</v>
      </c>
      <c r="AC557">
        <f t="shared" si="256"/>
        <v>7.6280499609471629E-6</v>
      </c>
      <c r="AD557">
        <v>0</v>
      </c>
      <c r="AE557" s="11">
        <f t="shared" si="257"/>
        <v>2.0506229213480593E-6</v>
      </c>
      <c r="AF557" s="11">
        <f t="shared" si="258"/>
        <v>9.678672882295223E-6</v>
      </c>
      <c r="AG557" s="15">
        <f t="shared" si="259"/>
        <v>1.097002469958351E-3</v>
      </c>
      <c r="AI557">
        <f t="shared" si="274"/>
        <v>1.8392007963281637E-2</v>
      </c>
      <c r="AJ557">
        <f t="shared" si="260"/>
        <v>1.4314991378372981E-6</v>
      </c>
      <c r="AK557">
        <v>0</v>
      </c>
      <c r="AL557" s="11">
        <f t="shared" si="261"/>
        <v>7.9768376355059987E-6</v>
      </c>
      <c r="AM557" s="11">
        <f t="shared" si="262"/>
        <v>9.4083367733432962E-6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1:51">
      <c r="A558" s="43">
        <v>44431.420138888891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22</v>
      </c>
      <c r="I558" s="5">
        <v>30</v>
      </c>
      <c r="J558" s="52">
        <v>85.9</v>
      </c>
      <c r="K558" s="52">
        <v>752</v>
      </c>
      <c r="L558" s="5" t="s">
        <v>88</v>
      </c>
      <c r="M558" s="6">
        <f t="shared" si="246"/>
        <v>0.44133394225482475</v>
      </c>
      <c r="N558" s="6">
        <f t="shared" si="247"/>
        <v>20.012967365001536</v>
      </c>
      <c r="O558" s="6" t="e">
        <f t="shared" si="248"/>
        <v>#VALUE!</v>
      </c>
      <c r="P558">
        <f t="shared" si="249"/>
        <v>7.061343076077196</v>
      </c>
      <c r="Q558">
        <f t="shared" si="250"/>
        <v>880.57056406006757</v>
      </c>
      <c r="R558">
        <f t="shared" si="251"/>
        <v>12.333158023544744</v>
      </c>
      <c r="S558">
        <f t="shared" si="252"/>
        <v>559.26604641274798</v>
      </c>
      <c r="T558">
        <f t="shared" si="253"/>
        <v>559.26604641274798</v>
      </c>
      <c r="V558" s="4">
        <f t="shared" si="272"/>
        <v>0.99228529610367611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8.5237306935305782E-5</v>
      </c>
      <c r="AC558">
        <f t="shared" si="256"/>
        <v>6.634247420567785E-9</v>
      </c>
      <c r="AD558">
        <v>0</v>
      </c>
      <c r="AE558" s="11">
        <f t="shared" si="257"/>
        <v>1.7834623391508712E-9</v>
      </c>
      <c r="AF558" s="11">
        <f t="shared" si="258"/>
        <v>8.4177097597186565E-9</v>
      </c>
      <c r="AG558" s="15">
        <f t="shared" si="259"/>
        <v>1.097002469958351E-3</v>
      </c>
      <c r="AI558">
        <f t="shared" si="274"/>
        <v>7.4619854266996441E-4</v>
      </c>
      <c r="AJ558">
        <f t="shared" si="260"/>
        <v>5.8078627011256979E-8</v>
      </c>
      <c r="AK558">
        <v>0</v>
      </c>
      <c r="AL558" s="11">
        <f t="shared" si="261"/>
        <v>3.2363538720801245E-7</v>
      </c>
      <c r="AM558" s="11">
        <f t="shared" si="262"/>
        <v>3.817140142192694E-7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15.215219993965073</v>
      </c>
      <c r="AY558" t="e">
        <f t="shared" si="271"/>
        <v>#VALUE!</v>
      </c>
    </row>
    <row r="559" spans="1:51">
      <c r="A559" s="43">
        <v>44431.581944444442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22</v>
      </c>
      <c r="I559" s="5">
        <v>30</v>
      </c>
      <c r="J559" s="52">
        <v>518.79999999999995</v>
      </c>
      <c r="K559" s="52">
        <v>16998</v>
      </c>
      <c r="L559" s="5" t="s">
        <v>88</v>
      </c>
      <c r="M559" s="6">
        <f t="shared" si="246"/>
        <v>2.6654720517089987</v>
      </c>
      <c r="N559" s="6">
        <f t="shared" si="247"/>
        <v>452.36757881688311</v>
      </c>
      <c r="O559" s="6" t="e">
        <f t="shared" si="248"/>
        <v>#VALUE!</v>
      </c>
      <c r="P559">
        <f t="shared" si="249"/>
        <v>42.647552827343979</v>
      </c>
      <c r="Q559">
        <f t="shared" si="250"/>
        <v>19904.173467942855</v>
      </c>
      <c r="R559">
        <f t="shared" si="251"/>
        <v>74.487105734749832</v>
      </c>
      <c r="S559">
        <f t="shared" si="252"/>
        <v>12641.495022505171</v>
      </c>
      <c r="T559">
        <f t="shared" si="253"/>
        <v>12641.495022505173</v>
      </c>
      <c r="V559" s="4">
        <f t="shared" si="272"/>
        <v>0.99228529610367611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5.1479761161858705E-4</v>
      </c>
      <c r="AC559">
        <f t="shared" si="256"/>
        <v>4.0068074060425678E-8</v>
      </c>
      <c r="AD559">
        <v>0</v>
      </c>
      <c r="AE559" s="11">
        <f t="shared" si="257"/>
        <v>1.0771365093730753E-8</v>
      </c>
      <c r="AF559" s="11">
        <f t="shared" si="258"/>
        <v>5.083943915415643E-8</v>
      </c>
      <c r="AG559" s="15">
        <f t="shared" si="259"/>
        <v>1.097002469958351E-3</v>
      </c>
      <c r="AI559">
        <f t="shared" si="274"/>
        <v>1.6866865463170285E-2</v>
      </c>
      <c r="AJ559">
        <f t="shared" si="260"/>
        <v>1.3127932206613643E-6</v>
      </c>
      <c r="AK559">
        <v>0</v>
      </c>
      <c r="AL559" s="11">
        <f t="shared" si="261"/>
        <v>7.3153647762789826E-6</v>
      </c>
      <c r="AM559" s="11">
        <f t="shared" si="262"/>
        <v>8.6281579969403475E-6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78.81297419298906</v>
      </c>
      <c r="AX559">
        <f t="shared" si="270"/>
        <v>15.215219993965084</v>
      </c>
      <c r="AY559" t="e">
        <f t="shared" si="271"/>
        <v>#VALUE!</v>
      </c>
    </row>
    <row r="560" spans="1:51">
      <c r="A560" s="43">
        <v>44431.420138888891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22</v>
      </c>
      <c r="I560" s="5">
        <v>30</v>
      </c>
      <c r="J560" s="52">
        <v>45.08</v>
      </c>
      <c r="K560" s="52">
        <v>138</v>
      </c>
      <c r="L560" s="5" t="s">
        <v>88</v>
      </c>
      <c r="M560" s="6">
        <f t="shared" si="246"/>
        <v>0.23161040881079742</v>
      </c>
      <c r="N560" s="6">
        <f t="shared" si="247"/>
        <v>3.6725924153859202</v>
      </c>
      <c r="O560" s="6" t="e">
        <f t="shared" si="248"/>
        <v>#VALUE!</v>
      </c>
      <c r="P560">
        <f t="shared" si="249"/>
        <v>3.7057665409727587</v>
      </c>
      <c r="Q560">
        <f t="shared" si="250"/>
        <v>161.5940662769805</v>
      </c>
      <c r="R560">
        <f t="shared" si="251"/>
        <v>6.472395386512189</v>
      </c>
      <c r="S560">
        <f t="shared" si="252"/>
        <v>102.63126915553084</v>
      </c>
      <c r="T560">
        <f t="shared" si="253"/>
        <v>102.63126915553089</v>
      </c>
      <c r="V560" s="4">
        <f t="shared" si="272"/>
        <v>0.99228529610367611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4.4732221148353717E-5</v>
      </c>
      <c r="AC560">
        <f t="shared" si="256"/>
        <v>3.4816283320046072E-9</v>
      </c>
      <c r="AD560">
        <v>0</v>
      </c>
      <c r="AE560" s="11">
        <f t="shared" si="257"/>
        <v>9.3595439172201713E-10</v>
      </c>
      <c r="AF560" s="11">
        <f t="shared" si="258"/>
        <v>4.4175827237266241E-9</v>
      </c>
      <c r="AG560" s="15">
        <f t="shared" si="259"/>
        <v>1.097002469958351E-3</v>
      </c>
      <c r="AI560">
        <f t="shared" si="274"/>
        <v>1.3693537086230728E-4</v>
      </c>
      <c r="AJ560">
        <f t="shared" si="260"/>
        <v>1.0658045914299815E-8</v>
      </c>
      <c r="AK560">
        <v>0</v>
      </c>
      <c r="AL560" s="11">
        <f t="shared" si="261"/>
        <v>5.9390536482321428E-8</v>
      </c>
      <c r="AM560" s="11">
        <f t="shared" si="262"/>
        <v>7.0048582396621245E-8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15.215219993965077</v>
      </c>
      <c r="AY560" t="e">
        <f t="shared" si="271"/>
        <v>#VALUE!</v>
      </c>
    </row>
    <row r="561" spans="1:51">
      <c r="A561" s="43">
        <v>44431.420138888891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2">
        <v>22</v>
      </c>
      <c r="I561" s="5">
        <v>30</v>
      </c>
      <c r="J561" s="52">
        <v>79125.98</v>
      </c>
      <c r="K561" s="52">
        <v>20367</v>
      </c>
      <c r="L561" s="5" t="s">
        <v>88</v>
      </c>
      <c r="M561" s="6">
        <f t="shared" si="246"/>
        <v>406.53062500787445</v>
      </c>
      <c r="N561" s="6">
        <f t="shared" si="247"/>
        <v>542.02673713163063</v>
      </c>
      <c r="O561" s="6" t="e">
        <f t="shared" si="248"/>
        <v>#VALUE!</v>
      </c>
      <c r="P561">
        <f t="shared" si="249"/>
        <v>6504.4900001259912</v>
      </c>
      <c r="Q561">
        <f t="shared" si="250"/>
        <v>23849.176433791748</v>
      </c>
      <c r="R561">
        <f t="shared" si="251"/>
        <v>11360.572934899195</v>
      </c>
      <c r="S561">
        <f t="shared" si="252"/>
        <v>15147.03665862824</v>
      </c>
      <c r="T561">
        <f t="shared" si="253"/>
        <v>15147.03665862824</v>
      </c>
      <c r="V561" s="4">
        <f t="shared" si="272"/>
        <v>0.99228529610367611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7.8515546493793553E-2</v>
      </c>
      <c r="AC561">
        <f t="shared" si="256"/>
        <v>6.1110748395215154E-6</v>
      </c>
      <c r="AD561">
        <v>0</v>
      </c>
      <c r="AE561" s="11">
        <f t="shared" si="257"/>
        <v>1.6428196202375442E-6</v>
      </c>
      <c r="AF561" s="11">
        <f t="shared" si="258"/>
        <v>7.7538944597590592E-6</v>
      </c>
      <c r="AG561" s="15">
        <f t="shared" si="259"/>
        <v>1.097002469958351E-3</v>
      </c>
      <c r="AI561">
        <f t="shared" si="274"/>
        <v>2.0209874625743571E-2</v>
      </c>
      <c r="AJ561">
        <f t="shared" si="260"/>
        <v>1.5729885589604666E-6</v>
      </c>
      <c r="AK561">
        <v>0</v>
      </c>
      <c r="AL561" s="11">
        <f t="shared" si="261"/>
        <v>8.7652685256191343E-6</v>
      </c>
      <c r="AM561" s="11">
        <f t="shared" si="262"/>
        <v>1.03382570845796E-5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15.215219993965073</v>
      </c>
      <c r="AY561" t="e">
        <f t="shared" si="271"/>
        <v>#VALUE!</v>
      </c>
    </row>
    <row r="562" spans="1:51">
      <c r="A562" s="43">
        <v>44431.420138888891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2">
        <v>22</v>
      </c>
      <c r="I562" s="5">
        <v>30</v>
      </c>
      <c r="J562" s="52">
        <v>79076.740000000005</v>
      </c>
      <c r="K562" s="52">
        <v>21324</v>
      </c>
      <c r="L562" s="5" t="s">
        <v>88</v>
      </c>
      <c r="M562" s="6">
        <f t="shared" si="246"/>
        <v>406.27764150011399</v>
      </c>
      <c r="N562" s="6">
        <f t="shared" si="247"/>
        <v>567.49536714267663</v>
      </c>
      <c r="O562" s="6" t="e">
        <f t="shared" si="248"/>
        <v>#VALUE!</v>
      </c>
      <c r="P562">
        <f t="shared" si="249"/>
        <v>6500.4422640018238</v>
      </c>
      <c r="Q562">
        <f t="shared" si="250"/>
        <v>24969.79615427777</v>
      </c>
      <c r="R562">
        <f t="shared" si="251"/>
        <v>11353.503264339484</v>
      </c>
      <c r="S562">
        <f t="shared" si="252"/>
        <v>15858.762199076378</v>
      </c>
      <c r="T562">
        <f t="shared" si="253"/>
        <v>15858.762199076384</v>
      </c>
      <c r="V562" s="4">
        <f t="shared" si="272"/>
        <v>0.99228529610367611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7.8466686365813415E-2</v>
      </c>
      <c r="AC562">
        <f t="shared" si="256"/>
        <v>6.1072719251677469E-6</v>
      </c>
      <c r="AD562">
        <v>0</v>
      </c>
      <c r="AE562" s="11">
        <f t="shared" si="257"/>
        <v>1.6417972956091416E-6</v>
      </c>
      <c r="AF562" s="11">
        <f t="shared" si="258"/>
        <v>7.7490692207768882E-6</v>
      </c>
      <c r="AG562" s="15">
        <f t="shared" si="259"/>
        <v>1.097002469958351E-3</v>
      </c>
      <c r="AI562">
        <f t="shared" si="274"/>
        <v>2.1159491654114789E-2</v>
      </c>
      <c r="AJ562">
        <f t="shared" si="260"/>
        <v>1.6468997904096325E-6</v>
      </c>
      <c r="AK562">
        <v>0</v>
      </c>
      <c r="AL562" s="11">
        <f t="shared" si="261"/>
        <v>9.177128985137843E-6</v>
      </c>
      <c r="AM562" s="11">
        <f t="shared" si="262"/>
        <v>1.0824028775547476E-5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78.81297419298906</v>
      </c>
      <c r="AX562">
        <f t="shared" si="270"/>
        <v>15.21521999396508</v>
      </c>
      <c r="AY562" t="e">
        <f t="shared" si="271"/>
        <v>#VALUE!</v>
      </c>
    </row>
    <row r="563" spans="1:51">
      <c r="A563" s="43">
        <v>44431.420138888891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2">
        <v>22</v>
      </c>
      <c r="I563" s="5">
        <v>30</v>
      </c>
      <c r="J563" s="52">
        <v>5559.93</v>
      </c>
      <c r="K563" s="52">
        <v>13463</v>
      </c>
      <c r="L563" s="5" t="s">
        <v>88</v>
      </c>
      <c r="M563" s="6">
        <f t="shared" si="246"/>
        <v>28.565609145062492</v>
      </c>
      <c r="N563" s="6">
        <f t="shared" si="247"/>
        <v>358.29066440826546</v>
      </c>
      <c r="O563" s="6" t="e">
        <f t="shared" si="248"/>
        <v>#VALUE!</v>
      </c>
      <c r="P563">
        <f t="shared" si="249"/>
        <v>457.04974632099987</v>
      </c>
      <c r="Q563">
        <f t="shared" si="250"/>
        <v>15764.78923396368</v>
      </c>
      <c r="R563">
        <f t="shared" si="251"/>
        <v>798.27119080147997</v>
      </c>
      <c r="S563">
        <f t="shared" si="252"/>
        <v>10012.498381455882</v>
      </c>
      <c r="T563">
        <f t="shared" si="253"/>
        <v>10012.498381455884</v>
      </c>
      <c r="V563" s="4">
        <f t="shared" si="272"/>
        <v>0.99228529610367611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5.5170367863657125E-3</v>
      </c>
      <c r="AC563">
        <f t="shared" si="256"/>
        <v>4.2940571898763037E-7</v>
      </c>
      <c r="AD563">
        <v>0</v>
      </c>
      <c r="AE563" s="11">
        <f t="shared" si="257"/>
        <v>1.1543568991053671E-7</v>
      </c>
      <c r="AF563" s="11">
        <f t="shared" si="258"/>
        <v>5.4484140889816708E-7</v>
      </c>
      <c r="AG563" s="15">
        <f t="shared" si="259"/>
        <v>1.097002469958351E-3</v>
      </c>
      <c r="AI563">
        <f t="shared" si="274"/>
        <v>1.335913694144379E-2</v>
      </c>
      <c r="AJ563">
        <f t="shared" si="260"/>
        <v>1.0397773343783945E-6</v>
      </c>
      <c r="AK563">
        <v>0</v>
      </c>
      <c r="AL563" s="11">
        <f t="shared" si="261"/>
        <v>5.7940202366774875E-6</v>
      </c>
      <c r="AM563" s="11">
        <f t="shared" si="262"/>
        <v>6.8337975710558816E-6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78.81297419298906</v>
      </c>
      <c r="AX563">
        <f t="shared" si="270"/>
        <v>15.215219993965073</v>
      </c>
      <c r="AY563" t="e">
        <f t="shared" si="271"/>
        <v>#VALUE!</v>
      </c>
    </row>
    <row r="564" spans="1:51">
      <c r="A564" s="43">
        <v>44431.581944444442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2">
        <v>22</v>
      </c>
      <c r="I564" s="5">
        <v>30</v>
      </c>
      <c r="J564" s="52">
        <v>1586.47</v>
      </c>
      <c r="K564" s="52">
        <v>21871</v>
      </c>
      <c r="L564" s="5" t="s">
        <v>88</v>
      </c>
      <c r="M564" s="6">
        <f t="shared" si="246"/>
        <v>8.1509087237370395</v>
      </c>
      <c r="N564" s="6">
        <f t="shared" si="247"/>
        <v>582.05267186163394</v>
      </c>
      <c r="O564" s="6" t="e">
        <f t="shared" si="248"/>
        <v>#VALUE!</v>
      </c>
      <c r="P564">
        <f t="shared" si="249"/>
        <v>130.41453957979263</v>
      </c>
      <c r="Q564">
        <f t="shared" si="250"/>
        <v>25610.317561911892</v>
      </c>
      <c r="R564">
        <f t="shared" si="251"/>
        <v>227.77864039130418</v>
      </c>
      <c r="S564">
        <f t="shared" si="252"/>
        <v>16265.568751453739</v>
      </c>
      <c r="T564">
        <f t="shared" si="253"/>
        <v>16265.568751453744</v>
      </c>
      <c r="V564" s="4">
        <f t="shared" si="272"/>
        <v>0.99228529610367611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1.5742308537095989E-3</v>
      </c>
      <c r="AC564">
        <f t="shared" si="256"/>
        <v>1.2252659493955966E-7</v>
      </c>
      <c r="AD564">
        <v>0</v>
      </c>
      <c r="AE564" s="11">
        <f t="shared" si="257"/>
        <v>3.2938410910275695E-8</v>
      </c>
      <c r="AF564" s="11">
        <f t="shared" si="258"/>
        <v>1.5546500584983534E-7</v>
      </c>
      <c r="AG564" s="15">
        <f t="shared" si="259"/>
        <v>1.097002469958351E-3</v>
      </c>
      <c r="AI564">
        <f t="shared" si="274"/>
        <v>2.1702271711083503E-2</v>
      </c>
      <c r="AJ564">
        <f t="shared" si="260"/>
        <v>1.6891458129829807E-6</v>
      </c>
      <c r="AK564">
        <v>0</v>
      </c>
      <c r="AL564" s="11">
        <f t="shared" si="261"/>
        <v>9.412539300035162E-6</v>
      </c>
      <c r="AM564" s="11">
        <f t="shared" si="262"/>
        <v>1.1101685113018142E-5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78.81297419298906</v>
      </c>
      <c r="AX564">
        <f t="shared" si="270"/>
        <v>15.215219993965073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2021-11-12T04:06:46Z</dcterms:modified>
</cp:coreProperties>
</file>