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22" i="1" l="1"/>
  <c r="AU22" i="1"/>
  <c r="AW22" i="1"/>
  <c r="AX22" i="1"/>
  <c r="AT23" i="1"/>
  <c r="AU23" i="1"/>
  <c r="AW23" i="1"/>
  <c r="AX23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</calcChain>
</file>

<file path=xl/sharedStrings.xml><?xml version="1.0" encoding="utf-8"?>
<sst xmlns="http://schemas.openxmlformats.org/spreadsheetml/2006/main" count="591" uniqueCount="52">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</sst>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4"/>
  <sheetViews>
    <sheetView tabSelected="1" topLeftCell="U7" workbookViewId="0">
      <selection activeCell="AR42" sqref="AR42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44334.443414351852</v>
      </c>
      <c r="D9" t="s">
        <v>13</v>
      </c>
      <c r="E9" t="s">
        <v>14</v>
      </c>
      <c r="F9">
        <v>0</v>
      </c>
      <c r="G9">
        <v>6.0629999999999997</v>
      </c>
      <c r="H9" s="3">
        <v>2303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44334.443414351852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44334.443414351852</v>
      </c>
      <c r="AF9" t="s">
        <v>13</v>
      </c>
      <c r="AG9" t="s">
        <v>14</v>
      </c>
      <c r="AH9">
        <v>0</v>
      </c>
      <c r="AI9">
        <v>12.214</v>
      </c>
      <c r="AJ9" s="3">
        <v>1939</v>
      </c>
      <c r="AK9">
        <v>0.39700000000000002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1" si="0">IF(H9&lt;15000,((0.00000002125*H9^2)+(0.002705*H9)+(-4.371)),(IF(H9&lt;700000,((-0.0000000008162*H9^2)+(0.003141*H9)+(0.4702)), ((0.000000003285*V9^2)+(0.1899*V9)+(559.5)))))</f>
        <v>1.9713209412499992</v>
      </c>
      <c r="AU9" s="7">
        <f t="shared" ref="AU9:AU21" si="1">((-0.00000006277*AJ9^2)+(0.1854*AJ9)+(34.83))</f>
        <v>394.08460231282999</v>
      </c>
      <c r="AW9" s="8">
        <f t="shared" ref="AW9:AW21" si="2">IF(H9&lt;10000,((-0.00000005795*H9^2)+(0.003823*H9)+(-6.715)),(IF(H9&lt;700000,((-0.0000000001209*H9^2)+(0.002635*H9)+(-0.4111)), ((-0.00000002007*V9^2)+(0.2564*V9)+(286.1)))))</f>
        <v>1.7820132684499992</v>
      </c>
      <c r="AX9" s="9">
        <f t="shared" ref="AX9:AX21" si="3">(-0.00000001626*AJ9^2)+(0.1912*AJ9)+(-3.858)</f>
        <v>366.81766693654004</v>
      </c>
    </row>
    <row r="10" spans="1:50" x14ac:dyDescent="0.35">
      <c r="A10">
        <v>40</v>
      </c>
      <c r="B10" t="s">
        <v>27</v>
      </c>
      <c r="C10" s="2">
        <v>44334.464699074073</v>
      </c>
      <c r="D10" t="s">
        <v>16</v>
      </c>
      <c r="E10" t="s">
        <v>14</v>
      </c>
      <c r="F10">
        <v>0</v>
      </c>
      <c r="G10">
        <v>5.9980000000000002</v>
      </c>
      <c r="H10" s="3">
        <v>847854</v>
      </c>
      <c r="I10">
        <v>1.764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44334.464699074073</v>
      </c>
      <c r="R10" t="s">
        <v>16</v>
      </c>
      <c r="S10" t="s">
        <v>14</v>
      </c>
      <c r="T10">
        <v>0</v>
      </c>
      <c r="U10">
        <v>5.9459999999999997</v>
      </c>
      <c r="V10" s="3">
        <v>6573</v>
      </c>
      <c r="W10">
        <v>1.88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44334.464699074073</v>
      </c>
      <c r="AF10" t="s">
        <v>16</v>
      </c>
      <c r="AG10" t="s">
        <v>14</v>
      </c>
      <c r="AH10">
        <v>0</v>
      </c>
      <c r="AI10">
        <v>12.173999999999999</v>
      </c>
      <c r="AJ10" s="3">
        <v>9160</v>
      </c>
      <c r="AK10">
        <v>1.8380000000000001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1807.8546262207651</v>
      </c>
      <c r="AU10" s="7">
        <f t="shared" si="1"/>
        <v>1727.827245488</v>
      </c>
      <c r="AW10" s="8">
        <f t="shared" si="2"/>
        <v>1970.5500891169704</v>
      </c>
      <c r="AX10" s="9">
        <f t="shared" si="3"/>
        <v>1746.1696949440002</v>
      </c>
    </row>
    <row r="11" spans="1:50" x14ac:dyDescent="0.35">
      <c r="A11">
        <v>41</v>
      </c>
      <c r="B11" t="s">
        <v>28</v>
      </c>
      <c r="C11" s="2">
        <v>44334.485995370371</v>
      </c>
      <c r="D11">
        <v>143</v>
      </c>
      <c r="E11" t="s">
        <v>14</v>
      </c>
      <c r="F11">
        <v>0</v>
      </c>
      <c r="G11">
        <v>6.0919999999999996</v>
      </c>
      <c r="H11" s="3">
        <v>2318</v>
      </c>
      <c r="I11">
        <v>0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44334.485995370371</v>
      </c>
      <c r="R11">
        <v>143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44334.485995370371</v>
      </c>
      <c r="AF11">
        <v>143</v>
      </c>
      <c r="AG11" t="s">
        <v>14</v>
      </c>
      <c r="AH11">
        <v>0</v>
      </c>
      <c r="AI11">
        <v>12.115</v>
      </c>
      <c r="AJ11" s="3">
        <v>50670</v>
      </c>
      <c r="AK11">
        <v>10.057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2.0133688849999993</v>
      </c>
      <c r="AU11" s="7">
        <f t="shared" si="1"/>
        <v>9267.8892325470006</v>
      </c>
      <c r="AW11" s="8">
        <f t="shared" si="2"/>
        <v>1.835341464199999</v>
      </c>
      <c r="AX11" s="9">
        <f t="shared" si="3"/>
        <v>9642.4992808860006</v>
      </c>
    </row>
    <row r="12" spans="1:50" x14ac:dyDescent="0.35">
      <c r="A12">
        <v>42</v>
      </c>
      <c r="B12" t="s">
        <v>29</v>
      </c>
      <c r="C12" s="2">
        <v>44334.507291666669</v>
      </c>
      <c r="D12">
        <v>213</v>
      </c>
      <c r="E12" t="s">
        <v>14</v>
      </c>
      <c r="F12">
        <v>0</v>
      </c>
      <c r="G12">
        <v>6.0419999999999998</v>
      </c>
      <c r="H12" s="3">
        <v>6037</v>
      </c>
      <c r="I12">
        <v>8.0000000000000002E-3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44334.507291666669</v>
      </c>
      <c r="R12">
        <v>213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44334.507291666669</v>
      </c>
      <c r="AF12">
        <v>213</v>
      </c>
      <c r="AG12" t="s">
        <v>14</v>
      </c>
      <c r="AH12">
        <v>0</v>
      </c>
      <c r="AI12">
        <v>12.156000000000001</v>
      </c>
      <c r="AJ12" s="3">
        <v>15130</v>
      </c>
      <c r="AK12">
        <v>3.0270000000000001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12.73354909125</v>
      </c>
      <c r="AU12" s="7">
        <f t="shared" si="1"/>
        <v>2825.5628861870005</v>
      </c>
      <c r="AW12" s="8">
        <f t="shared" si="2"/>
        <v>14.252441866449999</v>
      </c>
      <c r="AX12" s="9">
        <f t="shared" si="3"/>
        <v>2885.2758112060001</v>
      </c>
    </row>
    <row r="13" spans="1:50" x14ac:dyDescent="0.35">
      <c r="A13">
        <v>43</v>
      </c>
      <c r="B13" t="s">
        <v>30</v>
      </c>
      <c r="C13" s="2">
        <v>44334.528553240743</v>
      </c>
      <c r="D13">
        <v>22</v>
      </c>
      <c r="E13" t="s">
        <v>14</v>
      </c>
      <c r="F13">
        <v>0</v>
      </c>
      <c r="G13">
        <v>6.0910000000000002</v>
      </c>
      <c r="H13" s="3">
        <v>2336</v>
      </c>
      <c r="I13">
        <v>0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44334.528553240743</v>
      </c>
      <c r="R13">
        <v>22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44334.528553240743</v>
      </c>
      <c r="AF13">
        <v>22</v>
      </c>
      <c r="AG13" t="s">
        <v>14</v>
      </c>
      <c r="AH13">
        <v>0</v>
      </c>
      <c r="AI13">
        <v>12.135999999999999</v>
      </c>
      <c r="AJ13" s="3">
        <v>31148</v>
      </c>
      <c r="AK13">
        <v>6.2050000000000001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2.0638390399999995</v>
      </c>
      <c r="AU13" s="7">
        <f t="shared" si="1"/>
        <v>5748.7698775659201</v>
      </c>
      <c r="AW13" s="8">
        <f t="shared" si="2"/>
        <v>1.8993008768000017</v>
      </c>
      <c r="AX13" s="9">
        <f t="shared" si="3"/>
        <v>5935.8641820809607</v>
      </c>
    </row>
    <row r="14" spans="1:50" x14ac:dyDescent="0.35">
      <c r="A14">
        <v>44</v>
      </c>
      <c r="B14" t="s">
        <v>31</v>
      </c>
      <c r="C14" s="2">
        <v>44334.549826388888</v>
      </c>
      <c r="D14">
        <v>114</v>
      </c>
      <c r="E14" t="s">
        <v>14</v>
      </c>
      <c r="F14">
        <v>0</v>
      </c>
      <c r="G14">
        <v>6.03</v>
      </c>
      <c r="H14" s="3">
        <v>11537</v>
      </c>
      <c r="I14">
        <v>1.9E-2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44334.549826388888</v>
      </c>
      <c r="R14">
        <v>114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44334.549826388888</v>
      </c>
      <c r="AF14">
        <v>114</v>
      </c>
      <c r="AG14" t="s">
        <v>14</v>
      </c>
      <c r="AH14">
        <v>0</v>
      </c>
      <c r="AI14">
        <v>12.148999999999999</v>
      </c>
      <c r="AJ14" s="3">
        <v>2688</v>
      </c>
      <c r="AK14">
        <v>0.54600000000000004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29.665010341249996</v>
      </c>
      <c r="AU14" s="7">
        <f t="shared" si="1"/>
        <v>532.73166515712001</v>
      </c>
      <c r="AW14" s="8">
        <f t="shared" si="2"/>
        <v>29.972802923587899</v>
      </c>
      <c r="AX14" s="9">
        <f t="shared" si="3"/>
        <v>509.97011590656001</v>
      </c>
    </row>
    <row r="15" spans="1:50" x14ac:dyDescent="0.35">
      <c r="A15">
        <v>45</v>
      </c>
      <c r="B15" t="s">
        <v>32</v>
      </c>
      <c r="C15" s="2">
        <v>44334.571122685185</v>
      </c>
      <c r="D15">
        <v>44</v>
      </c>
      <c r="E15" t="s">
        <v>14</v>
      </c>
      <c r="F15">
        <v>0</v>
      </c>
      <c r="G15">
        <v>6.0979999999999999</v>
      </c>
      <c r="H15" s="3">
        <v>1975</v>
      </c>
      <c r="I15">
        <v>-1E-3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44334.571122685185</v>
      </c>
      <c r="R15">
        <v>44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44334.571122685185</v>
      </c>
      <c r="AF15">
        <v>44</v>
      </c>
      <c r="AG15" t="s">
        <v>14</v>
      </c>
      <c r="AH15">
        <v>0</v>
      </c>
      <c r="AI15">
        <v>12.09</v>
      </c>
      <c r="AJ15" s="3">
        <v>46893</v>
      </c>
      <c r="AK15">
        <v>9.3130000000000006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1.054263281249999</v>
      </c>
      <c r="AU15" s="7">
        <f t="shared" si="1"/>
        <v>8590.7638920062691</v>
      </c>
      <c r="AW15" s="8">
        <f t="shared" si="2"/>
        <v>0.60938378125000003</v>
      </c>
      <c r="AX15" s="9">
        <f t="shared" si="3"/>
        <v>8926.3286169192597</v>
      </c>
    </row>
    <row r="16" spans="1:50" x14ac:dyDescent="0.35">
      <c r="A16">
        <v>46</v>
      </c>
      <c r="B16" t="s">
        <v>33</v>
      </c>
      <c r="C16" s="2">
        <v>44334.59238425926</v>
      </c>
      <c r="D16">
        <v>118</v>
      </c>
      <c r="E16" t="s">
        <v>14</v>
      </c>
      <c r="F16">
        <v>0</v>
      </c>
      <c r="G16">
        <v>6.0069999999999997</v>
      </c>
      <c r="H16" s="3">
        <v>14061</v>
      </c>
      <c r="I16">
        <v>2.5000000000000001E-2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44334.59238425926</v>
      </c>
      <c r="R16">
        <v>118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44334.59238425926</v>
      </c>
      <c r="AF16">
        <v>118</v>
      </c>
      <c r="AG16" t="s">
        <v>14</v>
      </c>
      <c r="AH16">
        <v>0</v>
      </c>
      <c r="AI16">
        <v>12.14</v>
      </c>
      <c r="AJ16" s="3">
        <v>3610</v>
      </c>
      <c r="AK16">
        <v>0.73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37.865379071249997</v>
      </c>
      <c r="AU16" s="7">
        <f t="shared" si="1"/>
        <v>703.30597508300002</v>
      </c>
      <c r="AW16" s="8">
        <f t="shared" si="2"/>
        <v>36.615731652931103</v>
      </c>
      <c r="AX16" s="9">
        <f t="shared" si="3"/>
        <v>686.16209805400013</v>
      </c>
    </row>
    <row r="17" spans="1:50" x14ac:dyDescent="0.35">
      <c r="A17">
        <v>47</v>
      </c>
      <c r="B17" t="s">
        <v>34</v>
      </c>
      <c r="C17" s="2">
        <v>44334.613668981481</v>
      </c>
      <c r="D17">
        <v>145</v>
      </c>
      <c r="E17" t="s">
        <v>14</v>
      </c>
      <c r="F17">
        <v>0</v>
      </c>
      <c r="G17">
        <v>6.0259999999999998</v>
      </c>
      <c r="H17" s="3">
        <v>22756</v>
      </c>
      <c r="I17">
        <v>4.2999999999999997E-2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44334.613668981481</v>
      </c>
      <c r="R17">
        <v>145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44334.613668981481</v>
      </c>
      <c r="AF17">
        <v>145</v>
      </c>
      <c r="AG17" t="s">
        <v>14</v>
      </c>
      <c r="AH17">
        <v>0</v>
      </c>
      <c r="AI17">
        <v>12.176</v>
      </c>
      <c r="AJ17" s="3">
        <v>4078</v>
      </c>
      <c r="AK17">
        <v>0.82399999999999995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71.524138635516806</v>
      </c>
      <c r="AU17" s="7">
        <f t="shared" si="1"/>
        <v>789.84732962732005</v>
      </c>
      <c r="AW17" s="8">
        <f t="shared" si="2"/>
        <v>59.488353683697603</v>
      </c>
      <c r="AX17" s="9">
        <f t="shared" si="3"/>
        <v>775.58519483416012</v>
      </c>
    </row>
    <row r="18" spans="1:50" x14ac:dyDescent="0.35">
      <c r="A18">
        <v>48</v>
      </c>
      <c r="B18" t="s">
        <v>35</v>
      </c>
      <c r="C18" s="2">
        <v>44334.634918981479</v>
      </c>
      <c r="D18">
        <v>160</v>
      </c>
      <c r="E18" t="s">
        <v>14</v>
      </c>
      <c r="F18">
        <v>0</v>
      </c>
      <c r="G18">
        <v>6.0289999999999999</v>
      </c>
      <c r="H18" s="3">
        <v>15177</v>
      </c>
      <c r="I18">
        <v>2.7E-2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44334.634918981479</v>
      </c>
      <c r="R18">
        <v>160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44334.634918981479</v>
      </c>
      <c r="AF18">
        <v>160</v>
      </c>
      <c r="AG18" t="s">
        <v>14</v>
      </c>
      <c r="AH18">
        <v>0</v>
      </c>
      <c r="AI18">
        <v>12.172000000000001</v>
      </c>
      <c r="AJ18" s="3">
        <v>3898</v>
      </c>
      <c r="AK18">
        <v>0.78800000000000003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47.953152407270203</v>
      </c>
      <c r="AU18" s="7">
        <f t="shared" si="1"/>
        <v>756.56544726092011</v>
      </c>
      <c r="AW18" s="8">
        <f t="shared" si="2"/>
        <v>39.552446733323904</v>
      </c>
      <c r="AX18" s="9">
        <f t="shared" si="3"/>
        <v>741.19253899096009</v>
      </c>
    </row>
    <row r="19" spans="1:50" x14ac:dyDescent="0.35">
      <c r="A19">
        <v>49</v>
      </c>
      <c r="B19" t="s">
        <v>36</v>
      </c>
      <c r="C19" s="2">
        <v>44334.656215277777</v>
      </c>
      <c r="D19">
        <v>169</v>
      </c>
      <c r="E19" t="s">
        <v>14</v>
      </c>
      <c r="F19">
        <v>0</v>
      </c>
      <c r="G19">
        <v>6.1070000000000002</v>
      </c>
      <c r="H19" s="3">
        <v>2615</v>
      </c>
      <c r="I19">
        <v>1E-3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44334.656215277777</v>
      </c>
      <c r="R19">
        <v>169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44334.656215277777</v>
      </c>
      <c r="AF19">
        <v>169</v>
      </c>
      <c r="AG19" t="s">
        <v>14</v>
      </c>
      <c r="AH19">
        <v>0</v>
      </c>
      <c r="AI19">
        <v>12.114000000000001</v>
      </c>
      <c r="AJ19" s="3">
        <v>56396</v>
      </c>
      <c r="AK19">
        <v>11.182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2.8478872812499993</v>
      </c>
      <c r="AU19" s="7">
        <f t="shared" si="1"/>
        <v>10291.007861619681</v>
      </c>
      <c r="AW19" s="8">
        <f t="shared" si="2"/>
        <v>2.8858698612500007</v>
      </c>
      <c r="AX19" s="9">
        <f t="shared" si="3"/>
        <v>10727.342126651842</v>
      </c>
    </row>
    <row r="20" spans="1:50" x14ac:dyDescent="0.35">
      <c r="A20">
        <v>50</v>
      </c>
      <c r="B20" t="s">
        <v>37</v>
      </c>
      <c r="C20" s="2">
        <v>44334.677488425928</v>
      </c>
      <c r="D20">
        <v>25</v>
      </c>
      <c r="E20" t="s">
        <v>14</v>
      </c>
      <c r="F20">
        <v>0</v>
      </c>
      <c r="G20">
        <v>6.1120000000000001</v>
      </c>
      <c r="H20" s="3">
        <v>2324</v>
      </c>
      <c r="I20">
        <v>0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44334.677488425928</v>
      </c>
      <c r="R20">
        <v>25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44334.677488425928</v>
      </c>
      <c r="AF20">
        <v>25</v>
      </c>
      <c r="AG20" t="s">
        <v>14</v>
      </c>
      <c r="AH20">
        <v>0</v>
      </c>
      <c r="AI20">
        <v>12.143000000000001</v>
      </c>
      <c r="AJ20" s="3">
        <v>30606</v>
      </c>
      <c r="AK20">
        <v>6.0979999999999999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2.0301907399999992</v>
      </c>
      <c r="AU20" s="7">
        <f t="shared" si="1"/>
        <v>5650.384031396281</v>
      </c>
      <c r="AW20" s="8">
        <f t="shared" si="2"/>
        <v>1.8566654408000005</v>
      </c>
      <c r="AX20" s="9">
        <f t="shared" si="3"/>
        <v>5832.7780151426405</v>
      </c>
    </row>
    <row r="21" spans="1:50" x14ac:dyDescent="0.35">
      <c r="A21">
        <v>51</v>
      </c>
      <c r="B21" t="s">
        <v>38</v>
      </c>
      <c r="C21" s="2">
        <v>44334.698784722219</v>
      </c>
      <c r="D21">
        <v>15</v>
      </c>
      <c r="E21" t="s">
        <v>14</v>
      </c>
      <c r="F21">
        <v>0</v>
      </c>
      <c r="G21">
        <v>6.05</v>
      </c>
      <c r="H21" s="3">
        <v>3305</v>
      </c>
      <c r="I21">
        <v>2E-3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44334.698784722219</v>
      </c>
      <c r="R21">
        <v>15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44334.698784722219</v>
      </c>
      <c r="AF21">
        <v>15</v>
      </c>
      <c r="AG21" t="s">
        <v>14</v>
      </c>
      <c r="AH21">
        <v>0</v>
      </c>
      <c r="AI21">
        <v>12.163</v>
      </c>
      <c r="AJ21" s="3">
        <v>11237</v>
      </c>
      <c r="AK21">
        <v>2.2519999999999998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4.8011392812500002</v>
      </c>
      <c r="AU21" s="7">
        <f t="shared" si="1"/>
        <v>2110.2438214918702</v>
      </c>
      <c r="AW21" s="8">
        <f t="shared" si="2"/>
        <v>5.2870257012500002</v>
      </c>
      <c r="AX21" s="9">
        <f t="shared" si="3"/>
        <v>2142.6032470520599</v>
      </c>
    </row>
    <row r="22" spans="1:50" x14ac:dyDescent="0.35">
      <c r="A22">
        <v>52</v>
      </c>
      <c r="B22" t="s">
        <v>39</v>
      </c>
      <c r="C22" s="2">
        <v>44334.720057870371</v>
      </c>
      <c r="D22">
        <v>104</v>
      </c>
      <c r="E22" t="s">
        <v>14</v>
      </c>
      <c r="F22">
        <v>0</v>
      </c>
      <c r="G22">
        <v>6.0179999999999998</v>
      </c>
      <c r="H22" s="3">
        <v>902536</v>
      </c>
      <c r="I22">
        <v>1.8779999999999999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44334.720057870371</v>
      </c>
      <c r="R22">
        <v>104</v>
      </c>
      <c r="S22" t="s">
        <v>14</v>
      </c>
      <c r="T22">
        <v>0</v>
      </c>
      <c r="U22">
        <v>5.968</v>
      </c>
      <c r="V22" s="3">
        <v>7712</v>
      </c>
      <c r="W22">
        <v>2.1850000000000001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44334.720057870371</v>
      </c>
      <c r="AF22">
        <v>104</v>
      </c>
      <c r="AG22" t="s">
        <v>14</v>
      </c>
      <c r="AH22">
        <v>0</v>
      </c>
      <c r="AI22">
        <v>12.11</v>
      </c>
      <c r="AJ22" s="3">
        <v>56610</v>
      </c>
      <c r="AK22">
        <v>11.224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ref="AT22:AT26" si="4">IF(H22&lt;15000,((0.00000002125*H22^2)+(0.002705*H22)+(-4.371)),(IF(H22&lt;700000,((-0.0000000008162*H22^2)+(0.003141*H22)+(0.4702)), ((0.000000003285*V22^2)+(0.1899*V22)+(559.5)))))</f>
        <v>2024.2041751910401</v>
      </c>
      <c r="AU22" s="7">
        <f t="shared" ref="AU22:AU26" si="5">((-0.00000006277*AJ22^2)+(0.1854*AJ22)+(34.83))</f>
        <v>10329.165476883001</v>
      </c>
      <c r="AW22" s="8">
        <f t="shared" ref="AW22:AW26" si="6">IF(H22&lt;10000,((-0.00000005795*H22^2)+(0.003823*H22)+(-6.715)),(IF(H22&lt;700000,((-0.0000000001209*H22^2)+(0.002635*H22)+(-0.4111)), ((-0.00000002007*V22^2)+(0.2564*V22)+(286.1)))))</f>
        <v>2262.2631378739202</v>
      </c>
      <c r="AX22" s="9">
        <f t="shared" ref="AX22:AX26" si="7">(-0.00000001626*AJ22^2)+(0.1912*AJ22)+(-3.858)</f>
        <v>10767.865706454</v>
      </c>
    </row>
    <row r="23" spans="1:50" x14ac:dyDescent="0.35">
      <c r="A23">
        <v>53</v>
      </c>
      <c r="B23" t="s">
        <v>40</v>
      </c>
      <c r="C23" s="2">
        <v>44334.741365740738</v>
      </c>
      <c r="D23">
        <v>71</v>
      </c>
      <c r="E23" t="s">
        <v>14</v>
      </c>
      <c r="F23">
        <v>0</v>
      </c>
      <c r="G23">
        <v>6.1779999999999999</v>
      </c>
      <c r="H23" s="3">
        <v>1676</v>
      </c>
      <c r="I23">
        <v>-1E-3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44334.741365740738</v>
      </c>
      <c r="R23">
        <v>71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44334.741365740738</v>
      </c>
      <c r="AF23">
        <v>71</v>
      </c>
      <c r="AG23" t="s">
        <v>14</v>
      </c>
      <c r="AH23">
        <v>0</v>
      </c>
      <c r="AI23">
        <v>12.092000000000001</v>
      </c>
      <c r="AJ23" s="3">
        <v>61970</v>
      </c>
      <c r="AK23">
        <v>12.276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4"/>
        <v>0.22227073999999902</v>
      </c>
      <c r="AU23" s="7">
        <f t="shared" si="5"/>
        <v>11283.013567907001</v>
      </c>
      <c r="AW23" s="8">
        <f t="shared" si="6"/>
        <v>-0.47043215919999959</v>
      </c>
      <c r="AX23" s="9">
        <f t="shared" si="7"/>
        <v>11782.363032566</v>
      </c>
    </row>
    <row r="24" spans="1:50" x14ac:dyDescent="0.35">
      <c r="A24">
        <v>54</v>
      </c>
      <c r="B24" t="s">
        <v>41</v>
      </c>
      <c r="C24" s="2">
        <v>44334.762638888889</v>
      </c>
      <c r="D24">
        <v>210</v>
      </c>
      <c r="E24" t="s">
        <v>14</v>
      </c>
      <c r="F24">
        <v>0</v>
      </c>
      <c r="G24">
        <v>6.0259999999999998</v>
      </c>
      <c r="H24" s="3">
        <v>24668</v>
      </c>
      <c r="I24">
        <v>4.7E-2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44334.762638888889</v>
      </c>
      <c r="R24">
        <v>210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44334.762638888889</v>
      </c>
      <c r="AF24">
        <v>210</v>
      </c>
      <c r="AG24" t="s">
        <v>14</v>
      </c>
      <c r="AH24">
        <v>0</v>
      </c>
      <c r="AI24">
        <v>12.163</v>
      </c>
      <c r="AJ24" s="3">
        <v>3697</v>
      </c>
      <c r="AK24">
        <v>0.748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4"/>
        <v>77.455721955171214</v>
      </c>
      <c r="AU24" s="7">
        <f t="shared" si="5"/>
        <v>719.39587162907003</v>
      </c>
      <c r="AW24" s="8">
        <f t="shared" si="6"/>
        <v>64.515511113918393</v>
      </c>
      <c r="AX24" s="9">
        <f t="shared" si="7"/>
        <v>702.78616142566</v>
      </c>
    </row>
    <row r="25" spans="1:50" x14ac:dyDescent="0.35">
      <c r="A25">
        <v>55</v>
      </c>
      <c r="B25" t="s">
        <v>42</v>
      </c>
      <c r="C25" s="2">
        <v>44334.783877314818</v>
      </c>
      <c r="D25">
        <v>204</v>
      </c>
      <c r="E25" t="s">
        <v>14</v>
      </c>
      <c r="F25">
        <v>0</v>
      </c>
      <c r="G25">
        <v>6.0780000000000003</v>
      </c>
      <c r="H25" s="3">
        <v>2512</v>
      </c>
      <c r="I25">
        <v>0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44334.783877314818</v>
      </c>
      <c r="R25">
        <v>204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44334.783877314818</v>
      </c>
      <c r="AF25">
        <v>204</v>
      </c>
      <c r="AG25" t="s">
        <v>14</v>
      </c>
      <c r="AH25">
        <v>0</v>
      </c>
      <c r="AI25">
        <v>12.121</v>
      </c>
      <c r="AJ25" s="3">
        <v>49395</v>
      </c>
      <c r="AK25">
        <v>9.8059999999999992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2.558050559999999</v>
      </c>
      <c r="AU25" s="7">
        <f t="shared" si="5"/>
        <v>9039.5126096107506</v>
      </c>
      <c r="AW25" s="8">
        <f t="shared" si="6"/>
        <v>2.5227031552000003</v>
      </c>
      <c r="AX25" s="9">
        <f t="shared" si="7"/>
        <v>9400.7937784335008</v>
      </c>
    </row>
    <row r="26" spans="1:50" x14ac:dyDescent="0.35">
      <c r="A26">
        <v>56</v>
      </c>
      <c r="B26" t="s">
        <v>43</v>
      </c>
      <c r="C26" s="2">
        <v>44334.805173611108</v>
      </c>
      <c r="D26">
        <v>191</v>
      </c>
      <c r="E26" t="s">
        <v>14</v>
      </c>
      <c r="F26">
        <v>0</v>
      </c>
      <c r="G26">
        <v>6.0060000000000002</v>
      </c>
      <c r="H26" s="3">
        <v>27519</v>
      </c>
      <c r="I26">
        <v>5.2999999999999999E-2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44334.805173611108</v>
      </c>
      <c r="R26">
        <v>191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44334.805173611108</v>
      </c>
      <c r="AF26">
        <v>191</v>
      </c>
      <c r="AG26" t="s">
        <v>14</v>
      </c>
      <c r="AH26">
        <v>0</v>
      </c>
      <c r="AI26">
        <v>12.146000000000001</v>
      </c>
      <c r="AJ26" s="3">
        <v>4666</v>
      </c>
      <c r="AK26">
        <v>0.94099999999999995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86.289274526351804</v>
      </c>
      <c r="AU26" s="7">
        <f t="shared" si="5"/>
        <v>898.53979942988008</v>
      </c>
      <c r="AW26" s="8">
        <f t="shared" si="6"/>
        <v>72.009907990855098</v>
      </c>
      <c r="AX26" s="9">
        <f t="shared" si="7"/>
        <v>887.92719449944013</v>
      </c>
    </row>
    <row r="27" spans="1:50" x14ac:dyDescent="0.35">
      <c r="A27">
        <v>57</v>
      </c>
      <c r="B27" t="s">
        <v>44</v>
      </c>
      <c r="C27" s="2">
        <v>44334.826412037037</v>
      </c>
      <c r="D27">
        <v>27</v>
      </c>
      <c r="E27" t="s">
        <v>14</v>
      </c>
      <c r="F27">
        <v>0</v>
      </c>
      <c r="G27">
        <v>6.1120000000000001</v>
      </c>
      <c r="H27" s="3">
        <v>1995</v>
      </c>
      <c r="I27">
        <v>-1E-3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44334.826412037037</v>
      </c>
      <c r="R27">
        <v>27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44334.826412037037</v>
      </c>
      <c r="AF27">
        <v>27</v>
      </c>
      <c r="AG27" t="s">
        <v>14</v>
      </c>
      <c r="AH27">
        <v>0</v>
      </c>
      <c r="AI27">
        <v>12.127000000000001</v>
      </c>
      <c r="AJ27" s="3">
        <v>43571</v>
      </c>
      <c r="AK27">
        <v>8.6590000000000007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ref="AT27:AT34" si="8">IF(H27&lt;15000,((0.00000002125*H27^2)+(0.002705*H27)+(-4.371)),(IF(H27&lt;700000,((-0.0000000008162*H27^2)+(0.003141*H27)+(0.4702)), ((0.000000003285*V27^2)+(0.1899*V27)+(559.5)))))</f>
        <v>1.1100505312499989</v>
      </c>
      <c r="AU27" s="7">
        <f t="shared" ref="AU27:AU34" si="9">((-0.00000006277*AJ27^2)+(0.1854*AJ27)+(34.83))</f>
        <v>7993.7288207864303</v>
      </c>
      <c r="AW27" s="8">
        <f t="shared" ref="AW27:AW34" si="10">IF(H27&lt;10000,((-0.00000005795*H27^2)+(0.003823*H27)+(-6.715)),(IF(H27&lt;700000,((-0.0000000001209*H27^2)+(0.002635*H27)+(-0.4111)), ((-0.00000002007*V27^2)+(0.2564*V27)+(286.1)))))</f>
        <v>0.68124255124999955</v>
      </c>
      <c r="AX27" s="9">
        <f t="shared" ref="AX27:AX34" si="11">(-0.00000001626*AJ27^2)+(0.1912*AJ27)+(-3.858)</f>
        <v>8296.04869501334</v>
      </c>
    </row>
    <row r="28" spans="1:50" x14ac:dyDescent="0.35">
      <c r="A28">
        <v>58</v>
      </c>
      <c r="B28" t="s">
        <v>45</v>
      </c>
      <c r="C28" s="2">
        <v>44334.847685185188</v>
      </c>
      <c r="D28">
        <v>115</v>
      </c>
      <c r="E28" t="s">
        <v>14</v>
      </c>
      <c r="F28">
        <v>0</v>
      </c>
      <c r="G28">
        <v>6.0250000000000004</v>
      </c>
      <c r="H28" s="3">
        <v>26947</v>
      </c>
      <c r="I28">
        <v>5.0999999999999997E-2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44334.847685185188</v>
      </c>
      <c r="R28">
        <v>115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44334.847685185188</v>
      </c>
      <c r="AF28">
        <v>115</v>
      </c>
      <c r="AG28" t="s">
        <v>14</v>
      </c>
      <c r="AH28">
        <v>0</v>
      </c>
      <c r="AI28">
        <v>12.179</v>
      </c>
      <c r="AJ28" s="3">
        <v>4081</v>
      </c>
      <c r="AK28">
        <v>0.82399999999999995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8"/>
        <v>84.518050871694214</v>
      </c>
      <c r="AU28" s="7">
        <f t="shared" si="9"/>
        <v>790.40199320603017</v>
      </c>
      <c r="AW28" s="8">
        <f t="shared" si="10"/>
        <v>70.506454576191899</v>
      </c>
      <c r="AX28" s="9">
        <f t="shared" si="11"/>
        <v>776.15839683813999</v>
      </c>
    </row>
    <row r="29" spans="1:50" x14ac:dyDescent="0.35">
      <c r="A29">
        <v>59</v>
      </c>
      <c r="B29" t="s">
        <v>46</v>
      </c>
      <c r="C29" s="2">
        <v>44334.869004629632</v>
      </c>
      <c r="D29">
        <v>69</v>
      </c>
      <c r="E29" t="s">
        <v>14</v>
      </c>
      <c r="F29">
        <v>0</v>
      </c>
      <c r="G29">
        <v>6.101</v>
      </c>
      <c r="H29" s="3">
        <v>2504</v>
      </c>
      <c r="I29">
        <v>0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44334.869004629632</v>
      </c>
      <c r="R29">
        <v>69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44334.869004629632</v>
      </c>
      <c r="AF29">
        <v>69</v>
      </c>
      <c r="AG29" t="s">
        <v>14</v>
      </c>
      <c r="AH29">
        <v>0</v>
      </c>
      <c r="AI29">
        <v>12.125</v>
      </c>
      <c r="AJ29" s="3">
        <v>54890</v>
      </c>
      <c r="AK29">
        <v>10.885999999999999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8"/>
        <v>2.5355578399999992</v>
      </c>
      <c r="AU29" s="7">
        <f t="shared" si="9"/>
        <v>10022.315507482999</v>
      </c>
      <c r="AW29" s="8">
        <f t="shared" si="10"/>
        <v>2.4944445727999991</v>
      </c>
      <c r="AX29" s="9">
        <f t="shared" si="11"/>
        <v>10442.120049254001</v>
      </c>
    </row>
    <row r="30" spans="1:50" x14ac:dyDescent="0.35">
      <c r="A30">
        <v>60</v>
      </c>
      <c r="B30" t="s">
        <v>47</v>
      </c>
      <c r="C30" s="2">
        <v>44334.89025462963</v>
      </c>
      <c r="D30">
        <v>128</v>
      </c>
      <c r="E30" t="s">
        <v>14</v>
      </c>
      <c r="F30">
        <v>0</v>
      </c>
      <c r="G30">
        <v>6.032</v>
      </c>
      <c r="H30" s="3">
        <v>15032</v>
      </c>
      <c r="I30">
        <v>2.7E-2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44334.89025462963</v>
      </c>
      <c r="R30">
        <v>128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44334.89025462963</v>
      </c>
      <c r="AF30">
        <v>128</v>
      </c>
      <c r="AG30" t="s">
        <v>14</v>
      </c>
      <c r="AH30">
        <v>0</v>
      </c>
      <c r="AI30">
        <v>12.176</v>
      </c>
      <c r="AJ30" s="3">
        <v>4219</v>
      </c>
      <c r="AK30">
        <v>0.85199999999999998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8"/>
        <v>47.501282612211199</v>
      </c>
      <c r="AU30" s="7">
        <f t="shared" si="9"/>
        <v>815.91529644803006</v>
      </c>
      <c r="AW30" s="8">
        <f t="shared" si="10"/>
        <v>39.170901312198403</v>
      </c>
      <c r="AX30" s="9">
        <f t="shared" si="11"/>
        <v>802.52537263414013</v>
      </c>
    </row>
    <row r="31" spans="1:50" x14ac:dyDescent="0.35">
      <c r="A31">
        <v>61</v>
      </c>
      <c r="B31" t="s">
        <v>48</v>
      </c>
      <c r="C31" s="2">
        <v>44334.911481481482</v>
      </c>
      <c r="D31">
        <v>151</v>
      </c>
      <c r="E31" t="s">
        <v>14</v>
      </c>
      <c r="F31">
        <v>0</v>
      </c>
      <c r="G31">
        <v>6.0979999999999999</v>
      </c>
      <c r="H31" s="3">
        <v>2222</v>
      </c>
      <c r="I31">
        <v>0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44334.911481481482</v>
      </c>
      <c r="R31">
        <v>151</v>
      </c>
      <c r="S31" t="s">
        <v>14</v>
      </c>
      <c r="T31">
        <v>0</v>
      </c>
      <c r="U31" t="s">
        <v>15</v>
      </c>
      <c r="V31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44334.911481481482</v>
      </c>
      <c r="AF31">
        <v>151</v>
      </c>
      <c r="AG31" t="s">
        <v>14</v>
      </c>
      <c r="AH31">
        <v>0</v>
      </c>
      <c r="AI31">
        <v>12.090999999999999</v>
      </c>
      <c r="AJ31" s="3">
        <v>58839</v>
      </c>
      <c r="AK31">
        <v>11.662000000000001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8"/>
        <v>1.7444272849999996</v>
      </c>
      <c r="AU31" s="7">
        <f t="shared" si="9"/>
        <v>10726.269107398832</v>
      </c>
      <c r="AW31" s="8">
        <f t="shared" si="10"/>
        <v>1.4935903922000016</v>
      </c>
      <c r="AX31" s="9">
        <f t="shared" si="11"/>
        <v>11189.86622600454</v>
      </c>
    </row>
    <row r="32" spans="1:50" x14ac:dyDescent="0.35">
      <c r="A32">
        <v>62</v>
      </c>
      <c r="B32" t="s">
        <v>49</v>
      </c>
      <c r="C32" s="2">
        <v>44334.932766203703</v>
      </c>
      <c r="D32">
        <v>66</v>
      </c>
      <c r="E32" t="s">
        <v>14</v>
      </c>
      <c r="F32">
        <v>0</v>
      </c>
      <c r="G32">
        <v>6.0839999999999996</v>
      </c>
      <c r="H32" s="3">
        <v>3997</v>
      </c>
      <c r="I32">
        <v>4.0000000000000001E-3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44334.932766203703</v>
      </c>
      <c r="R32">
        <v>66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44334.932766203703</v>
      </c>
      <c r="AF32">
        <v>66</v>
      </c>
      <c r="AG32" t="s">
        <v>14</v>
      </c>
      <c r="AH32">
        <v>0</v>
      </c>
      <c r="AI32">
        <v>12.167999999999999</v>
      </c>
      <c r="AJ32" s="3">
        <v>11127</v>
      </c>
      <c r="AK32">
        <v>2.23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6.7803751912500001</v>
      </c>
      <c r="AU32" s="7">
        <f t="shared" si="9"/>
        <v>2090.00423820267</v>
      </c>
      <c r="AW32" s="8">
        <f t="shared" si="10"/>
        <v>7.6397212784500006</v>
      </c>
      <c r="AX32" s="9">
        <f t="shared" si="11"/>
        <v>2121.61124730246</v>
      </c>
    </row>
    <row r="33" spans="1:50" x14ac:dyDescent="0.35">
      <c r="A33">
        <v>63</v>
      </c>
      <c r="B33" t="s">
        <v>50</v>
      </c>
      <c r="C33" s="2">
        <v>44334.954016203701</v>
      </c>
      <c r="D33">
        <v>137</v>
      </c>
      <c r="E33" t="s">
        <v>14</v>
      </c>
      <c r="F33">
        <v>0</v>
      </c>
      <c r="G33">
        <v>6.0410000000000004</v>
      </c>
      <c r="H33" s="3">
        <v>8112</v>
      </c>
      <c r="I33">
        <v>1.2E-2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44334.954016203701</v>
      </c>
      <c r="R33">
        <v>137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44334.954016203701</v>
      </c>
      <c r="AF33">
        <v>137</v>
      </c>
      <c r="AG33" t="s">
        <v>14</v>
      </c>
      <c r="AH33">
        <v>0</v>
      </c>
      <c r="AI33">
        <v>12.157999999999999</v>
      </c>
      <c r="AJ33" s="3">
        <v>14856</v>
      </c>
      <c r="AK33">
        <v>2.972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18.970306559999997</v>
      </c>
      <c r="AU33" s="7">
        <f t="shared" si="9"/>
        <v>2775.27901480128</v>
      </c>
      <c r="AW33" s="8">
        <f t="shared" si="10"/>
        <v>20.4838026752</v>
      </c>
      <c r="AX33" s="9">
        <f t="shared" si="11"/>
        <v>2833.02060603264</v>
      </c>
    </row>
    <row r="34" spans="1:50" x14ac:dyDescent="0.35">
      <c r="A34">
        <v>64</v>
      </c>
      <c r="B34" t="s">
        <v>51</v>
      </c>
      <c r="C34" s="2">
        <v>44334.975300925929</v>
      </c>
      <c r="D34">
        <v>167</v>
      </c>
      <c r="E34" t="s">
        <v>14</v>
      </c>
      <c r="F34">
        <v>0</v>
      </c>
      <c r="G34">
        <v>6.0209999999999999</v>
      </c>
      <c r="H34" s="3">
        <v>640933</v>
      </c>
      <c r="I34">
        <v>1.3320000000000001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44334.975300925929</v>
      </c>
      <c r="R34">
        <v>167</v>
      </c>
      <c r="S34" t="s">
        <v>14</v>
      </c>
      <c r="T34">
        <v>0</v>
      </c>
      <c r="U34">
        <v>5.9749999999999996</v>
      </c>
      <c r="V34" s="3">
        <v>5414</v>
      </c>
      <c r="W34">
        <v>1.5680000000000001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44334.975300925929</v>
      </c>
      <c r="AF34">
        <v>167</v>
      </c>
      <c r="AG34" t="s">
        <v>14</v>
      </c>
      <c r="AH34">
        <v>0</v>
      </c>
      <c r="AI34">
        <v>12.112</v>
      </c>
      <c r="AJ34" s="3">
        <v>58044</v>
      </c>
      <c r="AK34">
        <v>11.506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1678.3497838188784</v>
      </c>
      <c r="AU34" s="7">
        <f t="shared" si="9"/>
        <v>10584.708820397282</v>
      </c>
      <c r="AW34" s="8">
        <f t="shared" si="10"/>
        <v>1638.7822261418798</v>
      </c>
      <c r="AX34" s="9">
        <f t="shared" si="11"/>
        <v>11039.373137480639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2021-05-19T18:05:14Z</dcterms:modified>
</cp:coreProperties>
</file>