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8_{20C2B4F4-75E9-4A7E-AA43-90A2005F5E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<sst xmlns="http://schemas.openxmlformats.org/spreadsheetml/2006/main" count="783" uniqueCount="62">
  <si>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</si>
  <si>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</si>
  <si>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</si>
  <si>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</si>
  <si>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</si>
  <si>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</si>
  <si>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</si>
  <si>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</si>
  <si>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</si>
  <si>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</si>
  <si>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</si>
  <si>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</si>
  <si>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</si>
  <si>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</si>
  <si>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</si>
  <si>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</si>
  <si>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</si>
  <si>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</si>
  <si>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</si>
  <si>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</si>
  <si>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</si>
  <si>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</si>
  <si>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</si>
  <si>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</si>
  <si>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</si>
  <si>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</si>
  <si>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</si>
  <si>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</si>
  <si>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</si>
  <si>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</si>
  <si>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</si>
  <si>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</si>
  <si>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</si>
  <si>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</si>
  <si>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</si>
  <si>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FMI20241022_001.gcd</t>
  </si>
  <si>
    <t>FMI20241022_002.gcd</t>
  </si>
  <si>
    <t>FMI20241022_003.gcd</t>
  </si>
  <si>
    <t>FMI20241022_004.gcd</t>
  </si>
  <si>
    <t>FMI20241022_005.gcd</t>
  </si>
  <si>
    <t>FMI20241022_006.gcd</t>
  </si>
  <si>
    <t>FMI20241022_007.gcd</t>
  </si>
  <si>
    <t>FMI20241022_008.gcd</t>
  </si>
  <si>
    <t>FMI20241022_009.gcd</t>
  </si>
  <si>
    <t>FMI20241022_010.gcd</t>
  </si>
  <si>
    <t>FMI20241022_011.gcd</t>
  </si>
  <si>
    <t>FMI20241022_012.gcd</t>
  </si>
  <si>
    <t>FMI20241022_013.gcd</t>
  </si>
  <si>
    <t>FMI20241022_014.gcd</t>
  </si>
  <si>
    <t>FMI20241022_015.gcd</t>
  </si>
  <si>
    <t>FMI20241022_016.gcd</t>
  </si>
  <si>
    <t>FMI20241022_017.gcd</t>
  </si>
  <si>
    <t>FMI20241022_018.gcd</t>
  </si>
  <si>
    <t>FMI20241022_019.gcd</t>
  </si>
  <si>
    <t>FMI20241022_020.gcd</t>
  </si>
  <si>
    <t>FMI20241022_021.gcd</t>
  </si>
  <si>
    <t>FMI20241022_022.gcd</t>
  </si>
  <si>
    <t>FMI20241022_023.gcd</t>
  </si>
  <si>
    <t>FMI20241022_024.gcd</t>
  </si>
  <si>
    <t>FMI20241022_025.gcd</t>
  </si>
  <si>
    <t>FMI20241022_026.gcd</t>
  </si>
  <si>
    <t>FMI20241022_027.gcd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</si>
</sst>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"/>
  <sheetViews>
    <sheetView tabSelected="1" workbookViewId="0">
      <selection activeCell="AP27" sqref="AP27"/>
    </sheetView>
  </sheetViews>
  <sheetFormatPr defaultRowHeight="14.5" x14ac:dyDescent="0.35"/>
  <cols>
    <col min="2" max="2" width="23.54296875" customWidth="1"/>
    <col min="3" max="3" width="17.81640625" customWidth="1"/>
    <col min="8" max="8" width="9.7265625" bestFit="1" customWidth="1"/>
    <col min="31" max="31" width="21.453125" customWidth="1"/>
    <col min="46" max="46" width="10.0898437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45587.592673611114</v>
      </c>
      <c r="D9" t="s">
        <v>33</v>
      </c>
      <c r="E9" t="s">
        <v>13</v>
      </c>
      <c r="F9">
        <v>0</v>
      </c>
      <c r="G9">
        <v>6.0629999999999997</v>
      </c>
      <c r="H9" s="3">
        <v>2488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45587.592673611114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45587.592673611114</v>
      </c>
      <c r="AF9" t="s">
        <v>33</v>
      </c>
      <c r="AG9" t="s">
        <v>13</v>
      </c>
      <c r="AH9">
        <v>0</v>
      </c>
      <c r="AI9">
        <v>12.228</v>
      </c>
      <c r="AJ9" s="3">
        <v>2439</v>
      </c>
      <c r="AK9">
        <v>0.499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2.6457688281599996</v>
      </c>
      <c r="AU9" s="16">
        <f t="shared" ref="AU9:AU32" si="1">IF(AJ9&lt;45000,((-0.0000000598*AJ9^2)+(0.205*AJ9)+(34.1)),((-0.00000002403*AJ9^2)+(0.2063*AJ9)+(-550.7)))</f>
        <v>533.7392664841999</v>
      </c>
      <c r="AW9" s="13">
        <f t="shared" ref="AW9:AW32" si="2">IF(H9&lt;10000,((-0.00000005795*H9^2)+(0.003823*H9)+(-6.715)),(IF(H9&lt;700000,((-0.0000000001209*H9^2)+(0.002635*H9)+(-0.4111)), ((-0.00000002007*V9^2)+(0.2564*V9)+(286.1)))))</f>
        <v>2.4379051551999993</v>
      </c>
      <c r="AX9" s="14">
        <f t="shared" ref="AX9:AX32" si="3">(-0.00000001626*AJ9^2)+(0.1912*AJ9)+(-3.858)</f>
        <v>462.38207379654006</v>
      </c>
      <c r="AZ9" s="6">
        <f t="shared" ref="AZ9:AZ32" si="4">IF(H9&lt;10000,((0.0000001453*H9^2)+(0.0008349*H9)+(-1.805)),(IF(H9&lt;700000,((-0.00000000008054*H9^2)+(0.002348*H9)+(-2.47)), ((-0.00000001938*V9^2)+(0.2471*V9)+(226.8)))))</f>
        <v>1.1716591232000002</v>
      </c>
      <c r="BA9" s="7">
        <f t="shared" ref="BA9:BA32" si="5">(-0.00000002552*AJ9^2)+(0.2067*AJ9)+(-103.7)</f>
        <v>400.28948864008004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4.2073577599999989</v>
      </c>
      <c r="BD9" s="12">
        <f t="shared" ref="BD9:BD32" si="7">IF(AJ9&lt;45000,((-0.0000004561*AJ9^2)+(0.244*AJ9)+(-21.72)),((-0.0000000409*AJ9^2)+(0.2477*AJ9)+(-1777)))</f>
        <v>570.68278835189994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2.6457688281599996</v>
      </c>
      <c r="BG9" s="16">
        <f t="shared" ref="BG9:BG32" si="9">IF(AJ9&lt;45000,((-0.0000000598*AJ9^2)+(0.205*AJ9)+(34.1)),((-0.00000002403*AJ9^2)+(0.2063*AJ9)+(-550.7)))</f>
        <v>533.7392664841999</v>
      </c>
      <c r="BI9">
        <v>48</v>
      </c>
      <c r="BJ9" t="s">
        <v>35</v>
      </c>
      <c r="BK9" s="2">
        <v>45587.592673611114</v>
      </c>
      <c r="BL9" t="s">
        <v>33</v>
      </c>
      <c r="BM9" t="s">
        <v>13</v>
      </c>
      <c r="BN9">
        <v>0</v>
      </c>
      <c r="BO9">
        <v>2.7080000000000002</v>
      </c>
      <c r="BP9" s="3">
        <v>4921493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45587.613888888889</v>
      </c>
      <c r="D10" t="s">
        <v>32</v>
      </c>
      <c r="E10" t="s">
        <v>13</v>
      </c>
      <c r="F10">
        <v>0</v>
      </c>
      <c r="G10">
        <v>5.9960000000000004</v>
      </c>
      <c r="H10" s="3">
        <v>1186230</v>
      </c>
      <c r="I10">
        <v>2.9910000000000001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45587.613888888889</v>
      </c>
      <c r="R10" t="s">
        <v>32</v>
      </c>
      <c r="S10" t="s">
        <v>13</v>
      </c>
      <c r="T10">
        <v>0</v>
      </c>
      <c r="U10">
        <v>5.9480000000000004</v>
      </c>
      <c r="V10" s="3">
        <v>9075</v>
      </c>
      <c r="W10">
        <v>2.702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45587.613888888889</v>
      </c>
      <c r="AF10" t="s">
        <v>32</v>
      </c>
      <c r="AG10" t="s">
        <v>13</v>
      </c>
      <c r="AH10">
        <v>0</v>
      </c>
      <c r="AI10">
        <v>12.206</v>
      </c>
      <c r="AJ10" s="3">
        <v>11831</v>
      </c>
      <c r="AK10">
        <v>2.5630000000000002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2690.3666120000198</v>
      </c>
      <c r="AU10" s="16">
        <f t="shared" si="1"/>
        <v>2451.0846408521998</v>
      </c>
      <c r="AW10" s="13">
        <f t="shared" si="2"/>
        <v>2611.27712260625</v>
      </c>
      <c r="AX10" s="14">
        <f t="shared" si="3"/>
        <v>2255.9532461581398</v>
      </c>
      <c r="AZ10" s="6">
        <f t="shared" si="4"/>
        <v>2467.6364479875001</v>
      </c>
      <c r="BA10" s="7">
        <f t="shared" si="5"/>
        <v>2338.1956002432803</v>
      </c>
      <c r="BC10" s="11">
        <f t="shared" si="6"/>
        <v>2429.21336600006</v>
      </c>
      <c r="BD10" s="12">
        <f t="shared" si="7"/>
        <v>2801.2025149279002</v>
      </c>
      <c r="BF10" s="15">
        <f t="shared" si="8"/>
        <v>2690.3666120000198</v>
      </c>
      <c r="BG10" s="16">
        <f t="shared" si="9"/>
        <v>2451.0846408521998</v>
      </c>
      <c r="BI10">
        <v>49</v>
      </c>
      <c r="BJ10" t="s">
        <v>36</v>
      </c>
      <c r="BK10" s="2">
        <v>45587.613888888889</v>
      </c>
      <c r="BL10" t="s">
        <v>32</v>
      </c>
      <c r="BM10" t="s">
        <v>13</v>
      </c>
      <c r="BN10">
        <v>0</v>
      </c>
      <c r="BO10">
        <v>2.6960000000000002</v>
      </c>
      <c r="BP10" s="3">
        <v>5127863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45587.635092592594</v>
      </c>
      <c r="D11" t="s">
        <v>31</v>
      </c>
      <c r="E11" t="s">
        <v>13</v>
      </c>
      <c r="F11">
        <v>0</v>
      </c>
      <c r="G11">
        <v>6.03</v>
      </c>
      <c r="H11" s="3">
        <v>3504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45587.635092592594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45587.635092592594</v>
      </c>
      <c r="AF11" t="s">
        <v>31</v>
      </c>
      <c r="AG11" t="s">
        <v>13</v>
      </c>
      <c r="AH11">
        <v>0</v>
      </c>
      <c r="AI11">
        <v>12.198</v>
      </c>
      <c r="AJ11" s="3">
        <v>1176</v>
      </c>
      <c r="AK11">
        <v>0.221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5.4858778342400001</v>
      </c>
      <c r="AU11" s="16">
        <f t="shared" si="1"/>
        <v>275.09729803519997</v>
      </c>
      <c r="AW11" s="13">
        <f t="shared" si="2"/>
        <v>5.9692809728</v>
      </c>
      <c r="AX11" s="14">
        <f t="shared" si="3"/>
        <v>220.97071281024</v>
      </c>
      <c r="AZ11" s="6">
        <f t="shared" si="4"/>
        <v>2.9044853248000004</v>
      </c>
      <c r="BA11" s="7">
        <f t="shared" si="5"/>
        <v>139.34390645247998</v>
      </c>
      <c r="BC11" s="11">
        <f t="shared" si="6"/>
        <v>2.6535686399999996</v>
      </c>
      <c r="BD11" s="12">
        <f t="shared" si="7"/>
        <v>264.59322464640002</v>
      </c>
      <c r="BF11" s="15">
        <f t="shared" si="8"/>
        <v>5.4858778342400001</v>
      </c>
      <c r="BG11" s="16">
        <f t="shared" si="9"/>
        <v>275.09729803519997</v>
      </c>
      <c r="BI11">
        <v>50</v>
      </c>
      <c r="BJ11" t="s">
        <v>37</v>
      </c>
      <c r="BK11" s="2">
        <v>45587.635092592594</v>
      </c>
      <c r="BL11" t="s">
        <v>31</v>
      </c>
      <c r="BM11" t="s">
        <v>13</v>
      </c>
      <c r="BN11">
        <v>0</v>
      </c>
      <c r="BO11">
        <v>2.6949999999999998</v>
      </c>
      <c r="BP11" s="3">
        <v>5194044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45587.6562962963</v>
      </c>
      <c r="D12">
        <v>90</v>
      </c>
      <c r="E12" t="s">
        <v>13</v>
      </c>
      <c r="F12">
        <v>0</v>
      </c>
      <c r="G12">
        <v>5.9950000000000001</v>
      </c>
      <c r="H12" s="3">
        <v>725351</v>
      </c>
      <c r="I12">
        <v>1.8260000000000001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45587.6562962963</v>
      </c>
      <c r="R12">
        <v>90</v>
      </c>
      <c r="S12" t="s">
        <v>13</v>
      </c>
      <c r="T12">
        <v>0</v>
      </c>
      <c r="U12">
        <v>5.9509999999999996</v>
      </c>
      <c r="V12" s="3">
        <v>5751</v>
      </c>
      <c r="W12">
        <v>1.7270000000000001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45587.6562962963</v>
      </c>
      <c r="AF12">
        <v>90</v>
      </c>
      <c r="AG12" t="s">
        <v>13</v>
      </c>
      <c r="AH12">
        <v>0</v>
      </c>
      <c r="AI12">
        <v>12.138999999999999</v>
      </c>
      <c r="AJ12" s="3">
        <v>29611</v>
      </c>
      <c r="AK12">
        <v>6.4370000000000003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1708.1651617461539</v>
      </c>
      <c r="AU12" s="16">
        <f t="shared" si="1"/>
        <v>6051.9216830041996</v>
      </c>
      <c r="AW12" s="13">
        <f t="shared" si="2"/>
        <v>1759.9926047999302</v>
      </c>
      <c r="AX12" s="14">
        <f t="shared" si="3"/>
        <v>5643.5082479205403</v>
      </c>
      <c r="AZ12" s="6">
        <f t="shared" si="4"/>
        <v>1647.2311258606198</v>
      </c>
      <c r="BA12" s="7">
        <f t="shared" si="5"/>
        <v>5994.5174750880797</v>
      </c>
      <c r="BC12" s="11">
        <f t="shared" si="6"/>
        <v>1551.4948462384614</v>
      </c>
      <c r="BD12" s="12">
        <f t="shared" si="7"/>
        <v>6803.4503564918996</v>
      </c>
      <c r="BF12" s="15">
        <f t="shared" si="8"/>
        <v>1708.1651617461539</v>
      </c>
      <c r="BG12" s="16">
        <f t="shared" si="9"/>
        <v>6051.9216830041996</v>
      </c>
      <c r="BI12">
        <v>51</v>
      </c>
      <c r="BJ12" t="s">
        <v>38</v>
      </c>
      <c r="BK12" s="2">
        <v>45587.6562962963</v>
      </c>
      <c r="BL12">
        <v>90</v>
      </c>
      <c r="BM12" t="s">
        <v>13</v>
      </c>
      <c r="BN12">
        <v>0</v>
      </c>
      <c r="BO12">
        <v>2.8610000000000002</v>
      </c>
      <c r="BP12" s="3">
        <v>694514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45587.677476851852</v>
      </c>
      <c r="D13">
        <v>116</v>
      </c>
      <c r="E13" t="s">
        <v>13</v>
      </c>
      <c r="F13">
        <v>0</v>
      </c>
      <c r="G13">
        <v>6.02</v>
      </c>
      <c r="H13" s="3">
        <v>3652</v>
      </c>
      <c r="I13">
        <v>6.0000000000000001E-3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45587.677476851852</v>
      </c>
      <c r="R13">
        <v>116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45587.677476851852</v>
      </c>
      <c r="AF13">
        <v>116</v>
      </c>
      <c r="AG13" t="s">
        <v>13</v>
      </c>
      <c r="AH13">
        <v>0</v>
      </c>
      <c r="AI13">
        <v>12.162000000000001</v>
      </c>
      <c r="AJ13" s="3">
        <v>11742</v>
      </c>
      <c r="AK13">
        <v>2.5430000000000001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5.909438122560001</v>
      </c>
      <c r="AU13" s="16">
        <f t="shared" si="1"/>
        <v>2432.9651010727994</v>
      </c>
      <c r="AW13" s="13">
        <f t="shared" si="2"/>
        <v>6.4737108232000011</v>
      </c>
      <c r="AX13" s="14">
        <f t="shared" si="3"/>
        <v>2238.9705595893597</v>
      </c>
      <c r="AZ13" s="6">
        <f t="shared" si="4"/>
        <v>3.1819360112000004</v>
      </c>
      <c r="BA13" s="7">
        <f t="shared" si="5"/>
        <v>2319.8528411267198</v>
      </c>
      <c r="BC13" s="11">
        <f t="shared" si="6"/>
        <v>2.5202561599999989</v>
      </c>
      <c r="BD13" s="12">
        <f t="shared" si="7"/>
        <v>2780.4434113595998</v>
      </c>
      <c r="BF13" s="15">
        <f t="shared" si="8"/>
        <v>5.909438122560001</v>
      </c>
      <c r="BG13" s="16">
        <f t="shared" si="9"/>
        <v>2432.9651010727994</v>
      </c>
      <c r="BI13">
        <v>52</v>
      </c>
      <c r="BJ13" t="s">
        <v>39</v>
      </c>
      <c r="BK13" s="2">
        <v>45587.677476851852</v>
      </c>
      <c r="BL13">
        <v>116</v>
      </c>
      <c r="BM13" t="s">
        <v>13</v>
      </c>
      <c r="BN13">
        <v>0</v>
      </c>
      <c r="BO13">
        <v>2.8620000000000001</v>
      </c>
      <c r="BP13" s="3">
        <v>690378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45587.698692129627</v>
      </c>
      <c r="D14">
        <v>366</v>
      </c>
      <c r="E14" t="s">
        <v>13</v>
      </c>
      <c r="F14">
        <v>0</v>
      </c>
      <c r="G14">
        <v>5.9969999999999999</v>
      </c>
      <c r="H14" s="3">
        <v>469338</v>
      </c>
      <c r="I14">
        <v>1.18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45587.698692129627</v>
      </c>
      <c r="R14">
        <v>366</v>
      </c>
      <c r="S14" t="s">
        <v>13</v>
      </c>
      <c r="T14">
        <v>0</v>
      </c>
      <c r="U14">
        <v>5.9539999999999997</v>
      </c>
      <c r="V14" s="3">
        <v>4381</v>
      </c>
      <c r="W14">
        <v>1.3240000000000001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45587.698692129627</v>
      </c>
      <c r="AF14">
        <v>366</v>
      </c>
      <c r="AG14" t="s">
        <v>13</v>
      </c>
      <c r="AH14">
        <v>0</v>
      </c>
      <c r="AI14">
        <v>12.15</v>
      </c>
      <c r="AJ14" s="3">
        <v>21938</v>
      </c>
      <c r="AK14">
        <v>4.7699999999999996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1161.4256094188872</v>
      </c>
      <c r="AU14" s="16">
        <f t="shared" si="1"/>
        <v>4502.6097045288006</v>
      </c>
      <c r="AW14" s="13">
        <f t="shared" si="2"/>
        <v>1209.6629006683006</v>
      </c>
      <c r="AX14" s="14">
        <f t="shared" si="3"/>
        <v>4182.8620547765604</v>
      </c>
      <c r="AZ14" s="6">
        <f t="shared" si="4"/>
        <v>1081.7944211350282</v>
      </c>
      <c r="BA14" s="7">
        <f t="shared" si="5"/>
        <v>4418.6024404611208</v>
      </c>
      <c r="BC14" s="11">
        <f t="shared" si="6"/>
        <v>1060.5185462566617</v>
      </c>
      <c r="BD14" s="12">
        <f t="shared" si="7"/>
        <v>5111.6420875515996</v>
      </c>
      <c r="BF14" s="15">
        <f t="shared" si="8"/>
        <v>1161.4256094188872</v>
      </c>
      <c r="BG14" s="16">
        <f t="shared" si="9"/>
        <v>4502.6097045288006</v>
      </c>
      <c r="BI14">
        <v>53</v>
      </c>
      <c r="BJ14" t="s">
        <v>40</v>
      </c>
      <c r="BK14" s="2">
        <v>45587.698692129627</v>
      </c>
      <c r="BL14">
        <v>366</v>
      </c>
      <c r="BM14" t="s">
        <v>13</v>
      </c>
      <c r="BN14">
        <v>0</v>
      </c>
      <c r="BO14">
        <v>2.859</v>
      </c>
      <c r="BP14" s="3">
        <v>736380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45587.719884259262</v>
      </c>
      <c r="D15">
        <v>251</v>
      </c>
      <c r="E15" t="s">
        <v>13</v>
      </c>
      <c r="F15">
        <v>0</v>
      </c>
      <c r="G15">
        <v>5.9980000000000002</v>
      </c>
      <c r="H15" s="3">
        <v>277872</v>
      </c>
      <c r="I15">
        <v>0.69699999999999995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45587.719884259262</v>
      </c>
      <c r="R15">
        <v>251</v>
      </c>
      <c r="S15" t="s">
        <v>13</v>
      </c>
      <c r="T15">
        <v>0</v>
      </c>
      <c r="U15">
        <v>5.9459999999999997</v>
      </c>
      <c r="V15" s="3">
        <v>2963</v>
      </c>
      <c r="W15">
        <v>0.90700000000000003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45587.719884259262</v>
      </c>
      <c r="AF15">
        <v>251</v>
      </c>
      <c r="AG15" t="s">
        <v>13</v>
      </c>
      <c r="AH15">
        <v>0</v>
      </c>
      <c r="AI15">
        <v>12.153</v>
      </c>
      <c r="AJ15" s="3">
        <v>18688</v>
      </c>
      <c r="AK15">
        <v>4.0620000000000003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752.00097634001918</v>
      </c>
      <c r="AU15" s="16">
        <f t="shared" si="1"/>
        <v>3844.2553676287998</v>
      </c>
      <c r="AW15" s="13">
        <f t="shared" si="2"/>
        <v>722.44658663037433</v>
      </c>
      <c r="AX15" s="14">
        <f t="shared" si="3"/>
        <v>3563.6089357465603</v>
      </c>
      <c r="AZ15" s="6">
        <f t="shared" si="4"/>
        <v>643.75473319115258</v>
      </c>
      <c r="BA15" s="7">
        <f t="shared" si="5"/>
        <v>3750.1969609011203</v>
      </c>
      <c r="BC15" s="11">
        <f t="shared" si="6"/>
        <v>691.7355210200576</v>
      </c>
      <c r="BD15" s="12">
        <f t="shared" si="7"/>
        <v>4378.8630230015997</v>
      </c>
      <c r="BF15" s="15">
        <f t="shared" si="8"/>
        <v>752.00097634001918</v>
      </c>
      <c r="BG15" s="16">
        <f t="shared" si="9"/>
        <v>3844.2553676287998</v>
      </c>
      <c r="BI15">
        <v>54</v>
      </c>
      <c r="BJ15" t="s">
        <v>41</v>
      </c>
      <c r="BK15" s="2">
        <v>45587.719884259262</v>
      </c>
      <c r="BL15">
        <v>251</v>
      </c>
      <c r="BM15" t="s">
        <v>13</v>
      </c>
      <c r="BN15">
        <v>0</v>
      </c>
      <c r="BO15">
        <v>2.8570000000000002</v>
      </c>
      <c r="BP15" s="3">
        <v>758319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45587.741111111114</v>
      </c>
      <c r="D16">
        <v>249</v>
      </c>
      <c r="E16" t="s">
        <v>13</v>
      </c>
      <c r="F16">
        <v>0</v>
      </c>
      <c r="G16">
        <v>6.0410000000000004</v>
      </c>
      <c r="H16" s="3">
        <v>1869</v>
      </c>
      <c r="I16">
        <v>1E-3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45587.741111111114</v>
      </c>
      <c r="R16">
        <v>249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45587.741111111114</v>
      </c>
      <c r="AF16">
        <v>249</v>
      </c>
      <c r="AG16" t="s">
        <v>13</v>
      </c>
      <c r="AH16">
        <v>0</v>
      </c>
      <c r="AI16">
        <v>12.013999999999999</v>
      </c>
      <c r="AJ16" s="3">
        <v>154938</v>
      </c>
      <c r="AK16">
        <v>32.659999999999997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0.97325621953999963</v>
      </c>
      <c r="AU16" s="16">
        <f t="shared" si="1"/>
        <v>30836.150414228683</v>
      </c>
      <c r="AW16" s="13">
        <f t="shared" si="2"/>
        <v>0.22775832005000041</v>
      </c>
      <c r="AX16" s="14">
        <f t="shared" si="3"/>
        <v>29229.95355469656</v>
      </c>
      <c r="AZ16" s="6">
        <f t="shared" si="4"/>
        <v>0.26298439330000023</v>
      </c>
      <c r="BA16" s="7">
        <f t="shared" si="5"/>
        <v>31309.356996301121</v>
      </c>
      <c r="BC16" s="11">
        <f t="shared" si="6"/>
        <v>5.7005219400000007</v>
      </c>
      <c r="BD16" s="12">
        <f t="shared" si="7"/>
        <v>35619.306040780401</v>
      </c>
      <c r="BF16" s="15">
        <f t="shared" si="8"/>
        <v>0.97325621953999963</v>
      </c>
      <c r="BG16" s="16">
        <f t="shared" si="9"/>
        <v>30836.150414228683</v>
      </c>
      <c r="BI16">
        <v>55</v>
      </c>
      <c r="BJ16" t="s">
        <v>42</v>
      </c>
      <c r="BK16" s="2">
        <v>45587.741111111114</v>
      </c>
      <c r="BL16">
        <v>249</v>
      </c>
      <c r="BM16" t="s">
        <v>13</v>
      </c>
      <c r="BN16">
        <v>0</v>
      </c>
      <c r="BO16">
        <v>2.8530000000000002</v>
      </c>
      <c r="BP16" s="3">
        <v>844007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45587.762349537035</v>
      </c>
      <c r="D17">
        <v>399</v>
      </c>
      <c r="E17" t="s">
        <v>13</v>
      </c>
      <c r="F17">
        <v>0</v>
      </c>
      <c r="G17">
        <v>6.0060000000000002</v>
      </c>
      <c r="H17" s="3">
        <v>12011</v>
      </c>
      <c r="I17">
        <v>2.7E-2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45587.762349537035</v>
      </c>
      <c r="R17">
        <v>399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45587.762349537035</v>
      </c>
      <c r="AF17">
        <v>399</v>
      </c>
      <c r="AG17" t="s">
        <v>13</v>
      </c>
      <c r="AH17">
        <v>0</v>
      </c>
      <c r="AI17">
        <v>12.163</v>
      </c>
      <c r="AJ17" s="3">
        <v>15558</v>
      </c>
      <c r="AK17">
        <v>3.3780000000000001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30.457225521855207</v>
      </c>
      <c r="AU17" s="16">
        <f t="shared" si="1"/>
        <v>3209.0153284327998</v>
      </c>
      <c r="AW17" s="13">
        <f t="shared" si="2"/>
        <v>31.220443467771101</v>
      </c>
      <c r="AX17" s="14">
        <f t="shared" si="3"/>
        <v>2966.8958448213598</v>
      </c>
      <c r="AZ17" s="6">
        <f t="shared" si="4"/>
        <v>25.72020896769466</v>
      </c>
      <c r="BA17" s="7">
        <f t="shared" si="5"/>
        <v>3105.96144919072</v>
      </c>
      <c r="BC17" s="11">
        <f t="shared" si="6"/>
        <v>25.901968481182998</v>
      </c>
      <c r="BD17" s="12">
        <f t="shared" si="7"/>
        <v>3664.0323728796002</v>
      </c>
      <c r="BF17" s="15">
        <f t="shared" si="8"/>
        <v>30.457225521855207</v>
      </c>
      <c r="BG17" s="16">
        <f t="shared" si="9"/>
        <v>3209.0153284327998</v>
      </c>
      <c r="BI17">
        <v>56</v>
      </c>
      <c r="BJ17" t="s">
        <v>43</v>
      </c>
      <c r="BK17" s="2">
        <v>45587.762349537035</v>
      </c>
      <c r="BL17">
        <v>399</v>
      </c>
      <c r="BM17" t="s">
        <v>13</v>
      </c>
      <c r="BN17">
        <v>0</v>
      </c>
      <c r="BO17">
        <v>2.8530000000000002</v>
      </c>
      <c r="BP17" s="3">
        <v>850882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45587.783587962964</v>
      </c>
      <c r="D18">
        <v>94</v>
      </c>
      <c r="E18" t="s">
        <v>13</v>
      </c>
      <c r="F18">
        <v>0</v>
      </c>
      <c r="G18">
        <v>5.78</v>
      </c>
      <c r="H18" s="3">
        <v>71495526</v>
      </c>
      <c r="I18">
        <v>228.57300000000001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45587.783587962964</v>
      </c>
      <c r="R18">
        <v>94</v>
      </c>
      <c r="S18" t="s">
        <v>13</v>
      </c>
      <c r="T18">
        <v>0</v>
      </c>
      <c r="U18">
        <v>5.7539999999999996</v>
      </c>
      <c r="V18" s="3">
        <v>688884</v>
      </c>
      <c r="W18">
        <v>174.89400000000001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45587.783587962964</v>
      </c>
      <c r="AF18">
        <v>94</v>
      </c>
      <c r="AG18" t="s">
        <v>13</v>
      </c>
      <c r="AH18">
        <v>0</v>
      </c>
      <c r="AI18">
        <v>12.109</v>
      </c>
      <c r="AJ18" s="3">
        <v>57852</v>
      </c>
      <c r="AK18">
        <v>12.507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175468.86027086401</v>
      </c>
      <c r="AU18" s="16">
        <f t="shared" si="1"/>
        <v>11303.74270068688</v>
      </c>
      <c r="AW18" s="13">
        <f t="shared" si="2"/>
        <v>167391.51500929811</v>
      </c>
      <c r="AX18" s="14">
        <f t="shared" si="3"/>
        <v>11003.02455552096</v>
      </c>
      <c r="AZ18" s="6">
        <f t="shared" si="4"/>
        <v>161253.0410134627</v>
      </c>
      <c r="BA18" s="7">
        <f t="shared" si="5"/>
        <v>11768.896688369918</v>
      </c>
      <c r="BC18" s="11">
        <f t="shared" si="6"/>
        <v>166175.52269088003</v>
      </c>
      <c r="BD18" s="12">
        <f t="shared" si="7"/>
        <v>12416.054075326399</v>
      </c>
      <c r="BF18" s="15">
        <f t="shared" si="8"/>
        <v>175468.86027086401</v>
      </c>
      <c r="BG18" s="16">
        <f t="shared" si="9"/>
        <v>11303.74270068688</v>
      </c>
      <c r="BI18">
        <v>57</v>
      </c>
      <c r="BJ18" t="s">
        <v>44</v>
      </c>
      <c r="BK18" s="2">
        <v>45587.783587962964</v>
      </c>
      <c r="BL18">
        <v>94</v>
      </c>
      <c r="BM18" t="s">
        <v>13</v>
      </c>
      <c r="BN18">
        <v>0</v>
      </c>
      <c r="BO18">
        <v>2.8660000000000001</v>
      </c>
      <c r="BP18" s="3">
        <v>534268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45587.804826388892</v>
      </c>
      <c r="D19">
        <v>311</v>
      </c>
      <c r="E19" t="s">
        <v>13</v>
      </c>
      <c r="F19">
        <v>0</v>
      </c>
      <c r="G19">
        <v>6.024</v>
      </c>
      <c r="H19" s="3">
        <v>3595</v>
      </c>
      <c r="I19">
        <v>6.0000000000000001E-3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45587.804826388892</v>
      </c>
      <c r="R19">
        <v>311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45587.804826388892</v>
      </c>
      <c r="AF19">
        <v>311</v>
      </c>
      <c r="AG19" t="s">
        <v>13</v>
      </c>
      <c r="AH19">
        <v>0</v>
      </c>
      <c r="AI19">
        <v>12.124000000000001</v>
      </c>
      <c r="AJ19" s="3">
        <v>47078</v>
      </c>
      <c r="AK19">
        <v>10.202999999999999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5.7460137884999991</v>
      </c>
      <c r="AU19" s="16">
        <f t="shared" si="1"/>
        <v>9108.2327958414789</v>
      </c>
      <c r="AW19" s="13">
        <f t="shared" si="2"/>
        <v>6.2797377512499999</v>
      </c>
      <c r="AX19" s="14">
        <f t="shared" si="3"/>
        <v>8961.4179427541603</v>
      </c>
      <c r="AZ19" s="6">
        <f t="shared" si="4"/>
        <v>3.0743263325000001</v>
      </c>
      <c r="BA19" s="7">
        <f t="shared" si="5"/>
        <v>9570.7616520963202</v>
      </c>
      <c r="BC19" s="11">
        <f t="shared" si="6"/>
        <v>2.5687984999999998</v>
      </c>
      <c r="BD19" s="12">
        <f t="shared" si="7"/>
        <v>9793.5723723644005</v>
      </c>
      <c r="BF19" s="15">
        <f t="shared" si="8"/>
        <v>5.7460137884999991</v>
      </c>
      <c r="BG19" s="16">
        <f t="shared" si="9"/>
        <v>9108.2327958414789</v>
      </c>
      <c r="BI19">
        <v>58</v>
      </c>
      <c r="BJ19" t="s">
        <v>45</v>
      </c>
      <c r="BK19" s="2">
        <v>45587.804826388892</v>
      </c>
      <c r="BL19">
        <v>311</v>
      </c>
      <c r="BM19" t="s">
        <v>13</v>
      </c>
      <c r="BN19">
        <v>0</v>
      </c>
      <c r="BO19">
        <v>2.8559999999999999</v>
      </c>
      <c r="BP19" s="3">
        <v>796039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45587.82603009259</v>
      </c>
      <c r="D20">
        <v>218</v>
      </c>
      <c r="E20" t="s">
        <v>13</v>
      </c>
      <c r="F20">
        <v>0</v>
      </c>
      <c r="G20">
        <v>6</v>
      </c>
      <c r="H20" s="3">
        <v>344043</v>
      </c>
      <c r="I20">
        <v>0.86299999999999999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45587.82603009259</v>
      </c>
      <c r="R20">
        <v>218</v>
      </c>
      <c r="S20" t="s">
        <v>13</v>
      </c>
      <c r="T20">
        <v>0</v>
      </c>
      <c r="U20">
        <v>5.9509999999999996</v>
      </c>
      <c r="V20" s="3">
        <v>2790</v>
      </c>
      <c r="W20">
        <v>0.85599999999999998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45587.82603009259</v>
      </c>
      <c r="AF20">
        <v>218</v>
      </c>
      <c r="AG20" t="s">
        <v>13</v>
      </c>
      <c r="AH20">
        <v>0</v>
      </c>
      <c r="AI20">
        <v>12.151</v>
      </c>
      <c r="AJ20" s="3">
        <v>24200</v>
      </c>
      <c r="AK20">
        <v>5.2619999999999996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893.55028236773614</v>
      </c>
      <c r="AU20" s="16">
        <f t="shared" si="1"/>
        <v>4960.0787280000004</v>
      </c>
      <c r="AW20" s="13">
        <f t="shared" si="2"/>
        <v>891.83180567085594</v>
      </c>
      <c r="AX20" s="14">
        <f t="shared" si="3"/>
        <v>4613.6594936000001</v>
      </c>
      <c r="AZ20" s="6">
        <f t="shared" si="4"/>
        <v>795.80979971572151</v>
      </c>
      <c r="BA20" s="7">
        <f t="shared" si="5"/>
        <v>4883.4944672000001</v>
      </c>
      <c r="BC20" s="11">
        <f t="shared" si="6"/>
        <v>819.34182010320865</v>
      </c>
      <c r="BD20" s="12">
        <f t="shared" si="7"/>
        <v>5615.9695959999999</v>
      </c>
      <c r="BF20" s="15">
        <f t="shared" si="8"/>
        <v>893.55028236773614</v>
      </c>
      <c r="BG20" s="16">
        <f t="shared" si="9"/>
        <v>4960.0787280000004</v>
      </c>
      <c r="BI20">
        <v>59</v>
      </c>
      <c r="BJ20" t="s">
        <v>46</v>
      </c>
      <c r="BK20" s="2">
        <v>45587.82603009259</v>
      </c>
      <c r="BL20">
        <v>218</v>
      </c>
      <c r="BM20" t="s">
        <v>13</v>
      </c>
      <c r="BN20">
        <v>0</v>
      </c>
      <c r="BO20">
        <v>2.859</v>
      </c>
      <c r="BP20" s="3">
        <v>746318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45587.847233796296</v>
      </c>
      <c r="D21">
        <v>395</v>
      </c>
      <c r="E21" t="s">
        <v>13</v>
      </c>
      <c r="F21">
        <v>0</v>
      </c>
      <c r="G21">
        <v>6.0430000000000001</v>
      </c>
      <c r="H21" s="3">
        <v>2682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45587.847233796296</v>
      </c>
      <c r="R21">
        <v>395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45587.847233796296</v>
      </c>
      <c r="AF21">
        <v>395</v>
      </c>
      <c r="AG21" t="s">
        <v>13</v>
      </c>
      <c r="AH21">
        <v>0</v>
      </c>
      <c r="AI21">
        <v>12.125999999999999</v>
      </c>
      <c r="AJ21" s="3">
        <v>46676</v>
      </c>
      <c r="AK21">
        <v>10.117000000000001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3.1789611053599991</v>
      </c>
      <c r="AU21" s="16">
        <f t="shared" si="1"/>
        <v>9026.20586510672</v>
      </c>
      <c r="AW21" s="13">
        <f t="shared" si="2"/>
        <v>3.1214444641999997</v>
      </c>
      <c r="AX21" s="14">
        <f t="shared" si="3"/>
        <v>8885.1683676502398</v>
      </c>
      <c r="AZ21" s="6">
        <f t="shared" si="4"/>
        <v>1.4793627172000001</v>
      </c>
      <c r="BA21" s="7">
        <f t="shared" si="5"/>
        <v>9488.630078132479</v>
      </c>
      <c r="BC21" s="11">
        <f t="shared" si="6"/>
        <v>3.8245569600000007</v>
      </c>
      <c r="BD21" s="12">
        <f t="shared" si="7"/>
        <v>9695.5384568816007</v>
      </c>
      <c r="BF21" s="15">
        <f t="shared" si="8"/>
        <v>3.1789611053599991</v>
      </c>
      <c r="BG21" s="16">
        <f t="shared" si="9"/>
        <v>9026.20586510672</v>
      </c>
      <c r="BI21">
        <v>60</v>
      </c>
      <c r="BJ21" t="s">
        <v>47</v>
      </c>
      <c r="BK21" s="2">
        <v>45587.847233796296</v>
      </c>
      <c r="BL21">
        <v>395</v>
      </c>
      <c r="BM21" t="s">
        <v>13</v>
      </c>
      <c r="BN21">
        <v>0</v>
      </c>
      <c r="BO21">
        <v>2.8540000000000001</v>
      </c>
      <c r="BP21" s="3">
        <v>837360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45587.868437500001</v>
      </c>
      <c r="D22">
        <v>370</v>
      </c>
      <c r="E22" t="s">
        <v>13</v>
      </c>
      <c r="F22">
        <v>0</v>
      </c>
      <c r="G22">
        <v>6.032</v>
      </c>
      <c r="H22" s="3">
        <v>2454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45587.868437500001</v>
      </c>
      <c r="R22">
        <v>370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45587.868437500001</v>
      </c>
      <c r="AF22">
        <v>370</v>
      </c>
      <c r="AG22" t="s">
        <v>13</v>
      </c>
      <c r="AH22">
        <v>0</v>
      </c>
      <c r="AI22">
        <v>12.153</v>
      </c>
      <c r="AJ22" s="3">
        <v>23145</v>
      </c>
      <c r="AK22">
        <v>5.0330000000000004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2.552765708239999</v>
      </c>
      <c r="AU22" s="16">
        <f t="shared" si="1"/>
        <v>4746.7906767049999</v>
      </c>
      <c r="AW22" s="13">
        <f t="shared" si="2"/>
        <v>2.3176603777999993</v>
      </c>
      <c r="AX22" s="14">
        <f t="shared" si="3"/>
        <v>4412.7556639335007</v>
      </c>
      <c r="AZ22" s="6">
        <f t="shared" si="4"/>
        <v>1.1188580547999998</v>
      </c>
      <c r="BA22" s="7">
        <f t="shared" si="5"/>
        <v>4666.7006650419999</v>
      </c>
      <c r="BC22" s="11">
        <f t="shared" si="6"/>
        <v>4.2786326399999997</v>
      </c>
      <c r="BD22" s="12">
        <f t="shared" si="7"/>
        <v>5381.3313234975003</v>
      </c>
      <c r="BF22" s="15">
        <f t="shared" si="8"/>
        <v>2.552765708239999</v>
      </c>
      <c r="BG22" s="16">
        <f t="shared" si="9"/>
        <v>4746.7906767049999</v>
      </c>
      <c r="BI22">
        <v>61</v>
      </c>
      <c r="BJ22" t="s">
        <v>48</v>
      </c>
      <c r="BK22" s="2">
        <v>45587.868437500001</v>
      </c>
      <c r="BL22">
        <v>370</v>
      </c>
      <c r="BM22" t="s">
        <v>13</v>
      </c>
      <c r="BN22">
        <v>0</v>
      </c>
      <c r="BO22">
        <v>2.851</v>
      </c>
      <c r="BP22" s="3">
        <v>890409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45587.889652777776</v>
      </c>
      <c r="D23">
        <v>299</v>
      </c>
      <c r="E23" t="s">
        <v>13</v>
      </c>
      <c r="F23">
        <v>0</v>
      </c>
      <c r="G23">
        <v>6.0110000000000001</v>
      </c>
      <c r="H23" s="3">
        <v>7070</v>
      </c>
      <c r="I23">
        <v>1.4E-2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45587.889652777776</v>
      </c>
      <c r="R23">
        <v>299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45587.889652777776</v>
      </c>
      <c r="AF23">
        <v>299</v>
      </c>
      <c r="AG23" t="s">
        <v>13</v>
      </c>
      <c r="AH23">
        <v>0</v>
      </c>
      <c r="AI23">
        <v>12.167</v>
      </c>
      <c r="AJ23" s="3">
        <v>14522</v>
      </c>
      <c r="AK23">
        <v>3.1520000000000001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16.387847186000002</v>
      </c>
      <c r="AU23" s="16">
        <f t="shared" si="1"/>
        <v>2998.4988686567995</v>
      </c>
      <c r="AW23" s="13">
        <f t="shared" si="2"/>
        <v>17.416985045000001</v>
      </c>
      <c r="AX23" s="14">
        <f t="shared" si="3"/>
        <v>2769.31935325016</v>
      </c>
      <c r="AZ23" s="6">
        <f t="shared" si="4"/>
        <v>11.36054897</v>
      </c>
      <c r="BA23" s="7">
        <f t="shared" si="5"/>
        <v>2892.61552588832</v>
      </c>
      <c r="BC23" s="11">
        <f t="shared" si="6"/>
        <v>6.0232960000000038</v>
      </c>
      <c r="BD23" s="12">
        <f t="shared" si="7"/>
        <v>3425.4617624476</v>
      </c>
      <c r="BF23" s="15">
        <f t="shared" si="8"/>
        <v>16.387847186000002</v>
      </c>
      <c r="BG23" s="16">
        <f t="shared" si="9"/>
        <v>2998.4988686567995</v>
      </c>
      <c r="BI23">
        <v>62</v>
      </c>
      <c r="BJ23" t="s">
        <v>49</v>
      </c>
      <c r="BK23" s="2">
        <v>45587.889652777776</v>
      </c>
      <c r="BL23">
        <v>299</v>
      </c>
      <c r="BM23" t="s">
        <v>13</v>
      </c>
      <c r="BN23">
        <v>0</v>
      </c>
      <c r="BO23">
        <v>2.8559999999999999</v>
      </c>
      <c r="BP23" s="3">
        <v>837119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45587.910868055558</v>
      </c>
      <c r="D24">
        <v>338</v>
      </c>
      <c r="E24" t="s">
        <v>13</v>
      </c>
      <c r="F24">
        <v>0</v>
      </c>
      <c r="G24">
        <v>6.0010000000000003</v>
      </c>
      <c r="H24" s="3">
        <v>279904</v>
      </c>
      <c r="I24">
        <v>0.70199999999999996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45587.910868055558</v>
      </c>
      <c r="R24">
        <v>338</v>
      </c>
      <c r="S24" t="s">
        <v>13</v>
      </c>
      <c r="T24">
        <v>0</v>
      </c>
      <c r="U24">
        <v>5.9509999999999996</v>
      </c>
      <c r="V24" s="3">
        <v>2625</v>
      </c>
      <c r="W24">
        <v>0.80800000000000005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45587.910868055558</v>
      </c>
      <c r="AF24">
        <v>338</v>
      </c>
      <c r="AG24" t="s">
        <v>13</v>
      </c>
      <c r="AH24">
        <v>0</v>
      </c>
      <c r="AI24">
        <v>12.162000000000001</v>
      </c>
      <c r="AJ24" s="3">
        <v>18612</v>
      </c>
      <c r="AK24">
        <v>4.0449999999999999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756.34852525486076</v>
      </c>
      <c r="AU24" s="16">
        <f t="shared" si="1"/>
        <v>3828.8448886687993</v>
      </c>
      <c r="AW24" s="13">
        <f t="shared" si="2"/>
        <v>727.66387846978557</v>
      </c>
      <c r="AX24" s="14">
        <f t="shared" si="3"/>
        <v>3549.12382959456</v>
      </c>
      <c r="AZ24" s="6">
        <f t="shared" si="4"/>
        <v>648.43458508814331</v>
      </c>
      <c r="BA24" s="7">
        <f t="shared" si="5"/>
        <v>3734.5601049971201</v>
      </c>
      <c r="BC24" s="11">
        <f t="shared" si="6"/>
        <v>695.65651976458253</v>
      </c>
      <c r="BD24" s="12">
        <f t="shared" si="7"/>
        <v>4361.6119752815994</v>
      </c>
      <c r="BF24" s="15">
        <f t="shared" si="8"/>
        <v>756.34852525486076</v>
      </c>
      <c r="BG24" s="16">
        <f t="shared" si="9"/>
        <v>3828.8448886687993</v>
      </c>
      <c r="BI24">
        <v>63</v>
      </c>
      <c r="BJ24" t="s">
        <v>50</v>
      </c>
      <c r="BK24" s="2">
        <v>45587.910868055558</v>
      </c>
      <c r="BL24">
        <v>338</v>
      </c>
      <c r="BM24" t="s">
        <v>13</v>
      </c>
      <c r="BN24">
        <v>0</v>
      </c>
      <c r="BO24">
        <v>2.8580000000000001</v>
      </c>
      <c r="BP24" s="3">
        <v>779360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45587.932106481479</v>
      </c>
      <c r="D25">
        <v>62</v>
      </c>
      <c r="E25" t="s">
        <v>13</v>
      </c>
      <c r="F25">
        <v>0</v>
      </c>
      <c r="G25">
        <v>5.77</v>
      </c>
      <c r="H25" s="3">
        <v>71282686</v>
      </c>
      <c r="I25">
        <v>227.642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45587.932106481479</v>
      </c>
      <c r="R25">
        <v>62</v>
      </c>
      <c r="S25" t="s">
        <v>13</v>
      </c>
      <c r="T25">
        <v>0</v>
      </c>
      <c r="U25">
        <v>5.7460000000000004</v>
      </c>
      <c r="V25" s="3">
        <v>734234</v>
      </c>
      <c r="W25">
        <v>184.935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45587.932106481479</v>
      </c>
      <c r="AF25">
        <v>62</v>
      </c>
      <c r="AG25" t="s">
        <v>13</v>
      </c>
      <c r="AH25">
        <v>0</v>
      </c>
      <c r="AI25">
        <v>12.111000000000001</v>
      </c>
      <c r="AJ25" s="3">
        <v>52112</v>
      </c>
      <c r="AK25">
        <v>11.282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186034.65483056399</v>
      </c>
      <c r="AU25" s="16">
        <f t="shared" si="1"/>
        <v>10134.748277127681</v>
      </c>
      <c r="AW25" s="13">
        <f t="shared" si="2"/>
        <v>177723.96929520709</v>
      </c>
      <c r="AX25" s="14">
        <f t="shared" si="3"/>
        <v>9915.7997595545603</v>
      </c>
      <c r="AZ25" s="6">
        <f t="shared" si="4"/>
        <v>171208.2717962687</v>
      </c>
      <c r="BA25" s="7">
        <f t="shared" si="5"/>
        <v>10598.546742917119</v>
      </c>
      <c r="BC25" s="11">
        <f t="shared" si="6"/>
        <v>176517.02966488001</v>
      </c>
      <c r="BD25" s="12">
        <f t="shared" si="7"/>
        <v>11020.071883750401</v>
      </c>
      <c r="BF25" s="15">
        <f t="shared" si="8"/>
        <v>186034.65483056399</v>
      </c>
      <c r="BG25" s="16">
        <f t="shared" si="9"/>
        <v>10134.748277127681</v>
      </c>
      <c r="BI25">
        <v>64</v>
      </c>
      <c r="BJ25" t="s">
        <v>51</v>
      </c>
      <c r="BK25" s="2">
        <v>45587.932106481479</v>
      </c>
      <c r="BL25">
        <v>62</v>
      </c>
      <c r="BM25" t="s">
        <v>13</v>
      </c>
      <c r="BN25">
        <v>0</v>
      </c>
      <c r="BO25">
        <v>2.8639999999999999</v>
      </c>
      <c r="BP25" s="3">
        <v>564367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45587.953368055554</v>
      </c>
      <c r="D26">
        <v>274</v>
      </c>
      <c r="E26" t="s">
        <v>13</v>
      </c>
      <c r="F26">
        <v>0</v>
      </c>
      <c r="G26">
        <v>6.0119999999999996</v>
      </c>
      <c r="H26" s="3">
        <v>5537</v>
      </c>
      <c r="I26">
        <v>1.0999999999999999E-2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45587.953368055554</v>
      </c>
      <c r="R26">
        <v>274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45587.953368055554</v>
      </c>
      <c r="AF26">
        <v>274</v>
      </c>
      <c r="AG26" t="s">
        <v>13</v>
      </c>
      <c r="AH26">
        <v>0</v>
      </c>
      <c r="AI26">
        <v>12.021000000000001</v>
      </c>
      <c r="AJ26" s="3">
        <v>151504</v>
      </c>
      <c r="AK26">
        <v>31.965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11.523080204659999</v>
      </c>
      <c r="AU26" s="16">
        <f t="shared" si="1"/>
        <v>30153.003507755519</v>
      </c>
      <c r="AW26" s="13">
        <f t="shared" si="2"/>
        <v>12.67629851645</v>
      </c>
      <c r="AX26" s="14">
        <f t="shared" si="3"/>
        <v>28590.48350761984</v>
      </c>
      <c r="AZ26" s="6">
        <f t="shared" si="4"/>
        <v>7.2725023157000006</v>
      </c>
      <c r="BA26" s="7">
        <f t="shared" si="5"/>
        <v>30626.404449351678</v>
      </c>
      <c r="BC26" s="11">
        <f t="shared" si="6"/>
        <v>2.8917142599999988</v>
      </c>
      <c r="BD26" s="12">
        <f t="shared" si="7"/>
        <v>34811.744203545604</v>
      </c>
      <c r="BF26" s="15">
        <f t="shared" si="8"/>
        <v>11.523080204659999</v>
      </c>
      <c r="BG26" s="16">
        <f t="shared" si="9"/>
        <v>30153.003507755519</v>
      </c>
      <c r="BI26">
        <v>65</v>
      </c>
      <c r="BJ26" t="s">
        <v>52</v>
      </c>
      <c r="BK26" s="2">
        <v>45587.953368055554</v>
      </c>
      <c r="BL26">
        <v>274</v>
      </c>
      <c r="BM26" t="s">
        <v>13</v>
      </c>
      <c r="BN26">
        <v>0</v>
      </c>
      <c r="BO26">
        <v>2.8479999999999999</v>
      </c>
      <c r="BP26" s="3">
        <v>951718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45587.974606481483</v>
      </c>
      <c r="D27">
        <v>49</v>
      </c>
      <c r="E27" t="s">
        <v>13</v>
      </c>
      <c r="F27">
        <v>0</v>
      </c>
      <c r="G27">
        <v>6.0030000000000001</v>
      </c>
      <c r="H27" s="3">
        <v>34321</v>
      </c>
      <c r="I27">
        <v>8.3000000000000004E-2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45587.974606481483</v>
      </c>
      <c r="R27">
        <v>49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45587.974606481483</v>
      </c>
      <c r="AF27">
        <v>49</v>
      </c>
      <c r="AG27" t="s">
        <v>13</v>
      </c>
      <c r="AH27">
        <v>0</v>
      </c>
      <c r="AI27">
        <v>12.162000000000001</v>
      </c>
      <c r="AJ27" s="3">
        <v>10412</v>
      </c>
      <c r="AK27">
        <v>2.2519999999999998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94.835392515359203</v>
      </c>
      <c r="AU27" s="16">
        <f t="shared" si="1"/>
        <v>2162.0770973088001</v>
      </c>
      <c r="AW27" s="13">
        <f t="shared" si="2"/>
        <v>89.882323137143104</v>
      </c>
      <c r="AX27" s="14">
        <f t="shared" si="3"/>
        <v>1985.1536575625601</v>
      </c>
      <c r="AZ27" s="6">
        <f t="shared" si="4"/>
        <v>78.020837433957851</v>
      </c>
      <c r="BA27" s="7">
        <f t="shared" si="5"/>
        <v>2045.6937833331197</v>
      </c>
      <c r="BC27" s="11">
        <f t="shared" si="6"/>
        <v>92.161205748343008</v>
      </c>
      <c r="BD27" s="12">
        <f t="shared" si="7"/>
        <v>2469.3623157615998</v>
      </c>
      <c r="BF27" s="15">
        <f t="shared" si="8"/>
        <v>94.835392515359203</v>
      </c>
      <c r="BG27" s="16">
        <f t="shared" si="9"/>
        <v>2162.0770973088001</v>
      </c>
      <c r="BI27">
        <v>66</v>
      </c>
      <c r="BJ27" t="s">
        <v>53</v>
      </c>
      <c r="BK27" s="2">
        <v>45587.974606481483</v>
      </c>
      <c r="BL27">
        <v>49</v>
      </c>
      <c r="BM27" t="s">
        <v>13</v>
      </c>
      <c r="BN27">
        <v>0</v>
      </c>
      <c r="BO27">
        <v>2.8519999999999999</v>
      </c>
      <c r="BP27" s="3">
        <v>889184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45587.995821759258</v>
      </c>
      <c r="D28">
        <v>220</v>
      </c>
      <c r="E28" t="s">
        <v>13</v>
      </c>
      <c r="F28">
        <v>0</v>
      </c>
      <c r="G28">
        <v>6.0369999999999999</v>
      </c>
      <c r="H28" s="3">
        <v>2484</v>
      </c>
      <c r="I28">
        <v>3.0000000000000001E-3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45587.995821759258</v>
      </c>
      <c r="R28">
        <v>220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45587.995821759258</v>
      </c>
      <c r="AF28">
        <v>220</v>
      </c>
      <c r="AG28" t="s">
        <v>13</v>
      </c>
      <c r="AH28">
        <v>0</v>
      </c>
      <c r="AI28">
        <v>11.987</v>
      </c>
      <c r="AJ28" s="3">
        <v>197422</v>
      </c>
      <c r="AK28">
        <v>41.16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2.6348204278399994</v>
      </c>
      <c r="AU28" s="16">
        <f t="shared" si="1"/>
        <v>39240.878630601488</v>
      </c>
      <c r="AW28" s="13">
        <f t="shared" si="2"/>
        <v>2.4237656648000012</v>
      </c>
      <c r="AX28" s="14">
        <f t="shared" si="3"/>
        <v>37109.487646674163</v>
      </c>
      <c r="AZ28" s="6">
        <f t="shared" si="4"/>
        <v>1.1654297968</v>
      </c>
      <c r="BA28" s="7">
        <f t="shared" si="5"/>
        <v>39708.774015936324</v>
      </c>
      <c r="BC28" s="11">
        <f t="shared" si="6"/>
        <v>4.215678239999999</v>
      </c>
      <c r="BD28" s="12">
        <f t="shared" si="7"/>
        <v>45530.333655164402</v>
      </c>
      <c r="BF28" s="15">
        <f t="shared" si="8"/>
        <v>2.6348204278399994</v>
      </c>
      <c r="BG28" s="16">
        <f t="shared" si="9"/>
        <v>39240.878630601488</v>
      </c>
      <c r="BI28">
        <v>67</v>
      </c>
      <c r="BJ28" t="s">
        <v>54</v>
      </c>
      <c r="BK28" s="2">
        <v>45587.995821759258</v>
      </c>
      <c r="BL28">
        <v>220</v>
      </c>
      <c r="BM28" t="s">
        <v>13</v>
      </c>
      <c r="BN28">
        <v>0</v>
      </c>
      <c r="BO28">
        <v>2.8450000000000002</v>
      </c>
      <c r="BP28" s="3">
        <v>1028294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45588.017013888886</v>
      </c>
      <c r="D29">
        <v>180</v>
      </c>
      <c r="E29" t="s">
        <v>13</v>
      </c>
      <c r="F29">
        <v>0</v>
      </c>
      <c r="G29">
        <v>6.0250000000000004</v>
      </c>
      <c r="H29" s="3">
        <v>3013</v>
      </c>
      <c r="I29">
        <v>4.0000000000000001E-3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45588.017013888886</v>
      </c>
      <c r="R29">
        <v>180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45588.017013888886</v>
      </c>
      <c r="AF29">
        <v>180</v>
      </c>
      <c r="AG29" t="s">
        <v>13</v>
      </c>
      <c r="AH29">
        <v>0</v>
      </c>
      <c r="AI29">
        <v>12.151999999999999</v>
      </c>
      <c r="AJ29" s="3">
        <v>23123</v>
      </c>
      <c r="AK29">
        <v>5.0279999999999996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4.0986155766599994</v>
      </c>
      <c r="AU29" s="16">
        <f t="shared" si="1"/>
        <v>4742.3415468858002</v>
      </c>
      <c r="AW29" s="13">
        <f t="shared" si="2"/>
        <v>4.2776191064500004</v>
      </c>
      <c r="AX29" s="14">
        <f t="shared" si="3"/>
        <v>4408.56581492246</v>
      </c>
      <c r="AZ29" s="6">
        <f t="shared" si="4"/>
        <v>2.0296116557000001</v>
      </c>
      <c r="BA29" s="7">
        <f t="shared" si="5"/>
        <v>4662.1792417479201</v>
      </c>
      <c r="BC29" s="11">
        <f t="shared" si="6"/>
        <v>3.2652662600000024</v>
      </c>
      <c r="BD29" s="12">
        <f t="shared" si="7"/>
        <v>5376.4275858630999</v>
      </c>
      <c r="BF29" s="15">
        <f t="shared" si="8"/>
        <v>4.0986155766599994</v>
      </c>
      <c r="BG29" s="16">
        <f t="shared" si="9"/>
        <v>4742.3415468858002</v>
      </c>
      <c r="BI29">
        <v>68</v>
      </c>
      <c r="BJ29" t="s">
        <v>55</v>
      </c>
      <c r="BK29" s="2">
        <v>45588.017013888886</v>
      </c>
      <c r="BL29">
        <v>180</v>
      </c>
      <c r="BM29" t="s">
        <v>13</v>
      </c>
      <c r="BN29">
        <v>0</v>
      </c>
      <c r="BO29">
        <v>2.8450000000000002</v>
      </c>
      <c r="BP29" s="3">
        <v>1002010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45588.447048611109</v>
      </c>
      <c r="D30">
        <v>216</v>
      </c>
      <c r="E30" t="s">
        <v>13</v>
      </c>
      <c r="F30">
        <v>0</v>
      </c>
      <c r="G30">
        <v>6.0469999999999997</v>
      </c>
      <c r="H30" s="3">
        <v>2947</v>
      </c>
      <c r="I30">
        <v>4.0000000000000001E-3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45588.447048611109</v>
      </c>
      <c r="R30">
        <v>216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45588.447048611109</v>
      </c>
      <c r="AF30">
        <v>216</v>
      </c>
      <c r="AG30" t="s">
        <v>13</v>
      </c>
      <c r="AH30">
        <v>0</v>
      </c>
      <c r="AI30">
        <v>12.186</v>
      </c>
      <c r="AJ30" s="3">
        <v>27598</v>
      </c>
      <c r="AK30">
        <v>6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3.9142409862599994</v>
      </c>
      <c r="AU30" s="16">
        <f t="shared" si="1"/>
        <v>5646.1433536807999</v>
      </c>
      <c r="AW30" s="13">
        <f t="shared" si="2"/>
        <v>4.0480963184500016</v>
      </c>
      <c r="AX30" s="14">
        <f t="shared" si="3"/>
        <v>5260.4951774389601</v>
      </c>
      <c r="AZ30" s="6">
        <f t="shared" si="4"/>
        <v>1.9173530476999996</v>
      </c>
      <c r="BA30" s="7">
        <f t="shared" si="5"/>
        <v>5581.3693021059198</v>
      </c>
      <c r="BC30" s="11">
        <f t="shared" si="6"/>
        <v>3.3673418600000016</v>
      </c>
      <c r="BD30" s="12">
        <f t="shared" si="7"/>
        <v>6364.8036156156004</v>
      </c>
      <c r="BF30" s="15">
        <f t="shared" si="8"/>
        <v>3.9142409862599994</v>
      </c>
      <c r="BG30" s="16">
        <f t="shared" si="9"/>
        <v>5646.1433536807999</v>
      </c>
      <c r="BI30">
        <v>69</v>
      </c>
      <c r="BJ30" t="s">
        <v>56</v>
      </c>
      <c r="BK30" s="2">
        <v>45588.447048611109</v>
      </c>
      <c r="BL30">
        <v>216</v>
      </c>
      <c r="BM30" t="s">
        <v>13</v>
      </c>
      <c r="BN30">
        <v>0</v>
      </c>
      <c r="BO30">
        <v>2.8479999999999999</v>
      </c>
      <c r="BP30" s="3">
        <v>1069886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45588.468229166669</v>
      </c>
      <c r="D31">
        <v>361</v>
      </c>
      <c r="E31" t="s">
        <v>13</v>
      </c>
      <c r="F31">
        <v>0</v>
      </c>
      <c r="G31">
        <v>6.0030000000000001</v>
      </c>
      <c r="H31" s="3">
        <v>364255</v>
      </c>
      <c r="I31">
        <v>0.91400000000000003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45588.468229166669</v>
      </c>
      <c r="R31">
        <v>361</v>
      </c>
      <c r="S31" t="s">
        <v>13</v>
      </c>
      <c r="T31">
        <v>0</v>
      </c>
      <c r="U31">
        <v>5.9669999999999996</v>
      </c>
      <c r="V31" s="3">
        <v>3369</v>
      </c>
      <c r="W31">
        <v>1.0269999999999999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45588.468229166669</v>
      </c>
      <c r="AF31">
        <v>361</v>
      </c>
      <c r="AG31" t="s">
        <v>13</v>
      </c>
      <c r="AH31">
        <v>0</v>
      </c>
      <c r="AI31">
        <v>12.148</v>
      </c>
      <c r="AJ31" s="3">
        <v>29602</v>
      </c>
      <c r="AK31">
        <v>6.4349999999999996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936.77583842884508</v>
      </c>
      <c r="AU31" s="16">
        <f t="shared" si="1"/>
        <v>6050.1085514408005</v>
      </c>
      <c r="AW31" s="13">
        <f t="shared" si="2"/>
        <v>943.35960686247756</v>
      </c>
      <c r="AX31" s="14">
        <f t="shared" si="3"/>
        <v>5641.7961131509601</v>
      </c>
      <c r="AZ31" s="6">
        <f t="shared" si="4"/>
        <v>842.11455547728644</v>
      </c>
      <c r="BA31" s="7">
        <f t="shared" si="5"/>
        <v>5992.67077512992</v>
      </c>
      <c r="BC31" s="11">
        <f t="shared" si="6"/>
        <v>858.28682028653509</v>
      </c>
      <c r="BD31" s="12">
        <f t="shared" si="7"/>
        <v>6801.4974199355993</v>
      </c>
      <c r="BF31" s="15">
        <f t="shared" si="8"/>
        <v>936.77583842884508</v>
      </c>
      <c r="BG31" s="16">
        <f t="shared" si="9"/>
        <v>6050.1085514408005</v>
      </c>
      <c r="BI31">
        <v>70</v>
      </c>
      <c r="BJ31" t="s">
        <v>57</v>
      </c>
      <c r="BK31" s="2">
        <v>45588.468229166669</v>
      </c>
      <c r="BL31">
        <v>361</v>
      </c>
      <c r="BM31" t="s">
        <v>13</v>
      </c>
      <c r="BN31">
        <v>0</v>
      </c>
      <c r="BO31">
        <v>2.859</v>
      </c>
      <c r="BP31" s="3">
        <v>825191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45588.48945601852</v>
      </c>
      <c r="D32">
        <v>324</v>
      </c>
      <c r="E32" t="s">
        <v>13</v>
      </c>
      <c r="F32">
        <v>0</v>
      </c>
      <c r="G32">
        <v>6.0090000000000003</v>
      </c>
      <c r="H32" s="3">
        <v>34159</v>
      </c>
      <c r="I32">
        <v>8.3000000000000004E-2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45588.48945601852</v>
      </c>
      <c r="R32">
        <v>324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45588.48945601852</v>
      </c>
      <c r="AF32">
        <v>324</v>
      </c>
      <c r="AG32" t="s">
        <v>13</v>
      </c>
      <c r="AH32">
        <v>0</v>
      </c>
      <c r="AI32">
        <v>12.179</v>
      </c>
      <c r="AJ32" s="3">
        <v>8250</v>
      </c>
      <c r="AK32">
        <v>1.7769999999999999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94.368958393247212</v>
      </c>
      <c r="AU32" s="16">
        <f t="shared" si="1"/>
        <v>1721.2798624999998</v>
      </c>
      <c r="AW32" s="13">
        <f t="shared" si="2"/>
        <v>89.456794372727103</v>
      </c>
      <c r="AX32" s="14">
        <f t="shared" si="3"/>
        <v>1572.4353037500002</v>
      </c>
      <c r="AZ32" s="6">
        <f t="shared" si="4"/>
        <v>77.641354925388256</v>
      </c>
      <c r="BA32" s="7">
        <f t="shared" si="5"/>
        <v>1599.8380449999997</v>
      </c>
      <c r="BC32" s="11">
        <f t="shared" si="6"/>
        <v>91.685734607863012</v>
      </c>
      <c r="BD32" s="12">
        <f t="shared" si="7"/>
        <v>1960.2366937499999</v>
      </c>
      <c r="BF32" s="15">
        <f t="shared" si="8"/>
        <v>94.368958393247212</v>
      </c>
      <c r="BG32" s="16">
        <f t="shared" si="9"/>
        <v>1721.2798624999998</v>
      </c>
      <c r="BI32">
        <v>71</v>
      </c>
      <c r="BJ32" t="s">
        <v>58</v>
      </c>
      <c r="BK32" s="2">
        <v>45588.48945601852</v>
      </c>
      <c r="BL32">
        <v>324</v>
      </c>
      <c r="BM32" t="s">
        <v>13</v>
      </c>
      <c r="BN32">
        <v>0</v>
      </c>
      <c r="BO32">
        <v>2.8570000000000002</v>
      </c>
      <c r="BP32" s="3">
        <v>905203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45588.510659722226</v>
      </c>
      <c r="D33">
        <v>8</v>
      </c>
      <c r="E33" t="s">
        <v>13</v>
      </c>
      <c r="F33">
        <v>0</v>
      </c>
      <c r="G33">
        <v>6.0460000000000003</v>
      </c>
      <c r="H33" s="3">
        <v>1580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45588.510659722226</v>
      </c>
      <c r="R33">
        <v>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45588.510659722226</v>
      </c>
      <c r="AF33">
        <v>8</v>
      </c>
      <c r="AG33" t="s">
        <v>13</v>
      </c>
      <c r="AH33">
        <v>0</v>
      </c>
      <c r="AI33">
        <v>11.984</v>
      </c>
      <c r="AJ33" s="3">
        <v>192244</v>
      </c>
      <c r="AK33">
        <v>40.133000000000003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5" si="10">IF(H33&lt;10000,((H33^2*0.00000005714)+(H33*0.002453)+(-3.811)),(IF(H33&lt;200000,((H33^2*-0.0000000002888)+(H33*0.002899)+(-4.321)),(IF(H33&lt;8000000,((H33^2*-0.0000000000062)+(H33*0.002143)+(157)),((V33^2*-0.000000031)+(V33*0.2771)+(-709.5)))))))</f>
        <v>0.20738429599999986</v>
      </c>
      <c r="AU33" s="16">
        <f t="shared" ref="AU33:AU35" si="11">IF(AJ33&lt;45000,((-0.0000000598*AJ33^2)+(0.205*AJ33)+(34.1)),((-0.00000002403*AJ33^2)+(0.2063*AJ33)+(-550.7)))</f>
        <v>38221.142334469921</v>
      </c>
      <c r="AW33" s="13">
        <f t="shared" ref="AW33:AW35" si="12">IF(H33&lt;10000,((-0.00000005795*H33^2)+(0.003823*H33)+(-6.715)),(IF(H33&lt;700000,((-0.0000000001209*H33^2)+(0.002635*H33)+(-0.4111)), ((-0.00000002007*V33^2)+(0.2564*V33)+(286.1)))))</f>
        <v>-0.81932638000000058</v>
      </c>
      <c r="AX33" s="14">
        <f t="shared" ref="AX33:AX35" si="13">(-0.00000001626*AJ33^2)+(0.1912*AJ33)+(-3.858)</f>
        <v>36152.261694984642</v>
      </c>
      <c r="AZ33" s="6">
        <f t="shared" ref="AZ33:AZ35" si="14">IF(H33&lt;10000,((0.0000001453*H33^2)+(0.0008349*H33)+(-1.805)),(IF(H33&lt;700000,((-0.00000000008054*H33^2)+(0.002348*H33)+(-2.47)), ((-0.00000001938*V33^2)+(0.2471*V33)+(226.8)))))</f>
        <v>-0.12313107999999984</v>
      </c>
      <c r="BA33" s="7">
        <f t="shared" ref="BA33:BA35" si="15">(-0.00000002552*AJ33^2)+(0.2067*AJ33)+(-103.7)</f>
        <v>38689.972878721281</v>
      </c>
      <c r="BC33" s="11">
        <f t="shared" ref="BC33:BC35" si="16">IF(H33&lt;10000,((H33^2*0.00000054)+(H33*-0.004765)+(12.72)),(IF(H33&lt;200000,((H33^2*-0.000000001577)+(H33*0.003043)+(-10.42)),(IF(H33&lt;8000000,((H33^2*-0.0000000000186)+(H33*0.00194)+(154.1)),((V33^2*-0.00000002)+(V33*0.2565)+(-1032)))))))</f>
        <v>6.5393559999999997</v>
      </c>
      <c r="BD33" s="12">
        <f t="shared" ref="BD33:BD35" si="17">IF(AJ33&lt;45000,((-0.0000004561*AJ33^2)+(0.244*AJ33)+(-21.72)),((-0.0000000409*AJ33^2)+(0.2477*AJ33)+(-1777)))</f>
        <v>44330.266598577597</v>
      </c>
      <c r="BF33" s="15">
        <f t="shared" ref="BF33:BF35" si="18">IF(H33&lt;10000,((H33^2*0.00000005714)+(H33*0.002453)+(-3.811)),(IF(H33&lt;200000,((H33^2*-0.0000000002888)+(H33*0.002899)+(-4.321)),(IF(H33&lt;8000000,((H33^2*-0.0000000000062)+(H33*0.002143)+(157)),((V33^2*-0.000000031)+(V33*0.2771)+(-709.5)))))))</f>
        <v>0.20738429599999986</v>
      </c>
      <c r="BG33" s="16">
        <f t="shared" ref="BG33:BG35" si="19">IF(AJ33&lt;45000,((-0.0000000598*AJ33^2)+(0.205*AJ33)+(34.1)),((-0.00000002403*AJ33^2)+(0.2063*AJ33)+(-550.7)))</f>
        <v>38221.142334469921</v>
      </c>
      <c r="BI33">
        <v>72</v>
      </c>
      <c r="BJ33" t="s">
        <v>59</v>
      </c>
      <c r="BK33" s="2">
        <v>45588.510659722226</v>
      </c>
      <c r="BL33">
        <v>8</v>
      </c>
      <c r="BM33" t="s">
        <v>13</v>
      </c>
      <c r="BN33">
        <v>0</v>
      </c>
      <c r="BO33">
        <v>2.8410000000000002</v>
      </c>
      <c r="BP33" s="3">
        <v>1074641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45588.531898148147</v>
      </c>
      <c r="D34">
        <v>367</v>
      </c>
      <c r="E34" t="s">
        <v>13</v>
      </c>
      <c r="F34">
        <v>0</v>
      </c>
      <c r="G34">
        <v>6.0209999999999999</v>
      </c>
      <c r="H34" s="3">
        <v>4273</v>
      </c>
      <c r="I34">
        <v>7.0000000000000001E-3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45588.531898148147</v>
      </c>
      <c r="R34">
        <v>367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45588.531898148147</v>
      </c>
      <c r="AF34">
        <v>367</v>
      </c>
      <c r="AG34" t="s">
        <v>13</v>
      </c>
      <c r="AH34">
        <v>0</v>
      </c>
      <c r="AI34">
        <v>12.162000000000001</v>
      </c>
      <c r="AJ34" s="3">
        <v>11860</v>
      </c>
      <c r="AK34">
        <v>2.569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7.7139613470599997</v>
      </c>
      <c r="AU34" s="16">
        <f t="shared" si="11"/>
        <v>2456.9885559199997</v>
      </c>
      <c r="AW34" s="13">
        <f t="shared" si="12"/>
        <v>8.56259724445</v>
      </c>
      <c r="AX34" s="14">
        <f t="shared" si="13"/>
        <v>2261.4868749039997</v>
      </c>
      <c r="AZ34" s="6">
        <f t="shared" si="14"/>
        <v>4.415491963700001</v>
      </c>
      <c r="BA34" s="7">
        <f t="shared" si="15"/>
        <v>2344.172367008</v>
      </c>
      <c r="BC34" s="11">
        <f t="shared" si="16"/>
        <v>2.2187606599999992</v>
      </c>
      <c r="BD34" s="12">
        <f t="shared" si="17"/>
        <v>2807.9651564400006</v>
      </c>
      <c r="BF34" s="15">
        <f t="shared" si="18"/>
        <v>7.7139613470599997</v>
      </c>
      <c r="BG34" s="16">
        <f t="shared" si="19"/>
        <v>2456.9885559199997</v>
      </c>
      <c r="BI34">
        <v>73</v>
      </c>
      <c r="BJ34" t="s">
        <v>60</v>
      </c>
      <c r="BK34" s="2">
        <v>45588.531898148147</v>
      </c>
      <c r="BL34">
        <v>367</v>
      </c>
      <c r="BM34" t="s">
        <v>13</v>
      </c>
      <c r="BN34">
        <v>0</v>
      </c>
      <c r="BO34">
        <v>2.85</v>
      </c>
      <c r="BP34" s="3">
        <v>949829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45588.553113425929</v>
      </c>
      <c r="D35">
        <v>143</v>
      </c>
      <c r="E35" t="s">
        <v>13</v>
      </c>
      <c r="F35">
        <v>0</v>
      </c>
      <c r="G35">
        <v>6.0430000000000001</v>
      </c>
      <c r="H35" s="3">
        <v>2756</v>
      </c>
      <c r="I35">
        <v>3.0000000000000001E-3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45588.553113425929</v>
      </c>
      <c r="R35">
        <v>143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45588.553113425929</v>
      </c>
      <c r="AF35">
        <v>143</v>
      </c>
      <c r="AG35" t="s">
        <v>13</v>
      </c>
      <c r="AH35">
        <v>0</v>
      </c>
      <c r="AI35">
        <v>12.148999999999999</v>
      </c>
      <c r="AJ35" s="3">
        <v>24856</v>
      </c>
      <c r="AK35">
        <v>5.4050000000000002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3.3834769270399994</v>
      </c>
      <c r="AU35" s="16">
        <f t="shared" si="11"/>
        <v>5092.6343199871999</v>
      </c>
      <c r="AW35" s="13">
        <f t="shared" si="12"/>
        <v>3.3810266887999987</v>
      </c>
      <c r="AX35" s="14">
        <f t="shared" si="13"/>
        <v>4738.5634348326403</v>
      </c>
      <c r="AZ35" s="6">
        <f t="shared" si="14"/>
        <v>1.5996157808</v>
      </c>
      <c r="BA35" s="7">
        <f t="shared" si="15"/>
        <v>5018.2684148172802</v>
      </c>
      <c r="BC35" s="11">
        <f t="shared" si="16"/>
        <v>3.6892494399999993</v>
      </c>
      <c r="BD35" s="12">
        <f t="shared" si="17"/>
        <v>5761.3559623103993</v>
      </c>
      <c r="BF35" s="15">
        <f t="shared" si="18"/>
        <v>3.3834769270399994</v>
      </c>
      <c r="BG35" s="16">
        <f t="shared" si="19"/>
        <v>5092.6343199871999</v>
      </c>
      <c r="BI35">
        <v>74</v>
      </c>
      <c r="BJ35" t="s">
        <v>61</v>
      </c>
      <c r="BK35" s="2">
        <v>45588.553113425929</v>
      </c>
      <c r="BL35">
        <v>143</v>
      </c>
      <c r="BM35" t="s">
        <v>13</v>
      </c>
      <c r="BN35">
        <v>0</v>
      </c>
      <c r="BO35">
        <v>2.8450000000000002</v>
      </c>
      <c r="BP35" s="3">
        <v>1024804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2024-10-23T18:31:28Z</dcterms:modified>
</cp:coreProperties>
</file>