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13_ncr:1_{0FF5AF2F-E7E0-4CBF-9CB9-68089804FAC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1" i="1" l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<sst xmlns="http://schemas.openxmlformats.org/spreadsheetml/2006/main" count="808" uniqueCount="63">
  <si>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</si>
  <si>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</si>
  <si>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</si>
  <si>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</si>
  <si>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</si>
  <si>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</si>
  <si>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</si>
  <si>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</si>
  <si>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</si>
  <si>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</si>
  <si>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</si>
  <si>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</si>
  <si>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</si>
  <si>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</si>
  <si>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</si>
  <si>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</si>
  <si>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</si>
  <si>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</si>
  <si>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</si>
  <si>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</si>
  <si>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</si>
  <si>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</si>
  <si>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</si>
  <si>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</si>
  <si>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</si>
  <si>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</si>
  <si>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</si>
  <si>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</si>
  <si>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</si>
  <si>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</si>
  <si>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</si>
  <si>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</si>
  <si>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</si>
  <si>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</si>
  <si>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</si>
  <si>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FMI20241120_001.gcd</t>
  </si>
  <si>
    <t>FMI20241120_002.gcd</t>
  </si>
  <si>
    <t>FMI20241120_003.gcd</t>
  </si>
  <si>
    <t>FMI20241120_004.gcd</t>
  </si>
  <si>
    <t>FMI20241120_005.gcd</t>
  </si>
  <si>
    <t>FMI20241120_006.gcd</t>
  </si>
  <si>
    <t>FMI20241120_007.gcd</t>
  </si>
  <si>
    <t>FMI20241120_008.gcd</t>
  </si>
  <si>
    <t>FMI20241120_009.gcd</t>
  </si>
  <si>
    <t>FMI20241120_010.gcd</t>
  </si>
  <si>
    <t>FMI20241120_011.gcd</t>
  </si>
  <si>
    <t>FMI20241120_012.gcd</t>
  </si>
  <si>
    <t>FMI20241120_013.gcd</t>
  </si>
  <si>
    <t>FMI20241120_014.gcd</t>
  </si>
  <si>
    <t>FMI20241120_015.gcd</t>
  </si>
  <si>
    <t>FMI20241120_016.gcd</t>
  </si>
  <si>
    <t>FMI20241120_017.gcd</t>
  </si>
  <si>
    <t>FMI20241120_018.gcd</t>
  </si>
  <si>
    <t>FMI20241120_019.gcd</t>
  </si>
  <si>
    <t>FMI20241120_020.gcd</t>
  </si>
  <si>
    <t>FMI20241120_021.gcd</t>
  </si>
  <si>
    <t>FMI20241120_022.gcd</t>
  </si>
  <si>
    <t>FMI20241120_023.gcd</t>
  </si>
  <si>
    <t>FMI20241120_024.gcd</t>
  </si>
  <si>
    <t>FMI20241120_025.gcd</t>
  </si>
  <si>
    <t>FMI20241120_026.gcd</t>
  </si>
  <si>
    <t>FMI20241120_027.gcd</t>
  </si>
  <si>
    <t>large air bubble in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</si>
</sst>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1"/>
  <sheetViews>
    <sheetView tabSelected="1" topLeftCell="Q1" workbookViewId="0">
      <selection activeCell="AQ36" sqref="AQ36"/>
    </sheetView>
  </sheetViews>
  <sheetFormatPr defaultRowHeight="14.5" x14ac:dyDescent="0.35"/>
  <cols>
    <col min="2" max="2" width="23.54296875" customWidth="1"/>
    <col min="3" max="3" width="17.81640625" customWidth="1"/>
    <col min="17" max="17" width="15.54296875" bestFit="1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45616.551030092596</v>
      </c>
      <c r="D9" t="s">
        <v>33</v>
      </c>
      <c r="E9" t="s">
        <v>13</v>
      </c>
      <c r="F9">
        <v>0</v>
      </c>
      <c r="G9">
        <v>6.0640000000000001</v>
      </c>
      <c r="H9" s="3">
        <v>3005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45616.551030092596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45616.551030092596</v>
      </c>
      <c r="AF9" t="s">
        <v>33</v>
      </c>
      <c r="AG9" t="s">
        <v>13</v>
      </c>
      <c r="AH9">
        <v>0</v>
      </c>
      <c r="AI9">
        <v>12.215</v>
      </c>
      <c r="AJ9" s="3">
        <v>2046</v>
      </c>
      <c r="AK9">
        <v>0.41299999999999998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4.076240628499999</v>
      </c>
      <c r="AU9" s="16">
        <f t="shared" ref="AU9:AU32" si="1">IF(AJ9&lt;45000,((-0.0000000598*AJ9^2)+(0.205*AJ9)+(34.1)),((-0.00000002403*AJ9^2)+(0.2063*AJ9)+(-550.7)))</f>
        <v>453.27967026319999</v>
      </c>
      <c r="AW9" s="13">
        <f t="shared" ref="AW9:AW32" si="2">IF(H9&lt;10000,((-0.00000005795*H9^2)+(0.003823*H9)+(-6.715)),(IF(H9&lt;700000,((-0.0000000001209*H9^2)+(0.002635*H9)+(-0.4111)), ((-0.00000002007*V9^2)+(0.2564*V9)+(286.1)))))</f>
        <v>4.2498250512500011</v>
      </c>
      <c r="AX9" s="14">
        <f t="shared" ref="AX9:AX32" si="3">(-0.00000001626*AJ9^2)+(0.1912*AJ9)+(-3.858)</f>
        <v>387.26913375383998</v>
      </c>
      <c r="AZ9" s="6">
        <f t="shared" ref="AZ9:AZ32" si="4">IF(H9&lt;10000,((0.0000001453*H9^2)+(0.0008349*H9)+(-1.805)),(IF(H9&lt;700000,((-0.00000000008054*H9^2)+(0.002348*H9)+(-2.47)), ((-0.00000001938*V9^2)+(0.2471*V9)+(226.8)))))</f>
        <v>2.0159371324999995</v>
      </c>
      <c r="BA9" s="7">
        <f t="shared" ref="BA9:BA32" si="5">(-0.00000002552*AJ9^2)+(0.2067*AJ9)+(-103.7)</f>
        <v>319.10137031967997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3.2773885000000007</v>
      </c>
      <c r="BD9" s="12">
        <f t="shared" ref="BD9:BD32" si="7">IF(AJ9&lt;45000,((-0.0000004561*AJ9^2)+(0.244*AJ9)+(-21.72)),((-0.0000000409*AJ9^2)+(0.2477*AJ9)+(-1777)))</f>
        <v>475.59471249239994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4.076240628499999</v>
      </c>
      <c r="BG9" s="16">
        <f t="shared" ref="BG9:BG32" si="9">IF(AJ9&lt;45000,((-0.0000000598*AJ9^2)+(0.205*AJ9)+(34.1)),((-0.00000002403*AJ9^2)+(0.2063*AJ9)+(-550.7)))</f>
        <v>453.27967026319999</v>
      </c>
      <c r="BI9">
        <v>48</v>
      </c>
      <c r="BJ9" t="s">
        <v>35</v>
      </c>
      <c r="BK9" s="2">
        <v>45616.551030092596</v>
      </c>
      <c r="BL9" t="s">
        <v>33</v>
      </c>
      <c r="BM9" t="s">
        <v>13</v>
      </c>
      <c r="BN9">
        <v>0</v>
      </c>
      <c r="BO9">
        <v>2.7069999999999999</v>
      </c>
      <c r="BP9" s="3">
        <v>4817763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45616.572256944448</v>
      </c>
      <c r="D10" t="s">
        <v>32</v>
      </c>
      <c r="E10" t="s">
        <v>13</v>
      </c>
      <c r="F10">
        <v>0</v>
      </c>
      <c r="G10">
        <v>5.9950000000000001</v>
      </c>
      <c r="H10" s="3">
        <v>996323</v>
      </c>
      <c r="I10">
        <v>2.5110000000000001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45616.572256944448</v>
      </c>
      <c r="R10" t="s">
        <v>32</v>
      </c>
      <c r="S10" t="s">
        <v>13</v>
      </c>
      <c r="T10">
        <v>0</v>
      </c>
      <c r="U10">
        <v>5.9489999999999998</v>
      </c>
      <c r="V10" s="3">
        <v>6396</v>
      </c>
      <c r="W10">
        <v>1.9159999999999999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45616.572256944448</v>
      </c>
      <c r="AF10" t="s">
        <v>32</v>
      </c>
      <c r="AG10" t="s">
        <v>13</v>
      </c>
      <c r="AH10">
        <v>0</v>
      </c>
      <c r="AI10">
        <v>12.202</v>
      </c>
      <c r="AJ10" s="3">
        <v>9748</v>
      </c>
      <c r="AK10">
        <v>2.1059999999999999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2285.96569997396</v>
      </c>
      <c r="AU10" s="16">
        <f t="shared" si="1"/>
        <v>2026.7575944607997</v>
      </c>
      <c r="AW10" s="13">
        <f t="shared" si="2"/>
        <v>1925.2133600628799</v>
      </c>
      <c r="AX10" s="14">
        <f t="shared" si="3"/>
        <v>1858.4145178249601</v>
      </c>
      <c r="AZ10" s="6">
        <f t="shared" si="4"/>
        <v>1806.4587871459198</v>
      </c>
      <c r="BA10" s="7">
        <f t="shared" si="5"/>
        <v>1908.7866001779198</v>
      </c>
      <c r="BC10" s="11">
        <f t="shared" si="6"/>
        <v>2068.5031529218804</v>
      </c>
      <c r="BD10" s="12">
        <f t="shared" si="7"/>
        <v>2313.4517798256002</v>
      </c>
      <c r="BF10" s="15">
        <f t="shared" si="8"/>
        <v>2285.96569997396</v>
      </c>
      <c r="BG10" s="16">
        <f t="shared" si="9"/>
        <v>2026.7575944607997</v>
      </c>
      <c r="BI10">
        <v>49</v>
      </c>
      <c r="BJ10" t="s">
        <v>36</v>
      </c>
      <c r="BK10" s="2">
        <v>45616.572256944448</v>
      </c>
      <c r="BL10" t="s">
        <v>32</v>
      </c>
      <c r="BM10" t="s">
        <v>13</v>
      </c>
      <c r="BN10">
        <v>0</v>
      </c>
      <c r="BO10">
        <v>2.7010000000000001</v>
      </c>
      <c r="BP10" s="3">
        <v>4927319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45616.593472222223</v>
      </c>
      <c r="D11" t="s">
        <v>31</v>
      </c>
      <c r="E11" t="s">
        <v>13</v>
      </c>
      <c r="F11">
        <v>0</v>
      </c>
      <c r="G11">
        <v>6.0259999999999998</v>
      </c>
      <c r="H11" s="3">
        <v>3987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45616.593472222223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45616.593472222223</v>
      </c>
      <c r="AF11" t="s">
        <v>31</v>
      </c>
      <c r="AG11" t="s">
        <v>13</v>
      </c>
      <c r="AH11">
        <v>0</v>
      </c>
      <c r="AI11">
        <v>12.212</v>
      </c>
      <c r="AJ11" s="3">
        <v>1015</v>
      </c>
      <c r="AK11">
        <v>0.185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6.8774180966599996</v>
      </c>
      <c r="AU11" s="16">
        <f t="shared" si="1"/>
        <v>242.11339254499998</v>
      </c>
      <c r="AW11" s="13">
        <f t="shared" si="2"/>
        <v>7.60611800645</v>
      </c>
      <c r="AX11" s="14">
        <f t="shared" si="3"/>
        <v>190.1932485415</v>
      </c>
      <c r="AZ11" s="6">
        <f t="shared" si="4"/>
        <v>3.8334596557000005</v>
      </c>
      <c r="BA11" s="7">
        <f t="shared" si="5"/>
        <v>106.07420865799999</v>
      </c>
      <c r="BC11" s="11">
        <f t="shared" si="6"/>
        <v>2.3058762599999998</v>
      </c>
      <c r="BD11" s="12">
        <f t="shared" si="7"/>
        <v>225.47011437750001</v>
      </c>
      <c r="BF11" s="15">
        <f t="shared" si="8"/>
        <v>6.8774180966599996</v>
      </c>
      <c r="BG11" s="16">
        <f t="shared" si="9"/>
        <v>242.11339254499998</v>
      </c>
      <c r="BI11">
        <v>50</v>
      </c>
      <c r="BJ11" t="s">
        <v>37</v>
      </c>
      <c r="BK11" s="2">
        <v>45616.593472222223</v>
      </c>
      <c r="BL11" t="s">
        <v>31</v>
      </c>
      <c r="BM11" t="s">
        <v>13</v>
      </c>
      <c r="BN11">
        <v>0</v>
      </c>
      <c r="BO11">
        <v>2.7029999999999998</v>
      </c>
      <c r="BP11" s="3">
        <v>4803545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45616.614664351851</v>
      </c>
      <c r="D12">
        <v>321</v>
      </c>
      <c r="E12" t="s">
        <v>13</v>
      </c>
      <c r="F12">
        <v>0</v>
      </c>
      <c r="G12">
        <v>6.056</v>
      </c>
      <c r="H12" s="3">
        <v>2383</v>
      </c>
      <c r="I12">
        <v>3.0000000000000001E-3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45616.614664351851</v>
      </c>
      <c r="R12">
        <v>321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45616.614664351851</v>
      </c>
      <c r="AF12">
        <v>321</v>
      </c>
      <c r="AG12" t="s">
        <v>13</v>
      </c>
      <c r="AH12">
        <v>0</v>
      </c>
      <c r="AI12">
        <v>12.151</v>
      </c>
      <c r="AJ12" s="3">
        <v>20592</v>
      </c>
      <c r="AK12">
        <v>4.4770000000000003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2.3589792894599997</v>
      </c>
      <c r="AU12" s="16">
        <f t="shared" si="1"/>
        <v>4230.1029782528003</v>
      </c>
      <c r="AW12" s="13">
        <f t="shared" si="2"/>
        <v>2.0661289724499987</v>
      </c>
      <c r="AX12" s="14">
        <f t="shared" si="3"/>
        <v>3926.4376646553601</v>
      </c>
      <c r="AZ12" s="6">
        <f t="shared" si="4"/>
        <v>1.0096802116999999</v>
      </c>
      <c r="BA12" s="7">
        <f t="shared" si="5"/>
        <v>4141.84514255872</v>
      </c>
      <c r="BC12" s="11">
        <f t="shared" si="6"/>
        <v>4.4314970599999999</v>
      </c>
      <c r="BD12" s="12">
        <f t="shared" si="7"/>
        <v>4809.3277053696002</v>
      </c>
      <c r="BF12" s="15">
        <f t="shared" si="8"/>
        <v>2.3589792894599997</v>
      </c>
      <c r="BG12" s="16">
        <f t="shared" si="9"/>
        <v>4230.1029782528003</v>
      </c>
      <c r="BI12">
        <v>51</v>
      </c>
      <c r="BJ12" t="s">
        <v>38</v>
      </c>
      <c r="BK12" s="2">
        <v>45616.614664351851</v>
      </c>
      <c r="BL12">
        <v>321</v>
      </c>
      <c r="BM12" t="s">
        <v>13</v>
      </c>
      <c r="BN12">
        <v>0</v>
      </c>
      <c r="BO12">
        <v>2.8610000000000002</v>
      </c>
      <c r="BP12" s="3">
        <v>753834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45616.635914351849</v>
      </c>
      <c r="D13">
        <v>372</v>
      </c>
      <c r="E13" t="s">
        <v>13</v>
      </c>
      <c r="F13">
        <v>0</v>
      </c>
      <c r="G13">
        <v>6.0460000000000003</v>
      </c>
      <c r="H13" s="3">
        <v>2015</v>
      </c>
      <c r="I13">
        <v>2E-3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45616.635914351849</v>
      </c>
      <c r="R13">
        <v>372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45616.635914351849</v>
      </c>
      <c r="AF13">
        <v>372</v>
      </c>
      <c r="AG13" t="s">
        <v>13</v>
      </c>
      <c r="AH13">
        <v>0</v>
      </c>
      <c r="AI13">
        <v>12.144</v>
      </c>
      <c r="AJ13" s="3">
        <v>23691</v>
      </c>
      <c r="AK13">
        <v>5.1509999999999998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1.3637962564999997</v>
      </c>
      <c r="AU13" s="16">
        <f t="shared" si="1"/>
        <v>4857.1914438362001</v>
      </c>
      <c r="AW13" s="13">
        <f t="shared" si="2"/>
        <v>0.75305496125000015</v>
      </c>
      <c r="AX13" s="14">
        <f t="shared" si="3"/>
        <v>4516.7350557989403</v>
      </c>
      <c r="AZ13" s="6">
        <f t="shared" si="4"/>
        <v>0.46727419249999991</v>
      </c>
      <c r="BA13" s="7">
        <f t="shared" si="5"/>
        <v>4778.9062559648801</v>
      </c>
      <c r="BC13" s="11">
        <f t="shared" si="6"/>
        <v>5.3110464999999998</v>
      </c>
      <c r="BD13" s="12">
        <f t="shared" si="7"/>
        <v>5502.8917263159001</v>
      </c>
      <c r="BF13" s="15">
        <f t="shared" si="8"/>
        <v>1.3637962564999997</v>
      </c>
      <c r="BG13" s="16">
        <f t="shared" si="9"/>
        <v>4857.1914438362001</v>
      </c>
      <c r="BI13">
        <v>52</v>
      </c>
      <c r="BJ13" t="s">
        <v>39</v>
      </c>
      <c r="BK13" s="2">
        <v>45616.635914351849</v>
      </c>
      <c r="BL13">
        <v>372</v>
      </c>
      <c r="BM13" t="s">
        <v>13</v>
      </c>
      <c r="BN13">
        <v>0</v>
      </c>
      <c r="BO13">
        <v>2.8620000000000001</v>
      </c>
      <c r="BP13" s="3">
        <v>650954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45616.657129629632</v>
      </c>
      <c r="D14">
        <v>371</v>
      </c>
      <c r="E14" t="s">
        <v>13</v>
      </c>
      <c r="F14">
        <v>0</v>
      </c>
      <c r="G14">
        <v>6.0170000000000003</v>
      </c>
      <c r="H14" s="3">
        <v>6029</v>
      </c>
      <c r="I14">
        <v>1.2E-2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45616.657129629632</v>
      </c>
      <c r="R14">
        <v>371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45616.657129629632</v>
      </c>
      <c r="AF14">
        <v>371</v>
      </c>
      <c r="AG14" t="s">
        <v>13</v>
      </c>
      <c r="AH14">
        <v>0</v>
      </c>
      <c r="AI14">
        <v>12.141999999999999</v>
      </c>
      <c r="AJ14" s="3">
        <v>25818</v>
      </c>
      <c r="AK14">
        <v>5.6139999999999999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13.05510977474</v>
      </c>
      <c r="AU14" s="16">
        <f t="shared" si="1"/>
        <v>5286.9291663847998</v>
      </c>
      <c r="AW14" s="13">
        <f t="shared" si="2"/>
        <v>14.227451664050001</v>
      </c>
      <c r="AX14" s="14">
        <f t="shared" si="3"/>
        <v>4921.7051860437596</v>
      </c>
      <c r="AZ14" s="6">
        <f t="shared" si="4"/>
        <v>8.5100986973000019</v>
      </c>
      <c r="BA14" s="7">
        <f t="shared" si="5"/>
        <v>5215.8697559555203</v>
      </c>
      <c r="BC14" s="11">
        <f t="shared" si="6"/>
        <v>3.6201891400000026</v>
      </c>
      <c r="BD14" s="12">
        <f t="shared" si="7"/>
        <v>5973.8498225435997</v>
      </c>
      <c r="BF14" s="15">
        <f t="shared" si="8"/>
        <v>13.05510977474</v>
      </c>
      <c r="BG14" s="16">
        <f t="shared" si="9"/>
        <v>5286.9291663847998</v>
      </c>
      <c r="BI14">
        <v>53</v>
      </c>
      <c r="BJ14" t="s">
        <v>40</v>
      </c>
      <c r="BK14" s="2">
        <v>45616.657129629632</v>
      </c>
      <c r="BL14">
        <v>371</v>
      </c>
      <c r="BM14" t="s">
        <v>13</v>
      </c>
      <c r="BN14">
        <v>0</v>
      </c>
      <c r="BO14">
        <v>2.859</v>
      </c>
      <c r="BP14" s="3">
        <v>712678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45616.678344907406</v>
      </c>
      <c r="D15">
        <v>354</v>
      </c>
      <c r="E15" t="s">
        <v>13</v>
      </c>
      <c r="F15">
        <v>0</v>
      </c>
      <c r="G15">
        <v>6.0620000000000003</v>
      </c>
      <c r="H15" s="3">
        <v>2169</v>
      </c>
      <c r="I15">
        <v>2E-3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45616.678344907406</v>
      </c>
      <c r="R15">
        <v>354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45616.678344907406</v>
      </c>
      <c r="AF15">
        <v>354</v>
      </c>
      <c r="AG15" t="s">
        <v>13</v>
      </c>
      <c r="AH15">
        <v>0</v>
      </c>
      <c r="AI15">
        <v>12.157</v>
      </c>
      <c r="AJ15" s="3">
        <v>21523</v>
      </c>
      <c r="AK15">
        <v>4.6790000000000003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1.7783756155399999</v>
      </c>
      <c r="AU15" s="16">
        <f t="shared" si="1"/>
        <v>4418.6132761658009</v>
      </c>
      <c r="AW15" s="13">
        <f t="shared" si="2"/>
        <v>1.3044576900500005</v>
      </c>
      <c r="AX15" s="14">
        <f t="shared" si="3"/>
        <v>4103.80732525846</v>
      </c>
      <c r="AZ15" s="6">
        <f t="shared" si="4"/>
        <v>0.68947081330000004</v>
      </c>
      <c r="BA15" s="7">
        <f t="shared" si="5"/>
        <v>4333.2822272199201</v>
      </c>
      <c r="BC15" s="11">
        <f t="shared" si="6"/>
        <v>4.9251779400000002</v>
      </c>
      <c r="BD15" s="12">
        <f t="shared" si="7"/>
        <v>5018.6084508230997</v>
      </c>
      <c r="BF15" s="15">
        <f t="shared" si="8"/>
        <v>1.7783756155399999</v>
      </c>
      <c r="BG15" s="16">
        <f t="shared" si="9"/>
        <v>4418.6132761658009</v>
      </c>
      <c r="BI15">
        <v>54</v>
      </c>
      <c r="BJ15" t="s">
        <v>41</v>
      </c>
      <c r="BK15" s="2">
        <v>45616.678344907406</v>
      </c>
      <c r="BL15">
        <v>354</v>
      </c>
      <c r="BM15" t="s">
        <v>13</v>
      </c>
      <c r="BN15">
        <v>0</v>
      </c>
      <c r="BO15">
        <v>2.8679999999999999</v>
      </c>
      <c r="BP15" s="3">
        <v>646884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45616.699583333335</v>
      </c>
      <c r="D16">
        <v>266</v>
      </c>
      <c r="E16" t="s">
        <v>13</v>
      </c>
      <c r="F16">
        <v>0</v>
      </c>
      <c r="G16">
        <v>6.0430000000000001</v>
      </c>
      <c r="H16" s="3">
        <v>2454</v>
      </c>
      <c r="I16">
        <v>3.0000000000000001E-3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45616.699583333335</v>
      </c>
      <c r="R16">
        <v>266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45616.699583333335</v>
      </c>
      <c r="AF16">
        <v>266</v>
      </c>
      <c r="AG16" t="s">
        <v>13</v>
      </c>
      <c r="AH16">
        <v>0</v>
      </c>
      <c r="AI16">
        <v>12.14</v>
      </c>
      <c r="AJ16" s="3">
        <v>26647</v>
      </c>
      <c r="AK16">
        <v>5.7939999999999996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2.552765708239999</v>
      </c>
      <c r="AU16" s="16">
        <f t="shared" si="1"/>
        <v>5454.2732559817996</v>
      </c>
      <c r="AW16" s="13">
        <f t="shared" si="2"/>
        <v>2.3176603777999993</v>
      </c>
      <c r="AX16" s="14">
        <f t="shared" si="3"/>
        <v>5079.5027819776597</v>
      </c>
      <c r="AZ16" s="6">
        <f t="shared" si="4"/>
        <v>1.1188580547999998</v>
      </c>
      <c r="BA16" s="7">
        <f t="shared" si="5"/>
        <v>5386.1141022183201</v>
      </c>
      <c r="BC16" s="11">
        <f t="shared" si="6"/>
        <v>4.2786326399999997</v>
      </c>
      <c r="BD16" s="12">
        <f t="shared" si="7"/>
        <v>6156.288444035099</v>
      </c>
      <c r="BF16" s="15">
        <f t="shared" si="8"/>
        <v>2.552765708239999</v>
      </c>
      <c r="BG16" s="16">
        <f t="shared" si="9"/>
        <v>5454.2732559817996</v>
      </c>
      <c r="BI16">
        <v>55</v>
      </c>
      <c r="BJ16" t="s">
        <v>42</v>
      </c>
      <c r="BK16" s="2">
        <v>45616.699583333335</v>
      </c>
      <c r="BL16">
        <v>266</v>
      </c>
      <c r="BM16" t="s">
        <v>13</v>
      </c>
      <c r="BN16">
        <v>0</v>
      </c>
      <c r="BO16">
        <v>2.8570000000000002</v>
      </c>
      <c r="BP16" s="3">
        <v>714411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45616.72079861111</v>
      </c>
      <c r="D17">
        <v>68</v>
      </c>
      <c r="E17" t="s">
        <v>13</v>
      </c>
      <c r="F17">
        <v>0</v>
      </c>
      <c r="G17">
        <v>6.0350000000000001</v>
      </c>
      <c r="H17" s="3">
        <v>2584</v>
      </c>
      <c r="I17">
        <v>3.0000000000000001E-3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45616.72079861111</v>
      </c>
      <c r="R17">
        <v>68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45616.72079861111</v>
      </c>
      <c r="AF17">
        <v>68</v>
      </c>
      <c r="AG17" t="s">
        <v>13</v>
      </c>
      <c r="AH17">
        <v>0</v>
      </c>
      <c r="AI17">
        <v>12.125999999999999</v>
      </c>
      <c r="AJ17" s="3">
        <v>26282</v>
      </c>
      <c r="AK17">
        <v>5.7140000000000004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2.9090789798400003</v>
      </c>
      <c r="AU17" s="16">
        <f t="shared" si="1"/>
        <v>5380.6035372648003</v>
      </c>
      <c r="AW17" s="13">
        <f t="shared" si="2"/>
        <v>2.7766966047999997</v>
      </c>
      <c r="AX17" s="14">
        <f t="shared" si="3"/>
        <v>5010.0289102997604</v>
      </c>
      <c r="AZ17" s="6">
        <f t="shared" si="4"/>
        <v>1.3225578367999999</v>
      </c>
      <c r="BA17" s="7">
        <f t="shared" si="5"/>
        <v>5311.1616252675194</v>
      </c>
      <c r="BC17" s="11">
        <f t="shared" si="6"/>
        <v>4.0128502400000006</v>
      </c>
      <c r="BD17" s="12">
        <f t="shared" si="7"/>
        <v>6076.0398787036002</v>
      </c>
      <c r="BF17" s="15">
        <f t="shared" si="8"/>
        <v>2.9090789798400003</v>
      </c>
      <c r="BG17" s="16">
        <f t="shared" si="9"/>
        <v>5380.6035372648003</v>
      </c>
      <c r="BI17">
        <v>56</v>
      </c>
      <c r="BJ17" t="s">
        <v>43</v>
      </c>
      <c r="BK17" s="2">
        <v>45616.72079861111</v>
      </c>
      <c r="BL17">
        <v>68</v>
      </c>
      <c r="BM17" t="s">
        <v>13</v>
      </c>
      <c r="BN17">
        <v>0</v>
      </c>
      <c r="BO17">
        <v>2.8519999999999999</v>
      </c>
      <c r="BP17" s="3">
        <v>784969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45616.742037037038</v>
      </c>
      <c r="D18">
        <v>219</v>
      </c>
      <c r="E18" t="s">
        <v>13</v>
      </c>
      <c r="F18">
        <v>0</v>
      </c>
      <c r="G18">
        <v>6.0190000000000001</v>
      </c>
      <c r="H18" s="3">
        <v>5424</v>
      </c>
      <c r="I18">
        <v>0.01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45616.742037037038</v>
      </c>
      <c r="R18">
        <v>219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45616.742037037038</v>
      </c>
      <c r="AF18">
        <v>219</v>
      </c>
      <c r="AG18" t="s">
        <v>13</v>
      </c>
      <c r="AH18">
        <v>0</v>
      </c>
      <c r="AI18">
        <v>12.154</v>
      </c>
      <c r="AJ18" s="3">
        <v>19365</v>
      </c>
      <c r="AK18">
        <v>4.2089999999999996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11.175118000639999</v>
      </c>
      <c r="AU18" s="16">
        <f t="shared" si="1"/>
        <v>3981.4998071449995</v>
      </c>
      <c r="AW18" s="13">
        <f t="shared" si="2"/>
        <v>12.316075980800001</v>
      </c>
      <c r="AX18" s="14">
        <f t="shared" si="3"/>
        <v>3692.6324475615002</v>
      </c>
      <c r="AZ18" s="6">
        <f t="shared" si="4"/>
        <v>6.9981910527999993</v>
      </c>
      <c r="BA18" s="7">
        <f t="shared" si="5"/>
        <v>3889.475417698</v>
      </c>
      <c r="BC18" s="11">
        <f t="shared" si="6"/>
        <v>2.7613190400000018</v>
      </c>
      <c r="BD18" s="12">
        <f t="shared" si="7"/>
        <v>4532.3010290774992</v>
      </c>
      <c r="BF18" s="15">
        <f t="shared" si="8"/>
        <v>11.175118000639999</v>
      </c>
      <c r="BG18" s="16">
        <f t="shared" si="9"/>
        <v>3981.4998071449995</v>
      </c>
      <c r="BI18">
        <v>57</v>
      </c>
      <c r="BJ18" t="s">
        <v>44</v>
      </c>
      <c r="BK18" s="2">
        <v>45616.742037037038</v>
      </c>
      <c r="BL18">
        <v>219</v>
      </c>
      <c r="BM18" t="s">
        <v>13</v>
      </c>
      <c r="BN18">
        <v>0</v>
      </c>
      <c r="BO18">
        <v>2.8650000000000002</v>
      </c>
      <c r="BP18" s="3">
        <v>712130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45616.763252314813</v>
      </c>
      <c r="D19">
        <v>405</v>
      </c>
      <c r="E19" t="s">
        <v>13</v>
      </c>
      <c r="F19">
        <v>0</v>
      </c>
      <c r="G19">
        <v>6.01</v>
      </c>
      <c r="H19" s="3">
        <v>7162</v>
      </c>
      <c r="I19">
        <v>1.4999999999999999E-2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45616.763252314813</v>
      </c>
      <c r="R19">
        <v>405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45616.763252314813</v>
      </c>
      <c r="AF19">
        <v>405</v>
      </c>
      <c r="AG19" t="s">
        <v>13</v>
      </c>
      <c r="AH19">
        <v>0</v>
      </c>
      <c r="AI19">
        <v>12.14</v>
      </c>
      <c r="AJ19" s="3">
        <v>13739</v>
      </c>
      <c r="AK19">
        <v>2.98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16.68833910216</v>
      </c>
      <c r="AU19" s="16">
        <f t="shared" si="1"/>
        <v>2839.3071447641996</v>
      </c>
      <c r="AW19" s="13">
        <f t="shared" si="2"/>
        <v>17.692824560200002</v>
      </c>
      <c r="AX19" s="14">
        <f t="shared" si="3"/>
        <v>2619.9695604325398</v>
      </c>
      <c r="AZ19" s="6">
        <f t="shared" si="4"/>
        <v>11.6276074532</v>
      </c>
      <c r="BA19" s="7">
        <f t="shared" si="5"/>
        <v>2731.3341417120801</v>
      </c>
      <c r="BC19" s="11">
        <f t="shared" si="6"/>
        <v>6.2919617600000013</v>
      </c>
      <c r="BD19" s="12">
        <f t="shared" si="7"/>
        <v>3244.5025088119</v>
      </c>
      <c r="BF19" s="15">
        <f t="shared" si="8"/>
        <v>16.68833910216</v>
      </c>
      <c r="BG19" s="16">
        <f t="shared" si="9"/>
        <v>2839.3071447641996</v>
      </c>
      <c r="BI19">
        <v>58</v>
      </c>
      <c r="BJ19" t="s">
        <v>45</v>
      </c>
      <c r="BK19" s="2">
        <v>45616.763252314813</v>
      </c>
      <c r="BL19">
        <v>405</v>
      </c>
      <c r="BM19" t="s">
        <v>13</v>
      </c>
      <c r="BN19">
        <v>0</v>
      </c>
      <c r="BO19">
        <v>2.8519999999999999</v>
      </c>
      <c r="BP19" s="3">
        <v>800265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45616.784467592595</v>
      </c>
      <c r="D20">
        <v>375</v>
      </c>
      <c r="E20" t="s">
        <v>13</v>
      </c>
      <c r="F20">
        <v>0</v>
      </c>
      <c r="G20">
        <v>6.0090000000000003</v>
      </c>
      <c r="H20" s="3">
        <v>6308</v>
      </c>
      <c r="I20">
        <v>1.2E-2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45616.784467592595</v>
      </c>
      <c r="R20">
        <v>375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45616.784467592595</v>
      </c>
      <c r="AF20">
        <v>375</v>
      </c>
      <c r="AG20" t="s">
        <v>13</v>
      </c>
      <c r="AH20">
        <v>0</v>
      </c>
      <c r="AI20">
        <v>12.137</v>
      </c>
      <c r="AJ20" s="3">
        <v>20925</v>
      </c>
      <c r="AK20">
        <v>4.5490000000000004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13.936173968959999</v>
      </c>
      <c r="AU20" s="16">
        <f t="shared" si="1"/>
        <v>4297.5412336250001</v>
      </c>
      <c r="AW20" s="13">
        <f t="shared" si="2"/>
        <v>15.094603431199999</v>
      </c>
      <c r="AX20" s="14">
        <f t="shared" si="3"/>
        <v>3989.8824675374999</v>
      </c>
      <c r="AZ20" s="6">
        <f t="shared" si="4"/>
        <v>9.2431617392000014</v>
      </c>
      <c r="BA20" s="7">
        <f t="shared" si="5"/>
        <v>4210.3234244499999</v>
      </c>
      <c r="BC20" s="11">
        <f t="shared" si="6"/>
        <v>4.149446560000003</v>
      </c>
      <c r="BD20" s="12">
        <f t="shared" si="7"/>
        <v>4884.2740494374993</v>
      </c>
      <c r="BF20" s="15">
        <f t="shared" si="8"/>
        <v>13.936173968959999</v>
      </c>
      <c r="BG20" s="16">
        <f t="shared" si="9"/>
        <v>4297.5412336250001</v>
      </c>
      <c r="BI20">
        <v>59</v>
      </c>
      <c r="BJ20" t="s">
        <v>46</v>
      </c>
      <c r="BK20" s="2">
        <v>45616.784467592595</v>
      </c>
      <c r="BL20">
        <v>375</v>
      </c>
      <c r="BM20" t="s">
        <v>13</v>
      </c>
      <c r="BN20">
        <v>0</v>
      </c>
      <c r="BO20">
        <v>2.8359999999999999</v>
      </c>
      <c r="BP20" s="3">
        <v>1085215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45616.805671296293</v>
      </c>
      <c r="D21">
        <v>80</v>
      </c>
      <c r="E21" t="s">
        <v>13</v>
      </c>
      <c r="F21">
        <v>0</v>
      </c>
      <c r="G21">
        <v>6.0149999999999997</v>
      </c>
      <c r="H21" s="3">
        <v>6343</v>
      </c>
      <c r="I21">
        <v>1.2999999999999999E-2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45616.805671296293</v>
      </c>
      <c r="R21">
        <v>80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45616.805671296293</v>
      </c>
      <c r="AF21">
        <v>80</v>
      </c>
      <c r="AG21" t="s">
        <v>13</v>
      </c>
      <c r="AH21">
        <v>0</v>
      </c>
      <c r="AI21">
        <v>12.14</v>
      </c>
      <c r="AJ21" s="3">
        <v>25215</v>
      </c>
      <c r="AK21">
        <v>5.4829999999999997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14.047329703860001</v>
      </c>
      <c r="AU21" s="16">
        <f t="shared" si="1"/>
        <v>5165.1543857450006</v>
      </c>
      <c r="AW21" s="13">
        <f t="shared" si="2"/>
        <v>15.202749040450001</v>
      </c>
      <c r="AX21" s="14">
        <f t="shared" si="3"/>
        <v>4806.9119533815001</v>
      </c>
      <c r="AZ21" s="6">
        <f t="shared" si="4"/>
        <v>9.3367198997000003</v>
      </c>
      <c r="BA21" s="7">
        <f t="shared" si="5"/>
        <v>5092.014980338</v>
      </c>
      <c r="BC21" s="11">
        <f t="shared" si="6"/>
        <v>4.2217754600000017</v>
      </c>
      <c r="BD21" s="12">
        <f t="shared" si="7"/>
        <v>5840.7533417774994</v>
      </c>
      <c r="BF21" s="15">
        <f t="shared" si="8"/>
        <v>14.047329703860001</v>
      </c>
      <c r="BG21" s="16">
        <f t="shared" si="9"/>
        <v>5165.1543857450006</v>
      </c>
      <c r="BI21">
        <v>60</v>
      </c>
      <c r="BJ21" t="s">
        <v>47</v>
      </c>
      <c r="BK21" s="2">
        <v>45616.805671296293</v>
      </c>
      <c r="BL21">
        <v>80</v>
      </c>
      <c r="BM21" t="s">
        <v>13</v>
      </c>
      <c r="BN21">
        <v>0</v>
      </c>
      <c r="BO21">
        <v>2.86</v>
      </c>
      <c r="BP21" s="3">
        <v>794422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45616.826886574076</v>
      </c>
      <c r="D22">
        <v>150</v>
      </c>
      <c r="E22" t="s">
        <v>13</v>
      </c>
      <c r="F22">
        <v>0</v>
      </c>
      <c r="G22">
        <v>6.0090000000000003</v>
      </c>
      <c r="H22" s="3">
        <v>6773</v>
      </c>
      <c r="I22">
        <v>1.4E-2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45616.826886574076</v>
      </c>
      <c r="R22">
        <v>150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45616.826886574076</v>
      </c>
      <c r="AF22">
        <v>150</v>
      </c>
      <c r="AG22" t="s">
        <v>13</v>
      </c>
      <c r="AH22">
        <v>0</v>
      </c>
      <c r="AI22">
        <v>12.129</v>
      </c>
      <c r="AJ22" s="3">
        <v>26150</v>
      </c>
      <c r="AK22">
        <v>5.6859999999999999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15.424382447060001</v>
      </c>
      <c r="AU22" s="16">
        <f t="shared" si="1"/>
        <v>5353.9574145000006</v>
      </c>
      <c r="AW22" s="13">
        <f t="shared" si="2"/>
        <v>16.519807994450002</v>
      </c>
      <c r="AX22" s="14">
        <f t="shared" si="3"/>
        <v>4984.9030461499997</v>
      </c>
      <c r="AZ22" s="6">
        <f t="shared" si="4"/>
        <v>10.5152014637</v>
      </c>
      <c r="BA22" s="7">
        <f t="shared" si="5"/>
        <v>5284.0538498000005</v>
      </c>
      <c r="BC22" s="11">
        <f t="shared" si="6"/>
        <v>5.2183606600000036</v>
      </c>
      <c r="BD22" s="12">
        <f t="shared" si="7"/>
        <v>6046.988557749999</v>
      </c>
      <c r="BF22" s="15">
        <f t="shared" si="8"/>
        <v>15.424382447060001</v>
      </c>
      <c r="BG22" s="16">
        <f t="shared" si="9"/>
        <v>5353.9574145000006</v>
      </c>
      <c r="BI22">
        <v>61</v>
      </c>
      <c r="BJ22" t="s">
        <v>48</v>
      </c>
      <c r="BK22" s="2">
        <v>45616.826886574076</v>
      </c>
      <c r="BL22">
        <v>150</v>
      </c>
      <c r="BM22" t="s">
        <v>13</v>
      </c>
      <c r="BN22">
        <v>0</v>
      </c>
      <c r="BO22">
        <v>2.8490000000000002</v>
      </c>
      <c r="BP22" s="3">
        <v>844356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45616.848101851851</v>
      </c>
      <c r="D23">
        <v>50</v>
      </c>
      <c r="E23" t="s">
        <v>13</v>
      </c>
      <c r="F23">
        <v>0</v>
      </c>
      <c r="G23">
        <v>6.0019999999999998</v>
      </c>
      <c r="H23" s="3">
        <v>37157</v>
      </c>
      <c r="I23">
        <v>0.09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45616.848101851851</v>
      </c>
      <c r="R23">
        <v>50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45616.848101851851</v>
      </c>
      <c r="AF23">
        <v>50</v>
      </c>
      <c r="AG23" t="s">
        <v>13</v>
      </c>
      <c r="AH23">
        <v>0</v>
      </c>
      <c r="AI23">
        <v>12.167999999999999</v>
      </c>
      <c r="AJ23" s="3">
        <v>8204</v>
      </c>
      <c r="AK23">
        <v>1.7669999999999999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102.99841340296879</v>
      </c>
      <c r="AU23" s="16">
        <f t="shared" si="1"/>
        <v>1711.8951241631999</v>
      </c>
      <c r="AW23" s="13">
        <f t="shared" si="2"/>
        <v>97.330675303735902</v>
      </c>
      <c r="AX23" s="14">
        <f t="shared" si="3"/>
        <v>1563.6524106838401</v>
      </c>
      <c r="AZ23" s="6">
        <f t="shared" si="4"/>
        <v>84.663439041049543</v>
      </c>
      <c r="BA23" s="7">
        <f t="shared" si="5"/>
        <v>1590.3491606796799</v>
      </c>
      <c r="BC23" s="11">
        <f t="shared" si="6"/>
        <v>100.471477542527</v>
      </c>
      <c r="BD23" s="12">
        <f t="shared" si="7"/>
        <v>1949.3579085424001</v>
      </c>
      <c r="BF23" s="15">
        <f t="shared" si="8"/>
        <v>102.99841340296879</v>
      </c>
      <c r="BG23" s="16">
        <f t="shared" si="9"/>
        <v>1711.8951241631999</v>
      </c>
      <c r="BI23">
        <v>62</v>
      </c>
      <c r="BJ23" t="s">
        <v>49</v>
      </c>
      <c r="BK23" s="2">
        <v>45616.848101851851</v>
      </c>
      <c r="BL23">
        <v>50</v>
      </c>
      <c r="BM23" t="s">
        <v>13</v>
      </c>
      <c r="BN23">
        <v>0</v>
      </c>
      <c r="BO23">
        <v>2.86</v>
      </c>
      <c r="BP23" s="3">
        <v>766978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45616.869317129633</v>
      </c>
      <c r="D24">
        <v>197</v>
      </c>
      <c r="E24" t="s">
        <v>13</v>
      </c>
      <c r="F24">
        <v>0</v>
      </c>
      <c r="G24">
        <v>6.0519999999999996</v>
      </c>
      <c r="H24" s="3">
        <v>2440</v>
      </c>
      <c r="I24">
        <v>3.0000000000000001E-3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45616.869317129633</v>
      </c>
      <c r="R24">
        <v>197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45616.869317129633</v>
      </c>
      <c r="AF24">
        <v>197</v>
      </c>
      <c r="AG24" t="s">
        <v>13</v>
      </c>
      <c r="AH24">
        <v>0</v>
      </c>
      <c r="AI24">
        <v>12.145</v>
      </c>
      <c r="AJ24" s="3">
        <v>18201</v>
      </c>
      <c r="AK24">
        <v>3.9550000000000001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2.5145087039999998</v>
      </c>
      <c r="AU24" s="16">
        <f t="shared" si="1"/>
        <v>3745.4946712202</v>
      </c>
      <c r="AW24" s="13">
        <f t="shared" si="2"/>
        <v>2.2681088799999998</v>
      </c>
      <c r="AX24" s="14">
        <f t="shared" si="3"/>
        <v>3470.7866457197401</v>
      </c>
      <c r="AZ24" s="6">
        <f t="shared" si="4"/>
        <v>1.0972140800000003</v>
      </c>
      <c r="BA24" s="7">
        <f t="shared" si="5"/>
        <v>3649.9925262464799</v>
      </c>
      <c r="BC24" s="11">
        <f t="shared" si="6"/>
        <v>4.308344</v>
      </c>
      <c r="BD24" s="12">
        <f t="shared" si="7"/>
        <v>4268.2288335038993</v>
      </c>
      <c r="BF24" s="15">
        <f t="shared" si="8"/>
        <v>2.5145087039999998</v>
      </c>
      <c r="BG24" s="16">
        <f t="shared" si="9"/>
        <v>3745.4946712202</v>
      </c>
      <c r="BI24">
        <v>63</v>
      </c>
      <c r="BJ24" t="s">
        <v>50</v>
      </c>
      <c r="BK24" s="2">
        <v>45616.869317129633</v>
      </c>
      <c r="BL24">
        <v>197</v>
      </c>
      <c r="BM24" t="s">
        <v>13</v>
      </c>
      <c r="BN24">
        <v>0</v>
      </c>
      <c r="BO24">
        <v>2.851</v>
      </c>
      <c r="BP24" s="3">
        <v>825278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45616.890543981484</v>
      </c>
      <c r="D25">
        <v>273</v>
      </c>
      <c r="E25" t="s">
        <v>13</v>
      </c>
      <c r="F25">
        <v>0</v>
      </c>
      <c r="G25">
        <v>6.0149999999999997</v>
      </c>
      <c r="H25" s="3">
        <v>6801</v>
      </c>
      <c r="I25">
        <v>1.4E-2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45616.890543981484</v>
      </c>
      <c r="R25">
        <v>273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45616.890543981484</v>
      </c>
      <c r="AF25">
        <v>273</v>
      </c>
      <c r="AG25" t="s">
        <v>13</v>
      </c>
      <c r="AH25">
        <v>0</v>
      </c>
      <c r="AI25">
        <v>12.161</v>
      </c>
      <c r="AJ25" s="3">
        <v>12937</v>
      </c>
      <c r="AK25">
        <v>2.8050000000000002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15.514783761139999</v>
      </c>
      <c r="AU25" s="16">
        <f t="shared" si="1"/>
        <v>2676.1765150537999</v>
      </c>
      <c r="AW25" s="13">
        <f t="shared" si="2"/>
        <v>16.604826822049997</v>
      </c>
      <c r="AX25" s="14">
        <f t="shared" si="3"/>
        <v>2466.9750293440597</v>
      </c>
      <c r="AZ25" s="6">
        <f t="shared" si="4"/>
        <v>10.593803125300001</v>
      </c>
      <c r="BA25" s="7">
        <f t="shared" si="5"/>
        <v>2566.1067204711198</v>
      </c>
      <c r="BC25" s="11">
        <f t="shared" si="6"/>
        <v>5.2901795400000022</v>
      </c>
      <c r="BD25" s="12">
        <f t="shared" si="7"/>
        <v>3058.5723815391002</v>
      </c>
      <c r="BF25" s="15">
        <f t="shared" si="8"/>
        <v>15.514783761139999</v>
      </c>
      <c r="BG25" s="16">
        <f t="shared" si="9"/>
        <v>2676.1765150537999</v>
      </c>
      <c r="BI25">
        <v>64</v>
      </c>
      <c r="BJ25" t="s">
        <v>51</v>
      </c>
      <c r="BK25" s="2">
        <v>45616.890543981484</v>
      </c>
      <c r="BL25">
        <v>273</v>
      </c>
      <c r="BM25" t="s">
        <v>13</v>
      </c>
      <c r="BN25">
        <v>0</v>
      </c>
      <c r="BO25">
        <v>2.8559999999999999</v>
      </c>
      <c r="BP25" s="3">
        <v>855229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45616.911747685182</v>
      </c>
      <c r="D26">
        <v>204</v>
      </c>
      <c r="E26" t="s">
        <v>13</v>
      </c>
      <c r="F26">
        <v>0</v>
      </c>
      <c r="G26">
        <v>6.0549999999999997</v>
      </c>
      <c r="H26" s="3">
        <v>2357</v>
      </c>
      <c r="I26">
        <v>2E-3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45616.911747685182</v>
      </c>
      <c r="R26">
        <v>204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45616.911747685182</v>
      </c>
      <c r="AF26">
        <v>204</v>
      </c>
      <c r="AG26" t="s">
        <v>13</v>
      </c>
      <c r="AH26">
        <v>0</v>
      </c>
      <c r="AI26">
        <v>12.141</v>
      </c>
      <c r="AJ26" s="3">
        <v>23112</v>
      </c>
      <c r="AK26">
        <v>5.0250000000000004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2.2881593558600004</v>
      </c>
      <c r="AU26" s="16">
        <f t="shared" si="1"/>
        <v>4740.1169602688005</v>
      </c>
      <c r="AW26" s="13">
        <f t="shared" si="2"/>
        <v>1.973872730450001</v>
      </c>
      <c r="AX26" s="14">
        <f t="shared" si="3"/>
        <v>4406.4708845145597</v>
      </c>
      <c r="AZ26" s="6">
        <f t="shared" si="4"/>
        <v>0.97006603970000005</v>
      </c>
      <c r="BA26" s="7">
        <f t="shared" si="5"/>
        <v>4659.91852083712</v>
      </c>
      <c r="BC26" s="11">
        <f t="shared" si="6"/>
        <v>4.4888374600000009</v>
      </c>
      <c r="BD26" s="12">
        <f t="shared" si="7"/>
        <v>5373.9755514815997</v>
      </c>
      <c r="BF26" s="15">
        <f t="shared" si="8"/>
        <v>2.2881593558600004</v>
      </c>
      <c r="BG26" s="16">
        <f t="shared" si="9"/>
        <v>4740.1169602688005</v>
      </c>
      <c r="BI26">
        <v>65</v>
      </c>
      <c r="BJ26" t="s">
        <v>52</v>
      </c>
      <c r="BK26" s="2">
        <v>45616.911747685182</v>
      </c>
      <c r="BL26">
        <v>204</v>
      </c>
      <c r="BM26" t="s">
        <v>13</v>
      </c>
      <c r="BN26">
        <v>0</v>
      </c>
      <c r="BO26">
        <v>2.851</v>
      </c>
      <c r="BP26" s="3">
        <v>834112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45616.932951388888</v>
      </c>
      <c r="D27">
        <v>288</v>
      </c>
      <c r="E27" t="s">
        <v>13</v>
      </c>
      <c r="F27">
        <v>0</v>
      </c>
      <c r="G27">
        <v>6.01</v>
      </c>
      <c r="H27" s="3">
        <v>6987</v>
      </c>
      <c r="I27">
        <v>1.4E-2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45616.932951388888</v>
      </c>
      <c r="R27">
        <v>288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45616.932951388888</v>
      </c>
      <c r="AF27">
        <v>288</v>
      </c>
      <c r="AG27" t="s">
        <v>13</v>
      </c>
      <c r="AH27">
        <v>0</v>
      </c>
      <c r="AI27">
        <v>12.071999999999999</v>
      </c>
      <c r="AJ27" s="3">
        <v>26649</v>
      </c>
      <c r="AK27">
        <v>5.7939999999999996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16.11758117666</v>
      </c>
      <c r="AU27" s="16">
        <f t="shared" si="1"/>
        <v>5454.6768817802003</v>
      </c>
      <c r="AW27" s="13">
        <f t="shared" si="2"/>
        <v>17.167288106449998</v>
      </c>
      <c r="AX27" s="14">
        <f t="shared" si="3"/>
        <v>5079.8834487917402</v>
      </c>
      <c r="AZ27" s="6">
        <f t="shared" si="4"/>
        <v>11.121726255700001</v>
      </c>
      <c r="BA27" s="7">
        <f t="shared" si="5"/>
        <v>5386.5247819904798</v>
      </c>
      <c r="BC27" s="11">
        <f t="shared" si="6"/>
        <v>5.7887562599999978</v>
      </c>
      <c r="BD27" s="12">
        <f t="shared" si="7"/>
        <v>6156.7278274238997</v>
      </c>
      <c r="BF27" s="15">
        <f t="shared" si="8"/>
        <v>16.11758117666</v>
      </c>
      <c r="BG27" s="16">
        <f t="shared" si="9"/>
        <v>5454.6768817802003</v>
      </c>
      <c r="BI27">
        <v>66</v>
      </c>
      <c r="BJ27" t="s">
        <v>53</v>
      </c>
      <c r="BK27" s="2">
        <v>45616.932951388888</v>
      </c>
      <c r="BL27">
        <v>288</v>
      </c>
      <c r="BM27" t="s">
        <v>13</v>
      </c>
      <c r="BN27">
        <v>0</v>
      </c>
      <c r="BO27">
        <v>2.8479999999999999</v>
      </c>
      <c r="BP27" s="3">
        <v>896055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45616.95416666667</v>
      </c>
      <c r="D28">
        <v>183</v>
      </c>
      <c r="E28" t="s">
        <v>13</v>
      </c>
      <c r="F28">
        <v>0</v>
      </c>
      <c r="G28">
        <v>6.008</v>
      </c>
      <c r="H28" s="3">
        <v>6947</v>
      </c>
      <c r="I28">
        <v>1.4E-2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45616.95416666667</v>
      </c>
      <c r="R28">
        <v>183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45616.95416666667</v>
      </c>
      <c r="AF28">
        <v>183</v>
      </c>
      <c r="AG28" t="s">
        <v>13</v>
      </c>
      <c r="AH28">
        <v>0</v>
      </c>
      <c r="AI28">
        <v>12.153</v>
      </c>
      <c r="AJ28" s="3">
        <v>13926</v>
      </c>
      <c r="AK28">
        <v>3.0209999999999999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15.98761362626</v>
      </c>
      <c r="AU28" s="16">
        <f t="shared" si="1"/>
        <v>2877.3327781352</v>
      </c>
      <c r="AW28" s="13">
        <f t="shared" si="2"/>
        <v>17.046667118449999</v>
      </c>
      <c r="AX28" s="14">
        <f t="shared" si="3"/>
        <v>2655.6398416802399</v>
      </c>
      <c r="AZ28" s="6">
        <f t="shared" si="4"/>
        <v>11.007345847700002</v>
      </c>
      <c r="BA28" s="7">
        <f t="shared" si="5"/>
        <v>2769.85501769248</v>
      </c>
      <c r="BC28" s="11">
        <f t="shared" si="6"/>
        <v>5.6783818600000036</v>
      </c>
      <c r="BD28" s="12">
        <f t="shared" si="7"/>
        <v>3287.7709415964</v>
      </c>
      <c r="BF28" s="15">
        <f t="shared" si="8"/>
        <v>15.98761362626</v>
      </c>
      <c r="BG28" s="16">
        <f t="shared" si="9"/>
        <v>2877.3327781352</v>
      </c>
      <c r="BI28">
        <v>67</v>
      </c>
      <c r="BJ28" t="s">
        <v>54</v>
      </c>
      <c r="BK28" s="2">
        <v>45616.95416666667</v>
      </c>
      <c r="BL28">
        <v>183</v>
      </c>
      <c r="BM28" t="s">
        <v>13</v>
      </c>
      <c r="BN28">
        <v>0</v>
      </c>
      <c r="BO28">
        <v>2.8490000000000002</v>
      </c>
      <c r="BP28" s="3">
        <v>895721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45616.975347222222</v>
      </c>
      <c r="D29">
        <v>385</v>
      </c>
      <c r="E29" t="s">
        <v>13</v>
      </c>
      <c r="F29">
        <v>0</v>
      </c>
      <c r="G29">
        <v>6.0090000000000003</v>
      </c>
      <c r="H29" s="3">
        <v>5958</v>
      </c>
      <c r="I29">
        <v>1.2E-2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45616.975347222222</v>
      </c>
      <c r="R29">
        <v>385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45616.975347222222</v>
      </c>
      <c r="AF29">
        <v>385</v>
      </c>
      <c r="AG29" t="s">
        <v>13</v>
      </c>
      <c r="AH29">
        <v>0</v>
      </c>
      <c r="AI29">
        <v>12.146000000000001</v>
      </c>
      <c r="AJ29" s="3">
        <v>26643</v>
      </c>
      <c r="AK29">
        <v>5.7930000000000001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12.83231623496</v>
      </c>
      <c r="AU29" s="16">
        <f t="shared" si="1"/>
        <v>5453.4660029498</v>
      </c>
      <c r="AW29" s="13">
        <f t="shared" si="2"/>
        <v>14.0053385762</v>
      </c>
      <c r="AX29" s="14">
        <f t="shared" si="3"/>
        <v>5078.7414479592599</v>
      </c>
      <c r="AZ29" s="6">
        <f t="shared" si="4"/>
        <v>8.3271593091999989</v>
      </c>
      <c r="BA29" s="7">
        <f t="shared" si="5"/>
        <v>5385.2927420615197</v>
      </c>
      <c r="BC29" s="11">
        <f t="shared" si="6"/>
        <v>3.4989225599999987</v>
      </c>
      <c r="BD29" s="12">
        <f t="shared" si="7"/>
        <v>6155.4096663110995</v>
      </c>
      <c r="BF29" s="15">
        <f t="shared" si="8"/>
        <v>12.83231623496</v>
      </c>
      <c r="BG29" s="16">
        <f t="shared" si="9"/>
        <v>5453.4660029498</v>
      </c>
      <c r="BI29">
        <v>68</v>
      </c>
      <c r="BJ29" t="s">
        <v>55</v>
      </c>
      <c r="BK29" s="2">
        <v>45616.975347222222</v>
      </c>
      <c r="BL29">
        <v>385</v>
      </c>
      <c r="BM29" t="s">
        <v>13</v>
      </c>
      <c r="BN29">
        <v>0</v>
      </c>
      <c r="BO29">
        <v>2.8530000000000002</v>
      </c>
      <c r="BP29" s="3">
        <v>812710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45616.996574074074</v>
      </c>
      <c r="D30">
        <v>44</v>
      </c>
      <c r="E30" t="s">
        <v>13</v>
      </c>
      <c r="F30">
        <v>0</v>
      </c>
      <c r="G30">
        <v>6.0179999999999998</v>
      </c>
      <c r="H30" s="3">
        <v>6708</v>
      </c>
      <c r="I30">
        <v>1.2999999999999999E-2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45616.996574074074</v>
      </c>
      <c r="R30">
        <v>44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45616.996574074074</v>
      </c>
      <c r="AF30">
        <v>44</v>
      </c>
      <c r="AG30" t="s">
        <v>13</v>
      </c>
      <c r="AH30">
        <v>0</v>
      </c>
      <c r="AI30">
        <v>12.151999999999999</v>
      </c>
      <c r="AJ30" s="3">
        <v>28771</v>
      </c>
      <c r="AK30">
        <v>6.2549999999999999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15.21486766496</v>
      </c>
      <c r="AU30" s="16">
        <f t="shared" si="1"/>
        <v>5882.6543276282</v>
      </c>
      <c r="AW30" s="13">
        <f t="shared" si="2"/>
        <v>16.322092551200001</v>
      </c>
      <c r="AX30" s="14">
        <f t="shared" si="3"/>
        <v>5483.6976526293392</v>
      </c>
      <c r="AZ30" s="6">
        <f t="shared" si="4"/>
        <v>10.333611659199999</v>
      </c>
      <c r="BA30" s="7">
        <f t="shared" si="5"/>
        <v>5822.1409983456797</v>
      </c>
      <c r="BC30" s="11">
        <f t="shared" si="6"/>
        <v>5.0549025600000004</v>
      </c>
      <c r="BD30" s="12">
        <f t="shared" si="7"/>
        <v>6620.8579018598994</v>
      </c>
      <c r="BF30" s="15">
        <f t="shared" si="8"/>
        <v>15.21486766496</v>
      </c>
      <c r="BG30" s="16">
        <f t="shared" si="9"/>
        <v>5882.6543276282</v>
      </c>
      <c r="BI30">
        <v>69</v>
      </c>
      <c r="BJ30" t="s">
        <v>56</v>
      </c>
      <c r="BK30" s="2">
        <v>45616.996574074074</v>
      </c>
      <c r="BL30">
        <v>44</v>
      </c>
      <c r="BM30" t="s">
        <v>13</v>
      </c>
      <c r="BN30">
        <v>0</v>
      </c>
      <c r="BO30">
        <v>2.855</v>
      </c>
      <c r="BP30" s="3">
        <v>931082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45617.017800925925</v>
      </c>
      <c r="D31">
        <v>334</v>
      </c>
      <c r="E31" t="s">
        <v>13</v>
      </c>
      <c r="F31">
        <v>0</v>
      </c>
      <c r="G31">
        <v>6.0170000000000003</v>
      </c>
      <c r="H31" s="3">
        <v>6727</v>
      </c>
      <c r="I31">
        <v>1.2999999999999999E-2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45617.017800925925</v>
      </c>
      <c r="R31">
        <v>334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45617.017800925925</v>
      </c>
      <c r="AF31">
        <v>334</v>
      </c>
      <c r="AG31" t="s">
        <v>13</v>
      </c>
      <c r="AH31">
        <v>0</v>
      </c>
      <c r="AI31">
        <v>12.141</v>
      </c>
      <c r="AJ31" s="3">
        <v>29151</v>
      </c>
      <c r="AK31">
        <v>6.3369999999999997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15.276060507060002</v>
      </c>
      <c r="AU31" s="16">
        <f t="shared" si="1"/>
        <v>5959.2381081002004</v>
      </c>
      <c r="AW31" s="13">
        <f t="shared" si="2"/>
        <v>16.379936944449998</v>
      </c>
      <c r="AX31" s="14">
        <f t="shared" si="3"/>
        <v>5555.9957641757401</v>
      </c>
      <c r="AZ31" s="6">
        <f t="shared" si="4"/>
        <v>10.386564763700001</v>
      </c>
      <c r="BA31" s="7">
        <f t="shared" si="5"/>
        <v>5900.1252939584801</v>
      </c>
      <c r="BC31" s="11">
        <f t="shared" si="6"/>
        <v>5.102210659999999</v>
      </c>
      <c r="BD31" s="12">
        <f t="shared" si="7"/>
        <v>6703.5389766639</v>
      </c>
      <c r="BF31" s="15">
        <f t="shared" si="8"/>
        <v>15.276060507060002</v>
      </c>
      <c r="BG31" s="16">
        <f t="shared" si="9"/>
        <v>5959.2381081002004</v>
      </c>
      <c r="BI31">
        <v>70</v>
      </c>
      <c r="BJ31" t="s">
        <v>57</v>
      </c>
      <c r="BK31" s="2">
        <v>45617.017800925925</v>
      </c>
      <c r="BL31">
        <v>334</v>
      </c>
      <c r="BM31" t="s">
        <v>13</v>
      </c>
      <c r="BN31">
        <v>0</v>
      </c>
      <c r="BO31">
        <v>2.8519999999999999</v>
      </c>
      <c r="BP31" s="3">
        <v>859470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45617.0390162037</v>
      </c>
      <c r="D32">
        <v>21</v>
      </c>
      <c r="E32" t="s">
        <v>13</v>
      </c>
      <c r="F32">
        <v>0</v>
      </c>
      <c r="G32">
        <v>6.0140000000000002</v>
      </c>
      <c r="H32" s="3">
        <v>7005</v>
      </c>
      <c r="I32">
        <v>1.4E-2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45617.0390162037</v>
      </c>
      <c r="R32">
        <v>21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45617.0390162037</v>
      </c>
      <c r="AF32">
        <v>21</v>
      </c>
      <c r="AG32" t="s">
        <v>13</v>
      </c>
      <c r="AH32">
        <v>0</v>
      </c>
      <c r="AI32">
        <v>12.166</v>
      </c>
      <c r="AJ32" s="3">
        <v>14592</v>
      </c>
      <c r="AK32">
        <v>3.1669999999999998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16.176126228499999</v>
      </c>
      <c r="AU32" s="16">
        <f t="shared" si="1"/>
        <v>3012.7269974527994</v>
      </c>
      <c r="AW32" s="13">
        <f t="shared" si="2"/>
        <v>17.221507051249997</v>
      </c>
      <c r="AX32" s="14">
        <f t="shared" si="3"/>
        <v>2782.6702156953602</v>
      </c>
      <c r="AZ32" s="6">
        <f t="shared" si="4"/>
        <v>11.1733491325</v>
      </c>
      <c r="BA32" s="7">
        <f t="shared" si="5"/>
        <v>2907.0325166387202</v>
      </c>
      <c r="BC32" s="11">
        <f t="shared" si="6"/>
        <v>5.838988500000001</v>
      </c>
      <c r="BD32" s="12">
        <f t="shared" si="7"/>
        <v>3441.6122397695999</v>
      </c>
      <c r="BF32" s="15">
        <f t="shared" si="8"/>
        <v>16.176126228499999</v>
      </c>
      <c r="BG32" s="16">
        <f t="shared" si="9"/>
        <v>3012.7269974527994</v>
      </c>
      <c r="BI32">
        <v>71</v>
      </c>
      <c r="BJ32" t="s">
        <v>58</v>
      </c>
      <c r="BK32" s="2">
        <v>45617.0390162037</v>
      </c>
      <c r="BL32">
        <v>21</v>
      </c>
      <c r="BM32" t="s">
        <v>13</v>
      </c>
      <c r="BN32">
        <v>0</v>
      </c>
      <c r="BO32">
        <v>2.85</v>
      </c>
      <c r="BP32" s="3">
        <v>881907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45617.060196759259</v>
      </c>
      <c r="D33">
        <v>238</v>
      </c>
      <c r="E33" t="s">
        <v>13</v>
      </c>
      <c r="F33">
        <v>0</v>
      </c>
      <c r="G33">
        <v>6.0140000000000002</v>
      </c>
      <c r="H33" s="3">
        <v>7072</v>
      </c>
      <c r="I33">
        <v>1.4E-2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45617.060196759259</v>
      </c>
      <c r="R33">
        <v>238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45617.060196759259</v>
      </c>
      <c r="AF33">
        <v>238</v>
      </c>
      <c r="AG33" t="s">
        <v>13</v>
      </c>
      <c r="AH33">
        <v>0</v>
      </c>
      <c r="AI33">
        <v>12.145</v>
      </c>
      <c r="AJ33" s="3">
        <v>26727</v>
      </c>
      <c r="AK33">
        <v>5.8109999999999999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5" si="10">IF(H33&lt;10000,((H33^2*0.00000005714)+(H33*0.002453)+(-3.811)),(IF(H33&lt;200000,((H33^2*-0.0000000002888)+(H33*0.002899)+(-4.321)),(IF(H33&lt;8000000,((H33^2*-0.0000000000062)+(H33*0.002143)+(157)),((V33^2*-0.000000031)+(V33*0.2771)+(-709.5)))))))</f>
        <v>16.394369333759997</v>
      </c>
      <c r="AU33" s="16">
        <f t="shared" ref="AU33:AU35" si="11">IF(AJ33&lt;45000,((-0.0000000598*AJ33^2)+(0.205*AJ33)+(34.1)),((-0.00000002403*AJ33^2)+(0.2063*AJ33)+(-550.7)))</f>
        <v>5470.4179147658006</v>
      </c>
      <c r="AW33" s="13">
        <f t="shared" ref="AW33:AW35" si="12">IF(H33&lt;10000,((-0.00000005795*H33^2)+(0.003823*H33)+(-6.715)),(IF(H33&lt;700000,((-0.0000000001209*H33^2)+(0.002635*H33)+(-0.4111)), ((-0.00000002007*V33^2)+(0.2564*V33)+(286.1)))))</f>
        <v>17.422991987200003</v>
      </c>
      <c r="AX33" s="14">
        <f t="shared" ref="AX33:AX35" si="13">(-0.00000001626*AJ33^2)+(0.1912*AJ33)+(-3.858)</f>
        <v>5094.72935307846</v>
      </c>
      <c r="AZ33" s="6">
        <f t="shared" ref="AZ33:AZ35" si="14">IF(H33&lt;10000,((0.0000001453*H33^2)+(0.0008349*H33)+(-1.805)),(IF(H33&lt;700000,((-0.00000000008054*H33^2)+(0.002348*H33)+(-2.47)), ((-0.00000001938*V33^2)+(0.2471*V33)+(226.8)))))</f>
        <v>11.3663284352</v>
      </c>
      <c r="BA33" s="7">
        <f t="shared" ref="BA33:BA35" si="15">(-0.00000002552*AJ33^2)+(0.2067*AJ33)+(-103.7)</f>
        <v>5402.5411338599206</v>
      </c>
      <c r="BC33" s="11">
        <f t="shared" ref="BC33:BC35" si="16">IF(H33&lt;10000,((H33^2*0.00000054)+(H33*-0.004765)+(12.72)),(IF(H33&lt;200000,((H33^2*-0.000000001577)+(H33*0.003043)+(-10.42)),(IF(H33&lt;8000000,((H33^2*-0.0000000000186)+(H33*0.00194)+(154.1)),((V33^2*-0.00000002)+(V33*0.2565)+(-1032)))))))</f>
        <v>6.029039359999997</v>
      </c>
      <c r="BD33" s="12">
        <f t="shared" ref="BD33:BD35" si="17">IF(AJ33&lt;45000,((-0.0000004561*AJ33^2)+(0.244*AJ33)+(-21.72)),((-0.0000000409*AJ33^2)+(0.2477*AJ33)+(-1777)))</f>
        <v>6173.8609335230994</v>
      </c>
      <c r="BF33" s="15">
        <f t="shared" ref="BF33:BF35" si="18">IF(H33&lt;10000,((H33^2*0.00000005714)+(H33*0.002453)+(-3.811)),(IF(H33&lt;200000,((H33^2*-0.0000000002888)+(H33*0.002899)+(-4.321)),(IF(H33&lt;8000000,((H33^2*-0.0000000000062)+(H33*0.002143)+(157)),((V33^2*-0.000000031)+(V33*0.2771)+(-709.5)))))))</f>
        <v>16.394369333759997</v>
      </c>
      <c r="BG33" s="16">
        <f t="shared" ref="BG33:BG35" si="19">IF(AJ33&lt;45000,((-0.0000000598*AJ33^2)+(0.205*AJ33)+(34.1)),((-0.00000002403*AJ33^2)+(0.2063*AJ33)+(-550.7)))</f>
        <v>5470.4179147658006</v>
      </c>
      <c r="BI33">
        <v>72</v>
      </c>
      <c r="BJ33" t="s">
        <v>59</v>
      </c>
      <c r="BK33" s="2">
        <v>45617.060196759259</v>
      </c>
      <c r="BL33">
        <v>238</v>
      </c>
      <c r="BM33" t="s">
        <v>13</v>
      </c>
      <c r="BN33">
        <v>0</v>
      </c>
      <c r="BO33">
        <v>2.8490000000000002</v>
      </c>
      <c r="BP33" s="3">
        <v>899457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45617.081412037034</v>
      </c>
      <c r="D34">
        <v>151</v>
      </c>
      <c r="E34" t="s">
        <v>13</v>
      </c>
      <c r="F34">
        <v>0</v>
      </c>
      <c r="G34">
        <v>6.0679999999999996</v>
      </c>
      <c r="H34" s="3">
        <v>1675</v>
      </c>
      <c r="I34">
        <v>1E-3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45617.081412037034</v>
      </c>
      <c r="R34">
        <v>151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45617.081412037034</v>
      </c>
      <c r="AF34">
        <v>151</v>
      </c>
      <c r="AG34" t="s">
        <v>13</v>
      </c>
      <c r="AH34">
        <v>0</v>
      </c>
      <c r="AI34">
        <v>12.157999999999999</v>
      </c>
      <c r="AJ34" s="3">
        <v>19305</v>
      </c>
      <c r="AK34">
        <v>4.1959999999999997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0"/>
        <v>0.45808841249999954</v>
      </c>
      <c r="AU34" s="16">
        <f t="shared" si="11"/>
        <v>3969.3385551049996</v>
      </c>
      <c r="AW34" s="13">
        <f t="shared" si="12"/>
        <v>-0.47406096874999992</v>
      </c>
      <c r="AX34" s="14">
        <f t="shared" si="13"/>
        <v>3681.1981740134997</v>
      </c>
      <c r="AZ34" s="6">
        <f t="shared" si="14"/>
        <v>1.1148125000000064E-3</v>
      </c>
      <c r="BA34" s="7">
        <f t="shared" si="15"/>
        <v>3877.1326292020003</v>
      </c>
      <c r="BC34" s="11">
        <f t="shared" si="16"/>
        <v>6.2536625000000008</v>
      </c>
      <c r="BD34" s="12">
        <f t="shared" si="17"/>
        <v>4518.7192722974996</v>
      </c>
      <c r="BF34" s="15">
        <f t="shared" si="18"/>
        <v>0.45808841249999954</v>
      </c>
      <c r="BG34" s="16">
        <f t="shared" si="19"/>
        <v>3969.3385551049996</v>
      </c>
      <c r="BI34">
        <v>73</v>
      </c>
      <c r="BJ34" t="s">
        <v>60</v>
      </c>
      <c r="BK34" s="2">
        <v>45617.081412037034</v>
      </c>
      <c r="BL34">
        <v>151</v>
      </c>
      <c r="BM34" t="s">
        <v>13</v>
      </c>
      <c r="BN34">
        <v>0</v>
      </c>
      <c r="BO34">
        <v>2.85</v>
      </c>
      <c r="BP34" s="3">
        <v>881333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45617.102627314816</v>
      </c>
      <c r="D35">
        <v>147</v>
      </c>
      <c r="E35" t="s">
        <v>13</v>
      </c>
      <c r="F35">
        <v>0</v>
      </c>
      <c r="G35">
        <v>6.0019999999999998</v>
      </c>
      <c r="H35" s="3">
        <v>41064</v>
      </c>
      <c r="I35">
        <v>0.1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45617.102627314816</v>
      </c>
      <c r="R35">
        <v>147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45617.102627314816</v>
      </c>
      <c r="AF35">
        <v>147</v>
      </c>
      <c r="AG35" t="s">
        <v>13</v>
      </c>
      <c r="AH35">
        <v>0</v>
      </c>
      <c r="AI35">
        <v>12.166</v>
      </c>
      <c r="AJ35" s="3">
        <v>9943</v>
      </c>
      <c r="AK35">
        <v>2.149</v>
      </c>
      <c r="AL35" t="s">
        <v>14</v>
      </c>
      <c r="AM35" t="s">
        <v>14</v>
      </c>
      <c r="AN35" t="s">
        <v>14</v>
      </c>
      <c r="AO35" t="s">
        <v>14</v>
      </c>
      <c r="AQ35">
        <v>2</v>
      </c>
      <c r="AR35" t="s">
        <v>62</v>
      </c>
      <c r="AS35" s="10">
        <v>74</v>
      </c>
      <c r="AT35" s="15">
        <f t="shared" si="10"/>
        <v>114.23654639467522</v>
      </c>
      <c r="AU35" s="16">
        <f t="shared" si="11"/>
        <v>2066.5029777097998</v>
      </c>
      <c r="AW35" s="13">
        <f t="shared" si="12"/>
        <v>107.5886721215936</v>
      </c>
      <c r="AX35" s="14">
        <f t="shared" si="13"/>
        <v>1895.6360835712603</v>
      </c>
      <c r="AZ35" s="6">
        <f t="shared" si="14"/>
        <v>93.812461256188143</v>
      </c>
      <c r="BA35" s="7">
        <f t="shared" si="15"/>
        <v>1948.9951098855202</v>
      </c>
      <c r="BC35" s="11">
        <f t="shared" si="16"/>
        <v>111.878532444608</v>
      </c>
      <c r="BD35" s="12">
        <f t="shared" si="17"/>
        <v>2359.2804721311004</v>
      </c>
      <c r="BF35" s="15">
        <f t="shared" si="18"/>
        <v>114.23654639467522</v>
      </c>
      <c r="BG35" s="16">
        <f t="shared" si="19"/>
        <v>2066.5029777097998</v>
      </c>
      <c r="BI35">
        <v>74</v>
      </c>
      <c r="BJ35" t="s">
        <v>61</v>
      </c>
      <c r="BK35" s="2">
        <v>45617.102627314816</v>
      </c>
      <c r="BL35">
        <v>147</v>
      </c>
      <c r="BM35" t="s">
        <v>13</v>
      </c>
      <c r="BN35">
        <v>0</v>
      </c>
      <c r="BO35">
        <v>2.8340000000000001</v>
      </c>
      <c r="BP35" s="3">
        <v>1195979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S36" s="10"/>
      <c r="AT36" s="15"/>
      <c r="AU36" s="16"/>
      <c r="AW36" s="13"/>
      <c r="AX36" s="14"/>
      <c r="AZ36" s="6"/>
      <c r="BA36" s="7"/>
      <c r="BC36" s="11"/>
      <c r="BD36" s="12"/>
      <c r="BF36" s="15"/>
      <c r="BG36" s="16"/>
    </row>
    <row r="37" spans="1:73" x14ac:dyDescent="0.35">
      <c r="AS37" s="10"/>
      <c r="AT37" s="15"/>
      <c r="AU37" s="16"/>
      <c r="AW37" s="13"/>
      <c r="AX37" s="14"/>
      <c r="AZ37" s="6"/>
      <c r="BA37" s="7"/>
      <c r="BC37" s="11"/>
      <c r="BD37" s="12"/>
      <c r="BF37" s="15"/>
      <c r="BG37" s="16"/>
    </row>
    <row r="38" spans="1:73" x14ac:dyDescent="0.35">
      <c r="AS38" s="10"/>
      <c r="AT38" s="15"/>
      <c r="AU38" s="16"/>
      <c r="AW38" s="13"/>
      <c r="AX38" s="14"/>
      <c r="AZ38" s="6"/>
      <c r="BA38" s="7"/>
      <c r="BC38" s="11"/>
      <c r="BD38" s="12"/>
      <c r="BF38" s="15"/>
      <c r="BG38" s="16"/>
    </row>
    <row r="39" spans="1:73" x14ac:dyDescent="0.35">
      <c r="AS39" s="10"/>
      <c r="AT39" s="15"/>
      <c r="AU39" s="16"/>
      <c r="AW39" s="13"/>
      <c r="AX39" s="14"/>
      <c r="AZ39" s="6"/>
      <c r="BA39" s="7"/>
      <c r="BC39" s="11"/>
      <c r="BD39" s="12"/>
      <c r="BF39" s="15"/>
      <c r="BG39" s="16"/>
    </row>
    <row r="40" spans="1:73" x14ac:dyDescent="0.35">
      <c r="AS40" s="10"/>
      <c r="AT40" s="15"/>
      <c r="AU40" s="16"/>
      <c r="AW40" s="13"/>
      <c r="AX40" s="14"/>
      <c r="AZ40" s="6"/>
      <c r="BA40" s="7"/>
      <c r="BC40" s="11"/>
      <c r="BD40" s="12"/>
      <c r="BF40" s="15"/>
      <c r="BG40" s="16"/>
    </row>
    <row r="41" spans="1:73" x14ac:dyDescent="0.35">
      <c r="AS41" s="10"/>
      <c r="AT41" s="15"/>
      <c r="AU41" s="16"/>
      <c r="AW41" s="13"/>
      <c r="AX41" s="14"/>
      <c r="AZ41" s="6"/>
      <c r="BA41" s="7"/>
      <c r="BC41" s="11"/>
      <c r="BD41" s="12"/>
      <c r="BF41" s="15"/>
      <c r="BG41" s="1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2024-11-22T16:02:36Z</dcterms:modified>
</cp:coreProperties>
</file>