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24" i="1" l="1"/>
  <c r="AU24" i="1"/>
  <c r="AW24" i="1"/>
  <c r="AX24" i="1"/>
  <c r="AT25" i="1"/>
  <c r="AU25" i="1"/>
  <c r="AW25" i="1"/>
  <c r="AX25" i="1"/>
  <c r="AT26" i="1"/>
  <c r="AU26" i="1"/>
  <c r="AW26" i="1"/>
  <c r="AX26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</calcChain>
</file>

<file path=xl/sharedStrings.xml><?xml version="1.0" encoding="utf-8"?>
<sst xmlns="http://schemas.openxmlformats.org/spreadsheetml/2006/main" count="417" uniqueCount="44">
  <si>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</si>
  <si>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</si>
  <si>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</si>
  <si>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</si>
  <si>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</si>
  <si>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</si>
  <si>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</si>
  <si>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</si>
  <si>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</si>
  <si>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</si>
  <si>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</si>
  <si>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</si>
  <si>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</si>
  <si>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</si>
  <si>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</si>
  <si>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</si>
  <si>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</si>
  <si>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</si>
  <si>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</si>
  <si>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</si>
  <si>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</si>
  <si>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</si>
  <si>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</si>
  <si>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</si>
  <si>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</si>
  <si>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</si>
  <si>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BRN05sep21_001.gcd</t>
  </si>
  <si>
    <t>BRN05sep21_002.gcd</t>
  </si>
  <si>
    <t>BRN05sep21_003.gcd</t>
  </si>
  <si>
    <t>BRN05sep21_004.gcd</t>
  </si>
  <si>
    <t>BRN05sep21_005.gcd</t>
  </si>
  <si>
    <t>BRN05sep21_006.gcd</t>
  </si>
  <si>
    <t>BRN05sep21_007.gcd</t>
  </si>
  <si>
    <t>BRN05sep21_008.gcd</t>
  </si>
  <si>
    <t>BRN05sep21_009.gcd</t>
  </si>
  <si>
    <t>BRN05sep21_010.gcd</t>
  </si>
  <si>
    <t>BRN05sep21_011.gcd</t>
  </si>
  <si>
    <t>BRN05sep21_012.gcd</t>
  </si>
  <si>
    <t>BRN05sep21_013.gcd</t>
  </si>
  <si>
    <t>BRN05sep21_014.gcd</t>
  </si>
  <si>
    <t>BRN05sep21_015.gcd</t>
  </si>
  <si>
    <t>BRN05sep21_017.gcd</t>
  </si>
  <si>
    <t>BRN05sep21_018.gcd</t>
  </si>
  <si>
    <t>BRN05sep21_019.gcd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</si>
</sst>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26"/>
  <sheetViews>
    <sheetView tabSelected="1" topLeftCell="A9" workbookViewId="0">
      <selection activeCell="AG46" sqref="AG46"/>
    </sheetView>
  </sheetViews>
  <sheetFormatPr defaultRowHeight="14.5" x14ac:dyDescent="0.35"/>
  <cols>
    <col min="2" max="2" width="23.54296875" customWidth="1"/>
    <col min="3" max="3" width="17.81640625" customWidth="1"/>
    <col min="31" max="31" width="21.36328125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5">
      <c r="A9">
        <v>39</v>
      </c>
      <c r="B9" t="s">
        <v>26</v>
      </c>
      <c r="C9" s="2">
        <v>44474.540543981479</v>
      </c>
      <c r="D9" t="s">
        <v>13</v>
      </c>
      <c r="E9" t="s">
        <v>14</v>
      </c>
      <c r="F9">
        <v>0</v>
      </c>
      <c r="G9">
        <v>6.0609999999999999</v>
      </c>
      <c r="H9" s="3">
        <v>2370</v>
      </c>
      <c r="I9">
        <v>0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26</v>
      </c>
      <c r="Q9" s="2">
        <v>44474.540543981479</v>
      </c>
      <c r="R9" t="s">
        <v>13</v>
      </c>
      <c r="S9" t="s">
        <v>14</v>
      </c>
      <c r="T9">
        <v>0</v>
      </c>
      <c r="U9" t="s">
        <v>15</v>
      </c>
      <c r="V9" s="3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26</v>
      </c>
      <c r="AE9" s="2">
        <v>44474.540543981479</v>
      </c>
      <c r="AF9" t="s">
        <v>13</v>
      </c>
      <c r="AG9" t="s">
        <v>14</v>
      </c>
      <c r="AH9">
        <v>0</v>
      </c>
      <c r="AI9">
        <v>12.22</v>
      </c>
      <c r="AJ9" s="3">
        <v>2535</v>
      </c>
      <c r="AK9">
        <v>0.51600000000000001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3" si="0">IF(H9&lt;15000,((0.00000002125*H9^2)+(0.002705*H9)+(-4.371)),(IF(H9&lt;700000,((-0.0000000008162*H9^2)+(0.003141*H9)+(0.4702)), ((0.000000003285*V9^2)+(0.1899*V9)+(559.5)))))</f>
        <v>2.1592091249999994</v>
      </c>
      <c r="AU9" s="7">
        <f t="shared" ref="AU9:AU23" si="1">((-0.00000006277*AJ9^2)+(0.1854*AJ9)+(34.83))</f>
        <v>504.41562585675001</v>
      </c>
      <c r="AW9" s="8">
        <f t="shared" ref="AW9:AW23" si="2">IF(H9&lt;10000,((-0.00000005795*H9^2)+(0.003823*H9)+(-6.715)),(IF(H9&lt;700000,((-0.0000000001209*H9^2)+(0.002635*H9)+(-0.4111)), ((-0.00000002007*V9^2)+(0.2564*V9)+(286.1)))))</f>
        <v>2.020010645000001</v>
      </c>
      <c r="AX9" s="9">
        <f t="shared" ref="AX9:AX23" si="3">(-0.00000001626*AJ9^2)+(0.1912*AJ9)+(-3.858)</f>
        <v>480.7295095815</v>
      </c>
    </row>
    <row r="10" spans="1:50" x14ac:dyDescent="0.35">
      <c r="A10">
        <v>40</v>
      </c>
      <c r="B10" t="s">
        <v>27</v>
      </c>
      <c r="C10" s="2">
        <v>44474.561724537038</v>
      </c>
      <c r="D10" t="s">
        <v>16</v>
      </c>
      <c r="E10" t="s">
        <v>14</v>
      </c>
      <c r="F10">
        <v>0</v>
      </c>
      <c r="G10">
        <v>6.0039999999999996</v>
      </c>
      <c r="H10" s="3">
        <v>879298</v>
      </c>
      <c r="I10">
        <v>1.83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27</v>
      </c>
      <c r="Q10" s="2">
        <v>44474.561724537038</v>
      </c>
      <c r="R10" t="s">
        <v>16</v>
      </c>
      <c r="S10" t="s">
        <v>14</v>
      </c>
      <c r="T10">
        <v>0</v>
      </c>
      <c r="U10">
        <v>5.9589999999999996</v>
      </c>
      <c r="V10" s="3">
        <v>7824</v>
      </c>
      <c r="W10">
        <v>2.2149999999999999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27</v>
      </c>
      <c r="AE10" s="2">
        <v>44474.561724537038</v>
      </c>
      <c r="AF10" t="s">
        <v>16</v>
      </c>
      <c r="AG10" t="s">
        <v>14</v>
      </c>
      <c r="AH10">
        <v>0</v>
      </c>
      <c r="AI10">
        <v>12.170999999999999</v>
      </c>
      <c r="AJ10" s="3">
        <v>9425</v>
      </c>
      <c r="AK10">
        <v>1.89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2045.4786911961601</v>
      </c>
      <c r="AU10" s="7">
        <f t="shared" si="1"/>
        <v>1776.6491016687498</v>
      </c>
      <c r="AW10" s="8">
        <f t="shared" si="2"/>
        <v>2290.9450154316801</v>
      </c>
      <c r="AX10" s="9">
        <f t="shared" si="3"/>
        <v>1796.7576140375002</v>
      </c>
    </row>
    <row r="11" spans="1:50" x14ac:dyDescent="0.35">
      <c r="A11">
        <v>41</v>
      </c>
      <c r="B11" t="s">
        <v>28</v>
      </c>
      <c r="C11" s="2">
        <v>44474.582916666666</v>
      </c>
      <c r="D11">
        <v>210</v>
      </c>
      <c r="E11" t="s">
        <v>14</v>
      </c>
      <c r="F11">
        <v>0</v>
      </c>
      <c r="G11">
        <v>6.0119999999999996</v>
      </c>
      <c r="H11" s="3">
        <v>15956</v>
      </c>
      <c r="I11">
        <v>2.8000000000000001E-2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44474.582916666666</v>
      </c>
      <c r="R11">
        <v>210</v>
      </c>
      <c r="S11" t="s">
        <v>14</v>
      </c>
      <c r="T11">
        <v>0</v>
      </c>
      <c r="U11" t="s">
        <v>15</v>
      </c>
      <c r="V11" s="3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44474.582916666666</v>
      </c>
      <c r="AF11">
        <v>210</v>
      </c>
      <c r="AG11" t="s">
        <v>14</v>
      </c>
      <c r="AH11">
        <v>0</v>
      </c>
      <c r="AI11">
        <v>12.112</v>
      </c>
      <c r="AJ11" s="3">
        <v>4292</v>
      </c>
      <c r="AK11">
        <v>0.86599999999999999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50.380196429436801</v>
      </c>
      <c r="AU11" s="7">
        <f t="shared" si="1"/>
        <v>829.41049725872006</v>
      </c>
      <c r="AW11" s="8">
        <f t="shared" si="2"/>
        <v>41.602179593137606</v>
      </c>
      <c r="AX11" s="9">
        <f t="shared" si="3"/>
        <v>816.47287024736011</v>
      </c>
    </row>
    <row r="12" spans="1:50" x14ac:dyDescent="0.35">
      <c r="A12">
        <v>42</v>
      </c>
      <c r="B12" t="s">
        <v>29</v>
      </c>
      <c r="C12" s="2">
        <v>44474.604120370372</v>
      </c>
      <c r="D12">
        <v>154</v>
      </c>
      <c r="E12" t="s">
        <v>14</v>
      </c>
      <c r="F12">
        <v>0</v>
      </c>
      <c r="G12">
        <v>6.0069999999999997</v>
      </c>
      <c r="H12" s="3">
        <v>330451</v>
      </c>
      <c r="I12">
        <v>0.68400000000000005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29</v>
      </c>
      <c r="Q12" s="2">
        <v>44474.604120370372</v>
      </c>
      <c r="R12">
        <v>154</v>
      </c>
      <c r="S12" t="s">
        <v>14</v>
      </c>
      <c r="T12">
        <v>0</v>
      </c>
      <c r="U12">
        <v>5.9640000000000004</v>
      </c>
      <c r="V12" s="3">
        <v>2855</v>
      </c>
      <c r="W12">
        <v>0.88100000000000001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29</v>
      </c>
      <c r="AE12" s="2">
        <v>44474.604120370372</v>
      </c>
      <c r="AF12">
        <v>154</v>
      </c>
      <c r="AG12" t="s">
        <v>14</v>
      </c>
      <c r="AH12">
        <v>0</v>
      </c>
      <c r="AI12">
        <v>11.997</v>
      </c>
      <c r="AJ12" s="3">
        <v>169702</v>
      </c>
      <c r="AK12">
        <v>33.042000000000002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949.2894948921039</v>
      </c>
      <c r="AU12" s="7">
        <f t="shared" si="1"/>
        <v>29689.882082172924</v>
      </c>
      <c r="AW12" s="8">
        <f t="shared" si="2"/>
        <v>857.12526331481922</v>
      </c>
      <c r="AX12" s="9">
        <f t="shared" si="3"/>
        <v>31974.896419246961</v>
      </c>
    </row>
    <row r="13" spans="1:50" x14ac:dyDescent="0.35">
      <c r="A13">
        <v>43</v>
      </c>
      <c r="B13" t="s">
        <v>30</v>
      </c>
      <c r="C13" s="2">
        <v>44474.625335648147</v>
      </c>
      <c r="D13">
        <v>46</v>
      </c>
      <c r="E13" t="s">
        <v>14</v>
      </c>
      <c r="F13">
        <v>0</v>
      </c>
      <c r="G13">
        <v>6.0369999999999999</v>
      </c>
      <c r="H13" s="3">
        <v>2245</v>
      </c>
      <c r="I13">
        <v>0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30</v>
      </c>
      <c r="Q13" s="2">
        <v>44474.625335648147</v>
      </c>
      <c r="R13">
        <v>46</v>
      </c>
      <c r="S13" t="s">
        <v>14</v>
      </c>
      <c r="T13">
        <v>0</v>
      </c>
      <c r="U13" t="s">
        <v>15</v>
      </c>
      <c r="V13" s="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30</v>
      </c>
      <c r="AE13" s="2">
        <v>44474.625335648147</v>
      </c>
      <c r="AF13">
        <v>46</v>
      </c>
      <c r="AG13" t="s">
        <v>14</v>
      </c>
      <c r="AH13">
        <v>0</v>
      </c>
      <c r="AI13">
        <v>11.951000000000001</v>
      </c>
      <c r="AJ13" s="3">
        <v>216272</v>
      </c>
      <c r="AK13">
        <v>41.813000000000002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1.8088255312500001</v>
      </c>
      <c r="AU13" s="7">
        <f t="shared" si="1"/>
        <v>37195.681309944324</v>
      </c>
      <c r="AW13" s="8">
        <f t="shared" si="2"/>
        <v>1.5755655512499995</v>
      </c>
      <c r="AX13" s="9">
        <f t="shared" si="3"/>
        <v>40586.810021980164</v>
      </c>
    </row>
    <row r="14" spans="1:50" x14ac:dyDescent="0.35">
      <c r="A14">
        <v>44</v>
      </c>
      <c r="B14" t="s">
        <v>31</v>
      </c>
      <c r="C14" s="2">
        <v>44474.646550925929</v>
      </c>
      <c r="D14">
        <v>141</v>
      </c>
      <c r="E14" t="s">
        <v>14</v>
      </c>
      <c r="F14">
        <v>0</v>
      </c>
      <c r="G14">
        <v>6.0010000000000003</v>
      </c>
      <c r="H14" s="3">
        <v>187519</v>
      </c>
      <c r="I14">
        <v>0.38600000000000001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31</v>
      </c>
      <c r="Q14" s="2">
        <v>44474.646550925929</v>
      </c>
      <c r="R14">
        <v>141</v>
      </c>
      <c r="S14" t="s">
        <v>14</v>
      </c>
      <c r="T14">
        <v>0</v>
      </c>
      <c r="U14">
        <v>5.94</v>
      </c>
      <c r="V14" s="3">
        <v>1401</v>
      </c>
      <c r="W14">
        <v>0.49099999999999999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31</v>
      </c>
      <c r="AE14" s="2">
        <v>44474.646550925929</v>
      </c>
      <c r="AF14">
        <v>141</v>
      </c>
      <c r="AG14" t="s">
        <v>14</v>
      </c>
      <c r="AH14">
        <v>0</v>
      </c>
      <c r="AI14">
        <v>12.038</v>
      </c>
      <c r="AJ14" s="3">
        <v>111030</v>
      </c>
      <c r="AK14">
        <v>21.817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560.76703203035186</v>
      </c>
      <c r="AU14" s="7">
        <f t="shared" si="1"/>
        <v>19845.984725307</v>
      </c>
      <c r="AW14" s="8">
        <f t="shared" si="2"/>
        <v>489.45021291885513</v>
      </c>
      <c r="AX14" s="9">
        <f t="shared" si="3"/>
        <v>21024.630233766002</v>
      </c>
    </row>
    <row r="15" spans="1:50" x14ac:dyDescent="0.35">
      <c r="A15">
        <v>45</v>
      </c>
      <c r="B15" t="s">
        <v>32</v>
      </c>
      <c r="C15" s="2">
        <v>44474.667766203704</v>
      </c>
      <c r="D15">
        <v>127</v>
      </c>
      <c r="E15" t="s">
        <v>14</v>
      </c>
      <c r="F15">
        <v>0</v>
      </c>
      <c r="G15">
        <v>6.01</v>
      </c>
      <c r="H15" s="3">
        <v>224809</v>
      </c>
      <c r="I15">
        <v>0.46400000000000002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32</v>
      </c>
      <c r="Q15" s="2">
        <v>44474.667766203704</v>
      </c>
      <c r="R15">
        <v>127</v>
      </c>
      <c r="S15" t="s">
        <v>14</v>
      </c>
      <c r="T15">
        <v>0</v>
      </c>
      <c r="U15">
        <v>5.9630000000000001</v>
      </c>
      <c r="V15" s="3">
        <v>1793</v>
      </c>
      <c r="W15">
        <v>0.59599999999999997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32</v>
      </c>
      <c r="AE15" s="2">
        <v>44474.667766203704</v>
      </c>
      <c r="AF15">
        <v>127</v>
      </c>
      <c r="AG15" t="s">
        <v>14</v>
      </c>
      <c r="AH15">
        <v>0</v>
      </c>
      <c r="AI15">
        <v>12.000999999999999</v>
      </c>
      <c r="AJ15" s="3">
        <v>169294</v>
      </c>
      <c r="AK15">
        <v>32.963999999999999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665.34526661420784</v>
      </c>
      <c r="AU15" s="7">
        <f t="shared" si="1"/>
        <v>29622.920623972284</v>
      </c>
      <c r="AW15" s="8">
        <f t="shared" si="2"/>
        <v>585.85043944444703</v>
      </c>
      <c r="AX15" s="9">
        <f t="shared" si="3"/>
        <v>31899.135745830641</v>
      </c>
    </row>
    <row r="16" spans="1:50" x14ac:dyDescent="0.35">
      <c r="A16">
        <v>46</v>
      </c>
      <c r="B16" t="s">
        <v>33</v>
      </c>
      <c r="C16" s="2">
        <v>44474.688993055555</v>
      </c>
      <c r="D16">
        <v>167</v>
      </c>
      <c r="E16" t="s">
        <v>14</v>
      </c>
      <c r="F16">
        <v>0</v>
      </c>
      <c r="G16">
        <v>6.0439999999999996</v>
      </c>
      <c r="H16" s="3">
        <v>2856</v>
      </c>
      <c r="I16">
        <v>1E-3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33</v>
      </c>
      <c r="Q16" s="2">
        <v>44474.688993055555</v>
      </c>
      <c r="R16">
        <v>167</v>
      </c>
      <c r="S16" t="s">
        <v>14</v>
      </c>
      <c r="T16">
        <v>0</v>
      </c>
      <c r="U16" t="s">
        <v>15</v>
      </c>
      <c r="V16" s="3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33</v>
      </c>
      <c r="AE16" s="2">
        <v>44474.688993055555</v>
      </c>
      <c r="AF16">
        <v>167</v>
      </c>
      <c r="AG16" t="s">
        <v>14</v>
      </c>
      <c r="AH16">
        <v>0</v>
      </c>
      <c r="AI16">
        <v>11.961</v>
      </c>
      <c r="AJ16" s="3">
        <v>204633</v>
      </c>
      <c r="AK16">
        <v>39.631999999999998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3.5278106399999993</v>
      </c>
      <c r="AU16" s="7">
        <f t="shared" si="1"/>
        <v>35345.315497471471</v>
      </c>
      <c r="AW16" s="8">
        <f t="shared" si="2"/>
        <v>3.7308051488</v>
      </c>
      <c r="AX16" s="9">
        <f t="shared" si="3"/>
        <v>38441.089552156867</v>
      </c>
    </row>
    <row r="17" spans="1:50" x14ac:dyDescent="0.35">
      <c r="A17">
        <v>47</v>
      </c>
      <c r="B17" t="s">
        <v>34</v>
      </c>
      <c r="C17" s="2">
        <v>44474.710196759261</v>
      </c>
      <c r="D17">
        <v>94</v>
      </c>
      <c r="E17" t="s">
        <v>14</v>
      </c>
      <c r="F17">
        <v>0</v>
      </c>
      <c r="G17">
        <v>6.0090000000000003</v>
      </c>
      <c r="H17" s="3">
        <v>18352</v>
      </c>
      <c r="I17">
        <v>3.3000000000000002E-2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34</v>
      </c>
      <c r="Q17" s="2">
        <v>44474.710196759261</v>
      </c>
      <c r="R17">
        <v>94</v>
      </c>
      <c r="S17" t="s">
        <v>14</v>
      </c>
      <c r="T17">
        <v>0</v>
      </c>
      <c r="U17" t="s">
        <v>15</v>
      </c>
      <c r="V17" s="3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34</v>
      </c>
      <c r="AE17" s="2">
        <v>44474.710196759261</v>
      </c>
      <c r="AF17">
        <v>94</v>
      </c>
      <c r="AG17" t="s">
        <v>14</v>
      </c>
      <c r="AH17">
        <v>0</v>
      </c>
      <c r="AI17">
        <v>12.148999999999999</v>
      </c>
      <c r="AJ17" s="3">
        <v>5656</v>
      </c>
      <c r="AK17">
        <v>1.139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57.838939183155205</v>
      </c>
      <c r="AU17" s="7">
        <f t="shared" si="1"/>
        <v>1081.44436660928</v>
      </c>
      <c r="AW17" s="8">
        <f t="shared" si="2"/>
        <v>47.905701375206405</v>
      </c>
      <c r="AX17" s="9">
        <f t="shared" si="3"/>
        <v>1077.0490371366402</v>
      </c>
    </row>
    <row r="18" spans="1:50" x14ac:dyDescent="0.35">
      <c r="A18">
        <v>48</v>
      </c>
      <c r="B18" t="s">
        <v>35</v>
      </c>
      <c r="C18" s="2">
        <v>44474.731412037036</v>
      </c>
      <c r="D18">
        <v>217</v>
      </c>
      <c r="E18" t="s">
        <v>14</v>
      </c>
      <c r="F18">
        <v>0</v>
      </c>
      <c r="G18">
        <v>6.0119999999999996</v>
      </c>
      <c r="H18" s="3">
        <v>18203</v>
      </c>
      <c r="I18">
        <v>3.3000000000000002E-2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35</v>
      </c>
      <c r="Q18" s="2">
        <v>44474.731412037036</v>
      </c>
      <c r="R18">
        <v>217</v>
      </c>
      <c r="S18" t="s">
        <v>14</v>
      </c>
      <c r="T18">
        <v>0</v>
      </c>
      <c r="U18" t="s">
        <v>15</v>
      </c>
      <c r="V18" s="3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35</v>
      </c>
      <c r="AE18" s="2">
        <v>44474.731412037036</v>
      </c>
      <c r="AF18">
        <v>217</v>
      </c>
      <c r="AG18" t="s">
        <v>14</v>
      </c>
      <c r="AH18">
        <v>0</v>
      </c>
      <c r="AI18">
        <v>12.157</v>
      </c>
      <c r="AJ18" s="3">
        <v>3928</v>
      </c>
      <c r="AK18">
        <v>0.79400000000000004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57.375375775614202</v>
      </c>
      <c r="AU18" s="7">
        <f t="shared" si="1"/>
        <v>762.11271012032012</v>
      </c>
      <c r="AW18" s="8">
        <f t="shared" si="2"/>
        <v>47.513744880631904</v>
      </c>
      <c r="AX18" s="9">
        <f t="shared" si="3"/>
        <v>746.92472146815999</v>
      </c>
    </row>
    <row r="19" spans="1:50" x14ac:dyDescent="0.35">
      <c r="A19">
        <v>49</v>
      </c>
      <c r="B19" t="s">
        <v>36</v>
      </c>
      <c r="C19" s="2">
        <v>44474.752662037034</v>
      </c>
      <c r="D19">
        <v>20</v>
      </c>
      <c r="E19" t="s">
        <v>14</v>
      </c>
      <c r="F19">
        <v>0</v>
      </c>
      <c r="G19">
        <v>6.016</v>
      </c>
      <c r="H19" s="3">
        <v>11438</v>
      </c>
      <c r="I19">
        <v>1.9E-2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36</v>
      </c>
      <c r="Q19" s="2">
        <v>44474.752662037034</v>
      </c>
      <c r="R19">
        <v>20</v>
      </c>
      <c r="S19" t="s">
        <v>14</v>
      </c>
      <c r="T19">
        <v>0</v>
      </c>
      <c r="U19" t="s">
        <v>15</v>
      </c>
      <c r="V19" s="3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36</v>
      </c>
      <c r="AE19" s="2">
        <v>44474.752662037034</v>
      </c>
      <c r="AF19">
        <v>20</v>
      </c>
      <c r="AG19" t="s">
        <v>14</v>
      </c>
      <c r="AH19">
        <v>0</v>
      </c>
      <c r="AI19">
        <v>12.106</v>
      </c>
      <c r="AJ19" s="3">
        <v>49118</v>
      </c>
      <c r="AK19">
        <v>9.7509999999999994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29.348881684999995</v>
      </c>
      <c r="AU19" s="7">
        <f t="shared" si="1"/>
        <v>8989.8696837105217</v>
      </c>
      <c r="AW19" s="8">
        <f t="shared" si="2"/>
        <v>29.712212913660402</v>
      </c>
      <c r="AX19" s="9">
        <f t="shared" si="3"/>
        <v>9348.2750829557608</v>
      </c>
    </row>
    <row r="20" spans="1:50" x14ac:dyDescent="0.35">
      <c r="A20">
        <v>50</v>
      </c>
      <c r="B20" t="s">
        <v>37</v>
      </c>
      <c r="C20" s="2">
        <v>44474.773935185185</v>
      </c>
      <c r="D20">
        <v>66</v>
      </c>
      <c r="E20" t="s">
        <v>14</v>
      </c>
      <c r="F20">
        <v>0</v>
      </c>
      <c r="G20">
        <v>6.04</v>
      </c>
      <c r="H20" s="3">
        <v>2207</v>
      </c>
      <c r="I20">
        <v>0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37</v>
      </c>
      <c r="Q20" s="2">
        <v>44474.773935185185</v>
      </c>
      <c r="R20">
        <v>66</v>
      </c>
      <c r="S20" t="s">
        <v>14</v>
      </c>
      <c r="T20">
        <v>0</v>
      </c>
      <c r="U20" t="s">
        <v>15</v>
      </c>
      <c r="V20" s="3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37</v>
      </c>
      <c r="AE20" s="2">
        <v>44474.773935185185</v>
      </c>
      <c r="AF20">
        <v>66</v>
      </c>
      <c r="AG20" t="s">
        <v>14</v>
      </c>
      <c r="AH20">
        <v>0</v>
      </c>
      <c r="AI20">
        <v>11.95</v>
      </c>
      <c r="AJ20" s="3">
        <v>217752</v>
      </c>
      <c r="AK20">
        <v>42.09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1.7024405412499988</v>
      </c>
      <c r="AU20" s="7">
        <f t="shared" si="1"/>
        <v>37429.752653953925</v>
      </c>
      <c r="AW20" s="8">
        <f t="shared" si="2"/>
        <v>1.4400953004499986</v>
      </c>
      <c r="AX20" s="9">
        <f t="shared" si="3"/>
        <v>40859.341321224965</v>
      </c>
    </row>
    <row r="21" spans="1:50" x14ac:dyDescent="0.35">
      <c r="A21">
        <v>51</v>
      </c>
      <c r="B21" t="s">
        <v>38</v>
      </c>
      <c r="C21" s="2">
        <v>44474.795138888891</v>
      </c>
      <c r="D21">
        <v>147</v>
      </c>
      <c r="E21" t="s">
        <v>14</v>
      </c>
      <c r="F21">
        <v>0</v>
      </c>
      <c r="G21">
        <v>6.0119999999999996</v>
      </c>
      <c r="H21" s="3">
        <v>12306</v>
      </c>
      <c r="I21">
        <v>2.1000000000000001E-2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38</v>
      </c>
      <c r="Q21" s="2">
        <v>44474.795138888891</v>
      </c>
      <c r="R21">
        <v>147</v>
      </c>
      <c r="S21" t="s">
        <v>14</v>
      </c>
      <c r="T21">
        <v>0</v>
      </c>
      <c r="U21" t="s">
        <v>15</v>
      </c>
      <c r="V21" s="3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38</v>
      </c>
      <c r="AE21" s="2">
        <v>44474.795138888891</v>
      </c>
      <c r="AF21">
        <v>147</v>
      </c>
      <c r="AG21" t="s">
        <v>14</v>
      </c>
      <c r="AH21">
        <v>0</v>
      </c>
      <c r="AI21">
        <v>12.109</v>
      </c>
      <c r="AJ21" s="3">
        <v>46371</v>
      </c>
      <c r="AK21">
        <v>9.2110000000000003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32.134779764999998</v>
      </c>
      <c r="AU21" s="7">
        <f t="shared" si="1"/>
        <v>8497.0409746344303</v>
      </c>
      <c r="AW21" s="8">
        <f t="shared" si="2"/>
        <v>31.996901189807598</v>
      </c>
      <c r="AX21" s="9">
        <f t="shared" si="3"/>
        <v>8827.3138156373407</v>
      </c>
    </row>
    <row r="22" spans="1:50" x14ac:dyDescent="0.35">
      <c r="A22">
        <v>52</v>
      </c>
      <c r="B22" t="s">
        <v>39</v>
      </c>
      <c r="C22" s="2">
        <v>44474.816365740742</v>
      </c>
      <c r="D22">
        <v>90</v>
      </c>
      <c r="E22" t="s">
        <v>14</v>
      </c>
      <c r="F22">
        <v>0</v>
      </c>
      <c r="G22">
        <v>6.0039999999999996</v>
      </c>
      <c r="H22" s="3">
        <v>174179</v>
      </c>
      <c r="I22">
        <v>0.35799999999999998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39</v>
      </c>
      <c r="Q22" s="2">
        <v>44474.816365740742</v>
      </c>
      <c r="R22">
        <v>90</v>
      </c>
      <c r="S22" t="s">
        <v>14</v>
      </c>
      <c r="T22">
        <v>0</v>
      </c>
      <c r="U22">
        <v>5.952</v>
      </c>
      <c r="V22" s="3">
        <v>1149</v>
      </c>
      <c r="W22">
        <v>0.42299999999999999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39</v>
      </c>
      <c r="AE22" s="2">
        <v>44474.816365740742</v>
      </c>
      <c r="AF22">
        <v>90</v>
      </c>
      <c r="AG22" t="s">
        <v>14</v>
      </c>
      <c r="AH22">
        <v>0</v>
      </c>
      <c r="AI22">
        <v>12.042999999999999</v>
      </c>
      <c r="AJ22" s="3">
        <v>116962</v>
      </c>
      <c r="AK22">
        <v>22.960999999999999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522.80429891773576</v>
      </c>
      <c r="AU22" s="7">
        <f t="shared" si="1"/>
        <v>20860.884330200126</v>
      </c>
      <c r="AW22" s="8">
        <f t="shared" si="2"/>
        <v>454.88266162344314</v>
      </c>
      <c r="AX22" s="9">
        <f t="shared" si="3"/>
        <v>22136.837820440564</v>
      </c>
    </row>
    <row r="23" spans="1:50" x14ac:dyDescent="0.35">
      <c r="A23">
        <v>53</v>
      </c>
      <c r="B23" t="s">
        <v>40</v>
      </c>
      <c r="C23" s="2">
        <v>44474.837569444448</v>
      </c>
      <c r="D23">
        <v>17</v>
      </c>
      <c r="E23" t="s">
        <v>14</v>
      </c>
      <c r="F23">
        <v>0</v>
      </c>
      <c r="G23">
        <v>6.0090000000000003</v>
      </c>
      <c r="H23" s="3">
        <v>20349</v>
      </c>
      <c r="I23">
        <v>3.7999999999999999E-2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40</v>
      </c>
      <c r="Q23" s="2">
        <v>44474.837569444448</v>
      </c>
      <c r="R23">
        <v>17</v>
      </c>
      <c r="S23" t="s">
        <v>14</v>
      </c>
      <c r="T23">
        <v>0</v>
      </c>
      <c r="U23" t="s">
        <v>15</v>
      </c>
      <c r="V23" s="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40</v>
      </c>
      <c r="AE23" s="2">
        <v>44474.837569444448</v>
      </c>
      <c r="AF23">
        <v>17</v>
      </c>
      <c r="AG23" t="s">
        <v>14</v>
      </c>
      <c r="AH23">
        <v>0</v>
      </c>
      <c r="AI23">
        <v>12.151</v>
      </c>
      <c r="AJ23" s="3">
        <v>4809</v>
      </c>
      <c r="AK23">
        <v>0.97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64.048435434023801</v>
      </c>
      <c r="AU23" s="7">
        <f t="shared" si="1"/>
        <v>924.96695078763014</v>
      </c>
      <c r="AW23" s="8">
        <f t="shared" si="2"/>
        <v>53.158452510259103</v>
      </c>
      <c r="AX23" s="9">
        <f t="shared" si="3"/>
        <v>915.24676341894008</v>
      </c>
    </row>
    <row r="24" spans="1:50" x14ac:dyDescent="0.35">
      <c r="A24">
        <v>54</v>
      </c>
      <c r="B24" t="s">
        <v>41</v>
      </c>
      <c r="C24" s="2">
        <v>44475.396620370368</v>
      </c>
      <c r="D24">
        <v>118</v>
      </c>
      <c r="E24" t="s">
        <v>14</v>
      </c>
      <c r="F24">
        <v>0</v>
      </c>
      <c r="G24">
        <v>6.0439999999999996</v>
      </c>
      <c r="H24" s="3">
        <v>4051</v>
      </c>
      <c r="I24">
        <v>4.0000000000000001E-3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41</v>
      </c>
      <c r="Q24" s="2">
        <v>44475.396620370368</v>
      </c>
      <c r="R24">
        <v>118</v>
      </c>
      <c r="S24" t="s">
        <v>14</v>
      </c>
      <c r="T24">
        <v>0</v>
      </c>
      <c r="U24" t="s">
        <v>15</v>
      </c>
      <c r="V24" s="3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41</v>
      </c>
      <c r="AE24" s="2">
        <v>44475.396620370368</v>
      </c>
      <c r="AF24">
        <v>118</v>
      </c>
      <c r="AG24" t="s">
        <v>14</v>
      </c>
      <c r="AH24">
        <v>0</v>
      </c>
      <c r="AI24">
        <v>12.000999999999999</v>
      </c>
      <c r="AJ24" s="3">
        <v>198359</v>
      </c>
      <c r="AK24">
        <v>38.453000000000003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ref="AT24:AT26" si="4">IF(H24&lt;15000,((0.00000002125*H24^2)+(0.002705*H24)+(-4.371)),(IF(H24&lt;700000,((-0.0000000008162*H24^2)+(0.003141*H24)+(0.4702)), ((0.000000003285*V24^2)+(0.1899*V24)+(559.5)))))</f>
        <v>6.9356802712499999</v>
      </c>
      <c r="AU24" s="7">
        <f t="shared" ref="AU24:AU26" si="5">((-0.00000006277*AJ24^2)+(0.1854*AJ24)+(34.83))</f>
        <v>34340.821795859636</v>
      </c>
      <c r="AW24" s="8">
        <f t="shared" ref="AW24:AW26" si="6">IF(H24&lt;10000,((-0.00000005795*H24^2)+(0.003823*H24)+(-6.715)),(IF(H24&lt;700000,((-0.0000000001209*H24^2)+(0.002635*H24)+(-0.4111)), ((-0.00000002007*V24^2)+(0.2564*V24)+(286.1)))))</f>
        <v>7.8209786720500016</v>
      </c>
      <c r="AX24" s="9">
        <f t="shared" ref="AX24:AX26" si="7">(-0.00000001626*AJ24^2)+(0.1912*AJ24)+(-3.858)</f>
        <v>37282.612077754937</v>
      </c>
    </row>
    <row r="25" spans="1:50" x14ac:dyDescent="0.35">
      <c r="A25">
        <v>55</v>
      </c>
      <c r="B25" t="s">
        <v>42</v>
      </c>
      <c r="C25" s="2">
        <v>44475.41783564815</v>
      </c>
      <c r="D25">
        <v>76</v>
      </c>
      <c r="E25" t="s">
        <v>14</v>
      </c>
      <c r="F25">
        <v>0</v>
      </c>
      <c r="G25">
        <v>6.0590000000000002</v>
      </c>
      <c r="H25" s="3">
        <v>2251</v>
      </c>
      <c r="I25">
        <v>0</v>
      </c>
      <c r="J25" t="s">
        <v>15</v>
      </c>
      <c r="K25" t="s">
        <v>15</v>
      </c>
      <c r="L25" t="s">
        <v>15</v>
      </c>
      <c r="M25" t="s">
        <v>15</v>
      </c>
      <c r="O25">
        <v>55</v>
      </c>
      <c r="P25" t="s">
        <v>42</v>
      </c>
      <c r="Q25" s="2">
        <v>44475.41783564815</v>
      </c>
      <c r="R25">
        <v>76</v>
      </c>
      <c r="S25" t="s">
        <v>14</v>
      </c>
      <c r="T25">
        <v>0</v>
      </c>
      <c r="U25" t="s">
        <v>15</v>
      </c>
      <c r="V25" s="3" t="s">
        <v>15</v>
      </c>
      <c r="W25" t="s">
        <v>15</v>
      </c>
      <c r="X25" t="s">
        <v>15</v>
      </c>
      <c r="Y25" t="s">
        <v>15</v>
      </c>
      <c r="Z25" t="s">
        <v>15</v>
      </c>
      <c r="AA25" t="s">
        <v>15</v>
      </c>
      <c r="AC25">
        <v>55</v>
      </c>
      <c r="AD25" t="s">
        <v>42</v>
      </c>
      <c r="AE25" s="2">
        <v>44475.41783564815</v>
      </c>
      <c r="AF25">
        <v>76</v>
      </c>
      <c r="AG25" t="s">
        <v>14</v>
      </c>
      <c r="AH25">
        <v>0</v>
      </c>
      <c r="AI25">
        <v>11.962999999999999</v>
      </c>
      <c r="AJ25" s="3">
        <v>202040</v>
      </c>
      <c r="AK25">
        <v>39.145000000000003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4"/>
        <v>1.825628771249999</v>
      </c>
      <c r="AU25" s="7">
        <f t="shared" si="5"/>
        <v>34930.764456368001</v>
      </c>
      <c r="AW25" s="8">
        <f t="shared" si="6"/>
        <v>1.5969402920500002</v>
      </c>
      <c r="AX25" s="9">
        <f t="shared" si="7"/>
        <v>37962.454172384001</v>
      </c>
    </row>
    <row r="26" spans="1:50" x14ac:dyDescent="0.35">
      <c r="A26">
        <v>56</v>
      </c>
      <c r="B26" t="s">
        <v>43</v>
      </c>
      <c r="C26" s="2">
        <v>44475.439027777778</v>
      </c>
      <c r="D26">
        <v>102</v>
      </c>
      <c r="E26" t="s">
        <v>14</v>
      </c>
      <c r="F26">
        <v>0</v>
      </c>
      <c r="G26">
        <v>6.0579999999999998</v>
      </c>
      <c r="H26" s="3">
        <v>2398</v>
      </c>
      <c r="I26">
        <v>0</v>
      </c>
      <c r="J26" t="s">
        <v>15</v>
      </c>
      <c r="K26" t="s">
        <v>15</v>
      </c>
      <c r="L26" t="s">
        <v>15</v>
      </c>
      <c r="M26" t="s">
        <v>15</v>
      </c>
      <c r="O26">
        <v>56</v>
      </c>
      <c r="P26" t="s">
        <v>43</v>
      </c>
      <c r="Q26" s="2">
        <v>44475.439027777778</v>
      </c>
      <c r="R26">
        <v>102</v>
      </c>
      <c r="S26" t="s">
        <v>14</v>
      </c>
      <c r="T26">
        <v>0</v>
      </c>
      <c r="U26" t="s">
        <v>15</v>
      </c>
      <c r="V26" s="3" t="s">
        <v>15</v>
      </c>
      <c r="W26" t="s">
        <v>15</v>
      </c>
      <c r="X26" t="s">
        <v>15</v>
      </c>
      <c r="Y26" t="s">
        <v>15</v>
      </c>
      <c r="Z26" t="s">
        <v>15</v>
      </c>
      <c r="AA26" t="s">
        <v>15</v>
      </c>
      <c r="AC26">
        <v>56</v>
      </c>
      <c r="AD26" t="s">
        <v>43</v>
      </c>
      <c r="AE26" s="2">
        <v>44475.439027777778</v>
      </c>
      <c r="AF26">
        <v>102</v>
      </c>
      <c r="AG26" t="s">
        <v>14</v>
      </c>
      <c r="AH26">
        <v>0</v>
      </c>
      <c r="AI26">
        <v>11.935</v>
      </c>
      <c r="AJ26" s="3">
        <v>216240</v>
      </c>
      <c r="AK26">
        <v>41.807000000000002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4"/>
        <v>2.2377860849999989</v>
      </c>
      <c r="AU26" s="7">
        <f t="shared" si="5"/>
        <v>37190.617270848001</v>
      </c>
      <c r="AW26" s="8">
        <f t="shared" si="6"/>
        <v>2.1193180882000018</v>
      </c>
      <c r="AX26" s="9">
        <f t="shared" si="7"/>
        <v>40580.916666624005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2021-10-07T12:44:30Z</dcterms:modified>
</cp:coreProperties>
</file>