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9" i="1" l="1"/>
  <c r="AT27" i="1"/>
  <c r="AU27" i="1"/>
  <c r="AW27" i="1"/>
  <c r="AX27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U9" i="1" l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<sst xmlns="http://schemas.openxmlformats.org/spreadsheetml/2006/main" count="435" uniqueCount="44">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</sst>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7"/>
  <sheetViews>
    <sheetView tabSelected="1" topLeftCell="AF1" workbookViewId="0">
      <selection activeCell="AJ37" sqref="AJ37"/>
    </sheetView>
  </sheetViews>
  <sheetFormatPr defaultRowHeight="14.5" x14ac:dyDescent="0.35"/>
  <cols>
    <col min="2" max="2" width="23.54296875" customWidth="1"/>
    <col min="3" max="3" width="17.81640625" customWidth="1"/>
    <col min="31" max="31" width="21.363281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5">
      <c r="A9">
        <v>40</v>
      </c>
      <c r="B9" t="s">
        <v>25</v>
      </c>
      <c r="C9" s="2">
        <v>44481.435960648145</v>
      </c>
      <c r="D9" t="s">
        <v>15</v>
      </c>
      <c r="E9" t="s">
        <v>13</v>
      </c>
      <c r="F9">
        <v>0</v>
      </c>
      <c r="G9">
        <v>6.01</v>
      </c>
      <c r="H9" s="3">
        <v>858039</v>
      </c>
      <c r="I9">
        <v>1.7849999999999999</v>
      </c>
      <c r="J9" t="s">
        <v>14</v>
      </c>
      <c r="K9" t="s">
        <v>14</v>
      </c>
      <c r="L9" t="s">
        <v>14</v>
      </c>
      <c r="M9" t="s">
        <v>14</v>
      </c>
      <c r="O9">
        <v>40</v>
      </c>
      <c r="P9" t="s">
        <v>25</v>
      </c>
      <c r="Q9" s="2">
        <v>44481.435960648145</v>
      </c>
      <c r="R9" t="s">
        <v>15</v>
      </c>
      <c r="S9" t="s">
        <v>13</v>
      </c>
      <c r="T9">
        <v>0</v>
      </c>
      <c r="U9">
        <v>5.9640000000000004</v>
      </c>
      <c r="V9" s="3">
        <v>7173</v>
      </c>
      <c r="W9">
        <v>2.04</v>
      </c>
      <c r="X9" t="s">
        <v>14</v>
      </c>
      <c r="Y9" t="s">
        <v>14</v>
      </c>
      <c r="Z9" t="s">
        <v>14</v>
      </c>
      <c r="AA9" t="s">
        <v>14</v>
      </c>
      <c r="AC9">
        <v>40</v>
      </c>
      <c r="AD9" t="s">
        <v>25</v>
      </c>
      <c r="AE9" s="2">
        <v>44481.435960648145</v>
      </c>
      <c r="AF9" t="s">
        <v>15</v>
      </c>
      <c r="AG9" t="s">
        <v>13</v>
      </c>
      <c r="AH9">
        <v>0</v>
      </c>
      <c r="AI9">
        <v>12.176</v>
      </c>
      <c r="AJ9" s="3">
        <v>9208</v>
      </c>
      <c r="AK9">
        <v>1.847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>IF(H9&lt;15000,((0.00000002125*H9^2)+(0.002705*H9)+(-4.371)),(IF(H9&lt;700000,((-0.0000000008162*H9^2)+(0.003141*H9)+(0.4702)), ((0.000000003285*V9^2)+(0.1899*V9)+(559.5)))))</f>
        <v>1921.8217195867651</v>
      </c>
      <c r="AU9" s="7">
        <f t="shared" ref="AU9:AU23" si="0">((-0.00000006277*AJ9^2)+(0.1854*AJ9)+(34.83))</f>
        <v>1736.6711034387201</v>
      </c>
      <c r="AW9" s="8">
        <f t="shared" ref="AW9:AW23" si="1">IF(H9&lt;10000,((-0.00000005795*H9^2)+(0.003823*H9)+(-6.715)),(IF(H9&lt;700000,((-0.0000000001209*H9^2)+(0.002635*H9)+(-0.4111)), ((-0.00000002007*V9^2)+(0.2564*V9)+(286.1)))))</f>
        <v>2124.2245597849701</v>
      </c>
      <c r="AX9" s="9">
        <f t="shared" ref="AX9:AX23" si="2">(-0.00000001626*AJ9^2)+(0.1912*AJ9)+(-3.858)</f>
        <v>1755.33295908736</v>
      </c>
    </row>
    <row r="10" spans="1:50" x14ac:dyDescent="0.35">
      <c r="A10">
        <v>41</v>
      </c>
      <c r="B10" t="s">
        <v>26</v>
      </c>
      <c r="C10" s="2">
        <v>44481.457129629627</v>
      </c>
      <c r="D10">
        <v>204</v>
      </c>
      <c r="E10" t="s">
        <v>13</v>
      </c>
      <c r="F10">
        <v>0</v>
      </c>
      <c r="G10">
        <v>6.0510000000000002</v>
      </c>
      <c r="H10" s="3">
        <v>2275</v>
      </c>
      <c r="I10">
        <v>0</v>
      </c>
      <c r="J10" t="s">
        <v>14</v>
      </c>
      <c r="K10" t="s">
        <v>14</v>
      </c>
      <c r="L10" t="s">
        <v>14</v>
      </c>
      <c r="M10" t="s">
        <v>14</v>
      </c>
      <c r="O10">
        <v>41</v>
      </c>
      <c r="P10" t="s">
        <v>26</v>
      </c>
      <c r="Q10" s="2">
        <v>44481.457129629627</v>
      </c>
      <c r="R10">
        <v>204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41</v>
      </c>
      <c r="AD10" t="s">
        <v>26</v>
      </c>
      <c r="AE10" s="2">
        <v>44481.457129629627</v>
      </c>
      <c r="AF10">
        <v>204</v>
      </c>
      <c r="AG10" t="s">
        <v>13</v>
      </c>
      <c r="AH10">
        <v>0</v>
      </c>
      <c r="AI10">
        <v>11.965999999999999</v>
      </c>
      <c r="AJ10" s="3">
        <v>215531</v>
      </c>
      <c r="AK10">
        <v>41.673999999999999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ref="AT9:AT23" si="3">IF(H10&lt;15000,((0.00000002125*H10^2)+(0.002705*H10)+(-4.371)),(IF(H10&lt;700000,((-0.0000000008162*H10^2)+(0.003141*H10)+(0.4702)), ((0.000000003285*V10^2)+(0.1899*V10)+(559.5)))))</f>
        <v>1.8928570312500002</v>
      </c>
      <c r="AU10" s="7">
        <f t="shared" si="0"/>
        <v>37078.384177208034</v>
      </c>
      <c r="AW10" s="8">
        <f t="shared" si="1"/>
        <v>1.6823975312500004</v>
      </c>
      <c r="AX10" s="9">
        <f t="shared" si="2"/>
        <v>40450.333469514146</v>
      </c>
    </row>
    <row r="11" spans="1:50" x14ac:dyDescent="0.35">
      <c r="A11">
        <v>42</v>
      </c>
      <c r="B11" t="s">
        <v>27</v>
      </c>
      <c r="C11" s="2">
        <v>44481.478298611109</v>
      </c>
      <c r="D11">
        <v>92</v>
      </c>
      <c r="E11" t="s">
        <v>13</v>
      </c>
      <c r="F11">
        <v>0</v>
      </c>
      <c r="G11">
        <v>6.0330000000000004</v>
      </c>
      <c r="H11" s="3">
        <v>3885</v>
      </c>
      <c r="I11">
        <v>3.0000000000000001E-3</v>
      </c>
      <c r="J11" t="s">
        <v>14</v>
      </c>
      <c r="K11" t="s">
        <v>14</v>
      </c>
      <c r="L11" t="s">
        <v>14</v>
      </c>
      <c r="M11" t="s">
        <v>14</v>
      </c>
      <c r="O11">
        <v>42</v>
      </c>
      <c r="P11" t="s">
        <v>27</v>
      </c>
      <c r="Q11" s="2">
        <v>44481.478298611109</v>
      </c>
      <c r="R11">
        <v>92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42</v>
      </c>
      <c r="AD11" t="s">
        <v>27</v>
      </c>
      <c r="AE11" s="2">
        <v>44481.478298611109</v>
      </c>
      <c r="AF11">
        <v>92</v>
      </c>
      <c r="AG11" t="s">
        <v>13</v>
      </c>
      <c r="AH11">
        <v>0</v>
      </c>
      <c r="AI11">
        <v>12.132999999999999</v>
      </c>
      <c r="AJ11" s="3">
        <v>31829</v>
      </c>
      <c r="AK11">
        <v>6.34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3"/>
        <v>6.4586560312499994</v>
      </c>
      <c r="AU11" s="7">
        <f t="shared" si="0"/>
        <v>5872.3352394224294</v>
      </c>
      <c r="AW11" s="8">
        <f t="shared" si="1"/>
        <v>7.2627026112499991</v>
      </c>
      <c r="AX11" s="9">
        <f t="shared" si="2"/>
        <v>6065.3740339813403</v>
      </c>
    </row>
    <row r="12" spans="1:50" x14ac:dyDescent="0.35">
      <c r="A12">
        <v>43</v>
      </c>
      <c r="B12" t="s">
        <v>28</v>
      </c>
      <c r="C12" s="2">
        <v>44481.499490740738</v>
      </c>
      <c r="D12">
        <v>25</v>
      </c>
      <c r="E12" t="s">
        <v>13</v>
      </c>
      <c r="F12">
        <v>0</v>
      </c>
      <c r="G12">
        <v>6.0039999999999996</v>
      </c>
      <c r="H12" s="3">
        <v>296125</v>
      </c>
      <c r="I12">
        <v>0.61299999999999999</v>
      </c>
      <c r="J12" t="s">
        <v>14</v>
      </c>
      <c r="K12" t="s">
        <v>14</v>
      </c>
      <c r="L12" t="s">
        <v>14</v>
      </c>
      <c r="M12" t="s">
        <v>14</v>
      </c>
      <c r="O12">
        <v>43</v>
      </c>
      <c r="P12" t="s">
        <v>28</v>
      </c>
      <c r="Q12" s="2">
        <v>44481.499490740738</v>
      </c>
      <c r="R12">
        <v>25</v>
      </c>
      <c r="S12" t="s">
        <v>13</v>
      </c>
      <c r="T12">
        <v>0</v>
      </c>
      <c r="U12">
        <v>5.9509999999999996</v>
      </c>
      <c r="V12" s="3">
        <v>2638</v>
      </c>
      <c r="W12">
        <v>0.82299999999999995</v>
      </c>
      <c r="X12" t="s">
        <v>14</v>
      </c>
      <c r="Y12" t="s">
        <v>14</v>
      </c>
      <c r="Z12" t="s">
        <v>14</v>
      </c>
      <c r="AA12" t="s">
        <v>14</v>
      </c>
      <c r="AC12">
        <v>43</v>
      </c>
      <c r="AD12" t="s">
        <v>28</v>
      </c>
      <c r="AE12" s="2">
        <v>44481.499490740738</v>
      </c>
      <c r="AF12">
        <v>25</v>
      </c>
      <c r="AG12" t="s">
        <v>13</v>
      </c>
      <c r="AH12">
        <v>0</v>
      </c>
      <c r="AI12">
        <v>12.12</v>
      </c>
      <c r="AJ12" s="3">
        <v>43855</v>
      </c>
      <c r="AK12">
        <v>8.7149999999999999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3"/>
        <v>859.02623424687499</v>
      </c>
      <c r="AU12" s="7">
        <f t="shared" si="0"/>
        <v>8044.8239054607502</v>
      </c>
      <c r="AW12" s="8">
        <f t="shared" si="1"/>
        <v>769.27655211093759</v>
      </c>
      <c r="AX12" s="9">
        <f t="shared" si="2"/>
        <v>8349.9457757335003</v>
      </c>
    </row>
    <row r="13" spans="1:50" x14ac:dyDescent="0.35">
      <c r="A13">
        <v>44</v>
      </c>
      <c r="B13" t="s">
        <v>29</v>
      </c>
      <c r="C13" s="2">
        <v>44481.520671296297</v>
      </c>
      <c r="D13">
        <v>93</v>
      </c>
      <c r="E13" t="s">
        <v>13</v>
      </c>
      <c r="F13">
        <v>0</v>
      </c>
      <c r="G13">
        <v>6.0330000000000004</v>
      </c>
      <c r="H13" s="3">
        <v>4041</v>
      </c>
      <c r="I13">
        <v>4.0000000000000001E-3</v>
      </c>
      <c r="J13" t="s">
        <v>14</v>
      </c>
      <c r="K13" t="s">
        <v>14</v>
      </c>
      <c r="L13" t="s">
        <v>14</v>
      </c>
      <c r="M13" t="s">
        <v>14</v>
      </c>
      <c r="O13">
        <v>44</v>
      </c>
      <c r="P13" t="s">
        <v>29</v>
      </c>
      <c r="Q13" s="2">
        <v>44481.520671296297</v>
      </c>
      <c r="R13">
        <v>93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44</v>
      </c>
      <c r="AD13" t="s">
        <v>29</v>
      </c>
      <c r="AE13" s="2">
        <v>44481.520671296297</v>
      </c>
      <c r="AF13">
        <v>93</v>
      </c>
      <c r="AG13" t="s">
        <v>13</v>
      </c>
      <c r="AH13">
        <v>0</v>
      </c>
      <c r="AI13">
        <v>12.125999999999999</v>
      </c>
      <c r="AJ13" s="3">
        <v>37416</v>
      </c>
      <c r="AK13">
        <v>7.444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3"/>
        <v>6.9069107212499983</v>
      </c>
      <c r="AU13" s="7">
        <f t="shared" si="0"/>
        <v>6883.8810955948802</v>
      </c>
      <c r="AW13" s="8">
        <f t="shared" si="1"/>
        <v>7.7874379860500014</v>
      </c>
      <c r="AX13" s="9">
        <f t="shared" si="2"/>
        <v>7127.3178982694408</v>
      </c>
    </row>
    <row r="14" spans="1:50" x14ac:dyDescent="0.35">
      <c r="A14">
        <v>45</v>
      </c>
      <c r="B14" t="s">
        <v>30</v>
      </c>
      <c r="C14" s="2">
        <v>44481.541863425926</v>
      </c>
      <c r="D14">
        <v>78</v>
      </c>
      <c r="E14" t="s">
        <v>13</v>
      </c>
      <c r="F14">
        <v>0</v>
      </c>
      <c r="G14">
        <v>6.0279999999999996</v>
      </c>
      <c r="H14" s="3">
        <v>6105</v>
      </c>
      <c r="I14">
        <v>8.0000000000000002E-3</v>
      </c>
      <c r="J14" t="s">
        <v>14</v>
      </c>
      <c r="K14" t="s">
        <v>14</v>
      </c>
      <c r="L14" t="s">
        <v>14</v>
      </c>
      <c r="M14" t="s">
        <v>14</v>
      </c>
      <c r="O14">
        <v>45</v>
      </c>
      <c r="P14" t="s">
        <v>30</v>
      </c>
      <c r="Q14" s="2">
        <v>44481.541863425926</v>
      </c>
      <c r="R14">
        <v>78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45</v>
      </c>
      <c r="AD14" t="s">
        <v>30</v>
      </c>
      <c r="AE14" s="2">
        <v>44481.541863425926</v>
      </c>
      <c r="AF14">
        <v>78</v>
      </c>
      <c r="AG14" t="s">
        <v>13</v>
      </c>
      <c r="AH14">
        <v>0</v>
      </c>
      <c r="AI14">
        <v>12.157</v>
      </c>
      <c r="AJ14" s="3">
        <v>7045</v>
      </c>
      <c r="AK14">
        <v>1.4159999999999999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3"/>
        <v>12.935034281249999</v>
      </c>
      <c r="AU14" s="7">
        <f t="shared" si="0"/>
        <v>1337.8575977907499</v>
      </c>
      <c r="AW14" s="8">
        <f t="shared" si="1"/>
        <v>14.46455910125</v>
      </c>
      <c r="AX14" s="9">
        <f t="shared" si="2"/>
        <v>1342.3389832735002</v>
      </c>
    </row>
    <row r="15" spans="1:50" x14ac:dyDescent="0.35">
      <c r="A15">
        <v>46</v>
      </c>
      <c r="B15" t="s">
        <v>31</v>
      </c>
      <c r="C15" s="2">
        <v>44481.563043981485</v>
      </c>
      <c r="D15">
        <v>143</v>
      </c>
      <c r="E15" t="s">
        <v>13</v>
      </c>
      <c r="F15">
        <v>0</v>
      </c>
      <c r="G15">
        <v>6.0030000000000001</v>
      </c>
      <c r="H15" s="3">
        <v>352011</v>
      </c>
      <c r="I15">
        <v>0.72899999999999998</v>
      </c>
      <c r="J15" t="s">
        <v>14</v>
      </c>
      <c r="K15" t="s">
        <v>14</v>
      </c>
      <c r="L15" t="s">
        <v>14</v>
      </c>
      <c r="M15" t="s">
        <v>14</v>
      </c>
      <c r="O15">
        <v>46</v>
      </c>
      <c r="P15" t="s">
        <v>31</v>
      </c>
      <c r="Q15" s="2">
        <v>44481.563043981485</v>
      </c>
      <c r="R15">
        <v>143</v>
      </c>
      <c r="S15" t="s">
        <v>13</v>
      </c>
      <c r="T15">
        <v>0</v>
      </c>
      <c r="U15">
        <v>5.95</v>
      </c>
      <c r="V15" s="3">
        <v>2716</v>
      </c>
      <c r="W15">
        <v>0.84399999999999997</v>
      </c>
      <c r="X15" t="s">
        <v>14</v>
      </c>
      <c r="Y15" t="s">
        <v>14</v>
      </c>
      <c r="Z15" t="s">
        <v>14</v>
      </c>
      <c r="AA15" t="s">
        <v>14</v>
      </c>
      <c r="AC15">
        <v>46</v>
      </c>
      <c r="AD15" t="s">
        <v>31</v>
      </c>
      <c r="AE15" s="2">
        <v>44481.563043981485</v>
      </c>
      <c r="AF15">
        <v>143</v>
      </c>
      <c r="AG15" t="s">
        <v>13</v>
      </c>
      <c r="AH15">
        <v>0</v>
      </c>
      <c r="AI15">
        <v>12.05</v>
      </c>
      <c r="AJ15" s="3">
        <v>107715</v>
      </c>
      <c r="AK15">
        <v>21.177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3"/>
        <v>1004.9999854484398</v>
      </c>
      <c r="AU15" s="7">
        <f t="shared" si="0"/>
        <v>19276.900742706752</v>
      </c>
      <c r="AW15" s="8">
        <f t="shared" si="1"/>
        <v>912.15695513577111</v>
      </c>
      <c r="AX15" s="9">
        <f t="shared" si="2"/>
        <v>20402.593004881499</v>
      </c>
    </row>
    <row r="16" spans="1:50" x14ac:dyDescent="0.35">
      <c r="A16">
        <v>47</v>
      </c>
      <c r="B16" t="s">
        <v>32</v>
      </c>
      <c r="C16" s="2">
        <v>44481.584247685183</v>
      </c>
      <c r="D16">
        <v>149</v>
      </c>
      <c r="E16" t="s">
        <v>13</v>
      </c>
      <c r="F16">
        <v>0</v>
      </c>
      <c r="G16">
        <v>6.05</v>
      </c>
      <c r="H16" s="3">
        <v>2613</v>
      </c>
      <c r="I16">
        <v>1E-3</v>
      </c>
      <c r="J16" t="s">
        <v>14</v>
      </c>
      <c r="K16" t="s">
        <v>14</v>
      </c>
      <c r="L16" t="s">
        <v>14</v>
      </c>
      <c r="M16" t="s">
        <v>14</v>
      </c>
      <c r="O16">
        <v>47</v>
      </c>
      <c r="P16" t="s">
        <v>32</v>
      </c>
      <c r="Q16" s="2">
        <v>44481.584247685183</v>
      </c>
      <c r="R16">
        <v>149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47</v>
      </c>
      <c r="AD16" t="s">
        <v>32</v>
      </c>
      <c r="AE16" s="2">
        <v>44481.584247685183</v>
      </c>
      <c r="AF16">
        <v>149</v>
      </c>
      <c r="AG16" t="s">
        <v>13</v>
      </c>
      <c r="AH16">
        <v>0</v>
      </c>
      <c r="AI16">
        <v>11.956</v>
      </c>
      <c r="AJ16" s="3">
        <v>229276</v>
      </c>
      <c r="AK16">
        <v>44.241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3"/>
        <v>2.8422550912499993</v>
      </c>
      <c r="AU16" s="7">
        <f t="shared" si="0"/>
        <v>39242.939418272486</v>
      </c>
      <c r="AW16" s="8">
        <f t="shared" si="1"/>
        <v>2.8788297864499999</v>
      </c>
      <c r="AX16" s="9">
        <f t="shared" si="2"/>
        <v>42978.965907298239</v>
      </c>
    </row>
    <row r="17" spans="1:50" x14ac:dyDescent="0.35">
      <c r="A17">
        <v>48</v>
      </c>
      <c r="B17" t="s">
        <v>33</v>
      </c>
      <c r="C17" s="2">
        <v>44481.605439814812</v>
      </c>
      <c r="D17">
        <v>168</v>
      </c>
      <c r="E17" t="s">
        <v>13</v>
      </c>
      <c r="F17">
        <v>0</v>
      </c>
      <c r="G17">
        <v>6.0549999999999997</v>
      </c>
      <c r="H17" s="3">
        <v>2417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48</v>
      </c>
      <c r="P17" t="s">
        <v>33</v>
      </c>
      <c r="Q17" s="2">
        <v>44481.605439814812</v>
      </c>
      <c r="R17">
        <v>168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48</v>
      </c>
      <c r="AD17" t="s">
        <v>33</v>
      </c>
      <c r="AE17" s="2">
        <v>44481.605439814812</v>
      </c>
      <c r="AF17">
        <v>168</v>
      </c>
      <c r="AG17" t="s">
        <v>13</v>
      </c>
      <c r="AH17">
        <v>0</v>
      </c>
      <c r="AI17">
        <v>11.965999999999999</v>
      </c>
      <c r="AJ17" s="3">
        <v>214744</v>
      </c>
      <c r="AK17">
        <v>41.527000000000001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3"/>
        <v>2.2911251412499993</v>
      </c>
      <c r="AU17" s="7">
        <f t="shared" si="0"/>
        <v>36953.729957905285</v>
      </c>
      <c r="AW17" s="8">
        <f t="shared" si="1"/>
        <v>2.1866535324500003</v>
      </c>
      <c r="AX17" s="9">
        <f t="shared" si="2"/>
        <v>40305.365135184642</v>
      </c>
    </row>
    <row r="18" spans="1:50" x14ac:dyDescent="0.35">
      <c r="A18">
        <v>49</v>
      </c>
      <c r="B18" t="s">
        <v>34</v>
      </c>
      <c r="C18" s="2">
        <v>44481.626655092594</v>
      </c>
      <c r="D18">
        <v>153</v>
      </c>
      <c r="E18" t="s">
        <v>13</v>
      </c>
      <c r="F18">
        <v>0</v>
      </c>
      <c r="G18">
        <v>6.024</v>
      </c>
      <c r="H18" s="3">
        <v>6761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49</v>
      </c>
      <c r="P18" t="s">
        <v>34</v>
      </c>
      <c r="Q18" s="2">
        <v>44481.626655092594</v>
      </c>
      <c r="R18">
        <v>153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49</v>
      </c>
      <c r="AD18" t="s">
        <v>34</v>
      </c>
      <c r="AE18" s="2">
        <v>44481.626655092594</v>
      </c>
      <c r="AF18">
        <v>153</v>
      </c>
      <c r="AG18" t="s">
        <v>13</v>
      </c>
      <c r="AH18">
        <v>0</v>
      </c>
      <c r="AI18">
        <v>12.154999999999999</v>
      </c>
      <c r="AJ18" s="3">
        <v>8145</v>
      </c>
      <c r="AK18">
        <v>1.635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3"/>
        <v>14.888866321250001</v>
      </c>
      <c r="AU18" s="7">
        <f t="shared" si="0"/>
        <v>1540.7487738607499</v>
      </c>
      <c r="AW18" s="8">
        <f t="shared" si="1"/>
        <v>16.483343538050001</v>
      </c>
      <c r="AX18" s="9">
        <f t="shared" si="2"/>
        <v>1552.3872949335</v>
      </c>
    </row>
    <row r="19" spans="1:50" x14ac:dyDescent="0.35">
      <c r="A19">
        <v>50</v>
      </c>
      <c r="B19" t="s">
        <v>35</v>
      </c>
      <c r="C19" s="2">
        <v>44481.647858796299</v>
      </c>
      <c r="D19">
        <v>68</v>
      </c>
      <c r="E19" t="s">
        <v>13</v>
      </c>
      <c r="F19">
        <v>0</v>
      </c>
      <c r="G19">
        <v>6.0119999999999996</v>
      </c>
      <c r="H19" s="3">
        <v>213510</v>
      </c>
      <c r="I19">
        <v>0.44</v>
      </c>
      <c r="J19" t="s">
        <v>14</v>
      </c>
      <c r="K19" t="s">
        <v>14</v>
      </c>
      <c r="L19" t="s">
        <v>14</v>
      </c>
      <c r="M19" t="s">
        <v>14</v>
      </c>
      <c r="O19">
        <v>50</v>
      </c>
      <c r="P19" t="s">
        <v>35</v>
      </c>
      <c r="Q19" s="2">
        <v>44481.647858796299</v>
      </c>
      <c r="R19">
        <v>68</v>
      </c>
      <c r="S19" t="s">
        <v>13</v>
      </c>
      <c r="T19">
        <v>0</v>
      </c>
      <c r="U19">
        <v>5.9690000000000003</v>
      </c>
      <c r="V19" s="3">
        <v>1666</v>
      </c>
      <c r="W19">
        <v>0.56200000000000006</v>
      </c>
      <c r="X19" t="s">
        <v>14</v>
      </c>
      <c r="Y19" t="s">
        <v>14</v>
      </c>
      <c r="Z19" t="s">
        <v>14</v>
      </c>
      <c r="AA19" t="s">
        <v>14</v>
      </c>
      <c r="AC19">
        <v>50</v>
      </c>
      <c r="AD19" t="s">
        <v>35</v>
      </c>
      <c r="AE19" s="2">
        <v>44481.647858796299</v>
      </c>
      <c r="AF19">
        <v>68</v>
      </c>
      <c r="AG19" t="s">
        <v>13</v>
      </c>
      <c r="AH19">
        <v>0</v>
      </c>
      <c r="AI19">
        <v>12.068</v>
      </c>
      <c r="AJ19" s="3">
        <v>102853</v>
      </c>
      <c r="AK19">
        <v>20.236999999999998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3"/>
        <v>633.89739229437998</v>
      </c>
      <c r="AU19" s="7">
        <f t="shared" si="0"/>
        <v>18439.748714743073</v>
      </c>
      <c r="AW19" s="8">
        <f t="shared" si="1"/>
        <v>556.67633971991006</v>
      </c>
      <c r="AX19" s="9">
        <f t="shared" si="2"/>
        <v>19489.625293957663</v>
      </c>
    </row>
    <row r="20" spans="1:50" x14ac:dyDescent="0.35">
      <c r="A20">
        <v>51</v>
      </c>
      <c r="B20" t="s">
        <v>36</v>
      </c>
      <c r="C20" s="2">
        <v>44481.66909722222</v>
      </c>
      <c r="D20">
        <v>129</v>
      </c>
      <c r="E20" t="s">
        <v>13</v>
      </c>
      <c r="F20">
        <v>0</v>
      </c>
      <c r="G20">
        <v>6.0350000000000001</v>
      </c>
      <c r="H20" s="3">
        <v>6376</v>
      </c>
      <c r="I20">
        <v>8.0000000000000002E-3</v>
      </c>
      <c r="J20" t="s">
        <v>14</v>
      </c>
      <c r="K20" t="s">
        <v>14</v>
      </c>
      <c r="L20" t="s">
        <v>14</v>
      </c>
      <c r="M20" t="s">
        <v>14</v>
      </c>
      <c r="O20">
        <v>51</v>
      </c>
      <c r="P20" t="s">
        <v>36</v>
      </c>
      <c r="Q20" s="2">
        <v>44481.66909722222</v>
      </c>
      <c r="R20">
        <v>129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51</v>
      </c>
      <c r="AD20" t="s">
        <v>36</v>
      </c>
      <c r="AE20" s="2">
        <v>44481.66909722222</v>
      </c>
      <c r="AF20">
        <v>129</v>
      </c>
      <c r="AG20" t="s">
        <v>13</v>
      </c>
      <c r="AH20">
        <v>0</v>
      </c>
      <c r="AI20">
        <v>12.178000000000001</v>
      </c>
      <c r="AJ20" s="3">
        <v>7373</v>
      </c>
      <c r="AK20">
        <v>1.4810000000000001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3"/>
        <v>13.739964240000001</v>
      </c>
      <c r="AU20" s="7">
        <f t="shared" si="0"/>
        <v>1398.3719519326701</v>
      </c>
      <c r="AW20" s="8">
        <f t="shared" si="1"/>
        <v>15.304584860799999</v>
      </c>
      <c r="AX20" s="9">
        <f t="shared" si="2"/>
        <v>1404.9756880424602</v>
      </c>
    </row>
    <row r="21" spans="1:50" x14ac:dyDescent="0.35">
      <c r="A21">
        <v>52</v>
      </c>
      <c r="B21" t="s">
        <v>37</v>
      </c>
      <c r="C21" s="2">
        <v>44481.690289351849</v>
      </c>
      <c r="D21">
        <v>74</v>
      </c>
      <c r="E21" t="s">
        <v>13</v>
      </c>
      <c r="F21">
        <v>0</v>
      </c>
      <c r="G21">
        <v>6.0359999999999996</v>
      </c>
      <c r="H21" s="3">
        <v>5385</v>
      </c>
      <c r="I21">
        <v>6.0000000000000001E-3</v>
      </c>
      <c r="J21" t="s">
        <v>14</v>
      </c>
      <c r="K21" t="s">
        <v>14</v>
      </c>
      <c r="L21" t="s">
        <v>14</v>
      </c>
      <c r="M21" t="s">
        <v>14</v>
      </c>
      <c r="O21">
        <v>52</v>
      </c>
      <c r="P21" t="s">
        <v>37</v>
      </c>
      <c r="Q21" s="2">
        <v>44481.690289351849</v>
      </c>
      <c r="R21">
        <v>74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52</v>
      </c>
      <c r="AD21" t="s">
        <v>37</v>
      </c>
      <c r="AE21" s="2">
        <v>44481.690289351849</v>
      </c>
      <c r="AF21">
        <v>74</v>
      </c>
      <c r="AG21" t="s">
        <v>13</v>
      </c>
      <c r="AH21">
        <v>0</v>
      </c>
      <c r="AI21">
        <v>12.006</v>
      </c>
      <c r="AJ21" s="3">
        <v>178070</v>
      </c>
      <c r="AK21">
        <v>34.627000000000002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3"/>
        <v>10.811637281249999</v>
      </c>
      <c r="AU21" s="7">
        <f t="shared" si="0"/>
        <v>31058.638784027004</v>
      </c>
      <c r="AW21" s="8">
        <f t="shared" si="1"/>
        <v>12.191407861249999</v>
      </c>
      <c r="AX21" s="9">
        <f t="shared" si="2"/>
        <v>33527.538881126005</v>
      </c>
    </row>
    <row r="22" spans="1:50" x14ac:dyDescent="0.35">
      <c r="A22">
        <v>53</v>
      </c>
      <c r="B22" t="s">
        <v>38</v>
      </c>
      <c r="C22" s="2">
        <v>44481.711516203701</v>
      </c>
      <c r="D22">
        <v>57</v>
      </c>
      <c r="E22" t="s">
        <v>13</v>
      </c>
      <c r="F22">
        <v>0</v>
      </c>
      <c r="G22">
        <v>6.0510000000000002</v>
      </c>
      <c r="H22" s="3">
        <v>2679</v>
      </c>
      <c r="I22">
        <v>1E-3</v>
      </c>
      <c r="J22" t="s">
        <v>14</v>
      </c>
      <c r="K22" t="s">
        <v>14</v>
      </c>
      <c r="L22" t="s">
        <v>14</v>
      </c>
      <c r="M22" t="s">
        <v>14</v>
      </c>
      <c r="O22">
        <v>53</v>
      </c>
      <c r="P22" t="s">
        <v>38</v>
      </c>
      <c r="Q22" s="2">
        <v>44481.711516203701</v>
      </c>
      <c r="R22">
        <v>57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53</v>
      </c>
      <c r="AD22" t="s">
        <v>38</v>
      </c>
      <c r="AE22" s="2">
        <v>44481.711516203701</v>
      </c>
      <c r="AF22">
        <v>57</v>
      </c>
      <c r="AG22" t="s">
        <v>13</v>
      </c>
      <c r="AH22">
        <v>0</v>
      </c>
      <c r="AI22">
        <v>12.159000000000001</v>
      </c>
      <c r="AJ22" s="3">
        <v>7490</v>
      </c>
      <c r="AK22">
        <v>1.5049999999999999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3"/>
        <v>3.0282071212499995</v>
      </c>
      <c r="AU22" s="7">
        <f t="shared" si="0"/>
        <v>1419.9545967229999</v>
      </c>
      <c r="AW22" s="8">
        <f t="shared" si="1"/>
        <v>3.1109074740500002</v>
      </c>
      <c r="AX22" s="9">
        <f t="shared" si="2"/>
        <v>1427.3178123739999</v>
      </c>
    </row>
    <row r="23" spans="1:50" x14ac:dyDescent="0.35">
      <c r="A23">
        <v>54</v>
      </c>
      <c r="B23" t="s">
        <v>39</v>
      </c>
      <c r="C23" s="2">
        <v>44481.732719907406</v>
      </c>
      <c r="D23">
        <v>85</v>
      </c>
      <c r="E23" t="s">
        <v>13</v>
      </c>
      <c r="F23">
        <v>0</v>
      </c>
      <c r="G23">
        <v>6.0650000000000004</v>
      </c>
      <c r="H23" s="3">
        <v>2355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54</v>
      </c>
      <c r="P23" t="s">
        <v>39</v>
      </c>
      <c r="Q23" s="2">
        <v>44481.732719907406</v>
      </c>
      <c r="R23">
        <v>85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54</v>
      </c>
      <c r="AD23" t="s">
        <v>39</v>
      </c>
      <c r="AE23" s="2">
        <v>44481.732719907406</v>
      </c>
      <c r="AF23">
        <v>85</v>
      </c>
      <c r="AG23" t="s">
        <v>13</v>
      </c>
      <c r="AH23">
        <v>0</v>
      </c>
      <c r="AI23">
        <v>11.958</v>
      </c>
      <c r="AJ23" s="3">
        <v>216496</v>
      </c>
      <c r="AK23">
        <v>41.854999999999997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3"/>
        <v>2.1171280312499992</v>
      </c>
      <c r="AU23" s="7">
        <f t="shared" si="0"/>
        <v>37231.125984135688</v>
      </c>
      <c r="AW23" s="8">
        <f t="shared" si="1"/>
        <v>1.9667728512499991</v>
      </c>
      <c r="AX23" s="9">
        <f t="shared" si="2"/>
        <v>40628.062577059842</v>
      </c>
    </row>
    <row r="24" spans="1:50" x14ac:dyDescent="0.35">
      <c r="A24">
        <v>55</v>
      </c>
      <c r="B24" t="s">
        <v>40</v>
      </c>
      <c r="C24" s="2">
        <v>44481.753912037035</v>
      </c>
      <c r="D24">
        <v>7</v>
      </c>
      <c r="E24" t="s">
        <v>13</v>
      </c>
      <c r="F24">
        <v>0</v>
      </c>
      <c r="G24">
        <v>6.0650000000000004</v>
      </c>
      <c r="H24" s="3">
        <v>2758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55</v>
      </c>
      <c r="P24" t="s">
        <v>40</v>
      </c>
      <c r="Q24" s="2">
        <v>44481.753912037035</v>
      </c>
      <c r="R24">
        <v>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55</v>
      </c>
      <c r="AD24" t="s">
        <v>40</v>
      </c>
      <c r="AE24" s="2">
        <v>44481.753912037035</v>
      </c>
      <c r="AF24">
        <v>7</v>
      </c>
      <c r="AG24" t="s">
        <v>13</v>
      </c>
      <c r="AH24">
        <v>0</v>
      </c>
      <c r="AI24">
        <v>12.002000000000001</v>
      </c>
      <c r="AJ24" s="3">
        <v>185857</v>
      </c>
      <c r="AK24">
        <v>36.097999999999999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ref="AT24:AT26" si="4">IF(H24&lt;15000,((0.00000002125*H24^2)+(0.002705*H24)+(-4.371)),(IF(H24&lt;700000,((-0.0000000008162*H24^2)+(0.003141*H24)+(0.4702)), ((0.000000003285*V24^2)+(0.1899*V24)+(559.5)))))</f>
        <v>3.2510294849999992</v>
      </c>
      <c r="AU24" s="7">
        <f t="shared" ref="AU24:AU26" si="5">((-0.00000006277*AJ24^2)+(0.1854*AJ24)+(34.83))</f>
        <v>32324.464709336276</v>
      </c>
      <c r="AW24" s="8">
        <f t="shared" ref="AW24:AW26" si="6">IF(H24&lt;10000,((-0.00000005795*H24^2)+(0.003823*H24)+(-6.715)),(IF(H24&lt;700000,((-0.0000000001209*H24^2)+(0.002635*H24)+(-0.4111)), ((-0.00000002007*V24^2)+(0.2564*V24)+(286.1)))))</f>
        <v>3.3880336162000013</v>
      </c>
      <c r="AX24" s="9">
        <f t="shared" ref="AX24:AX26" si="7">(-0.00000001626*AJ24^2)+(0.1912*AJ24)+(-3.858)</f>
        <v>34970.334074459264</v>
      </c>
    </row>
    <row r="25" spans="1:50" x14ac:dyDescent="0.35">
      <c r="A25">
        <v>56</v>
      </c>
      <c r="B25" t="s">
        <v>41</v>
      </c>
      <c r="C25" s="2">
        <v>44481.775138888886</v>
      </c>
      <c r="D25">
        <v>16</v>
      </c>
      <c r="E25" t="s">
        <v>13</v>
      </c>
      <c r="F25">
        <v>0</v>
      </c>
      <c r="G25">
        <v>6.0339999999999998</v>
      </c>
      <c r="H25" s="3">
        <v>6388</v>
      </c>
      <c r="I25">
        <v>8.9999999999999993E-3</v>
      </c>
      <c r="J25" t="s">
        <v>14</v>
      </c>
      <c r="K25" t="s">
        <v>14</v>
      </c>
      <c r="L25" t="s">
        <v>14</v>
      </c>
      <c r="M25" t="s">
        <v>14</v>
      </c>
      <c r="O25">
        <v>56</v>
      </c>
      <c r="P25" t="s">
        <v>41</v>
      </c>
      <c r="Q25" s="2">
        <v>44481.775138888886</v>
      </c>
      <c r="R25">
        <v>16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56</v>
      </c>
      <c r="AD25" t="s">
        <v>41</v>
      </c>
      <c r="AE25" s="2">
        <v>44481.775138888886</v>
      </c>
      <c r="AF25">
        <v>16</v>
      </c>
      <c r="AG25" t="s">
        <v>13</v>
      </c>
      <c r="AH25">
        <v>0</v>
      </c>
      <c r="AI25">
        <v>12.172000000000001</v>
      </c>
      <c r="AJ25" s="3">
        <v>7715</v>
      </c>
      <c r="AK25">
        <v>1.55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4"/>
        <v>13.77567906</v>
      </c>
      <c r="AU25" s="7">
        <f t="shared" si="5"/>
        <v>1461.45485270675</v>
      </c>
      <c r="AW25" s="8">
        <f t="shared" si="6"/>
        <v>15.341584775199998</v>
      </c>
      <c r="AX25" s="9">
        <f t="shared" si="7"/>
        <v>1470.2821848815001</v>
      </c>
    </row>
    <row r="26" spans="1:50" x14ac:dyDescent="0.35">
      <c r="A26">
        <v>57</v>
      </c>
      <c r="B26" t="s">
        <v>42</v>
      </c>
      <c r="C26" s="2">
        <v>44481.796354166669</v>
      </c>
      <c r="D26">
        <v>177</v>
      </c>
      <c r="E26" t="s">
        <v>13</v>
      </c>
      <c r="F26">
        <v>0</v>
      </c>
      <c r="G26">
        <v>6.0629999999999997</v>
      </c>
      <c r="H26" s="3">
        <v>2560</v>
      </c>
      <c r="I26">
        <v>1E-3</v>
      </c>
      <c r="J26" t="s">
        <v>14</v>
      </c>
      <c r="K26" t="s">
        <v>14</v>
      </c>
      <c r="L26" t="s">
        <v>14</v>
      </c>
      <c r="M26" t="s">
        <v>14</v>
      </c>
      <c r="O26">
        <v>57</v>
      </c>
      <c r="P26" t="s">
        <v>42</v>
      </c>
      <c r="Q26" s="2">
        <v>44481.796354166669</v>
      </c>
      <c r="R26">
        <v>177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57</v>
      </c>
      <c r="AD26" t="s">
        <v>42</v>
      </c>
      <c r="AE26" s="2">
        <v>44481.796354166669</v>
      </c>
      <c r="AF26">
        <v>177</v>
      </c>
      <c r="AG26" t="s">
        <v>13</v>
      </c>
      <c r="AH26">
        <v>0</v>
      </c>
      <c r="AI26">
        <v>12.162000000000001</v>
      </c>
      <c r="AJ26" s="3">
        <v>7469</v>
      </c>
      <c r="AK26">
        <v>1.5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4"/>
        <v>2.6930639999999988</v>
      </c>
      <c r="AU26" s="7">
        <f t="shared" si="5"/>
        <v>1416.0809152280299</v>
      </c>
      <c r="AW26" s="8">
        <f t="shared" si="6"/>
        <v>2.6920988799999996</v>
      </c>
      <c r="AX26" s="9">
        <f t="shared" si="7"/>
        <v>1423.3077202741401</v>
      </c>
    </row>
    <row r="27" spans="1:50" x14ac:dyDescent="0.35">
      <c r="A27">
        <v>58</v>
      </c>
      <c r="B27" t="s">
        <v>43</v>
      </c>
      <c r="C27" s="2">
        <v>44481.817557870374</v>
      </c>
      <c r="D27">
        <v>211</v>
      </c>
      <c r="E27" t="s">
        <v>13</v>
      </c>
      <c r="F27">
        <v>0</v>
      </c>
      <c r="G27">
        <v>6.0049999999999999</v>
      </c>
      <c r="H27" s="3">
        <v>326384</v>
      </c>
      <c r="I27">
        <v>0.67600000000000005</v>
      </c>
      <c r="J27" t="s">
        <v>14</v>
      </c>
      <c r="K27" t="s">
        <v>14</v>
      </c>
      <c r="L27" t="s">
        <v>14</v>
      </c>
      <c r="M27" t="s">
        <v>14</v>
      </c>
      <c r="O27">
        <v>58</v>
      </c>
      <c r="P27" t="s">
        <v>43</v>
      </c>
      <c r="Q27" s="2">
        <v>44481.817557870374</v>
      </c>
      <c r="R27">
        <v>211</v>
      </c>
      <c r="S27" t="s">
        <v>13</v>
      </c>
      <c r="T27">
        <v>0</v>
      </c>
      <c r="U27">
        <v>5.9630000000000001</v>
      </c>
      <c r="V27" s="3">
        <v>4016</v>
      </c>
      <c r="W27">
        <v>1.1930000000000001</v>
      </c>
      <c r="X27" t="s">
        <v>14</v>
      </c>
      <c r="Y27" t="s">
        <v>14</v>
      </c>
      <c r="Z27" t="s">
        <v>14</v>
      </c>
      <c r="AA27" t="s">
        <v>14</v>
      </c>
      <c r="AC27">
        <v>58</v>
      </c>
      <c r="AD27" t="s">
        <v>43</v>
      </c>
      <c r="AE27" s="2">
        <v>44481.817557870374</v>
      </c>
      <c r="AF27">
        <v>211</v>
      </c>
      <c r="AG27" t="s">
        <v>13</v>
      </c>
      <c r="AH27">
        <v>0</v>
      </c>
      <c r="AI27">
        <v>12.12</v>
      </c>
      <c r="AJ27" s="3">
        <v>39329</v>
      </c>
      <c r="AK27">
        <v>7.8220000000000001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ref="AT27" si="8">IF(H27&lt;15000,((0.00000002125*H27^2)+(0.002705*H27)+(-4.371)),(IF(H27&lt;700000,((-0.0000000008162*H27^2)+(0.003141*H27)+(0.4702)), ((0.000000003285*V27^2)+(0.1899*V27)+(559.5)))))</f>
        <v>938.69540208481294</v>
      </c>
      <c r="AU27" s="7">
        <f t="shared" ref="AU27" si="9">((-0.00000006277*AJ27^2)+(0.1854*AJ27)+(34.83))</f>
        <v>7229.3358319724302</v>
      </c>
      <c r="AW27" s="8">
        <f t="shared" ref="AW27" si="10">IF(H27&lt;10000,((-0.00000005795*H27^2)+(0.003823*H27)+(-6.715)),(IF(H27&lt;700000,((-0.0000000001209*H27^2)+(0.002635*H27)+(-0.4111)), ((-0.00000002007*V27^2)+(0.2564*V27)+(286.1)))))</f>
        <v>846.73168428136967</v>
      </c>
      <c r="AX27" s="9">
        <f t="shared" ref="AX27" si="11">(-0.00000001626*AJ27^2)+(0.1912*AJ27)+(-3.858)</f>
        <v>7490.6963158813405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2021-10-13T18:38:59Z</dcterms:modified>
</cp:coreProperties>
</file>