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24" i="1" l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</calcChain>
</file>

<file path=xl/sharedStrings.xml><?xml version="1.0" encoding="utf-8"?>
<sst xmlns="http://schemas.openxmlformats.org/spreadsheetml/2006/main" count="465" uniqueCount="46">
  <si>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</si>
  <si>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</si>
  <si>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</si>
  <si>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</si>
  <si>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</si>
  <si>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</si>
  <si>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</si>
  <si>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</si>
  <si>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</si>
  <si>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</si>
  <si>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</si>
  <si>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</si>
  <si>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</si>
  <si>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</si>
  <si>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</si>
  <si>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</si>
  <si>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</si>
  <si>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</si>
  <si>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</si>
  <si>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</si>
  <si>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</si>
  <si>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</si>
  <si>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</si>
  <si>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</si>
  <si>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</si>
  <si>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</si>
  <si>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BRN28sep21_001.gcd</t>
  </si>
  <si>
    <t>BRN28sep21_002.gcd</t>
  </si>
  <si>
    <t>BRN28sep21_003.gcd</t>
  </si>
  <si>
    <t>BRN28sep21_004.gcd</t>
  </si>
  <si>
    <t>BRN28sep21_005.gcd</t>
  </si>
  <si>
    <t>BRN28sep21_006.gcd</t>
  </si>
  <si>
    <t>BRN28sep21_007.gcd</t>
  </si>
  <si>
    <t>BRN28sep21_008.gcd</t>
  </si>
  <si>
    <t>BRN28sep21_009.gcd</t>
  </si>
  <si>
    <t>BRN28sep21_010.gcd</t>
  </si>
  <si>
    <t>BRN28sep21_011.gcd</t>
  </si>
  <si>
    <t>BRN28sep21_012.gcd</t>
  </si>
  <si>
    <t>BRN28sep21_013.gcd</t>
  </si>
  <si>
    <t>BRN28sep21_014.gcd</t>
  </si>
  <si>
    <t>BRN28sep21_015.gcd</t>
  </si>
  <si>
    <t>BRN28sep21_016.gcd</t>
  </si>
  <si>
    <t>BRN28sep21_017.gcd</t>
  </si>
  <si>
    <t>BRN28sep21_018.gcd</t>
  </si>
  <si>
    <t>BRN28sep21_019.gcd</t>
  </si>
  <si>
    <t>BRN28sep21_020.gcd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</si>
</sst>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28"/>
  <sheetViews>
    <sheetView tabSelected="1" topLeftCell="X4" workbookViewId="0">
      <selection activeCell="AQ43" sqref="AQ43"/>
    </sheetView>
  </sheetViews>
  <sheetFormatPr defaultRowHeight="14.5" x14ac:dyDescent="0.35"/>
  <cols>
    <col min="2" max="2" width="23.54296875" customWidth="1"/>
    <col min="3" max="3" width="17.81640625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5">
      <c r="A9">
        <v>39</v>
      </c>
      <c r="B9" t="s">
        <v>26</v>
      </c>
      <c r="C9" s="2">
        <v>44467.611909722225</v>
      </c>
      <c r="D9" t="s">
        <v>13</v>
      </c>
      <c r="E9" t="s">
        <v>14</v>
      </c>
      <c r="F9">
        <v>0</v>
      </c>
      <c r="G9">
        <v>6.0730000000000004</v>
      </c>
      <c r="H9" s="3">
        <v>2699</v>
      </c>
      <c r="I9">
        <v>1E-3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26</v>
      </c>
      <c r="Q9" s="2">
        <v>44467.611909722225</v>
      </c>
      <c r="R9" t="s">
        <v>13</v>
      </c>
      <c r="S9" t="s">
        <v>14</v>
      </c>
      <c r="T9">
        <v>0</v>
      </c>
      <c r="U9" t="s">
        <v>15</v>
      </c>
      <c r="V9" s="3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26</v>
      </c>
      <c r="AE9" s="2">
        <v>44467.611909722225</v>
      </c>
      <c r="AF9" t="s">
        <v>13</v>
      </c>
      <c r="AG9" t="s">
        <v>14</v>
      </c>
      <c r="AH9">
        <v>0</v>
      </c>
      <c r="AI9">
        <v>12.218</v>
      </c>
      <c r="AJ9" s="3">
        <v>2736</v>
      </c>
      <c r="AK9">
        <v>0.55600000000000005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3" si="0">IF(H9&lt;15000,((0.00000002125*H9^2)+(0.002705*H9)+(-4.371)),(IF(H9&lt;700000,((-0.0000000008162*H9^2)+(0.003141*H9)+(0.4702)), ((0.000000003285*V9^2)+(0.1899*V9)+(559.5)))))</f>
        <v>3.0845927712499996</v>
      </c>
      <c r="AU9" s="7">
        <f t="shared" ref="AU9:AU23" si="1">((-0.00000006277*AJ9^2)+(0.1854*AJ9)+(34.83))</f>
        <v>541.61452286208009</v>
      </c>
      <c r="AW9" s="8">
        <f t="shared" ref="AW9:AW23" si="2">IF(H9&lt;10000,((-0.00000005795*H9^2)+(0.003823*H9)+(-6.715)),(IF(H9&lt;700000,((-0.0000000001209*H9^2)+(0.002635*H9)+(-0.4111)), ((-0.00000002007*V9^2)+(0.2564*V9)+(286.1)))))</f>
        <v>3.1811343720499998</v>
      </c>
      <c r="AX9" s="9">
        <f t="shared" ref="AX9:AX23" si="3">(-0.00000001626*AJ9^2)+(0.1912*AJ9)+(-3.858)</f>
        <v>519.14348258304005</v>
      </c>
    </row>
    <row r="10" spans="1:50" x14ac:dyDescent="0.35">
      <c r="A10">
        <v>40</v>
      </c>
      <c r="B10" t="s">
        <v>27</v>
      </c>
      <c r="C10" s="2">
        <v>44467.633113425924</v>
      </c>
      <c r="D10" t="s">
        <v>16</v>
      </c>
      <c r="E10" t="s">
        <v>14</v>
      </c>
      <c r="F10">
        <v>0</v>
      </c>
      <c r="G10">
        <v>6.008</v>
      </c>
      <c r="H10" s="3">
        <v>883673</v>
      </c>
      <c r="I10">
        <v>1.839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27</v>
      </c>
      <c r="Q10" s="2">
        <v>44467.633113425924</v>
      </c>
      <c r="R10" t="s">
        <v>16</v>
      </c>
      <c r="S10" t="s">
        <v>14</v>
      </c>
      <c r="T10">
        <v>0</v>
      </c>
      <c r="U10">
        <v>5.9560000000000004</v>
      </c>
      <c r="V10" s="3">
        <v>7320</v>
      </c>
      <c r="W10">
        <v>2.08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27</v>
      </c>
      <c r="AE10" s="2">
        <v>44467.633113425924</v>
      </c>
      <c r="AF10" t="s">
        <v>16</v>
      </c>
      <c r="AG10" t="s">
        <v>14</v>
      </c>
      <c r="AH10">
        <v>0</v>
      </c>
      <c r="AI10">
        <v>12.179</v>
      </c>
      <c r="AJ10" s="3">
        <v>9654</v>
      </c>
      <c r="AK10">
        <v>1.9359999999999999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1949.744018184</v>
      </c>
      <c r="AU10" s="7">
        <f t="shared" si="1"/>
        <v>1818.8314538266802</v>
      </c>
      <c r="AW10" s="8">
        <f t="shared" si="2"/>
        <v>2161.8726012320003</v>
      </c>
      <c r="AX10" s="9">
        <f t="shared" si="3"/>
        <v>1840.4713726178402</v>
      </c>
    </row>
    <row r="11" spans="1:50" x14ac:dyDescent="0.35">
      <c r="A11">
        <v>41</v>
      </c>
      <c r="B11" t="s">
        <v>28</v>
      </c>
      <c r="C11" s="2">
        <v>44467.654328703706</v>
      </c>
      <c r="D11">
        <v>215</v>
      </c>
      <c r="E11" t="s">
        <v>14</v>
      </c>
      <c r="F11">
        <v>0</v>
      </c>
      <c r="G11">
        <v>6.0250000000000004</v>
      </c>
      <c r="H11" s="3">
        <v>5080</v>
      </c>
      <c r="I11">
        <v>6.0000000000000001E-3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44467.654328703706</v>
      </c>
      <c r="R11">
        <v>215</v>
      </c>
      <c r="S11" t="s">
        <v>14</v>
      </c>
      <c r="T11">
        <v>0</v>
      </c>
      <c r="U11" t="s">
        <v>15</v>
      </c>
      <c r="V11" s="3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44467.654328703706</v>
      </c>
      <c r="AF11">
        <v>215</v>
      </c>
      <c r="AG11" t="s">
        <v>14</v>
      </c>
      <c r="AH11">
        <v>0</v>
      </c>
      <c r="AI11">
        <v>12.010999999999999</v>
      </c>
      <c r="AJ11" s="3">
        <v>154386</v>
      </c>
      <c r="AK11">
        <v>30.131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9.9187860000000008</v>
      </c>
      <c r="AU11" s="7">
        <f t="shared" si="1"/>
        <v>27161.869127761085</v>
      </c>
      <c r="AW11" s="8">
        <f t="shared" si="2"/>
        <v>11.21035912</v>
      </c>
      <c r="AX11" s="9">
        <f t="shared" si="3"/>
        <v>29127.187498445041</v>
      </c>
    </row>
    <row r="12" spans="1:50" x14ac:dyDescent="0.35">
      <c r="A12">
        <v>42</v>
      </c>
      <c r="B12" t="s">
        <v>29</v>
      </c>
      <c r="C12" s="2">
        <v>44467.675543981481</v>
      </c>
      <c r="D12">
        <v>201</v>
      </c>
      <c r="E12" t="s">
        <v>14</v>
      </c>
      <c r="F12">
        <v>0</v>
      </c>
      <c r="G12">
        <v>6.056</v>
      </c>
      <c r="H12" s="3">
        <v>2342</v>
      </c>
      <c r="I12">
        <v>0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29</v>
      </c>
      <c r="Q12" s="2">
        <v>44467.675543981481</v>
      </c>
      <c r="R12">
        <v>201</v>
      </c>
      <c r="S12" t="s">
        <v>14</v>
      </c>
      <c r="T12">
        <v>0</v>
      </c>
      <c r="U12" t="s">
        <v>15</v>
      </c>
      <c r="V12" s="3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29</v>
      </c>
      <c r="AE12" s="2">
        <v>44467.675543981481</v>
      </c>
      <c r="AF12">
        <v>201</v>
      </c>
      <c r="AG12" t="s">
        <v>14</v>
      </c>
      <c r="AH12">
        <v>0</v>
      </c>
      <c r="AI12">
        <v>11.973000000000001</v>
      </c>
      <c r="AJ12" s="3">
        <v>201395</v>
      </c>
      <c r="AK12">
        <v>39.024000000000001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2.0806654849999999</v>
      </c>
      <c r="AU12" s="7">
        <f t="shared" si="1"/>
        <v>34827.515188010751</v>
      </c>
      <c r="AW12" s="8">
        <f t="shared" si="2"/>
        <v>1.9206123362000014</v>
      </c>
      <c r="AX12" s="9">
        <f t="shared" si="3"/>
        <v>37843.361277633499</v>
      </c>
    </row>
    <row r="13" spans="1:50" x14ac:dyDescent="0.35">
      <c r="A13">
        <v>43</v>
      </c>
      <c r="B13" t="s">
        <v>30</v>
      </c>
      <c r="C13" s="2">
        <v>44467.696759259263</v>
      </c>
      <c r="D13">
        <v>87</v>
      </c>
      <c r="E13" t="s">
        <v>14</v>
      </c>
      <c r="F13">
        <v>0</v>
      </c>
      <c r="G13">
        <v>6.0250000000000004</v>
      </c>
      <c r="H13" s="3">
        <v>8589</v>
      </c>
      <c r="I13">
        <v>1.2999999999999999E-2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30</v>
      </c>
      <c r="Q13" s="2">
        <v>44467.696759259263</v>
      </c>
      <c r="R13">
        <v>87</v>
      </c>
      <c r="S13" t="s">
        <v>14</v>
      </c>
      <c r="T13">
        <v>0</v>
      </c>
      <c r="U13" t="s">
        <v>15</v>
      </c>
      <c r="V13" s="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30</v>
      </c>
      <c r="AE13" s="2">
        <v>44467.696759259263</v>
      </c>
      <c r="AF13">
        <v>87</v>
      </c>
      <c r="AG13" t="s">
        <v>14</v>
      </c>
      <c r="AH13">
        <v>0</v>
      </c>
      <c r="AI13">
        <v>12.153</v>
      </c>
      <c r="AJ13" s="3">
        <v>12298</v>
      </c>
      <c r="AK13">
        <v>2.4630000000000001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20.429877071249997</v>
      </c>
      <c r="AU13" s="7">
        <f t="shared" si="1"/>
        <v>2305.3858147329197</v>
      </c>
      <c r="AW13" s="8">
        <f t="shared" si="2"/>
        <v>21.845722128049996</v>
      </c>
      <c r="AX13" s="9">
        <f t="shared" si="3"/>
        <v>2345.0604245269601</v>
      </c>
    </row>
    <row r="14" spans="1:50" x14ac:dyDescent="0.35">
      <c r="A14">
        <v>44</v>
      </c>
      <c r="B14" t="s">
        <v>31</v>
      </c>
      <c r="C14" s="2">
        <v>44467.717951388891</v>
      </c>
      <c r="D14">
        <v>121</v>
      </c>
      <c r="E14" t="s">
        <v>14</v>
      </c>
      <c r="F14">
        <v>0</v>
      </c>
      <c r="G14">
        <v>6.0549999999999997</v>
      </c>
      <c r="H14" s="3">
        <v>2353</v>
      </c>
      <c r="I14">
        <v>0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31</v>
      </c>
      <c r="Q14" s="2">
        <v>44467.717951388891</v>
      </c>
      <c r="R14">
        <v>121</v>
      </c>
      <c r="S14" t="s">
        <v>14</v>
      </c>
      <c r="T14">
        <v>0</v>
      </c>
      <c r="U14" t="s">
        <v>15</v>
      </c>
      <c r="V14" s="3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31</v>
      </c>
      <c r="AE14" s="2">
        <v>44467.717951388891</v>
      </c>
      <c r="AF14">
        <v>121</v>
      </c>
      <c r="AG14" t="s">
        <v>14</v>
      </c>
      <c r="AH14">
        <v>0</v>
      </c>
      <c r="AI14">
        <v>11.968</v>
      </c>
      <c r="AJ14" s="3">
        <v>196974</v>
      </c>
      <c r="AK14">
        <v>38.192999999999998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2.1115179412499998</v>
      </c>
      <c r="AU14" s="7">
        <f t="shared" si="1"/>
        <v>34118.411643447478</v>
      </c>
      <c r="AW14" s="8">
        <f t="shared" si="2"/>
        <v>1.9596725084499997</v>
      </c>
      <c r="AX14" s="9">
        <f t="shared" si="3"/>
        <v>37026.703016448242</v>
      </c>
    </row>
    <row r="15" spans="1:50" x14ac:dyDescent="0.35">
      <c r="A15">
        <v>45</v>
      </c>
      <c r="B15" t="s">
        <v>32</v>
      </c>
      <c r="C15" s="2">
        <v>44467.739178240743</v>
      </c>
      <c r="D15">
        <v>175</v>
      </c>
      <c r="E15" t="s">
        <v>14</v>
      </c>
      <c r="F15">
        <v>0</v>
      </c>
      <c r="G15">
        <v>6.05</v>
      </c>
      <c r="H15" s="3">
        <v>2884</v>
      </c>
      <c r="I15">
        <v>1E-3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32</v>
      </c>
      <c r="Q15" s="2">
        <v>44467.739178240743</v>
      </c>
      <c r="R15">
        <v>175</v>
      </c>
      <c r="S15" t="s">
        <v>14</v>
      </c>
      <c r="T15">
        <v>0</v>
      </c>
      <c r="U15" t="s">
        <v>15</v>
      </c>
      <c r="V15" s="3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32</v>
      </c>
      <c r="AE15" s="2">
        <v>44467.739178240743</v>
      </c>
      <c r="AF15">
        <v>175</v>
      </c>
      <c r="AG15" t="s">
        <v>14</v>
      </c>
      <c r="AH15">
        <v>0</v>
      </c>
      <c r="AI15">
        <v>12.022</v>
      </c>
      <c r="AJ15" s="3">
        <v>138187</v>
      </c>
      <c r="AK15">
        <v>27.036999999999999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3.6069659399999994</v>
      </c>
      <c r="AU15" s="7">
        <f t="shared" si="1"/>
        <v>24456.066039755871</v>
      </c>
      <c r="AW15" s="8">
        <f t="shared" si="2"/>
        <v>3.8285354248000001</v>
      </c>
      <c r="AX15" s="9">
        <f t="shared" si="3"/>
        <v>26107.00118028406</v>
      </c>
    </row>
    <row r="16" spans="1:50" x14ac:dyDescent="0.35">
      <c r="A16">
        <v>46</v>
      </c>
      <c r="B16" t="s">
        <v>33</v>
      </c>
      <c r="C16" s="2">
        <v>44467.760405092595</v>
      </c>
      <c r="D16">
        <v>173</v>
      </c>
      <c r="E16" t="s">
        <v>14</v>
      </c>
      <c r="F16">
        <v>0</v>
      </c>
      <c r="G16">
        <v>6.056</v>
      </c>
      <c r="H16" s="3">
        <v>2277</v>
      </c>
      <c r="I16">
        <v>0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33</v>
      </c>
      <c r="Q16" s="2">
        <v>44467.760405092595</v>
      </c>
      <c r="R16">
        <v>173</v>
      </c>
      <c r="S16" t="s">
        <v>14</v>
      </c>
      <c r="T16">
        <v>0</v>
      </c>
      <c r="U16" t="s">
        <v>15</v>
      </c>
      <c r="V16" s="3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33</v>
      </c>
      <c r="AE16" s="2">
        <v>44467.760405092595</v>
      </c>
      <c r="AF16">
        <v>173</v>
      </c>
      <c r="AG16" t="s">
        <v>14</v>
      </c>
      <c r="AH16">
        <v>0</v>
      </c>
      <c r="AI16">
        <v>11.984</v>
      </c>
      <c r="AJ16" s="3">
        <v>187444</v>
      </c>
      <c r="AK16">
        <v>36.398000000000003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1.8984604912499989</v>
      </c>
      <c r="AU16" s="7">
        <f t="shared" si="1"/>
        <v>32581.507760653287</v>
      </c>
      <c r="AW16" s="8">
        <f t="shared" si="2"/>
        <v>1.68951595445</v>
      </c>
      <c r="AX16" s="9">
        <f t="shared" si="3"/>
        <v>35264.13558400864</v>
      </c>
    </row>
    <row r="17" spans="1:50" x14ac:dyDescent="0.35">
      <c r="A17">
        <v>47</v>
      </c>
      <c r="B17" t="s">
        <v>34</v>
      </c>
      <c r="C17" s="2">
        <v>44467.781597222223</v>
      </c>
      <c r="D17">
        <v>15</v>
      </c>
      <c r="E17" t="s">
        <v>14</v>
      </c>
      <c r="F17">
        <v>0</v>
      </c>
      <c r="G17">
        <v>6.06</v>
      </c>
      <c r="H17" s="3">
        <v>2444</v>
      </c>
      <c r="I17">
        <v>0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34</v>
      </c>
      <c r="Q17" s="2">
        <v>44467.781597222223</v>
      </c>
      <c r="R17">
        <v>15</v>
      </c>
      <c r="S17" t="s">
        <v>14</v>
      </c>
      <c r="T17">
        <v>0</v>
      </c>
      <c r="U17" t="s">
        <v>15</v>
      </c>
      <c r="V17" s="3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34</v>
      </c>
      <c r="AE17" s="2">
        <v>44467.781597222223</v>
      </c>
      <c r="AF17">
        <v>15</v>
      </c>
      <c r="AG17" t="s">
        <v>14</v>
      </c>
      <c r="AH17">
        <v>0</v>
      </c>
      <c r="AI17">
        <v>12.164999999999999</v>
      </c>
      <c r="AJ17" s="3">
        <v>5295</v>
      </c>
      <c r="AK17">
        <v>1.0669999999999999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2.3669491399999991</v>
      </c>
      <c r="AU17" s="7">
        <f t="shared" si="1"/>
        <v>1014.7631159407501</v>
      </c>
      <c r="AW17" s="8">
        <f t="shared" si="2"/>
        <v>2.2822687688000016</v>
      </c>
      <c r="AX17" s="9">
        <f t="shared" si="3"/>
        <v>1008.0901179735</v>
      </c>
    </row>
    <row r="18" spans="1:50" x14ac:dyDescent="0.35">
      <c r="A18">
        <v>48</v>
      </c>
      <c r="B18" t="s">
        <v>35</v>
      </c>
      <c r="C18" s="2">
        <v>44467.802835648145</v>
      </c>
      <c r="D18">
        <v>115</v>
      </c>
      <c r="E18" t="s">
        <v>14</v>
      </c>
      <c r="F18">
        <v>0</v>
      </c>
      <c r="G18">
        <v>6.0549999999999997</v>
      </c>
      <c r="H18" s="3">
        <v>3123</v>
      </c>
      <c r="I18">
        <v>2E-3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35</v>
      </c>
      <c r="Q18" s="2">
        <v>44467.802835648145</v>
      </c>
      <c r="R18">
        <v>115</v>
      </c>
      <c r="S18" t="s">
        <v>14</v>
      </c>
      <c r="T18">
        <v>0</v>
      </c>
      <c r="U18" t="s">
        <v>15</v>
      </c>
      <c r="V18" s="3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35</v>
      </c>
      <c r="AE18" s="2">
        <v>44467.802835648145</v>
      </c>
      <c r="AF18">
        <v>115</v>
      </c>
      <c r="AG18" t="s">
        <v>14</v>
      </c>
      <c r="AH18">
        <v>0</v>
      </c>
      <c r="AI18">
        <v>12.157</v>
      </c>
      <c r="AJ18" s="3">
        <v>5668</v>
      </c>
      <c r="AK18">
        <v>1.141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4.283968991250001</v>
      </c>
      <c r="AU18" s="7">
        <f t="shared" si="1"/>
        <v>1083.6606369195201</v>
      </c>
      <c r="AW18" s="8">
        <f t="shared" si="2"/>
        <v>4.6590351744499987</v>
      </c>
      <c r="AX18" s="9">
        <f t="shared" si="3"/>
        <v>1079.3412275977601</v>
      </c>
    </row>
    <row r="19" spans="1:50" x14ac:dyDescent="0.35">
      <c r="A19">
        <v>49</v>
      </c>
      <c r="B19" t="s">
        <v>36</v>
      </c>
      <c r="C19" s="2">
        <v>44467.82403935185</v>
      </c>
      <c r="D19">
        <v>88</v>
      </c>
      <c r="E19" t="s">
        <v>14</v>
      </c>
      <c r="F19">
        <v>0</v>
      </c>
      <c r="G19">
        <v>6.02</v>
      </c>
      <c r="H19" s="3">
        <v>8376</v>
      </c>
      <c r="I19">
        <v>1.2999999999999999E-2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36</v>
      </c>
      <c r="Q19" s="2">
        <v>44467.82403935185</v>
      </c>
      <c r="R19">
        <v>88</v>
      </c>
      <c r="S19" t="s">
        <v>14</v>
      </c>
      <c r="T19">
        <v>0</v>
      </c>
      <c r="U19" t="s">
        <v>15</v>
      </c>
      <c r="V19" s="3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36</v>
      </c>
      <c r="AE19" s="2">
        <v>44467.82403935185</v>
      </c>
      <c r="AF19">
        <v>88</v>
      </c>
      <c r="AG19" t="s">
        <v>14</v>
      </c>
      <c r="AH19">
        <v>0</v>
      </c>
      <c r="AI19">
        <v>12.147</v>
      </c>
      <c r="AJ19" s="3">
        <v>10639</v>
      </c>
      <c r="AK19">
        <v>2.1320000000000001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19.77692424</v>
      </c>
      <c r="AU19" s="7">
        <f t="shared" si="1"/>
        <v>2000.19576909083</v>
      </c>
      <c r="AW19" s="8">
        <f t="shared" si="2"/>
        <v>21.240828060799998</v>
      </c>
      <c r="AX19" s="9">
        <f t="shared" si="3"/>
        <v>2028.4783579005402</v>
      </c>
    </row>
    <row r="20" spans="1:50" x14ac:dyDescent="0.35">
      <c r="A20">
        <v>50</v>
      </c>
      <c r="B20" t="s">
        <v>37</v>
      </c>
      <c r="C20" s="2">
        <v>44467.845231481479</v>
      </c>
      <c r="D20">
        <v>59</v>
      </c>
      <c r="E20" t="s">
        <v>14</v>
      </c>
      <c r="F20">
        <v>0</v>
      </c>
      <c r="G20">
        <v>6.0129999999999999</v>
      </c>
      <c r="H20" s="3">
        <v>243469</v>
      </c>
      <c r="I20">
        <v>0.503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37</v>
      </c>
      <c r="Q20" s="2">
        <v>44467.845231481479</v>
      </c>
      <c r="R20">
        <v>59</v>
      </c>
      <c r="S20" t="s">
        <v>14</v>
      </c>
      <c r="T20">
        <v>0</v>
      </c>
      <c r="U20">
        <v>5.9740000000000002</v>
      </c>
      <c r="V20" s="3">
        <v>2321</v>
      </c>
      <c r="W20">
        <v>0.73799999999999999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37</v>
      </c>
      <c r="AE20" s="2">
        <v>44467.845231481479</v>
      </c>
      <c r="AF20">
        <v>59</v>
      </c>
      <c r="AG20" t="s">
        <v>14</v>
      </c>
      <c r="AH20">
        <v>0</v>
      </c>
      <c r="AI20">
        <v>12.131</v>
      </c>
      <c r="AJ20" s="3">
        <v>33559</v>
      </c>
      <c r="AK20">
        <v>6.6820000000000004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716.82431593703177</v>
      </c>
      <c r="AU20" s="7">
        <f t="shared" si="1"/>
        <v>6185.9766191876297</v>
      </c>
      <c r="AW20" s="8">
        <f t="shared" si="2"/>
        <v>633.96310708611509</v>
      </c>
      <c r="AX20" s="9">
        <f t="shared" si="3"/>
        <v>6394.3106826189405</v>
      </c>
    </row>
    <row r="21" spans="1:50" x14ac:dyDescent="0.35">
      <c r="A21">
        <v>51</v>
      </c>
      <c r="B21" t="s">
        <v>38</v>
      </c>
      <c r="C21" s="2">
        <v>44467.86645833333</v>
      </c>
      <c r="D21">
        <v>81</v>
      </c>
      <c r="E21" t="s">
        <v>14</v>
      </c>
      <c r="F21">
        <v>0</v>
      </c>
      <c r="G21">
        <v>6.0190000000000001</v>
      </c>
      <c r="H21" s="3">
        <v>8603</v>
      </c>
      <c r="I21">
        <v>1.2999999999999999E-2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38</v>
      </c>
      <c r="Q21" s="2">
        <v>44467.86645833333</v>
      </c>
      <c r="R21">
        <v>81</v>
      </c>
      <c r="S21" t="s">
        <v>14</v>
      </c>
      <c r="T21">
        <v>0</v>
      </c>
      <c r="U21" t="s">
        <v>15</v>
      </c>
      <c r="V21" s="3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38</v>
      </c>
      <c r="AE21" s="2">
        <v>44467.86645833333</v>
      </c>
      <c r="AF21">
        <v>81</v>
      </c>
      <c r="AG21" t="s">
        <v>14</v>
      </c>
      <c r="AH21">
        <v>0</v>
      </c>
      <c r="AI21">
        <v>12.157</v>
      </c>
      <c r="AJ21" s="3">
        <v>9690</v>
      </c>
      <c r="AK21">
        <v>1.9430000000000001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20.472861691249996</v>
      </c>
      <c r="AU21" s="7">
        <f t="shared" si="1"/>
        <v>1825.4621418029999</v>
      </c>
      <c r="AW21" s="8">
        <f t="shared" si="2"/>
        <v>21.885296258449998</v>
      </c>
      <c r="AX21" s="9">
        <f t="shared" si="3"/>
        <v>1847.3432494140002</v>
      </c>
    </row>
    <row r="22" spans="1:50" x14ac:dyDescent="0.35">
      <c r="A22">
        <v>52</v>
      </c>
      <c r="B22" t="s">
        <v>39</v>
      </c>
      <c r="C22" s="2">
        <v>44467.887650462966</v>
      </c>
      <c r="D22">
        <v>68</v>
      </c>
      <c r="E22" t="s">
        <v>14</v>
      </c>
      <c r="F22">
        <v>0</v>
      </c>
      <c r="G22">
        <v>6.0069999999999997</v>
      </c>
      <c r="H22" s="3">
        <v>62917</v>
      </c>
      <c r="I22">
        <v>0.126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39</v>
      </c>
      <c r="Q22" s="2">
        <v>44467.887650462966</v>
      </c>
      <c r="R22">
        <v>68</v>
      </c>
      <c r="S22" t="s">
        <v>14</v>
      </c>
      <c r="T22">
        <v>0</v>
      </c>
      <c r="U22" t="s">
        <v>15</v>
      </c>
      <c r="V22" s="3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39</v>
      </c>
      <c r="AE22" s="2">
        <v>44467.887650462966</v>
      </c>
      <c r="AF22">
        <v>68</v>
      </c>
      <c r="AG22" t="s">
        <v>14</v>
      </c>
      <c r="AH22">
        <v>0</v>
      </c>
      <c r="AI22">
        <v>12.093999999999999</v>
      </c>
      <c r="AJ22" s="3">
        <v>66933</v>
      </c>
      <c r="AK22">
        <v>13.247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194.8615293967982</v>
      </c>
      <c r="AU22" s="7">
        <f t="shared" si="1"/>
        <v>12162.99693728547</v>
      </c>
      <c r="AW22" s="8">
        <f t="shared" si="2"/>
        <v>164.89660643931992</v>
      </c>
      <c r="AX22" s="9">
        <f t="shared" si="3"/>
        <v>12720.886369288861</v>
      </c>
    </row>
    <row r="23" spans="1:50" x14ac:dyDescent="0.35">
      <c r="A23">
        <v>53</v>
      </c>
      <c r="B23" t="s">
        <v>40</v>
      </c>
      <c r="C23" s="2">
        <v>44467.908865740741</v>
      </c>
      <c r="D23">
        <v>44</v>
      </c>
      <c r="E23" t="s">
        <v>14</v>
      </c>
      <c r="F23">
        <v>0</v>
      </c>
      <c r="G23">
        <v>6.0270000000000001</v>
      </c>
      <c r="H23" s="3">
        <v>9777</v>
      </c>
      <c r="I23">
        <v>1.6E-2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40</v>
      </c>
      <c r="Q23" s="2">
        <v>44467.908865740741</v>
      </c>
      <c r="R23">
        <v>44</v>
      </c>
      <c r="S23" t="s">
        <v>14</v>
      </c>
      <c r="T23">
        <v>0</v>
      </c>
      <c r="U23" t="s">
        <v>15</v>
      </c>
      <c r="V23" s="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40</v>
      </c>
      <c r="AE23" s="2">
        <v>44467.908865740741</v>
      </c>
      <c r="AF23">
        <v>44</v>
      </c>
      <c r="AG23" t="s">
        <v>14</v>
      </c>
      <c r="AH23">
        <v>0</v>
      </c>
      <c r="AI23">
        <v>12.163</v>
      </c>
      <c r="AJ23" s="3">
        <v>13206</v>
      </c>
      <c r="AK23">
        <v>2.6440000000000001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24.107066741249994</v>
      </c>
      <c r="AU23" s="7">
        <f t="shared" si="1"/>
        <v>2472.2754101722803</v>
      </c>
      <c r="AW23" s="8">
        <f t="shared" si="2"/>
        <v>25.123046204450002</v>
      </c>
      <c r="AX23" s="9">
        <f t="shared" si="3"/>
        <v>2518.29348143064</v>
      </c>
    </row>
    <row r="24" spans="1:50" x14ac:dyDescent="0.35">
      <c r="A24">
        <v>54</v>
      </c>
      <c r="B24" t="s">
        <v>41</v>
      </c>
      <c r="C24" s="2">
        <v>44467.930104166669</v>
      </c>
      <c r="D24">
        <v>179</v>
      </c>
      <c r="E24" t="s">
        <v>14</v>
      </c>
      <c r="F24">
        <v>0</v>
      </c>
      <c r="G24">
        <v>6.0579999999999998</v>
      </c>
      <c r="H24" s="3">
        <v>2488</v>
      </c>
      <c r="I24">
        <v>0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41</v>
      </c>
      <c r="Q24" s="2">
        <v>44467.930104166669</v>
      </c>
      <c r="R24">
        <v>179</v>
      </c>
      <c r="S24" t="s">
        <v>14</v>
      </c>
      <c r="T24">
        <v>0</v>
      </c>
      <c r="U24" t="s">
        <v>15</v>
      </c>
      <c r="V24" s="3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41</v>
      </c>
      <c r="AE24" s="2">
        <v>44467.930104166669</v>
      </c>
      <c r="AF24">
        <v>179</v>
      </c>
      <c r="AG24" t="s">
        <v>14</v>
      </c>
      <c r="AH24">
        <v>0</v>
      </c>
      <c r="AI24">
        <v>11.98</v>
      </c>
      <c r="AJ24" s="3">
        <v>189794</v>
      </c>
      <c r="AK24">
        <v>36.841000000000001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ref="AT24:AT28" si="4">IF(H24&lt;15000,((0.00000002125*H24^2)+(0.002705*H24)+(-4.371)),(IF(H24&lt;700000,((-0.0000000008162*H24^2)+(0.003141*H24)+(0.4702)), ((0.000000003285*V24^2)+(0.1899*V24)+(559.5)))))</f>
        <v>2.4905805599999997</v>
      </c>
      <c r="AU24" s="7">
        <f t="shared" ref="AU24:AU28" si="5">((-0.00000006277*AJ24^2)+(0.1854*AJ24)+(34.83))</f>
        <v>32961.551571892283</v>
      </c>
      <c r="AW24" s="8">
        <f t="shared" ref="AW24:AW28" si="6">IF(H24&lt;10000,((-0.00000005795*H24^2)+(0.003823*H24)+(-6.715)),(IF(H24&lt;700000,((-0.0000000001209*H24^2)+(0.002635*H24)+(-0.4111)), ((-0.00000002007*V24^2)+(0.2564*V24)+(286.1)))))</f>
        <v>2.4379051551999993</v>
      </c>
      <c r="AX24" s="9">
        <f t="shared" ref="AX24:AX28" si="7">(-0.00000001626*AJ24^2)+(0.1912*AJ24)+(-3.858)</f>
        <v>35699.040942790642</v>
      </c>
    </row>
    <row r="25" spans="1:50" x14ac:dyDescent="0.35">
      <c r="A25">
        <v>55</v>
      </c>
      <c r="B25" t="s">
        <v>42</v>
      </c>
      <c r="C25" s="2">
        <v>44467.951296296298</v>
      </c>
      <c r="D25">
        <v>182</v>
      </c>
      <c r="E25" t="s">
        <v>14</v>
      </c>
      <c r="F25">
        <v>0</v>
      </c>
      <c r="G25">
        <v>6.02</v>
      </c>
      <c r="H25" s="3">
        <v>8770</v>
      </c>
      <c r="I25">
        <v>1.2999999999999999E-2</v>
      </c>
      <c r="J25" t="s">
        <v>15</v>
      </c>
      <c r="K25" t="s">
        <v>15</v>
      </c>
      <c r="L25" t="s">
        <v>15</v>
      </c>
      <c r="M25" t="s">
        <v>15</v>
      </c>
      <c r="O25">
        <v>55</v>
      </c>
      <c r="P25" t="s">
        <v>42</v>
      </c>
      <c r="Q25" s="2">
        <v>44467.951296296298</v>
      </c>
      <c r="R25">
        <v>182</v>
      </c>
      <c r="S25" t="s">
        <v>14</v>
      </c>
      <c r="T25">
        <v>0</v>
      </c>
      <c r="U25" t="s">
        <v>15</v>
      </c>
      <c r="V25" s="3" t="s">
        <v>15</v>
      </c>
      <c r="W25" t="s">
        <v>15</v>
      </c>
      <c r="X25" t="s">
        <v>15</v>
      </c>
      <c r="Y25" t="s">
        <v>15</v>
      </c>
      <c r="Z25" t="s">
        <v>15</v>
      </c>
      <c r="AA25" t="s">
        <v>15</v>
      </c>
      <c r="AC25">
        <v>55</v>
      </c>
      <c r="AD25" t="s">
        <v>42</v>
      </c>
      <c r="AE25" s="2">
        <v>44467.951296296298</v>
      </c>
      <c r="AF25">
        <v>182</v>
      </c>
      <c r="AG25" t="s">
        <v>14</v>
      </c>
      <c r="AH25">
        <v>0</v>
      </c>
      <c r="AI25">
        <v>12.148</v>
      </c>
      <c r="AJ25" s="3">
        <v>10431</v>
      </c>
      <c r="AK25">
        <v>2.0910000000000002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4"/>
        <v>20.986249125000001</v>
      </c>
      <c r="AU25" s="7">
        <f t="shared" si="5"/>
        <v>1961.9076623820299</v>
      </c>
      <c r="AW25" s="8">
        <f t="shared" si="6"/>
        <v>22.355607445</v>
      </c>
      <c r="AX25" s="9">
        <f t="shared" si="7"/>
        <v>1988.7800183261402</v>
      </c>
    </row>
    <row r="26" spans="1:50" x14ac:dyDescent="0.35">
      <c r="A26">
        <v>56</v>
      </c>
      <c r="B26" t="s">
        <v>43</v>
      </c>
      <c r="C26" s="2">
        <v>44467.97252314815</v>
      </c>
      <c r="D26">
        <v>45</v>
      </c>
      <c r="E26" t="s">
        <v>14</v>
      </c>
      <c r="F26">
        <v>0</v>
      </c>
      <c r="G26">
        <v>6.0279999999999996</v>
      </c>
      <c r="H26" s="3">
        <v>8503</v>
      </c>
      <c r="I26">
        <v>1.2999999999999999E-2</v>
      </c>
      <c r="J26" t="s">
        <v>15</v>
      </c>
      <c r="K26" t="s">
        <v>15</v>
      </c>
      <c r="L26" t="s">
        <v>15</v>
      </c>
      <c r="M26" t="s">
        <v>15</v>
      </c>
      <c r="O26">
        <v>56</v>
      </c>
      <c r="P26" t="s">
        <v>43</v>
      </c>
      <c r="Q26" s="2">
        <v>44467.97252314815</v>
      </c>
      <c r="R26">
        <v>45</v>
      </c>
      <c r="S26" t="s">
        <v>14</v>
      </c>
      <c r="T26">
        <v>0</v>
      </c>
      <c r="U26" t="s">
        <v>15</v>
      </c>
      <c r="V26" s="3" t="s">
        <v>15</v>
      </c>
      <c r="W26" t="s">
        <v>15</v>
      </c>
      <c r="X26" t="s">
        <v>15</v>
      </c>
      <c r="Y26" t="s">
        <v>15</v>
      </c>
      <c r="Z26" t="s">
        <v>15</v>
      </c>
      <c r="AA26" t="s">
        <v>15</v>
      </c>
      <c r="AC26">
        <v>56</v>
      </c>
      <c r="AD26" t="s">
        <v>43</v>
      </c>
      <c r="AE26" s="2">
        <v>44467.97252314815</v>
      </c>
      <c r="AF26">
        <v>45</v>
      </c>
      <c r="AG26" t="s">
        <v>14</v>
      </c>
      <c r="AH26">
        <v>0</v>
      </c>
      <c r="AI26">
        <v>12.163</v>
      </c>
      <c r="AJ26" s="3">
        <v>11473</v>
      </c>
      <c r="AK26">
        <v>2.2989999999999999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4"/>
        <v>20.166011441249999</v>
      </c>
      <c r="AU26" s="7">
        <f t="shared" si="5"/>
        <v>2153.66180191067</v>
      </c>
      <c r="AW26" s="8">
        <f t="shared" si="6"/>
        <v>21.602125528449999</v>
      </c>
      <c r="AX26" s="9">
        <f t="shared" si="7"/>
        <v>2187.63930060646</v>
      </c>
    </row>
    <row r="27" spans="1:50" x14ac:dyDescent="0.35">
      <c r="A27">
        <v>57</v>
      </c>
      <c r="B27" t="s">
        <v>44</v>
      </c>
      <c r="C27" s="2">
        <v>44467.993750000001</v>
      </c>
      <c r="D27">
        <v>134</v>
      </c>
      <c r="E27" t="s">
        <v>14</v>
      </c>
      <c r="F27">
        <v>0</v>
      </c>
      <c r="G27">
        <v>6.008</v>
      </c>
      <c r="H27" s="3">
        <v>51454</v>
      </c>
      <c r="I27">
        <v>0.10199999999999999</v>
      </c>
      <c r="J27" t="s">
        <v>15</v>
      </c>
      <c r="K27" t="s">
        <v>15</v>
      </c>
      <c r="L27" t="s">
        <v>15</v>
      </c>
      <c r="M27" t="s">
        <v>15</v>
      </c>
      <c r="O27">
        <v>57</v>
      </c>
      <c r="P27" t="s">
        <v>44</v>
      </c>
      <c r="Q27" s="2">
        <v>44467.993750000001</v>
      </c>
      <c r="R27">
        <v>134</v>
      </c>
      <c r="S27" t="s">
        <v>14</v>
      </c>
      <c r="T27">
        <v>0</v>
      </c>
      <c r="U27" t="s">
        <v>15</v>
      </c>
      <c r="V27" s="3" t="s">
        <v>15</v>
      </c>
      <c r="W27" t="s">
        <v>15</v>
      </c>
      <c r="X27" t="s">
        <v>15</v>
      </c>
      <c r="Y27" t="s">
        <v>15</v>
      </c>
      <c r="Z27" t="s">
        <v>15</v>
      </c>
      <c r="AA27" t="s">
        <v>15</v>
      </c>
      <c r="AC27">
        <v>57</v>
      </c>
      <c r="AD27" t="s">
        <v>44</v>
      </c>
      <c r="AE27" s="2">
        <v>44467.993750000001</v>
      </c>
      <c r="AF27">
        <v>134</v>
      </c>
      <c r="AG27" t="s">
        <v>14</v>
      </c>
      <c r="AH27">
        <v>0</v>
      </c>
      <c r="AI27">
        <v>12.090999999999999</v>
      </c>
      <c r="AJ27" s="3">
        <v>65205</v>
      </c>
      <c r="AK27">
        <v>12.909000000000001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4"/>
        <v>159.92631297852083</v>
      </c>
      <c r="AU27" s="7">
        <f t="shared" si="5"/>
        <v>11856.958291590752</v>
      </c>
      <c r="AW27" s="8">
        <f t="shared" si="6"/>
        <v>134.85010554337561</v>
      </c>
      <c r="AX27" s="9">
        <f t="shared" si="7"/>
        <v>12394.2054876735</v>
      </c>
    </row>
    <row r="28" spans="1:50" x14ac:dyDescent="0.35">
      <c r="A28">
        <v>58</v>
      </c>
      <c r="B28" t="s">
        <v>45</v>
      </c>
      <c r="C28" s="2">
        <v>44468.014965277776</v>
      </c>
      <c r="D28">
        <v>71</v>
      </c>
      <c r="E28" t="s">
        <v>14</v>
      </c>
      <c r="F28">
        <v>0</v>
      </c>
      <c r="G28">
        <v>6.0060000000000002</v>
      </c>
      <c r="H28" s="3">
        <v>302770</v>
      </c>
      <c r="I28">
        <v>0.626</v>
      </c>
      <c r="J28" t="s">
        <v>15</v>
      </c>
      <c r="K28" t="s">
        <v>15</v>
      </c>
      <c r="L28" t="s">
        <v>15</v>
      </c>
      <c r="M28" t="s">
        <v>15</v>
      </c>
      <c r="O28">
        <v>58</v>
      </c>
      <c r="P28" t="s">
        <v>45</v>
      </c>
      <c r="Q28" s="2">
        <v>44468.014965277776</v>
      </c>
      <c r="R28">
        <v>71</v>
      </c>
      <c r="S28" t="s">
        <v>14</v>
      </c>
      <c r="T28">
        <v>0</v>
      </c>
      <c r="U28">
        <v>5.9569999999999999</v>
      </c>
      <c r="V28" s="3">
        <v>2652</v>
      </c>
      <c r="W28">
        <v>0.82699999999999996</v>
      </c>
      <c r="X28" t="s">
        <v>15</v>
      </c>
      <c r="Y28" t="s">
        <v>15</v>
      </c>
      <c r="Z28" t="s">
        <v>15</v>
      </c>
      <c r="AA28" t="s">
        <v>15</v>
      </c>
      <c r="AC28">
        <v>58</v>
      </c>
      <c r="AD28" t="s">
        <v>45</v>
      </c>
      <c r="AE28" s="2">
        <v>44468.014965277776</v>
      </c>
      <c r="AF28">
        <v>71</v>
      </c>
      <c r="AG28" t="s">
        <v>14</v>
      </c>
      <c r="AH28">
        <v>0</v>
      </c>
      <c r="AI28">
        <v>12.119</v>
      </c>
      <c r="AJ28" s="3">
        <v>35416</v>
      </c>
      <c r="AK28">
        <v>7.0490000000000004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4"/>
        <v>876.64998297902002</v>
      </c>
      <c r="AU28" s="7">
        <f t="shared" si="5"/>
        <v>6522.2244248748802</v>
      </c>
      <c r="AW28" s="8">
        <f t="shared" si="6"/>
        <v>786.30498654639007</v>
      </c>
      <c r="AX28" s="9">
        <f t="shared" si="7"/>
        <v>6747.2863949094399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2021-09-29T13:21:33Z</dcterms:modified>
</cp:coreProperties>
</file>