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<sst xmlns="http://schemas.openxmlformats.org/spreadsheetml/2006/main" count="561" uniqueCount="52">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</sst>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4"/>
  <sheetViews>
    <sheetView tabSelected="1" topLeftCell="A19" workbookViewId="0">
      <selection activeCell="C47" sqref="C47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25</v>
      </c>
      <c r="C9" s="2">
        <v>44418.445983796293</v>
      </c>
      <c r="D9" t="s">
        <v>13</v>
      </c>
      <c r="E9" t="s">
        <v>14</v>
      </c>
      <c r="F9">
        <v>0</v>
      </c>
      <c r="G9">
        <v>6.0679999999999996</v>
      </c>
      <c r="H9" s="3">
        <v>2390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25</v>
      </c>
      <c r="Q9" s="2">
        <v>44418.445983796293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25</v>
      </c>
      <c r="AE9" s="2">
        <v>44418.445983796293</v>
      </c>
      <c r="AF9" t="s">
        <v>13</v>
      </c>
      <c r="AG9" t="s">
        <v>14</v>
      </c>
      <c r="AH9">
        <v>0</v>
      </c>
      <c r="AI9">
        <v>12.198</v>
      </c>
      <c r="AJ9" s="3">
        <v>2343</v>
      </c>
      <c r="AK9">
        <v>0.47699999999999998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2.2153321249999998</v>
      </c>
      <c r="AU9" s="7">
        <f t="shared" ref="AU9:AU23" si="1">((-0.00000006277*AJ9^2)+(0.1854*AJ9)+(34.83))</f>
        <v>468.87761473226999</v>
      </c>
      <c r="AW9" s="8">
        <f t="shared" ref="AW9:AW23" si="2">IF(H9&lt;10000,((-0.00000005795*H9^2)+(0.003823*H9)+(-6.715)),(IF(H9&lt;700000,((-0.0000000001209*H9^2)+(0.002635*H9)+(-0.4111)), ((-0.00000002007*V9^2)+(0.2564*V9)+(286.1)))))</f>
        <v>2.0909538049999998</v>
      </c>
      <c r="AX9" s="9">
        <f t="shared" ref="AX9:AX23" si="3">(-0.00000001626*AJ9^2)+(0.1912*AJ9)+(-3.858)</f>
        <v>444.03433830725999</v>
      </c>
    </row>
    <row r="10" spans="1:50" x14ac:dyDescent="0.35">
      <c r="A10">
        <v>40</v>
      </c>
      <c r="B10" t="s">
        <v>26</v>
      </c>
      <c r="C10" s="2">
        <v>44418.467222222222</v>
      </c>
      <c r="D10" t="s">
        <v>27</v>
      </c>
      <c r="E10" t="s">
        <v>14</v>
      </c>
      <c r="F10">
        <v>0</v>
      </c>
      <c r="G10">
        <v>6.0030000000000001</v>
      </c>
      <c r="H10" s="3">
        <v>971998</v>
      </c>
      <c r="I10">
        <v>2.0230000000000001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26</v>
      </c>
      <c r="Q10" s="2">
        <v>44418.467222222222</v>
      </c>
      <c r="R10" t="s">
        <v>27</v>
      </c>
      <c r="S10" t="s">
        <v>14</v>
      </c>
      <c r="T10">
        <v>0</v>
      </c>
      <c r="U10">
        <v>5.9560000000000004</v>
      </c>
      <c r="V10" s="3">
        <v>7410</v>
      </c>
      <c r="W10">
        <v>2.1040000000000001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26</v>
      </c>
      <c r="AE10" s="2">
        <v>44418.467222222222</v>
      </c>
      <c r="AF10" t="s">
        <v>27</v>
      </c>
      <c r="AG10" t="s">
        <v>14</v>
      </c>
      <c r="AH10">
        <v>0</v>
      </c>
      <c r="AI10">
        <v>12.177</v>
      </c>
      <c r="AJ10" s="3">
        <v>9923</v>
      </c>
      <c r="AK10">
        <v>1.99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1966.8393731085</v>
      </c>
      <c r="AU10" s="7">
        <f t="shared" si="1"/>
        <v>1868.37349363667</v>
      </c>
      <c r="AW10" s="8">
        <f t="shared" si="2"/>
        <v>2184.9219944330002</v>
      </c>
      <c r="AX10" s="9">
        <f t="shared" si="3"/>
        <v>1891.8185439944602</v>
      </c>
    </row>
    <row r="11" spans="1:50" x14ac:dyDescent="0.35">
      <c r="A11">
        <v>41</v>
      </c>
      <c r="B11" t="s">
        <v>28</v>
      </c>
      <c r="C11" s="2">
        <v>44418.488437499997</v>
      </c>
      <c r="D11">
        <v>102</v>
      </c>
      <c r="E11" t="s">
        <v>14</v>
      </c>
      <c r="F11">
        <v>0</v>
      </c>
      <c r="G11">
        <v>6.0090000000000003</v>
      </c>
      <c r="H11" s="3">
        <v>413512</v>
      </c>
      <c r="I11">
        <v>0.85699999999999998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44418.488437499997</v>
      </c>
      <c r="R11">
        <v>102</v>
      </c>
      <c r="S11" t="s">
        <v>14</v>
      </c>
      <c r="T11">
        <v>0</v>
      </c>
      <c r="U11">
        <v>5.9660000000000002</v>
      </c>
      <c r="V11" s="3">
        <v>3398</v>
      </c>
      <c r="W11">
        <v>1.0269999999999999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44418.488437499997</v>
      </c>
      <c r="AF11">
        <v>102</v>
      </c>
      <c r="AG11" t="s">
        <v>14</v>
      </c>
      <c r="AH11">
        <v>0</v>
      </c>
      <c r="AI11">
        <v>12.114000000000001</v>
      </c>
      <c r="AJ11" s="3">
        <v>52226</v>
      </c>
      <c r="AK11">
        <v>10.363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1159.7475794636673</v>
      </c>
      <c r="AU11" s="7">
        <f t="shared" si="1"/>
        <v>9546.321767879479</v>
      </c>
      <c r="AW11" s="8">
        <f t="shared" si="2"/>
        <v>1068.5200661459903</v>
      </c>
      <c r="AX11" s="9">
        <f t="shared" si="3"/>
        <v>9937.4031544642403</v>
      </c>
    </row>
    <row r="12" spans="1:50" x14ac:dyDescent="0.35">
      <c r="A12">
        <v>42</v>
      </c>
      <c r="B12" t="s">
        <v>29</v>
      </c>
      <c r="C12" s="2">
        <v>44418.509687500002</v>
      </c>
      <c r="D12">
        <v>69</v>
      </c>
      <c r="E12" t="s">
        <v>14</v>
      </c>
      <c r="F12">
        <v>0</v>
      </c>
      <c r="G12">
        <v>6.0060000000000002</v>
      </c>
      <c r="H12" s="3">
        <v>1951251</v>
      </c>
      <c r="I12">
        <v>4.0709999999999997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44418.509687500002</v>
      </c>
      <c r="R12">
        <v>69</v>
      </c>
      <c r="S12" t="s">
        <v>14</v>
      </c>
      <c r="T12">
        <v>0</v>
      </c>
      <c r="U12">
        <v>5.9589999999999996</v>
      </c>
      <c r="V12" s="3">
        <v>15697</v>
      </c>
      <c r="W12">
        <v>4.3239999999999998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44418.509687500002</v>
      </c>
      <c r="AF12">
        <v>69</v>
      </c>
      <c r="AG12" t="s">
        <v>14</v>
      </c>
      <c r="AH12">
        <v>0</v>
      </c>
      <c r="AI12">
        <v>12.085000000000001</v>
      </c>
      <c r="AJ12" s="3">
        <v>76710</v>
      </c>
      <c r="AK12">
        <v>15.157999999999999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3541.1697102325652</v>
      </c>
      <c r="AU12" s="7">
        <f t="shared" si="1"/>
        <v>13887.498699243002</v>
      </c>
      <c r="AW12" s="8">
        <f t="shared" si="2"/>
        <v>4305.8656361133708</v>
      </c>
      <c r="AX12" s="9">
        <f t="shared" si="3"/>
        <v>14567.413264134</v>
      </c>
    </row>
    <row r="13" spans="1:50" x14ac:dyDescent="0.35">
      <c r="A13">
        <v>43</v>
      </c>
      <c r="B13" t="s">
        <v>30</v>
      </c>
      <c r="C13" s="2">
        <v>44418.5309375</v>
      </c>
      <c r="D13">
        <v>164</v>
      </c>
      <c r="E13" t="s">
        <v>14</v>
      </c>
      <c r="F13">
        <v>0</v>
      </c>
      <c r="G13">
        <v>5.984</v>
      </c>
      <c r="H13" s="3">
        <v>8603413</v>
      </c>
      <c r="I13">
        <v>18.114999999999998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44418.5309375</v>
      </c>
      <c r="R13">
        <v>164</v>
      </c>
      <c r="S13" t="s">
        <v>14</v>
      </c>
      <c r="T13">
        <v>0</v>
      </c>
      <c r="U13">
        <v>5.9379999999999997</v>
      </c>
      <c r="V13" s="3">
        <v>62912</v>
      </c>
      <c r="W13">
        <v>16.87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44418.5309375</v>
      </c>
      <c r="AF13">
        <v>164</v>
      </c>
      <c r="AG13" t="s">
        <v>14</v>
      </c>
      <c r="AH13">
        <v>0</v>
      </c>
      <c r="AI13">
        <v>12.119</v>
      </c>
      <c r="AJ13" s="3">
        <v>45797</v>
      </c>
      <c r="AK13">
        <v>9.0980000000000008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12519.490566359042</v>
      </c>
      <c r="AU13" s="7">
        <f t="shared" si="1"/>
        <v>8393.9421858310707</v>
      </c>
      <c r="AW13" s="8">
        <f t="shared" si="2"/>
        <v>16337.30135073792</v>
      </c>
      <c r="AX13" s="9">
        <f t="shared" si="3"/>
        <v>8718.4252417016614</v>
      </c>
    </row>
    <row r="14" spans="1:50" x14ac:dyDescent="0.35">
      <c r="A14">
        <v>44</v>
      </c>
      <c r="B14" t="s">
        <v>31</v>
      </c>
      <c r="C14" s="2">
        <v>44418.552187499998</v>
      </c>
      <c r="D14">
        <v>74</v>
      </c>
      <c r="E14" t="s">
        <v>14</v>
      </c>
      <c r="F14">
        <v>0</v>
      </c>
      <c r="G14">
        <v>6.0090000000000003</v>
      </c>
      <c r="H14" s="3">
        <v>37406</v>
      </c>
      <c r="I14">
        <v>7.2999999999999995E-2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44418.552187499998</v>
      </c>
      <c r="R14">
        <v>74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44418.552187499998</v>
      </c>
      <c r="AF14">
        <v>74</v>
      </c>
      <c r="AG14" t="s">
        <v>14</v>
      </c>
      <c r="AH14">
        <v>0</v>
      </c>
      <c r="AI14">
        <v>12.118</v>
      </c>
      <c r="AJ14" s="3">
        <v>49856</v>
      </c>
      <c r="AK14">
        <v>9.8970000000000002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116.82041174805681</v>
      </c>
      <c r="AU14" s="7">
        <f t="shared" si="1"/>
        <v>9122.1099864012813</v>
      </c>
      <c r="AW14" s="8">
        <f t="shared" si="2"/>
        <v>97.984545651727601</v>
      </c>
      <c r="AX14" s="9">
        <f t="shared" si="3"/>
        <v>9488.1930068326401</v>
      </c>
    </row>
    <row r="15" spans="1:50" x14ac:dyDescent="0.35">
      <c r="A15">
        <v>45</v>
      </c>
      <c r="B15" t="s">
        <v>32</v>
      </c>
      <c r="C15" s="2">
        <v>44418.573437500003</v>
      </c>
      <c r="D15">
        <v>133</v>
      </c>
      <c r="E15" t="s">
        <v>14</v>
      </c>
      <c r="F15">
        <v>0</v>
      </c>
      <c r="G15">
        <v>5.9930000000000003</v>
      </c>
      <c r="H15" s="3">
        <v>4764916</v>
      </c>
      <c r="I15">
        <v>9.9830000000000005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44418.573437500003</v>
      </c>
      <c r="R15">
        <v>133</v>
      </c>
      <c r="S15" t="s">
        <v>14</v>
      </c>
      <c r="T15">
        <v>0</v>
      </c>
      <c r="U15">
        <v>5.944</v>
      </c>
      <c r="V15" s="3">
        <v>34820</v>
      </c>
      <c r="W15">
        <v>9.4269999999999996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44418.573437500003</v>
      </c>
      <c r="AF15">
        <v>133</v>
      </c>
      <c r="AG15" t="s">
        <v>14</v>
      </c>
      <c r="AH15">
        <v>0</v>
      </c>
      <c r="AI15">
        <v>12.039</v>
      </c>
      <c r="AJ15" s="3">
        <v>124026</v>
      </c>
      <c r="AK15">
        <v>24.32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7175.8008404339998</v>
      </c>
      <c r="AU15" s="7">
        <f t="shared" si="1"/>
        <v>22063.694096607484</v>
      </c>
      <c r="AW15" s="8">
        <f t="shared" si="2"/>
        <v>9189.6144817320001</v>
      </c>
      <c r="AX15" s="9">
        <f t="shared" si="3"/>
        <v>23459.794584528241</v>
      </c>
    </row>
    <row r="16" spans="1:50" x14ac:dyDescent="0.35">
      <c r="A16">
        <v>46</v>
      </c>
      <c r="B16" t="s">
        <v>33</v>
      </c>
      <c r="C16" s="2">
        <v>44418.594675925924</v>
      </c>
      <c r="D16">
        <v>147</v>
      </c>
      <c r="E16" t="s">
        <v>14</v>
      </c>
      <c r="F16">
        <v>0</v>
      </c>
      <c r="G16">
        <v>6.0129999999999999</v>
      </c>
      <c r="H16" s="3">
        <v>19763</v>
      </c>
      <c r="I16">
        <v>3.5999999999999997E-2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44418.594675925924</v>
      </c>
      <c r="R16">
        <v>147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44418.594675925924</v>
      </c>
      <c r="AF16">
        <v>147</v>
      </c>
      <c r="AG16" t="s">
        <v>14</v>
      </c>
      <c r="AH16">
        <v>0</v>
      </c>
      <c r="AI16">
        <v>12.183999999999999</v>
      </c>
      <c r="AJ16" s="3">
        <v>1884</v>
      </c>
      <c r="AK16">
        <v>0.38600000000000001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62.226994730862202</v>
      </c>
      <c r="AU16" s="7">
        <f t="shared" si="1"/>
        <v>383.90080064687999</v>
      </c>
      <c r="AW16" s="8">
        <f t="shared" si="2"/>
        <v>51.617184341167906</v>
      </c>
      <c r="AX16" s="9">
        <f t="shared" si="3"/>
        <v>356.30508584543998</v>
      </c>
    </row>
    <row r="17" spans="1:50" x14ac:dyDescent="0.35">
      <c r="A17">
        <v>47</v>
      </c>
      <c r="B17" t="s">
        <v>34</v>
      </c>
      <c r="C17" s="2">
        <v>44418.615925925929</v>
      </c>
      <c r="D17">
        <v>154</v>
      </c>
      <c r="E17" t="s">
        <v>14</v>
      </c>
      <c r="F17">
        <v>0</v>
      </c>
      <c r="G17">
        <v>6.0069999999999997</v>
      </c>
      <c r="H17" s="3">
        <v>2827670</v>
      </c>
      <c r="I17">
        <v>5.9089999999999998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44418.615925925929</v>
      </c>
      <c r="R17">
        <v>154</v>
      </c>
      <c r="S17" t="s">
        <v>14</v>
      </c>
      <c r="T17">
        <v>0</v>
      </c>
      <c r="U17">
        <v>5.9569999999999999</v>
      </c>
      <c r="V17" s="3">
        <v>21649</v>
      </c>
      <c r="W17">
        <v>5.915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44418.615925925929</v>
      </c>
      <c r="AF17">
        <v>154</v>
      </c>
      <c r="AG17" t="s">
        <v>14</v>
      </c>
      <c r="AH17">
        <v>0</v>
      </c>
      <c r="AI17">
        <v>12.086</v>
      </c>
      <c r="AJ17" s="3">
        <v>95235</v>
      </c>
      <c r="AK17">
        <v>18.760999999999999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4672.1847111752859</v>
      </c>
      <c r="AU17" s="7">
        <f t="shared" si="1"/>
        <v>17122.093603026751</v>
      </c>
      <c r="AW17" s="8">
        <f t="shared" si="2"/>
        <v>5827.4972084359306</v>
      </c>
      <c r="AX17" s="9">
        <f t="shared" si="3"/>
        <v>18057.600593041501</v>
      </c>
    </row>
    <row r="18" spans="1:50" x14ac:dyDescent="0.35">
      <c r="A18">
        <v>48</v>
      </c>
      <c r="B18" t="s">
        <v>35</v>
      </c>
      <c r="C18" s="2">
        <v>44418.637164351851</v>
      </c>
      <c r="D18">
        <v>118</v>
      </c>
      <c r="E18" t="s">
        <v>14</v>
      </c>
      <c r="F18">
        <v>0</v>
      </c>
      <c r="G18">
        <v>6.0090000000000003</v>
      </c>
      <c r="H18" s="3">
        <v>69941</v>
      </c>
      <c r="I18">
        <v>0.14099999999999999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44418.637164351851</v>
      </c>
      <c r="R18">
        <v>118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44418.637164351851</v>
      </c>
      <c r="AF18">
        <v>118</v>
      </c>
      <c r="AG18" t="s">
        <v>14</v>
      </c>
      <c r="AH18">
        <v>0</v>
      </c>
      <c r="AI18">
        <v>12.164999999999999</v>
      </c>
      <c r="AJ18" s="3">
        <v>8591</v>
      </c>
      <c r="AK18">
        <v>1.724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216.1622399708078</v>
      </c>
      <c r="AU18" s="7">
        <f t="shared" si="1"/>
        <v>1622.9686425116299</v>
      </c>
      <c r="AW18" s="8">
        <f t="shared" si="2"/>
        <v>183.29202321314713</v>
      </c>
      <c r="AX18" s="9">
        <f t="shared" si="3"/>
        <v>1637.5411261309403</v>
      </c>
    </row>
    <row r="19" spans="1:50" x14ac:dyDescent="0.35">
      <c r="A19">
        <v>49</v>
      </c>
      <c r="B19" t="s">
        <v>36</v>
      </c>
      <c r="C19" s="2">
        <v>44418.658414351848</v>
      </c>
      <c r="D19">
        <v>98</v>
      </c>
      <c r="E19" t="s">
        <v>14</v>
      </c>
      <c r="F19">
        <v>0</v>
      </c>
      <c r="G19">
        <v>5.9429999999999996</v>
      </c>
      <c r="H19" s="3">
        <v>28429414</v>
      </c>
      <c r="I19">
        <v>61.427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44418.658414351848</v>
      </c>
      <c r="R19">
        <v>98</v>
      </c>
      <c r="S19" t="s">
        <v>14</v>
      </c>
      <c r="T19">
        <v>0</v>
      </c>
      <c r="U19">
        <v>5.899</v>
      </c>
      <c r="V19" s="3">
        <v>216919</v>
      </c>
      <c r="W19">
        <v>56.636000000000003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44418.658414351848</v>
      </c>
      <c r="AF19">
        <v>98</v>
      </c>
      <c r="AG19" t="s">
        <v>14</v>
      </c>
      <c r="AH19">
        <v>0</v>
      </c>
      <c r="AI19">
        <v>12.071999999999999</v>
      </c>
      <c r="AJ19" s="3">
        <v>93472</v>
      </c>
      <c r="AK19">
        <v>18.419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41906.99000566289</v>
      </c>
      <c r="AU19" s="7">
        <f t="shared" si="1"/>
        <v>16816.116382008324</v>
      </c>
      <c r="AW19" s="8">
        <f t="shared" si="2"/>
        <v>54959.760779100732</v>
      </c>
      <c r="AX19" s="9">
        <f t="shared" si="3"/>
        <v>17725.924539612162</v>
      </c>
    </row>
    <row r="20" spans="1:50" x14ac:dyDescent="0.35">
      <c r="A20">
        <v>50</v>
      </c>
      <c r="B20" t="s">
        <v>37</v>
      </c>
      <c r="C20" s="2">
        <v>44418.679652777777</v>
      </c>
      <c r="D20">
        <v>88</v>
      </c>
      <c r="E20" t="s">
        <v>14</v>
      </c>
      <c r="F20">
        <v>0</v>
      </c>
      <c r="G20">
        <v>6.0119999999999996</v>
      </c>
      <c r="H20" s="3">
        <v>26382</v>
      </c>
      <c r="I20">
        <v>0.05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44418.679652777777</v>
      </c>
      <c r="R20">
        <v>88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44418.679652777777</v>
      </c>
      <c r="AF20">
        <v>88</v>
      </c>
      <c r="AG20" t="s">
        <v>14</v>
      </c>
      <c r="AH20">
        <v>0</v>
      </c>
      <c r="AI20" t="s">
        <v>15</v>
      </c>
      <c r="AJ20" s="3" t="s">
        <v>15</v>
      </c>
      <c r="AK20" t="s">
        <v>15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82.767978700031207</v>
      </c>
      <c r="AU20" s="7" t="e">
        <f t="shared" si="1"/>
        <v>#VALUE!</v>
      </c>
      <c r="AW20" s="8">
        <f t="shared" si="2"/>
        <v>69.021322400188396</v>
      </c>
      <c r="AX20" s="9" t="e">
        <f t="shared" si="3"/>
        <v>#VALUE!</v>
      </c>
    </row>
    <row r="21" spans="1:50" x14ac:dyDescent="0.35">
      <c r="A21">
        <v>51</v>
      </c>
      <c r="B21" t="s">
        <v>38</v>
      </c>
      <c r="C21" s="2">
        <v>44418.700902777775</v>
      </c>
      <c r="D21">
        <v>57</v>
      </c>
      <c r="E21" t="s">
        <v>14</v>
      </c>
      <c r="F21">
        <v>0</v>
      </c>
      <c r="G21">
        <v>6.016</v>
      </c>
      <c r="H21" s="3">
        <v>58562</v>
      </c>
      <c r="I21">
        <v>0.11700000000000001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44418.700902777775</v>
      </c>
      <c r="R21">
        <v>57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44418.700902777775</v>
      </c>
      <c r="AF21">
        <v>57</v>
      </c>
      <c r="AG21" t="s">
        <v>14</v>
      </c>
      <c r="AH21">
        <v>0</v>
      </c>
      <c r="AI21">
        <v>12.169</v>
      </c>
      <c r="AJ21" s="3">
        <v>7390</v>
      </c>
      <c r="AK21">
        <v>1.4850000000000001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181.6142776977272</v>
      </c>
      <c r="AU21" s="7">
        <f t="shared" si="1"/>
        <v>1401.5079984829999</v>
      </c>
      <c r="AW21" s="8">
        <f t="shared" si="2"/>
        <v>153.48514250166042</v>
      </c>
      <c r="AX21" s="9">
        <f t="shared" si="3"/>
        <v>1408.2220072540001</v>
      </c>
    </row>
    <row r="22" spans="1:50" x14ac:dyDescent="0.35">
      <c r="A22">
        <v>52</v>
      </c>
      <c r="B22" t="s">
        <v>39</v>
      </c>
      <c r="C22" s="2">
        <v>44418.72215277778</v>
      </c>
      <c r="D22">
        <v>82</v>
      </c>
      <c r="E22" t="s">
        <v>14</v>
      </c>
      <c r="F22">
        <v>0</v>
      </c>
      <c r="G22">
        <v>6.0110000000000001</v>
      </c>
      <c r="H22" s="3">
        <v>66534</v>
      </c>
      <c r="I22">
        <v>0.13400000000000001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44418.72215277778</v>
      </c>
      <c r="R22">
        <v>82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44418.72215277778</v>
      </c>
      <c r="AF22">
        <v>82</v>
      </c>
      <c r="AG22" t="s">
        <v>14</v>
      </c>
      <c r="AH22">
        <v>0</v>
      </c>
      <c r="AI22">
        <v>12.162000000000001</v>
      </c>
      <c r="AJ22" s="3">
        <v>6739</v>
      </c>
      <c r="AK22">
        <v>1.355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205.84036175007282</v>
      </c>
      <c r="AU22" s="7">
        <f t="shared" si="1"/>
        <v>1281.38995562483</v>
      </c>
      <c r="AW22" s="8">
        <f t="shared" si="2"/>
        <v>174.3707931254396</v>
      </c>
      <c r="AX22" s="9">
        <f t="shared" si="3"/>
        <v>1283.9003663925403</v>
      </c>
    </row>
    <row r="23" spans="1:50" x14ac:dyDescent="0.35">
      <c r="A23">
        <v>53</v>
      </c>
      <c r="B23" t="s">
        <v>40</v>
      </c>
      <c r="C23" s="2">
        <v>44418.743414351855</v>
      </c>
      <c r="D23">
        <v>45</v>
      </c>
      <c r="E23" t="s">
        <v>14</v>
      </c>
      <c r="F23">
        <v>0</v>
      </c>
      <c r="G23">
        <v>5.9960000000000004</v>
      </c>
      <c r="H23" s="3">
        <v>4480109</v>
      </c>
      <c r="I23">
        <v>9.3829999999999991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44418.743414351855</v>
      </c>
      <c r="R23">
        <v>45</v>
      </c>
      <c r="S23" t="s">
        <v>14</v>
      </c>
      <c r="T23">
        <v>0</v>
      </c>
      <c r="U23">
        <v>5.95</v>
      </c>
      <c r="V23" s="3">
        <v>34012</v>
      </c>
      <c r="W23">
        <v>9.2119999999999997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44418.743414351855</v>
      </c>
      <c r="AF23">
        <v>45</v>
      </c>
      <c r="AG23" t="s">
        <v>14</v>
      </c>
      <c r="AH23">
        <v>0</v>
      </c>
      <c r="AI23">
        <v>12.048999999999999</v>
      </c>
      <c r="AJ23" s="3">
        <v>118656</v>
      </c>
      <c r="AK23">
        <v>23.286999999999999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7022.1789410330402</v>
      </c>
      <c r="AU23" s="7">
        <f t="shared" si="1"/>
        <v>21149.898107489284</v>
      </c>
      <c r="AW23" s="8">
        <f t="shared" si="2"/>
        <v>8983.5594999899222</v>
      </c>
      <c r="AX23" s="9">
        <f t="shared" si="3"/>
        <v>22454.240654576639</v>
      </c>
    </row>
    <row r="24" spans="1:50" x14ac:dyDescent="0.35">
      <c r="A24">
        <v>54</v>
      </c>
      <c r="B24" t="s">
        <v>41</v>
      </c>
      <c r="C24" s="2">
        <v>44418.764664351853</v>
      </c>
      <c r="D24">
        <v>203</v>
      </c>
      <c r="E24" t="s">
        <v>14</v>
      </c>
      <c r="F24">
        <v>0</v>
      </c>
      <c r="G24">
        <v>6.0220000000000002</v>
      </c>
      <c r="H24" s="3">
        <v>35894</v>
      </c>
      <c r="I24">
        <v>7.0000000000000007E-2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44418.764664351853</v>
      </c>
      <c r="R24">
        <v>203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44418.764664351853</v>
      </c>
      <c r="AF24">
        <v>203</v>
      </c>
      <c r="AG24" t="s">
        <v>14</v>
      </c>
      <c r="AH24">
        <v>0</v>
      </c>
      <c r="AI24">
        <v>12.135999999999999</v>
      </c>
      <c r="AJ24" s="3">
        <v>53502</v>
      </c>
      <c r="AK24">
        <v>10.614000000000001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112.16167886757681</v>
      </c>
      <c r="AU24" s="7">
        <f t="shared" ref="AU24:AU30" si="5">((-0.00000006277*AJ24^2)+(0.1854*AJ24)+(34.83))</f>
        <v>9774.4239344689195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94.013824950367606</v>
      </c>
      <c r="AX24" s="9">
        <f t="shared" ref="AX24:AX30" si="7">(-0.00000001626*AJ24^2)+(0.1912*AJ24)+(-3.858)</f>
        <v>10179.180735294962</v>
      </c>
    </row>
    <row r="25" spans="1:50" x14ac:dyDescent="0.35">
      <c r="A25">
        <v>55</v>
      </c>
      <c r="B25" t="s">
        <v>42</v>
      </c>
      <c r="C25" s="2">
        <v>44418.785925925928</v>
      </c>
      <c r="D25">
        <v>107</v>
      </c>
      <c r="E25" t="s">
        <v>14</v>
      </c>
      <c r="F25">
        <v>0</v>
      </c>
      <c r="G25">
        <v>6.0090000000000003</v>
      </c>
      <c r="H25" s="3">
        <v>2798096</v>
      </c>
      <c r="I25">
        <v>5.8460000000000001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44418.785925925928</v>
      </c>
      <c r="R25">
        <v>107</v>
      </c>
      <c r="S25" t="s">
        <v>14</v>
      </c>
      <c r="T25">
        <v>0</v>
      </c>
      <c r="U25">
        <v>5.9619999999999997</v>
      </c>
      <c r="V25" s="3">
        <v>22731</v>
      </c>
      <c r="W25">
        <v>6.2050000000000001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44418.785925925928</v>
      </c>
      <c r="AF25">
        <v>107</v>
      </c>
      <c r="AG25" t="s">
        <v>14</v>
      </c>
      <c r="AH25">
        <v>0</v>
      </c>
      <c r="AI25">
        <v>12.086</v>
      </c>
      <c r="AJ25" s="3">
        <v>89485</v>
      </c>
      <c r="AK25">
        <v>17.645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4877.814254115885</v>
      </c>
      <c r="AU25" s="7">
        <f t="shared" si="5"/>
        <v>16122.714130826751</v>
      </c>
      <c r="AW25" s="8">
        <f t="shared" si="6"/>
        <v>6103.9582638947304</v>
      </c>
      <c r="AX25" s="9">
        <f t="shared" si="7"/>
        <v>16975.470989441499</v>
      </c>
    </row>
    <row r="26" spans="1:50" x14ac:dyDescent="0.35">
      <c r="A26">
        <v>56</v>
      </c>
      <c r="B26" t="s">
        <v>43</v>
      </c>
      <c r="C26" s="2">
        <v>44418.807175925926</v>
      </c>
      <c r="D26">
        <v>208</v>
      </c>
      <c r="E26" t="s">
        <v>14</v>
      </c>
      <c r="F26">
        <v>0</v>
      </c>
      <c r="G26">
        <v>6.0049999999999999</v>
      </c>
      <c r="H26" s="3">
        <v>4676486</v>
      </c>
      <c r="I26">
        <v>9.7970000000000006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44418.807175925926</v>
      </c>
      <c r="R26">
        <v>208</v>
      </c>
      <c r="S26" t="s">
        <v>14</v>
      </c>
      <c r="T26">
        <v>0</v>
      </c>
      <c r="U26">
        <v>5.9580000000000002</v>
      </c>
      <c r="V26" s="3">
        <v>38992</v>
      </c>
      <c r="W26">
        <v>10.536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44418.807175925926</v>
      </c>
      <c r="AF26">
        <v>208</v>
      </c>
      <c r="AG26" t="s">
        <v>14</v>
      </c>
      <c r="AH26">
        <v>0</v>
      </c>
      <c r="AI26">
        <v>12.061999999999999</v>
      </c>
      <c r="AJ26" s="3">
        <v>116443</v>
      </c>
      <c r="AK26">
        <v>22.861000000000001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7969.075235370241</v>
      </c>
      <c r="AU26" s="7">
        <f t="shared" si="5"/>
        <v>20772.265511930273</v>
      </c>
      <c r="AW26" s="8">
        <f t="shared" si="6"/>
        <v>10253.13485239552</v>
      </c>
      <c r="AX26" s="9">
        <f t="shared" si="7"/>
        <v>22039.57471123126</v>
      </c>
    </row>
    <row r="27" spans="1:50" x14ac:dyDescent="0.35">
      <c r="A27">
        <v>57</v>
      </c>
      <c r="B27" t="s">
        <v>44</v>
      </c>
      <c r="C27" s="2">
        <v>44418.8284375</v>
      </c>
      <c r="D27">
        <v>87</v>
      </c>
      <c r="E27" t="s">
        <v>14</v>
      </c>
      <c r="F27">
        <v>0</v>
      </c>
      <c r="G27">
        <v>6.0110000000000001</v>
      </c>
      <c r="H27" s="3">
        <v>1982471</v>
      </c>
      <c r="I27">
        <v>4.1369999999999996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44418.8284375</v>
      </c>
      <c r="R27">
        <v>87</v>
      </c>
      <c r="S27" t="s">
        <v>14</v>
      </c>
      <c r="T27">
        <v>0</v>
      </c>
      <c r="U27">
        <v>5.9640000000000004</v>
      </c>
      <c r="V27" s="3">
        <v>15737</v>
      </c>
      <c r="W27">
        <v>4.335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44418.8284375</v>
      </c>
      <c r="AF27">
        <v>87</v>
      </c>
      <c r="AG27" t="s">
        <v>14</v>
      </c>
      <c r="AH27">
        <v>0</v>
      </c>
      <c r="AI27">
        <v>12.099</v>
      </c>
      <c r="AJ27" s="3">
        <v>78222</v>
      </c>
      <c r="AK27">
        <v>15.452999999999999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3548.7698406601653</v>
      </c>
      <c r="AU27" s="7">
        <f t="shared" si="5"/>
        <v>14153.11917580332</v>
      </c>
      <c r="AW27" s="8">
        <f t="shared" si="6"/>
        <v>4316.09640089817</v>
      </c>
      <c r="AX27" s="9">
        <f t="shared" si="7"/>
        <v>14852.698642322161</v>
      </c>
    </row>
    <row r="28" spans="1:50" x14ac:dyDescent="0.35">
      <c r="A28">
        <v>58</v>
      </c>
      <c r="B28" t="s">
        <v>45</v>
      </c>
      <c r="C28" s="2">
        <v>44418.849722222221</v>
      </c>
      <c r="D28">
        <v>96</v>
      </c>
      <c r="E28" t="s">
        <v>14</v>
      </c>
      <c r="F28">
        <v>0</v>
      </c>
      <c r="G28">
        <v>6.0039999999999996</v>
      </c>
      <c r="H28" s="3">
        <v>4174336</v>
      </c>
      <c r="I28">
        <v>8.7390000000000008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44418.849722222221</v>
      </c>
      <c r="R28">
        <v>96</v>
      </c>
      <c r="S28" t="s">
        <v>14</v>
      </c>
      <c r="T28">
        <v>0</v>
      </c>
      <c r="U28">
        <v>5.9569999999999999</v>
      </c>
      <c r="V28" s="3">
        <v>31746</v>
      </c>
      <c r="W28">
        <v>8.6080000000000005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44418.849722222221</v>
      </c>
      <c r="AF28">
        <v>96</v>
      </c>
      <c r="AG28" t="s">
        <v>14</v>
      </c>
      <c r="AH28">
        <v>0</v>
      </c>
      <c r="AI28">
        <v>12.065</v>
      </c>
      <c r="AJ28" s="3">
        <v>110819</v>
      </c>
      <c r="AK28">
        <v>21.776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6591.37605097506</v>
      </c>
      <c r="AU28" s="7">
        <f t="shared" si="5"/>
        <v>19809.803597732032</v>
      </c>
      <c r="AW28" s="8">
        <f t="shared" si="6"/>
        <v>8405.5476830838816</v>
      </c>
      <c r="AX28" s="9">
        <f t="shared" si="7"/>
        <v>20985.04816662614</v>
      </c>
    </row>
    <row r="29" spans="1:50" x14ac:dyDescent="0.35">
      <c r="A29">
        <v>59</v>
      </c>
      <c r="B29" t="s">
        <v>46</v>
      </c>
      <c r="C29" s="2">
        <v>44418.870995370373</v>
      </c>
      <c r="D29">
        <v>42</v>
      </c>
      <c r="E29" t="s">
        <v>14</v>
      </c>
      <c r="F29">
        <v>0</v>
      </c>
      <c r="G29">
        <v>6.0179999999999998</v>
      </c>
      <c r="H29" s="3">
        <v>65629</v>
      </c>
      <c r="I29">
        <v>0.13200000000000001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44418.870995370373</v>
      </c>
      <c r="R29">
        <v>42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44418.870995370373</v>
      </c>
      <c r="AF29">
        <v>42</v>
      </c>
      <c r="AG29" t="s">
        <v>14</v>
      </c>
      <c r="AH29">
        <v>0</v>
      </c>
      <c r="AI29">
        <v>12.172000000000001</v>
      </c>
      <c r="AJ29" s="3">
        <v>6474</v>
      </c>
      <c r="AK29">
        <v>1.302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203.09538040381582</v>
      </c>
      <c r="AU29" s="7">
        <f t="shared" si="5"/>
        <v>1232.4787413274801</v>
      </c>
      <c r="AW29" s="8">
        <f t="shared" si="6"/>
        <v>172.00057867400312</v>
      </c>
      <c r="AX29" s="9">
        <f t="shared" si="7"/>
        <v>1233.2892998882401</v>
      </c>
    </row>
    <row r="30" spans="1:50" x14ac:dyDescent="0.35">
      <c r="A30">
        <v>60</v>
      </c>
      <c r="B30" t="s">
        <v>47</v>
      </c>
      <c r="C30" s="2">
        <v>44418.892245370371</v>
      </c>
      <c r="D30">
        <v>188</v>
      </c>
      <c r="E30" t="s">
        <v>14</v>
      </c>
      <c r="F30">
        <v>0</v>
      </c>
      <c r="G30">
        <v>5.99</v>
      </c>
      <c r="H30" s="3">
        <v>11328752</v>
      </c>
      <c r="I30">
        <v>23.937000000000001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44418.892245370371</v>
      </c>
      <c r="R30">
        <v>188</v>
      </c>
      <c r="S30" t="s">
        <v>14</v>
      </c>
      <c r="T30">
        <v>0</v>
      </c>
      <c r="U30">
        <v>5.9429999999999996</v>
      </c>
      <c r="V30" s="3">
        <v>84569</v>
      </c>
      <c r="W30">
        <v>22.567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44418.892245370371</v>
      </c>
      <c r="AF30">
        <v>188</v>
      </c>
      <c r="AG30" t="s">
        <v>14</v>
      </c>
      <c r="AH30">
        <v>0</v>
      </c>
      <c r="AI30">
        <v>12.122</v>
      </c>
      <c r="AJ30" s="3">
        <v>57414</v>
      </c>
      <c r="AK30">
        <v>11.382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16642.647143274888</v>
      </c>
      <c r="AU30" s="7">
        <f t="shared" si="5"/>
        <v>10472.47261855308</v>
      </c>
      <c r="AW30" s="8">
        <f t="shared" si="6"/>
        <v>21826.052650676731</v>
      </c>
      <c r="AX30" s="9">
        <f t="shared" si="7"/>
        <v>10920.099866141039</v>
      </c>
    </row>
    <row r="31" spans="1:50" x14ac:dyDescent="0.35">
      <c r="A31">
        <v>61</v>
      </c>
      <c r="B31" t="s">
        <v>48</v>
      </c>
      <c r="C31" s="2">
        <v>44418.913495370369</v>
      </c>
      <c r="D31">
        <v>169</v>
      </c>
      <c r="E31" t="s">
        <v>14</v>
      </c>
      <c r="F31">
        <v>0</v>
      </c>
      <c r="G31">
        <v>6.0220000000000002</v>
      </c>
      <c r="H31" s="3">
        <v>22751</v>
      </c>
      <c r="I31">
        <v>4.2999999999999997E-2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44418.913495370369</v>
      </c>
      <c r="R31">
        <v>169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44418.913495370369</v>
      </c>
      <c r="AF31">
        <v>169</v>
      </c>
      <c r="AG31" t="s">
        <v>14</v>
      </c>
      <c r="AH31">
        <v>0</v>
      </c>
      <c r="AI31">
        <v>12.192</v>
      </c>
      <c r="AJ31" s="3">
        <v>2258</v>
      </c>
      <c r="AK31">
        <v>0.46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34" si="8">IF(H31&lt;15000,((0.00000002125*H31^2)+(0.002705*H31)+(-4.371)),(IF(H31&lt;700000,((-0.0000000008162*H31^2)+(0.003141*H31)+(0.4702)), ((0.000000003285*V31^2)+(0.1899*V31)+(559.5)))))</f>
        <v>71.50861934958381</v>
      </c>
      <c r="AU31" s="7">
        <f t="shared" ref="AU31:AU34" si="9">((-0.00000006277*AJ31^2)+(0.1854*AJ31)+(34.83))</f>
        <v>453.14316313772002</v>
      </c>
      <c r="AW31" s="8">
        <f t="shared" ref="AW31:AW34" si="10">IF(H31&lt;10000,((-0.00000005795*H31^2)+(0.003823*H31)+(-6.715)),(IF(H31&lt;700000,((-0.0000000001209*H31^2)+(0.002635*H31)+(-0.4111)), ((-0.00000002007*V31^2)+(0.2564*V31)+(286.1)))))</f>
        <v>59.47520619267911</v>
      </c>
      <c r="AX31" s="9">
        <f t="shared" ref="AX31:AX34" si="11">(-0.00000001626*AJ31^2)+(0.1912*AJ31)+(-3.858)</f>
        <v>427.78869734936001</v>
      </c>
    </row>
    <row r="32" spans="1:50" x14ac:dyDescent="0.35">
      <c r="A32">
        <v>62</v>
      </c>
      <c r="B32" t="s">
        <v>49</v>
      </c>
      <c r="C32" s="2">
        <v>44418.934733796297</v>
      </c>
      <c r="D32">
        <v>216</v>
      </c>
      <c r="E32" t="s">
        <v>14</v>
      </c>
      <c r="F32">
        <v>0</v>
      </c>
      <c r="G32">
        <v>6.02</v>
      </c>
      <c r="H32" s="3">
        <v>38525</v>
      </c>
      <c r="I32">
        <v>7.4999999999999997E-2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44418.934733796297</v>
      </c>
      <c r="R32">
        <v>216</v>
      </c>
      <c r="S32" t="s">
        <v>14</v>
      </c>
      <c r="T32">
        <v>0</v>
      </c>
      <c r="U32" t="s">
        <v>15</v>
      </c>
      <c r="V32" s="3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44418.934733796297</v>
      </c>
      <c r="AF32">
        <v>216</v>
      </c>
      <c r="AG32" t="s">
        <v>14</v>
      </c>
      <c r="AH32">
        <v>0</v>
      </c>
      <c r="AI32" t="s">
        <v>15</v>
      </c>
      <c r="AJ32" s="3" t="s">
        <v>15</v>
      </c>
      <c r="AK32" t="s">
        <v>15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120.26584085487501</v>
      </c>
      <c r="AU32" s="7" t="e">
        <f t="shared" si="9"/>
        <v>#VALUE!</v>
      </c>
      <c r="AW32" s="8">
        <f t="shared" si="10"/>
        <v>100.92283816693751</v>
      </c>
      <c r="AX32" s="9" t="e">
        <f t="shared" si="11"/>
        <v>#VALUE!</v>
      </c>
    </row>
    <row r="33" spans="1:50" x14ac:dyDescent="0.35">
      <c r="A33">
        <v>63</v>
      </c>
      <c r="B33" t="s">
        <v>50</v>
      </c>
      <c r="C33" s="2">
        <v>44418.955995370372</v>
      </c>
      <c r="D33">
        <v>94</v>
      </c>
      <c r="E33" t="s">
        <v>14</v>
      </c>
      <c r="F33">
        <v>0</v>
      </c>
      <c r="G33">
        <v>5.9349999999999996</v>
      </c>
      <c r="H33" s="3">
        <v>30916182</v>
      </c>
      <c r="I33">
        <v>67.025000000000006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44418.955995370372</v>
      </c>
      <c r="R33">
        <v>94</v>
      </c>
      <c r="S33" t="s">
        <v>14</v>
      </c>
      <c r="T33">
        <v>0</v>
      </c>
      <c r="U33">
        <v>5.8920000000000003</v>
      </c>
      <c r="V33" s="3">
        <v>247144</v>
      </c>
      <c r="W33">
        <v>64.245999999999995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44418.955995370372</v>
      </c>
      <c r="AF33">
        <v>94</v>
      </c>
      <c r="AG33" t="s">
        <v>14</v>
      </c>
      <c r="AH33">
        <v>0</v>
      </c>
      <c r="AI33">
        <v>12.085000000000001</v>
      </c>
      <c r="AJ33" s="3">
        <v>84539</v>
      </c>
      <c r="AK33">
        <v>16.683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47692.793914877766</v>
      </c>
      <c r="AU33" s="7">
        <f t="shared" si="9"/>
        <v>15259.75329495683</v>
      </c>
      <c r="AW33" s="8">
        <f t="shared" si="10"/>
        <v>62427.94285430848</v>
      </c>
      <c r="AX33" s="9">
        <f t="shared" si="11"/>
        <v>16043.79114060854</v>
      </c>
    </row>
    <row r="34" spans="1:50" x14ac:dyDescent="0.35">
      <c r="A34">
        <v>64</v>
      </c>
      <c r="B34" t="s">
        <v>51</v>
      </c>
      <c r="C34" s="2">
        <v>44418.97724537037</v>
      </c>
      <c r="D34">
        <v>130</v>
      </c>
      <c r="E34" t="s">
        <v>14</v>
      </c>
      <c r="F34">
        <v>0</v>
      </c>
      <c r="G34">
        <v>6.0179999999999998</v>
      </c>
      <c r="H34" s="3">
        <v>292911</v>
      </c>
      <c r="I34">
        <v>0.60599999999999998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44418.97724537037</v>
      </c>
      <c r="R34">
        <v>130</v>
      </c>
      <c r="S34" t="s">
        <v>14</v>
      </c>
      <c r="T34">
        <v>0</v>
      </c>
      <c r="U34">
        <v>5.98</v>
      </c>
      <c r="V34" s="3">
        <v>2293</v>
      </c>
      <c r="W34">
        <v>0.73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44418.97724537037</v>
      </c>
      <c r="AF34">
        <v>130</v>
      </c>
      <c r="AG34" t="s">
        <v>14</v>
      </c>
      <c r="AH34">
        <v>0</v>
      </c>
      <c r="AI34">
        <v>12.125999999999999</v>
      </c>
      <c r="AJ34" s="3">
        <v>53777</v>
      </c>
      <c r="AK34">
        <v>10.667999999999999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850.47625882967975</v>
      </c>
      <c r="AU34" s="7">
        <f t="shared" si="9"/>
        <v>9823.5571111906702</v>
      </c>
      <c r="AW34" s="8">
        <f t="shared" si="10"/>
        <v>761.0365453609511</v>
      </c>
      <c r="AX34" s="9">
        <f t="shared" si="11"/>
        <v>10231.281037246461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2021-08-18T14:44:26Z</dcterms:modified>
</cp:coreProperties>
</file>