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2" i="1" l="1"/>
  <c r="AU22" i="1"/>
  <c r="AW22" i="1"/>
  <c r="AX22" i="1"/>
  <c r="AT23" i="1"/>
  <c r="AU23" i="1"/>
  <c r="AW23" i="1"/>
  <c r="AX23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</calcChain>
</file>

<file path=xl/sharedStrings.xml><?xml version="1.0" encoding="utf-8"?>
<sst xmlns="http://schemas.openxmlformats.org/spreadsheetml/2006/main" count="476" uniqueCount="47">
  <si>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</si>
  <si>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</si>
  <si>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</si>
  <si>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</si>
  <si>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</si>
  <si>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</si>
  <si>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</si>
  <si>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</si>
  <si>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</si>
  <si>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</si>
  <si>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</si>
  <si>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</si>
  <si>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</si>
  <si>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</si>
  <si>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</si>
  <si>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</si>
  <si>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</si>
  <si>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</si>
  <si>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</si>
  <si>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</si>
  <si>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</si>
  <si>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</si>
  <si>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</si>
  <si>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</si>
  <si>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</si>
  <si>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</si>
  <si>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</si>
  <si>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</si>
  <si>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</si>
  <si>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</si>
  <si>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</si>
  <si>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</si>
  <si>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</si>
  <si>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</si>
  <si>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</si>
  <si>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</si>
  <si>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</si>
  <si>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</si>
  <si>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</si>
  <si>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</si>
  <si>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</si>
  <si>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</si>
  <si>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</si>
  <si>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</si>
  <si>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</si>
  <si>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</si>
  <si>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CO2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</si>
</sst>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8"/>
  <sheetViews>
    <sheetView tabSelected="1" topLeftCell="A5" workbookViewId="0">
      <selection activeCell="AM29" sqref="AM29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44341.434062499997</v>
      </c>
      <c r="D9" t="s">
        <v>13</v>
      </c>
      <c r="E9" t="s">
        <v>14</v>
      </c>
      <c r="F9">
        <v>0</v>
      </c>
      <c r="G9">
        <v>6.1079999999999997</v>
      </c>
      <c r="H9" s="3">
        <v>2317</v>
      </c>
      <c r="I9">
        <v>0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44341.434062499997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44341.434062499997</v>
      </c>
      <c r="AF9" t="s">
        <v>13</v>
      </c>
      <c r="AG9" t="s">
        <v>14</v>
      </c>
      <c r="AH9">
        <v>0</v>
      </c>
      <c r="AI9">
        <v>12.234</v>
      </c>
      <c r="AJ9" s="3">
        <v>2361</v>
      </c>
      <c r="AK9">
        <v>0.48099999999999998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1" si="0">IF(H9&lt;15000,((0.00000002125*H9^2)+(0.002705*H9)+(-4.371)),(IF(H9&lt;700000,((-0.0000000008162*H9^2)+(0.003141*H9)+(0.4702)), ((0.000000003285*V9^2)+(0.1899*V9)+(559.5)))))</f>
        <v>2.0105653912499992</v>
      </c>
      <c r="AU9" s="7">
        <f t="shared" ref="AU9:AU21" si="1">((-0.00000006277*AJ9^2)+(0.1854*AJ9)+(34.83))</f>
        <v>472.20949987082997</v>
      </c>
      <c r="AW9" s="8">
        <f t="shared" ref="AW9:AW21" si="2">IF(H9&lt;10000,((-0.00000005795*H9^2)+(0.003823*H9)+(-6.715)),(IF(H9&lt;700000,((-0.0000000001209*H9^2)+(0.002635*H9)+(-0.4111)), ((-0.00000002007*V9^2)+(0.2564*V9)+(286.1)))))</f>
        <v>1.831787062450001</v>
      </c>
      <c r="AX9" s="9">
        <f t="shared" ref="AX9:AX21" si="3">(-0.00000001626*AJ9^2)+(0.1912*AJ9)+(-3.858)</f>
        <v>447.47456154053998</v>
      </c>
    </row>
    <row r="10" spans="1:50" x14ac:dyDescent="0.35">
      <c r="A10">
        <v>40</v>
      </c>
      <c r="B10" t="s">
        <v>27</v>
      </c>
      <c r="C10" s="2">
        <v>44341.455393518518</v>
      </c>
      <c r="D10" t="s">
        <v>16</v>
      </c>
      <c r="E10" t="s">
        <v>14</v>
      </c>
      <c r="F10">
        <v>0</v>
      </c>
      <c r="G10">
        <v>6.0019999999999998</v>
      </c>
      <c r="H10" s="3">
        <v>1092495</v>
      </c>
      <c r="I10">
        <v>2.2749999999999999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44341.455393518518</v>
      </c>
      <c r="R10" t="s">
        <v>16</v>
      </c>
      <c r="S10" t="s">
        <v>14</v>
      </c>
      <c r="T10">
        <v>0</v>
      </c>
      <c r="U10">
        <v>5.9560000000000004</v>
      </c>
      <c r="V10" s="3">
        <v>8657</v>
      </c>
      <c r="W10">
        <v>2.4380000000000002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44341.455393518518</v>
      </c>
      <c r="AF10" t="s">
        <v>16</v>
      </c>
      <c r="AG10" t="s">
        <v>14</v>
      </c>
      <c r="AH10">
        <v>0</v>
      </c>
      <c r="AI10">
        <v>12.18</v>
      </c>
      <c r="AJ10" s="3">
        <v>11464</v>
      </c>
      <c r="AK10">
        <v>2.2970000000000002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2203.7104898869652</v>
      </c>
      <c r="AU10" s="7">
        <f t="shared" si="1"/>
        <v>2152.0061597100798</v>
      </c>
      <c r="AW10" s="8">
        <f t="shared" si="2"/>
        <v>2504.2506809645702</v>
      </c>
      <c r="AX10" s="9">
        <f t="shared" si="3"/>
        <v>2185.9218572070399</v>
      </c>
    </row>
    <row r="11" spans="1:50" x14ac:dyDescent="0.35">
      <c r="A11">
        <v>41</v>
      </c>
      <c r="B11" t="s">
        <v>28</v>
      </c>
      <c r="C11" s="2">
        <v>44341.476678240739</v>
      </c>
      <c r="D11">
        <v>168</v>
      </c>
      <c r="E11" t="s">
        <v>14</v>
      </c>
      <c r="F11">
        <v>0</v>
      </c>
      <c r="G11">
        <v>6.0019999999999998</v>
      </c>
      <c r="H11" s="3">
        <v>275609</v>
      </c>
      <c r="I11">
        <v>0.56999999999999995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44341.476678240739</v>
      </c>
      <c r="R11">
        <v>168</v>
      </c>
      <c r="S11" t="s">
        <v>14</v>
      </c>
      <c r="T11">
        <v>0</v>
      </c>
      <c r="U11">
        <v>5.9539999999999997</v>
      </c>
      <c r="V11" s="3">
        <v>2043</v>
      </c>
      <c r="W11">
        <v>0.66300000000000003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44341.476678240739</v>
      </c>
      <c r="AF11">
        <v>168</v>
      </c>
      <c r="AG11" t="s">
        <v>14</v>
      </c>
      <c r="AH11">
        <v>0</v>
      </c>
      <c r="AI11">
        <v>12.125</v>
      </c>
      <c r="AJ11" s="3">
        <v>27018</v>
      </c>
      <c r="AK11">
        <v>5.3869999999999996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804.15925509692784</v>
      </c>
      <c r="AU11" s="7">
        <f t="shared" si="1"/>
        <v>4998.1468372225199</v>
      </c>
      <c r="AW11" s="8">
        <f t="shared" si="2"/>
        <v>716.6350122054871</v>
      </c>
      <c r="AX11" s="9">
        <f t="shared" si="3"/>
        <v>5150.1142500117603</v>
      </c>
    </row>
    <row r="12" spans="1:50" x14ac:dyDescent="0.35">
      <c r="A12">
        <v>42</v>
      </c>
      <c r="B12" t="s">
        <v>29</v>
      </c>
      <c r="C12" s="2">
        <v>44341.497986111113</v>
      </c>
      <c r="D12">
        <v>134</v>
      </c>
      <c r="E12" t="s">
        <v>14</v>
      </c>
      <c r="F12">
        <v>0</v>
      </c>
      <c r="G12">
        <v>6.0369999999999999</v>
      </c>
      <c r="H12" s="3">
        <v>4596</v>
      </c>
      <c r="I12">
        <v>5.0000000000000001E-3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44341.497986111113</v>
      </c>
      <c r="R12">
        <v>134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44341.497986111113</v>
      </c>
      <c r="AF12">
        <v>134</v>
      </c>
      <c r="AG12" t="s">
        <v>14</v>
      </c>
      <c r="AH12">
        <v>0</v>
      </c>
      <c r="AI12">
        <v>12.087</v>
      </c>
      <c r="AJ12" s="3">
        <v>62022</v>
      </c>
      <c r="AK12">
        <v>12.286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8.5100483399999991</v>
      </c>
      <c r="AU12" s="7">
        <f t="shared" si="1"/>
        <v>11292.24965305932</v>
      </c>
      <c r="AW12" s="8">
        <f t="shared" si="2"/>
        <v>9.6314176328000016</v>
      </c>
      <c r="AX12" s="9">
        <f t="shared" si="3"/>
        <v>11792.200594850161</v>
      </c>
    </row>
    <row r="13" spans="1:50" x14ac:dyDescent="0.35">
      <c r="A13">
        <v>43</v>
      </c>
      <c r="B13" t="s">
        <v>30</v>
      </c>
      <c r="C13" s="2">
        <v>44341.519305555557</v>
      </c>
      <c r="D13">
        <v>113</v>
      </c>
      <c r="E13" t="s">
        <v>14</v>
      </c>
      <c r="F13">
        <v>0</v>
      </c>
      <c r="G13">
        <v>6.024</v>
      </c>
      <c r="H13" s="3">
        <v>242803</v>
      </c>
      <c r="I13">
        <v>0.501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44341.519305555557</v>
      </c>
      <c r="R13">
        <v>113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44341.519305555557</v>
      </c>
      <c r="AF13">
        <v>113</v>
      </c>
      <c r="AG13" t="s">
        <v>14</v>
      </c>
      <c r="AH13">
        <v>0</v>
      </c>
      <c r="AI13">
        <v>12.156000000000001</v>
      </c>
      <c r="AJ13" s="3">
        <v>24056</v>
      </c>
      <c r="AK13">
        <v>4.8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714.99674214449419</v>
      </c>
      <c r="AU13" s="7">
        <f t="shared" si="1"/>
        <v>4458.4879573932794</v>
      </c>
      <c r="AW13" s="8">
        <f t="shared" si="2"/>
        <v>632.24735141579197</v>
      </c>
      <c r="AX13" s="9">
        <f t="shared" si="3"/>
        <v>4586.2396821286402</v>
      </c>
    </row>
    <row r="14" spans="1:50" x14ac:dyDescent="0.35">
      <c r="A14">
        <v>44</v>
      </c>
      <c r="B14" t="s">
        <v>31</v>
      </c>
      <c r="C14" s="2">
        <v>44341.540625000001</v>
      </c>
      <c r="D14">
        <v>194</v>
      </c>
      <c r="E14" t="s">
        <v>14</v>
      </c>
      <c r="F14">
        <v>0</v>
      </c>
      <c r="G14">
        <v>6.0129999999999999</v>
      </c>
      <c r="H14" s="3">
        <v>5179</v>
      </c>
      <c r="I14">
        <v>6.0000000000000001E-3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44341.540625000001</v>
      </c>
      <c r="R14">
        <v>194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44341.540625000001</v>
      </c>
      <c r="AF14">
        <v>194</v>
      </c>
      <c r="AG14" t="s">
        <v>14</v>
      </c>
      <c r="AH14">
        <v>0</v>
      </c>
      <c r="AI14">
        <v>12.115</v>
      </c>
      <c r="AJ14" s="3">
        <v>42732</v>
      </c>
      <c r="AK14">
        <v>8.4939999999999998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10.20816337125</v>
      </c>
      <c r="AU14" s="7">
        <f t="shared" si="1"/>
        <v>7842.7232845675207</v>
      </c>
      <c r="AW14" s="8">
        <f t="shared" si="2"/>
        <v>11.529979724049998</v>
      </c>
      <c r="AX14" s="9">
        <f t="shared" si="3"/>
        <v>8136.8092526217597</v>
      </c>
    </row>
    <row r="15" spans="1:50" x14ac:dyDescent="0.35">
      <c r="A15">
        <v>45</v>
      </c>
      <c r="B15" t="s">
        <v>32</v>
      </c>
      <c r="C15" s="2">
        <v>44341.561956018515</v>
      </c>
      <c r="D15">
        <v>34</v>
      </c>
      <c r="E15" t="s">
        <v>14</v>
      </c>
      <c r="F15">
        <v>0</v>
      </c>
      <c r="G15">
        <v>6.032</v>
      </c>
      <c r="H15" s="3">
        <v>8540</v>
      </c>
      <c r="I15">
        <v>1.2999999999999999E-2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44341.561956018515</v>
      </c>
      <c r="R15">
        <v>34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44341.561956018515</v>
      </c>
      <c r="AF15">
        <v>34</v>
      </c>
      <c r="AG15" t="s">
        <v>14</v>
      </c>
      <c r="AH15">
        <v>0</v>
      </c>
      <c r="AI15">
        <v>12.18</v>
      </c>
      <c r="AJ15" s="3">
        <v>3939</v>
      </c>
      <c r="AK15">
        <v>0.79600000000000004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20.2794965</v>
      </c>
      <c r="AU15" s="7">
        <f t="shared" si="1"/>
        <v>764.14667819283011</v>
      </c>
      <c r="AW15" s="8">
        <f t="shared" si="2"/>
        <v>21.70703378</v>
      </c>
      <c r="AX15" s="9">
        <f t="shared" si="3"/>
        <v>749.02651437654004</v>
      </c>
    </row>
    <row r="16" spans="1:50" x14ac:dyDescent="0.35">
      <c r="A16">
        <v>46</v>
      </c>
      <c r="B16" t="s">
        <v>33</v>
      </c>
      <c r="C16" s="2">
        <v>44341.583252314813</v>
      </c>
      <c r="D16">
        <v>135</v>
      </c>
      <c r="E16" t="s">
        <v>14</v>
      </c>
      <c r="F16">
        <v>0</v>
      </c>
      <c r="G16">
        <v>6.0279999999999996</v>
      </c>
      <c r="H16" s="3">
        <v>33075</v>
      </c>
      <c r="I16">
        <v>6.4000000000000001E-2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44341.583252314813</v>
      </c>
      <c r="R16">
        <v>135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44341.583252314813</v>
      </c>
      <c r="AF16">
        <v>135</v>
      </c>
      <c r="AG16" t="s">
        <v>14</v>
      </c>
      <c r="AH16">
        <v>0</v>
      </c>
      <c r="AI16" t="s">
        <v>15</v>
      </c>
      <c r="AJ16" s="3" t="s">
        <v>15</v>
      </c>
      <c r="AK16" t="s">
        <v>15</v>
      </c>
      <c r="AL16" t="s">
        <v>15</v>
      </c>
      <c r="AM16" t="s">
        <v>15</v>
      </c>
      <c r="AN16" t="s">
        <v>15</v>
      </c>
      <c r="AO16" t="s">
        <v>15</v>
      </c>
      <c r="AQ16">
        <v>2</v>
      </c>
      <c r="AR16" t="s">
        <v>46</v>
      </c>
      <c r="AT16" s="6">
        <f t="shared" si="0"/>
        <v>103.46588841887501</v>
      </c>
      <c r="AU16" s="7" t="e">
        <f t="shared" si="1"/>
        <v>#VALUE!</v>
      </c>
      <c r="AW16" s="8">
        <f t="shared" si="2"/>
        <v>86.60926576493749</v>
      </c>
      <c r="AX16" s="9" t="e">
        <f t="shared" si="3"/>
        <v>#VALUE!</v>
      </c>
    </row>
    <row r="17" spans="1:50" x14ac:dyDescent="0.35">
      <c r="A17">
        <v>47</v>
      </c>
      <c r="B17" t="s">
        <v>34</v>
      </c>
      <c r="C17" s="2">
        <v>44341.604594907411</v>
      </c>
      <c r="D17">
        <v>203</v>
      </c>
      <c r="E17" t="s">
        <v>14</v>
      </c>
      <c r="F17">
        <v>0</v>
      </c>
      <c r="G17">
        <v>6.016</v>
      </c>
      <c r="H17" s="3">
        <v>5434</v>
      </c>
      <c r="I17">
        <v>7.0000000000000001E-3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44341.604594907411</v>
      </c>
      <c r="R17">
        <v>203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44341.604594907411</v>
      </c>
      <c r="AF17">
        <v>203</v>
      </c>
      <c r="AG17" t="s">
        <v>14</v>
      </c>
      <c r="AH17">
        <v>0</v>
      </c>
      <c r="AI17">
        <v>12.115</v>
      </c>
      <c r="AJ17" s="3">
        <v>44740</v>
      </c>
      <c r="AK17">
        <v>8.8889999999999993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10.955447564999998</v>
      </c>
      <c r="AU17" s="7">
        <f t="shared" si="1"/>
        <v>8203.9813247480015</v>
      </c>
      <c r="AW17" s="8">
        <f t="shared" si="2"/>
        <v>12.348013769800001</v>
      </c>
      <c r="AX17" s="9">
        <f t="shared" si="3"/>
        <v>8517.8828848240009</v>
      </c>
    </row>
    <row r="18" spans="1:50" x14ac:dyDescent="0.35">
      <c r="A18">
        <v>48</v>
      </c>
      <c r="B18" t="s">
        <v>35</v>
      </c>
      <c r="C18" s="2">
        <v>44341.625937500001</v>
      </c>
      <c r="D18">
        <v>96</v>
      </c>
      <c r="E18" t="s">
        <v>14</v>
      </c>
      <c r="F18">
        <v>0</v>
      </c>
      <c r="G18">
        <v>6.0460000000000003</v>
      </c>
      <c r="H18" s="3">
        <v>2888</v>
      </c>
      <c r="I18">
        <v>1E-3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44341.625937500001</v>
      </c>
      <c r="R18">
        <v>96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44341.625937500001</v>
      </c>
      <c r="AF18">
        <v>96</v>
      </c>
      <c r="AG18" t="s">
        <v>14</v>
      </c>
      <c r="AH18">
        <v>0</v>
      </c>
      <c r="AI18">
        <v>12.137</v>
      </c>
      <c r="AJ18" s="3">
        <v>49989</v>
      </c>
      <c r="AK18">
        <v>9.923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3.6182765599999991</v>
      </c>
      <c r="AU18" s="7">
        <f t="shared" si="1"/>
        <v>9145.9346394048298</v>
      </c>
      <c r="AW18" s="8">
        <f t="shared" si="2"/>
        <v>3.8424894752000007</v>
      </c>
      <c r="AX18" s="9">
        <f t="shared" si="3"/>
        <v>9513.4066840325395</v>
      </c>
    </row>
    <row r="19" spans="1:50" x14ac:dyDescent="0.35">
      <c r="A19">
        <v>49</v>
      </c>
      <c r="B19" t="s">
        <v>36</v>
      </c>
      <c r="C19" s="2">
        <v>44341.647291666668</v>
      </c>
      <c r="D19">
        <v>173</v>
      </c>
      <c r="E19" t="s">
        <v>14</v>
      </c>
      <c r="F19">
        <v>0</v>
      </c>
      <c r="G19">
        <v>6.0289999999999999</v>
      </c>
      <c r="H19" s="3">
        <v>40224</v>
      </c>
      <c r="I19">
        <v>7.9000000000000001E-2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44341.647291666668</v>
      </c>
      <c r="R19">
        <v>173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44341.647291666668</v>
      </c>
      <c r="AF19">
        <v>173</v>
      </c>
      <c r="AG19" t="s">
        <v>14</v>
      </c>
      <c r="AH19">
        <v>0</v>
      </c>
      <c r="AI19">
        <v>12.055999999999999</v>
      </c>
      <c r="AJ19" s="3">
        <v>588</v>
      </c>
      <c r="AK19">
        <v>0.126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125.49319674234881</v>
      </c>
      <c r="AU19" s="7">
        <f t="shared" si="1"/>
        <v>143.82349764911999</v>
      </c>
      <c r="AW19" s="8">
        <f t="shared" si="2"/>
        <v>105.38352740572161</v>
      </c>
      <c r="AX19" s="9">
        <f t="shared" si="3"/>
        <v>108.56197820256</v>
      </c>
    </row>
    <row r="20" spans="1:50" x14ac:dyDescent="0.35">
      <c r="A20">
        <v>50</v>
      </c>
      <c r="B20" t="s">
        <v>37</v>
      </c>
      <c r="C20" s="2">
        <v>44341.668622685182</v>
      </c>
      <c r="D20">
        <v>217</v>
      </c>
      <c r="E20" t="s">
        <v>14</v>
      </c>
      <c r="F20">
        <v>0</v>
      </c>
      <c r="G20">
        <v>6.0060000000000002</v>
      </c>
      <c r="H20" s="3">
        <v>36232</v>
      </c>
      <c r="I20">
        <v>7.0999999999999994E-2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44341.668622685182</v>
      </c>
      <c r="R20">
        <v>217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44341.668622685182</v>
      </c>
      <c r="AF20">
        <v>217</v>
      </c>
      <c r="AG20" t="s">
        <v>14</v>
      </c>
      <c r="AH20">
        <v>0</v>
      </c>
      <c r="AI20" t="s">
        <v>15</v>
      </c>
      <c r="AJ20" s="3" t="s">
        <v>15</v>
      </c>
      <c r="AK20" t="s">
        <v>15</v>
      </c>
      <c r="AL20" t="s">
        <v>15</v>
      </c>
      <c r="AM20" t="s">
        <v>15</v>
      </c>
      <c r="AN20" t="s">
        <v>15</v>
      </c>
      <c r="AO20" t="s">
        <v>15</v>
      </c>
      <c r="AQ20">
        <v>2</v>
      </c>
      <c r="AR20" t="s">
        <v>46</v>
      </c>
      <c r="AT20" s="6">
        <f t="shared" si="0"/>
        <v>113.20343906405121</v>
      </c>
      <c r="AU20" s="7" t="e">
        <f t="shared" si="1"/>
        <v>#VALUE!</v>
      </c>
      <c r="AW20" s="8">
        <f t="shared" si="2"/>
        <v>94.901507579078398</v>
      </c>
      <c r="AX20" s="9" t="e">
        <f t="shared" si="3"/>
        <v>#VALUE!</v>
      </c>
    </row>
    <row r="21" spans="1:50" x14ac:dyDescent="0.35">
      <c r="A21">
        <v>51</v>
      </c>
      <c r="B21" t="s">
        <v>38</v>
      </c>
      <c r="C21" s="2">
        <v>44341.689930555556</v>
      </c>
      <c r="D21">
        <v>107</v>
      </c>
      <c r="E21" t="s">
        <v>14</v>
      </c>
      <c r="F21">
        <v>0</v>
      </c>
      <c r="G21">
        <v>6.0140000000000002</v>
      </c>
      <c r="H21" s="3">
        <v>8546</v>
      </c>
      <c r="I21">
        <v>1.2999999999999999E-2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44341.689930555556</v>
      </c>
      <c r="R21">
        <v>107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44341.689930555556</v>
      </c>
      <c r="AF21">
        <v>107</v>
      </c>
      <c r="AG21" t="s">
        <v>14</v>
      </c>
      <c r="AH21">
        <v>0</v>
      </c>
      <c r="AI21">
        <v>12.14</v>
      </c>
      <c r="AJ21" s="3">
        <v>5817</v>
      </c>
      <c r="AK21">
        <v>1.171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20.297904965000001</v>
      </c>
      <c r="AU21" s="7">
        <f t="shared" si="1"/>
        <v>1111.1778208154699</v>
      </c>
      <c r="AW21" s="8">
        <f t="shared" si="2"/>
        <v>21.724030977799998</v>
      </c>
      <c r="AX21" s="9">
        <f t="shared" si="3"/>
        <v>1107.8022024288603</v>
      </c>
    </row>
    <row r="22" spans="1:50" x14ac:dyDescent="0.35">
      <c r="A22">
        <v>52</v>
      </c>
      <c r="B22" t="s">
        <v>39</v>
      </c>
      <c r="C22" s="2">
        <v>44341.711215277777</v>
      </c>
      <c r="D22">
        <v>18</v>
      </c>
      <c r="E22" t="s">
        <v>14</v>
      </c>
      <c r="F22">
        <v>0</v>
      </c>
      <c r="G22">
        <v>6.0780000000000003</v>
      </c>
      <c r="H22" s="3">
        <v>2689</v>
      </c>
      <c r="I22">
        <v>1E-3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44341.711215277777</v>
      </c>
      <c r="R22">
        <v>18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44341.711215277777</v>
      </c>
      <c r="AF22">
        <v>18</v>
      </c>
      <c r="AG22" t="s">
        <v>14</v>
      </c>
      <c r="AH22">
        <v>0</v>
      </c>
      <c r="AI22">
        <v>12.138</v>
      </c>
      <c r="AJ22" s="3">
        <v>45621</v>
      </c>
      <c r="AK22">
        <v>9.0630000000000006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ref="AT22:AT24" si="4">IF(H22&lt;15000,((0.00000002125*H22^2)+(0.002705*H22)+(-4.371)),(IF(H22&lt;700000,((-0.0000000008162*H22^2)+(0.003141*H22)+(0.4702)), ((0.000000003285*V22^2)+(0.1899*V22)+(559.5)))))</f>
        <v>3.0563978212499991</v>
      </c>
      <c r="AU22" s="7">
        <f t="shared" ref="AU22:AU24" si="5">((-0.00000006277*AJ22^2)+(0.1854*AJ22)+(34.83))</f>
        <v>8362.3217280144308</v>
      </c>
      <c r="AW22" s="8">
        <f t="shared" ref="AW22:AW24" si="6">IF(H22&lt;10000,((-0.00000005795*H22^2)+(0.003823*H22)+(-6.715)),(IF(H22&lt;700000,((-0.0000000001209*H22^2)+(0.002635*H22)+(-0.4111)), ((-0.00000002007*V22^2)+(0.2564*V22)+(286.1)))))</f>
        <v>3.146026718049999</v>
      </c>
      <c r="AX22" s="9">
        <f t="shared" ref="AX22:AX24" si="7">(-0.00000001626*AJ22^2)+(0.1912*AJ22)+(-3.858)</f>
        <v>8685.0356580773405</v>
      </c>
    </row>
    <row r="23" spans="1:50" x14ac:dyDescent="0.35">
      <c r="A23">
        <v>53</v>
      </c>
      <c r="B23" t="s">
        <v>40</v>
      </c>
      <c r="C23" s="2">
        <v>44341.732557870368</v>
      </c>
      <c r="D23">
        <v>95</v>
      </c>
      <c r="E23" t="s">
        <v>14</v>
      </c>
      <c r="F23">
        <v>0</v>
      </c>
      <c r="G23">
        <v>6.0609999999999999</v>
      </c>
      <c r="H23" s="3">
        <v>2963</v>
      </c>
      <c r="I23">
        <v>1E-3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44341.732557870368</v>
      </c>
      <c r="R23">
        <v>95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44341.732557870368</v>
      </c>
      <c r="AF23">
        <v>95</v>
      </c>
      <c r="AG23" t="s">
        <v>14</v>
      </c>
      <c r="AH23">
        <v>0</v>
      </c>
      <c r="AI23">
        <v>12.172000000000001</v>
      </c>
      <c r="AJ23" s="3">
        <v>8117</v>
      </c>
      <c r="AK23">
        <v>1.63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4"/>
        <v>3.8304765912499992</v>
      </c>
      <c r="AU23" s="7">
        <f t="shared" si="5"/>
        <v>1535.5861553014699</v>
      </c>
      <c r="AW23" s="8">
        <f t="shared" si="6"/>
        <v>4.103784566449999</v>
      </c>
      <c r="AX23" s="9">
        <f t="shared" si="7"/>
        <v>1547.0410986968602</v>
      </c>
    </row>
    <row r="24" spans="1:50" x14ac:dyDescent="0.35">
      <c r="A24">
        <v>54</v>
      </c>
      <c r="B24" t="s">
        <v>41</v>
      </c>
      <c r="C24" s="2">
        <v>44341.753877314812</v>
      </c>
      <c r="D24">
        <v>208</v>
      </c>
      <c r="E24" t="s">
        <v>14</v>
      </c>
      <c r="F24">
        <v>0</v>
      </c>
      <c r="G24">
        <v>6.0289999999999999</v>
      </c>
      <c r="H24" s="3">
        <v>3552</v>
      </c>
      <c r="I24">
        <v>3.0000000000000001E-3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44341.753877314812</v>
      </c>
      <c r="R24">
        <v>208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44341.753877314812</v>
      </c>
      <c r="AF24">
        <v>208</v>
      </c>
      <c r="AG24" t="s">
        <v>14</v>
      </c>
      <c r="AH24">
        <v>0</v>
      </c>
      <c r="AI24">
        <v>12.115</v>
      </c>
      <c r="AJ24" s="3">
        <v>39572</v>
      </c>
      <c r="AK24">
        <v>7.87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4"/>
        <v>5.5052649599999999</v>
      </c>
      <c r="AU24" s="7">
        <f t="shared" si="5"/>
        <v>7273.1845463403197</v>
      </c>
      <c r="AW24" s="8">
        <f t="shared" si="6"/>
        <v>6.1331580032000002</v>
      </c>
      <c r="AX24" s="9">
        <f t="shared" si="7"/>
        <v>7536.8461638281597</v>
      </c>
    </row>
    <row r="25" spans="1:50" x14ac:dyDescent="0.35">
      <c r="A25">
        <v>55</v>
      </c>
      <c r="B25" t="s">
        <v>42</v>
      </c>
      <c r="C25" s="2">
        <v>44341.775219907409</v>
      </c>
      <c r="D25">
        <v>197</v>
      </c>
      <c r="E25" t="s">
        <v>14</v>
      </c>
      <c r="F25">
        <v>0</v>
      </c>
      <c r="G25">
        <v>6.032</v>
      </c>
      <c r="H25" s="3">
        <v>3808</v>
      </c>
      <c r="I25">
        <v>3.0000000000000001E-3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44341.775219907409</v>
      </c>
      <c r="R25">
        <v>197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44341.775219907409</v>
      </c>
      <c r="AF25">
        <v>197</v>
      </c>
      <c r="AG25" t="s">
        <v>14</v>
      </c>
      <c r="AH25">
        <v>0</v>
      </c>
      <c r="AI25">
        <v>12.105</v>
      </c>
      <c r="AJ25" s="3">
        <v>60383</v>
      </c>
      <c r="AK25">
        <v>11.964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ref="AT25:AT28" si="8">IF(H25&lt;15000,((0.00000002125*H25^2)+(0.002705*H25)+(-4.371)),(IF(H25&lt;700000,((-0.0000000008162*H25^2)+(0.003141*H25)+(0.4702)), ((0.000000003285*V25^2)+(0.1899*V25)+(559.5)))))</f>
        <v>6.2377833599999999</v>
      </c>
      <c r="AU25" s="7">
        <f t="shared" ref="AU25:AU28" si="9">((-0.00000006277*AJ25^2)+(0.1854*AJ25)+(34.83))</f>
        <v>11000.97208313147</v>
      </c>
      <c r="AW25" s="8">
        <f t="shared" ref="AW25:AW28" si="10">IF(H25&lt;10000,((-0.00000005795*H25^2)+(0.003823*H25)+(-6.715)),(IF(H25&lt;700000,((-0.0000000001209*H25^2)+(0.002635*H25)+(-0.4111)), ((-0.00000002007*V25^2)+(0.2564*V25)+(286.1)))))</f>
        <v>7.0026589311999992</v>
      </c>
      <c r="AX25" s="9">
        <f t="shared" ref="AX25:AX28" si="11">(-0.00000001626*AJ25^2)+(0.1912*AJ25)+(-3.858)</f>
        <v>11482.08590523686</v>
      </c>
    </row>
    <row r="26" spans="1:50" x14ac:dyDescent="0.35">
      <c r="A26">
        <v>56</v>
      </c>
      <c r="B26" t="s">
        <v>43</v>
      </c>
      <c r="C26" s="2">
        <v>44341.796550925923</v>
      </c>
      <c r="D26">
        <v>85</v>
      </c>
      <c r="E26" t="s">
        <v>14</v>
      </c>
      <c r="F26">
        <v>0</v>
      </c>
      <c r="G26">
        <v>6.0519999999999996</v>
      </c>
      <c r="H26" s="3">
        <v>3402</v>
      </c>
      <c r="I26">
        <v>2E-3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44341.796550925923</v>
      </c>
      <c r="R26">
        <v>85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44341.796550925923</v>
      </c>
      <c r="AF26">
        <v>85</v>
      </c>
      <c r="AG26" t="s">
        <v>14</v>
      </c>
      <c r="AH26">
        <v>0</v>
      </c>
      <c r="AI26">
        <v>12.15</v>
      </c>
      <c r="AJ26" s="3">
        <v>9001</v>
      </c>
      <c r="AK26">
        <v>1.806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8"/>
        <v>5.0773490849999998</v>
      </c>
      <c r="AU26" s="7">
        <f t="shared" si="9"/>
        <v>1698.52990007723</v>
      </c>
      <c r="AW26" s="8">
        <f t="shared" si="10"/>
        <v>5.6201556482000008</v>
      </c>
      <c r="AX26" s="9">
        <f t="shared" si="11"/>
        <v>1715.8158473037402</v>
      </c>
    </row>
    <row r="27" spans="1:50" x14ac:dyDescent="0.35">
      <c r="A27">
        <v>57</v>
      </c>
      <c r="B27" t="s">
        <v>44</v>
      </c>
      <c r="C27" s="2">
        <v>44341.817870370367</v>
      </c>
      <c r="D27">
        <v>23</v>
      </c>
      <c r="E27" t="s">
        <v>14</v>
      </c>
      <c r="F27">
        <v>0</v>
      </c>
      <c r="G27">
        <v>6.032</v>
      </c>
      <c r="H27" s="3">
        <v>34200</v>
      </c>
      <c r="I27">
        <v>6.6000000000000003E-2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44341.817870370367</v>
      </c>
      <c r="R27">
        <v>23</v>
      </c>
      <c r="S27" t="s">
        <v>14</v>
      </c>
      <c r="T27">
        <v>0</v>
      </c>
      <c r="U27" t="s">
        <v>15</v>
      </c>
      <c r="V27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44341.817870370367</v>
      </c>
      <c r="AF27">
        <v>23</v>
      </c>
      <c r="AG27" t="s">
        <v>14</v>
      </c>
      <c r="AH27">
        <v>0</v>
      </c>
      <c r="AI27">
        <v>12.153</v>
      </c>
      <c r="AJ27" s="3">
        <v>279</v>
      </c>
      <c r="AK27">
        <v>6.5000000000000002E-2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8"/>
        <v>106.93773983200001</v>
      </c>
      <c r="AU27" s="7">
        <f t="shared" si="9"/>
        <v>86.551713920430004</v>
      </c>
      <c r="AW27" s="8">
        <f t="shared" si="10"/>
        <v>89.564490523999993</v>
      </c>
      <c r="AX27" s="9">
        <f t="shared" si="11"/>
        <v>49.485534305340003</v>
      </c>
    </row>
    <row r="28" spans="1:50" x14ac:dyDescent="0.35">
      <c r="A28">
        <v>58</v>
      </c>
      <c r="B28" t="s">
        <v>45</v>
      </c>
      <c r="C28" s="2">
        <v>44341.839212962965</v>
      </c>
      <c r="D28">
        <v>164</v>
      </c>
      <c r="E28" t="s">
        <v>14</v>
      </c>
      <c r="F28">
        <v>0</v>
      </c>
      <c r="G28">
        <v>6.0579999999999998</v>
      </c>
      <c r="H28" s="3">
        <v>3165</v>
      </c>
      <c r="I28">
        <v>2E-3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44341.839212962965</v>
      </c>
      <c r="R28">
        <v>164</v>
      </c>
      <c r="S28" t="s">
        <v>14</v>
      </c>
      <c r="T28">
        <v>0</v>
      </c>
      <c r="U28" t="s">
        <v>15</v>
      </c>
      <c r="V28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44341.839212962965</v>
      </c>
      <c r="AF28">
        <v>164</v>
      </c>
      <c r="AG28" t="s">
        <v>14</v>
      </c>
      <c r="AH28">
        <v>0</v>
      </c>
      <c r="AI28">
        <v>12.141</v>
      </c>
      <c r="AJ28" s="3">
        <v>41023</v>
      </c>
      <c r="AK28">
        <v>8.1560000000000006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8"/>
        <v>4.4031910312499996</v>
      </c>
      <c r="AU28" s="7">
        <f t="shared" si="9"/>
        <v>7534.8594125746704</v>
      </c>
      <c r="AW28" s="8">
        <f t="shared" si="10"/>
        <v>4.8042968112500013</v>
      </c>
      <c r="AX28" s="9">
        <f t="shared" si="11"/>
        <v>7812.3758650384598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2021-05-26T13:56:29Z</dcterms:modified>
</cp:coreProperties>
</file>