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31" i="1" l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<sst xmlns="http://schemas.openxmlformats.org/spreadsheetml/2006/main" count="543" uniqueCount="52">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</sst>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34"/>
  <sheetViews>
    <sheetView tabSelected="1" topLeftCell="V6" workbookViewId="0">
      <selection activeCell="AP32" sqref="AP32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44404.454675925925</v>
      </c>
      <c r="D9" t="s">
        <v>13</v>
      </c>
      <c r="E9" t="s">
        <v>14</v>
      </c>
      <c r="F9">
        <v>0</v>
      </c>
      <c r="G9">
        <v>6.0670000000000002</v>
      </c>
      <c r="H9" s="3">
        <v>1602</v>
      </c>
      <c r="I9">
        <v>-1E-3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44404.454675925925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44404.454675925925</v>
      </c>
      <c r="AF9" t="s">
        <v>13</v>
      </c>
      <c r="AG9" t="s">
        <v>14</v>
      </c>
      <c r="AH9">
        <v>0</v>
      </c>
      <c r="AI9">
        <v>12.237</v>
      </c>
      <c r="AJ9" s="3">
        <v>2658</v>
      </c>
      <c r="AK9">
        <v>0.54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1.6946084999998945E-2</v>
      </c>
      <c r="AU9" s="7">
        <f t="shared" ref="AU9:AU23" si="1">((-0.00000006277*AJ9^2)+(0.1854*AJ9)+(34.83))</f>
        <v>527.17973220971999</v>
      </c>
      <c r="AW9" s="8">
        <f t="shared" ref="AW9:AW23" si="2">IF(H9&lt;10000,((-0.00000005795*H9^2)+(0.003823*H9)+(-6.715)),(IF(H9&lt;700000,((-0.0000000001209*H9^2)+(0.002635*H9)+(-0.4111)), ((-0.00000002007*V9^2)+(0.2564*V9)+(286.1)))))</f>
        <v>-0.73927711179999989</v>
      </c>
      <c r="AX9" s="9">
        <f t="shared" ref="AX9:AX23" si="3">(-0.00000001626*AJ9^2)+(0.1912*AJ9)+(-3.858)</f>
        <v>504.23672368536</v>
      </c>
    </row>
    <row r="10" spans="1:50" x14ac:dyDescent="0.35">
      <c r="A10">
        <v>40</v>
      </c>
      <c r="B10" t="s">
        <v>27</v>
      </c>
      <c r="C10" s="2">
        <v>44404.475925925923</v>
      </c>
      <c r="D10" t="s">
        <v>16</v>
      </c>
      <c r="E10" t="s">
        <v>14</v>
      </c>
      <c r="F10">
        <v>0</v>
      </c>
      <c r="G10">
        <v>6.0030000000000001</v>
      </c>
      <c r="H10" s="3">
        <v>904533</v>
      </c>
      <c r="I10">
        <v>1.8819999999999999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44404.475925925923</v>
      </c>
      <c r="R10" t="s">
        <v>16</v>
      </c>
      <c r="S10" t="s">
        <v>14</v>
      </c>
      <c r="T10">
        <v>0</v>
      </c>
      <c r="U10">
        <v>5.9539999999999997</v>
      </c>
      <c r="V10" s="3">
        <v>7338</v>
      </c>
      <c r="W10">
        <v>2.085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44404.475925925923</v>
      </c>
      <c r="AF10" t="s">
        <v>16</v>
      </c>
      <c r="AG10" t="s">
        <v>14</v>
      </c>
      <c r="AH10">
        <v>0</v>
      </c>
      <c r="AI10">
        <v>12.175000000000001</v>
      </c>
      <c r="AJ10" s="3">
        <v>10194</v>
      </c>
      <c r="AK10">
        <v>2.044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1953.16308491154</v>
      </c>
      <c r="AU10" s="7">
        <f t="shared" si="1"/>
        <v>1918.2746899882802</v>
      </c>
      <c r="AW10" s="8">
        <f t="shared" si="2"/>
        <v>2166.4825058829201</v>
      </c>
      <c r="AX10" s="9">
        <f t="shared" si="3"/>
        <v>1943.5450992386402</v>
      </c>
    </row>
    <row r="11" spans="1:50" x14ac:dyDescent="0.35">
      <c r="A11">
        <v>41</v>
      </c>
      <c r="B11" t="s">
        <v>28</v>
      </c>
      <c r="C11" s="2">
        <v>44404.497175925928</v>
      </c>
      <c r="D11">
        <v>193</v>
      </c>
      <c r="E11" t="s">
        <v>14</v>
      </c>
      <c r="F11">
        <v>0</v>
      </c>
      <c r="G11">
        <v>6.008</v>
      </c>
      <c r="H11" s="3">
        <v>37210</v>
      </c>
      <c r="I11">
        <v>7.2999999999999995E-2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44404.497175925928</v>
      </c>
      <c r="R11">
        <v>193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44404.497175925928</v>
      </c>
      <c r="AF11">
        <v>193</v>
      </c>
      <c r="AG11" t="s">
        <v>14</v>
      </c>
      <c r="AH11">
        <v>0</v>
      </c>
      <c r="AI11">
        <v>12.172000000000001</v>
      </c>
      <c r="AJ11" s="3">
        <v>1233</v>
      </c>
      <c r="AK11">
        <v>0.255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116.21671245758</v>
      </c>
      <c r="AU11" s="7">
        <f t="shared" si="1"/>
        <v>263.33277145947</v>
      </c>
      <c r="AW11" s="8">
        <f t="shared" si="2"/>
        <v>97.469853782310011</v>
      </c>
      <c r="AX11" s="9">
        <f t="shared" si="3"/>
        <v>231.86688010086002</v>
      </c>
    </row>
    <row r="12" spans="1:50" x14ac:dyDescent="0.35">
      <c r="A12">
        <v>42</v>
      </c>
      <c r="B12" t="s">
        <v>29</v>
      </c>
      <c r="C12" s="2">
        <v>44404.518391203703</v>
      </c>
      <c r="D12">
        <v>170</v>
      </c>
      <c r="E12" t="s">
        <v>14</v>
      </c>
      <c r="F12">
        <v>0</v>
      </c>
      <c r="G12">
        <v>6.0129999999999999</v>
      </c>
      <c r="H12" s="3">
        <v>38514</v>
      </c>
      <c r="I12">
        <v>7.4999999999999997E-2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44404.518391203703</v>
      </c>
      <c r="R12">
        <v>170</v>
      </c>
      <c r="S12" t="s">
        <v>14</v>
      </c>
      <c r="T12">
        <v>0</v>
      </c>
      <c r="U12" t="s">
        <v>15</v>
      </c>
      <c r="V12" s="3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44404.518391203703</v>
      </c>
      <c r="AF12">
        <v>170</v>
      </c>
      <c r="AG12" t="s">
        <v>14</v>
      </c>
      <c r="AH12">
        <v>0</v>
      </c>
      <c r="AI12">
        <v>12.157</v>
      </c>
      <c r="AJ12" s="3">
        <v>616</v>
      </c>
      <c r="AK12">
        <v>0.13200000000000001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120.23198152642482</v>
      </c>
      <c r="AU12" s="7">
        <f t="shared" si="1"/>
        <v>149.01258154688</v>
      </c>
      <c r="AW12" s="8">
        <f t="shared" si="2"/>
        <v>100.8939556211036</v>
      </c>
      <c r="AX12" s="9">
        <f t="shared" si="3"/>
        <v>113.91503004544001</v>
      </c>
    </row>
    <row r="13" spans="1:50" x14ac:dyDescent="0.35">
      <c r="A13">
        <v>43</v>
      </c>
      <c r="B13" t="s">
        <v>30</v>
      </c>
      <c r="C13" s="2">
        <v>44404.539664351854</v>
      </c>
      <c r="D13">
        <v>21</v>
      </c>
      <c r="E13" t="s">
        <v>14</v>
      </c>
      <c r="F13">
        <v>0</v>
      </c>
      <c r="G13">
        <v>5.9989999999999997</v>
      </c>
      <c r="H13" s="3">
        <v>2976305</v>
      </c>
      <c r="I13">
        <v>6.22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44404.539664351854</v>
      </c>
      <c r="R13">
        <v>21</v>
      </c>
      <c r="S13" t="s">
        <v>14</v>
      </c>
      <c r="T13">
        <v>0</v>
      </c>
      <c r="U13">
        <v>5.9509999999999996</v>
      </c>
      <c r="V13" s="3">
        <v>22199</v>
      </c>
      <c r="W13">
        <v>6.0620000000000003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44404.539664351854</v>
      </c>
      <c r="AF13">
        <v>21</v>
      </c>
      <c r="AG13" t="s">
        <v>14</v>
      </c>
      <c r="AH13">
        <v>0</v>
      </c>
      <c r="AI13">
        <v>12.074</v>
      </c>
      <c r="AJ13" s="3">
        <v>92830</v>
      </c>
      <c r="AK13">
        <v>18.294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4776.7089335492856</v>
      </c>
      <c r="AU13" s="7">
        <f t="shared" si="1"/>
        <v>16704.597243347001</v>
      </c>
      <c r="AW13" s="8">
        <f t="shared" si="2"/>
        <v>5968.0331922879313</v>
      </c>
      <c r="AX13" s="9">
        <f t="shared" si="3"/>
        <v>17605.118931286001</v>
      </c>
    </row>
    <row r="14" spans="1:50" x14ac:dyDescent="0.35">
      <c r="A14">
        <v>44</v>
      </c>
      <c r="B14" t="s">
        <v>31</v>
      </c>
      <c r="C14" s="2">
        <v>44404.560914351852</v>
      </c>
      <c r="D14">
        <v>91</v>
      </c>
      <c r="E14" t="s">
        <v>14</v>
      </c>
      <c r="F14">
        <v>0</v>
      </c>
      <c r="G14">
        <v>5.9729999999999999</v>
      </c>
      <c r="H14" s="3">
        <v>15900291</v>
      </c>
      <c r="I14">
        <v>33.792999999999999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44404.560914351852</v>
      </c>
      <c r="R14">
        <v>91</v>
      </c>
      <c r="S14" t="s">
        <v>14</v>
      </c>
      <c r="T14">
        <v>0</v>
      </c>
      <c r="U14">
        <v>5.9249999999999998</v>
      </c>
      <c r="V14" s="3">
        <v>123398</v>
      </c>
      <c r="W14">
        <v>32.692999999999998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44404.560914351852</v>
      </c>
      <c r="AF14">
        <v>91</v>
      </c>
      <c r="AG14" t="s">
        <v>14</v>
      </c>
      <c r="AH14">
        <v>0</v>
      </c>
      <c r="AI14">
        <v>12.095000000000001</v>
      </c>
      <c r="AJ14" s="3">
        <v>70181</v>
      </c>
      <c r="AK14">
        <v>13.882999999999999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24042.801113137142</v>
      </c>
      <c r="AU14" s="7">
        <f t="shared" si="1"/>
        <v>12737.221751792031</v>
      </c>
      <c r="AW14" s="8">
        <f t="shared" si="2"/>
        <v>31619.739977271722</v>
      </c>
      <c r="AX14" s="9">
        <f t="shared" si="3"/>
        <v>13334.66263890614</v>
      </c>
    </row>
    <row r="15" spans="1:50" x14ac:dyDescent="0.35">
      <c r="A15">
        <v>45</v>
      </c>
      <c r="B15" t="s">
        <v>32</v>
      </c>
      <c r="C15" s="2">
        <v>44404.582152777781</v>
      </c>
      <c r="D15">
        <v>159</v>
      </c>
      <c r="E15" t="s">
        <v>14</v>
      </c>
      <c r="F15">
        <v>0</v>
      </c>
      <c r="G15">
        <v>6.0149999999999997</v>
      </c>
      <c r="H15" s="3">
        <v>86285</v>
      </c>
      <c r="I15">
        <v>0.17499999999999999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44404.582152777781</v>
      </c>
      <c r="R15">
        <v>159</v>
      </c>
      <c r="S15" t="s">
        <v>14</v>
      </c>
      <c r="T15">
        <v>0</v>
      </c>
      <c r="U15">
        <v>5.9560000000000004</v>
      </c>
      <c r="V15" s="3">
        <v>657</v>
      </c>
      <c r="W15">
        <v>0.29099999999999998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44404.582152777781</v>
      </c>
      <c r="AF15">
        <v>159</v>
      </c>
      <c r="AG15" t="s">
        <v>14</v>
      </c>
      <c r="AH15">
        <v>0</v>
      </c>
      <c r="AI15">
        <v>12.135999999999999</v>
      </c>
      <c r="AJ15" s="3">
        <v>40763</v>
      </c>
      <c r="AK15">
        <v>8.1050000000000004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265.41469338015497</v>
      </c>
      <c r="AU15" s="7">
        <f t="shared" si="1"/>
        <v>7487.99017645187</v>
      </c>
      <c r="AW15" s="8">
        <f t="shared" si="2"/>
        <v>226.04976226189751</v>
      </c>
      <c r="AX15" s="9">
        <f t="shared" si="3"/>
        <v>7763.0096235320607</v>
      </c>
    </row>
    <row r="16" spans="1:50" x14ac:dyDescent="0.35">
      <c r="A16">
        <v>46</v>
      </c>
      <c r="B16" t="s">
        <v>33</v>
      </c>
      <c r="C16" s="2">
        <v>44404.603391203702</v>
      </c>
      <c r="D16">
        <v>41</v>
      </c>
      <c r="E16" t="s">
        <v>14</v>
      </c>
      <c r="F16">
        <v>0</v>
      </c>
      <c r="G16">
        <v>6.0030000000000001</v>
      </c>
      <c r="H16" s="3">
        <v>3398978</v>
      </c>
      <c r="I16">
        <v>7.1079999999999997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44404.603391203702</v>
      </c>
      <c r="R16">
        <v>41</v>
      </c>
      <c r="S16" t="s">
        <v>14</v>
      </c>
      <c r="T16">
        <v>0</v>
      </c>
      <c r="U16">
        <v>5.9539999999999997</v>
      </c>
      <c r="V16" s="3">
        <v>26727</v>
      </c>
      <c r="W16">
        <v>7.2709999999999999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44404.603391203702</v>
      </c>
      <c r="AF16">
        <v>41</v>
      </c>
      <c r="AG16" t="s">
        <v>14</v>
      </c>
      <c r="AH16">
        <v>0</v>
      </c>
      <c r="AI16">
        <v>12.092000000000001</v>
      </c>
      <c r="AJ16" s="3">
        <v>76205</v>
      </c>
      <c r="AK16">
        <v>15.058999999999999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5637.3038823577654</v>
      </c>
      <c r="AU16" s="7">
        <f t="shared" si="1"/>
        <v>13798.71892889075</v>
      </c>
      <c r="AW16" s="8">
        <f t="shared" si="2"/>
        <v>7124.5661461429709</v>
      </c>
      <c r="AX16" s="9">
        <f t="shared" si="3"/>
        <v>14472.1128950735</v>
      </c>
    </row>
    <row r="17" spans="1:50" x14ac:dyDescent="0.35">
      <c r="A17">
        <v>47</v>
      </c>
      <c r="B17" t="s">
        <v>34</v>
      </c>
      <c r="C17" s="2">
        <v>44404.624641203707</v>
      </c>
      <c r="D17">
        <v>190</v>
      </c>
      <c r="E17" t="s">
        <v>14</v>
      </c>
      <c r="F17">
        <v>0</v>
      </c>
      <c r="G17">
        <v>6.0149999999999997</v>
      </c>
      <c r="H17" s="3">
        <v>39211</v>
      </c>
      <c r="I17">
        <v>7.6999999999999999E-2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44404.624641203707</v>
      </c>
      <c r="R17">
        <v>190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44404.624641203707</v>
      </c>
      <c r="AF17">
        <v>190</v>
      </c>
      <c r="AG17" t="s">
        <v>14</v>
      </c>
      <c r="AH17">
        <v>0</v>
      </c>
      <c r="AI17">
        <v>12.128</v>
      </c>
      <c r="AJ17" s="3">
        <v>48352</v>
      </c>
      <c r="AK17">
        <v>9.6010000000000009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122.37704144235981</v>
      </c>
      <c r="AU17" s="7">
        <f t="shared" si="1"/>
        <v>8852.53981870592</v>
      </c>
      <c r="AW17" s="8">
        <f t="shared" si="2"/>
        <v>102.7240009452111</v>
      </c>
      <c r="AX17" s="9">
        <f t="shared" si="3"/>
        <v>9203.0298874009604</v>
      </c>
    </row>
    <row r="18" spans="1:50" x14ac:dyDescent="0.35">
      <c r="A18">
        <v>48</v>
      </c>
      <c r="B18" t="s">
        <v>35</v>
      </c>
      <c r="C18" s="2">
        <v>44404.645856481482</v>
      </c>
      <c r="D18">
        <v>46</v>
      </c>
      <c r="E18" t="s">
        <v>14</v>
      </c>
      <c r="F18">
        <v>0</v>
      </c>
      <c r="G18">
        <v>6.0170000000000003</v>
      </c>
      <c r="H18" s="3">
        <v>187801</v>
      </c>
      <c r="I18">
        <v>0.38700000000000001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44404.645856481482</v>
      </c>
      <c r="R18">
        <v>46</v>
      </c>
      <c r="S18" t="s">
        <v>14</v>
      </c>
      <c r="T18">
        <v>0</v>
      </c>
      <c r="U18">
        <v>5.96</v>
      </c>
      <c r="V18" s="3">
        <v>1381</v>
      </c>
      <c r="W18">
        <v>0.48499999999999999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44404.645856481482</v>
      </c>
      <c r="AF18">
        <v>46</v>
      </c>
      <c r="AG18" t="s">
        <v>14</v>
      </c>
      <c r="AH18">
        <v>0</v>
      </c>
      <c r="AI18">
        <v>12.182</v>
      </c>
      <c r="AJ18" s="3">
        <v>5008</v>
      </c>
      <c r="AK18">
        <v>1.0089999999999999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561.56640722646387</v>
      </c>
      <c r="AU18" s="7">
        <f t="shared" si="1"/>
        <v>961.73892438272003</v>
      </c>
      <c r="AW18" s="8">
        <f t="shared" si="2"/>
        <v>490.18048683383921</v>
      </c>
      <c r="AX18" s="9">
        <f t="shared" si="3"/>
        <v>953.26379815936014</v>
      </c>
    </row>
    <row r="19" spans="1:50" x14ac:dyDescent="0.35">
      <c r="A19">
        <v>49</v>
      </c>
      <c r="B19" t="s">
        <v>36</v>
      </c>
      <c r="C19" s="2">
        <v>44404.667118055557</v>
      </c>
      <c r="D19">
        <v>136</v>
      </c>
      <c r="E19" t="s">
        <v>14</v>
      </c>
      <c r="F19">
        <v>0</v>
      </c>
      <c r="G19">
        <v>6.016</v>
      </c>
      <c r="H19" s="3">
        <v>178207</v>
      </c>
      <c r="I19">
        <v>0.36699999999999999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44404.667118055557</v>
      </c>
      <c r="R19">
        <v>136</v>
      </c>
      <c r="S19" t="s">
        <v>14</v>
      </c>
      <c r="T19">
        <v>0</v>
      </c>
      <c r="U19">
        <v>5.976</v>
      </c>
      <c r="V19" s="3">
        <v>1213</v>
      </c>
      <c r="W19">
        <v>0.44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44404.667118055557</v>
      </c>
      <c r="AF19">
        <v>136</v>
      </c>
      <c r="AG19" t="s">
        <v>14</v>
      </c>
      <c r="AH19">
        <v>0</v>
      </c>
      <c r="AI19">
        <v>12.178000000000001</v>
      </c>
      <c r="AJ19" s="3">
        <v>5335</v>
      </c>
      <c r="AK19">
        <v>1.075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534.29772381624616</v>
      </c>
      <c r="AU19" s="7">
        <f t="shared" si="1"/>
        <v>1022.15242613675</v>
      </c>
      <c r="AW19" s="8">
        <f t="shared" si="2"/>
        <v>465.32483485675596</v>
      </c>
      <c r="AX19" s="9">
        <f t="shared" si="3"/>
        <v>1015.7312042215001</v>
      </c>
    </row>
    <row r="20" spans="1:50" x14ac:dyDescent="0.35">
      <c r="A20">
        <v>50</v>
      </c>
      <c r="B20" t="s">
        <v>37</v>
      </c>
      <c r="C20" s="2">
        <v>44404.688333333332</v>
      </c>
      <c r="D20">
        <v>16</v>
      </c>
      <c r="E20" t="s">
        <v>14</v>
      </c>
      <c r="F20">
        <v>0</v>
      </c>
      <c r="G20">
        <v>6.0190000000000001</v>
      </c>
      <c r="H20" s="3">
        <v>26761</v>
      </c>
      <c r="I20">
        <v>5.0999999999999997E-2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44404.688333333332</v>
      </c>
      <c r="R20">
        <v>16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44404.688333333332</v>
      </c>
      <c r="AF20">
        <v>16</v>
      </c>
      <c r="AG20" t="s">
        <v>14</v>
      </c>
      <c r="AH20">
        <v>0</v>
      </c>
      <c r="AI20">
        <v>12.13</v>
      </c>
      <c r="AJ20" s="3">
        <v>51019</v>
      </c>
      <c r="AK20">
        <v>10.125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83.941978455039816</v>
      </c>
      <c r="AU20" s="7">
        <f t="shared" si="1"/>
        <v>9330.3661590800293</v>
      </c>
      <c r="AW20" s="8">
        <f t="shared" si="2"/>
        <v>70.017552329471101</v>
      </c>
      <c r="AX20" s="9">
        <f t="shared" si="3"/>
        <v>9708.6510222501402</v>
      </c>
    </row>
    <row r="21" spans="1:50" x14ac:dyDescent="0.35">
      <c r="A21">
        <v>51</v>
      </c>
      <c r="B21" t="s">
        <v>38</v>
      </c>
      <c r="C21" s="2">
        <v>44404.709583333337</v>
      </c>
      <c r="D21">
        <v>122</v>
      </c>
      <c r="E21" t="s">
        <v>14</v>
      </c>
      <c r="F21">
        <v>0</v>
      </c>
      <c r="G21">
        <v>6.0149999999999997</v>
      </c>
      <c r="H21" s="3">
        <v>871115</v>
      </c>
      <c r="I21">
        <v>1.8129999999999999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44404.709583333337</v>
      </c>
      <c r="R21">
        <v>122</v>
      </c>
      <c r="S21" t="s">
        <v>14</v>
      </c>
      <c r="T21">
        <v>0</v>
      </c>
      <c r="U21">
        <v>5.9640000000000004</v>
      </c>
      <c r="V21" s="3">
        <v>6165</v>
      </c>
      <c r="W21">
        <v>1.77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44404.709583333337</v>
      </c>
      <c r="AF21">
        <v>122</v>
      </c>
      <c r="AG21" t="s">
        <v>14</v>
      </c>
      <c r="AH21">
        <v>0</v>
      </c>
      <c r="AI21">
        <v>12.116</v>
      </c>
      <c r="AJ21" s="3">
        <v>67535</v>
      </c>
      <c r="AK21">
        <v>13.365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1730.3583537341251</v>
      </c>
      <c r="AU21" s="7">
        <f t="shared" si="1"/>
        <v>12269.526522356751</v>
      </c>
      <c r="AW21" s="8">
        <f t="shared" si="2"/>
        <v>1866.0431949942504</v>
      </c>
      <c r="AX21" s="9">
        <f t="shared" si="3"/>
        <v>12834.6725265815</v>
      </c>
    </row>
    <row r="22" spans="1:50" x14ac:dyDescent="0.35">
      <c r="A22">
        <v>52</v>
      </c>
      <c r="B22" t="s">
        <v>39</v>
      </c>
      <c r="C22" s="2">
        <v>44404.730833333335</v>
      </c>
      <c r="D22">
        <v>51</v>
      </c>
      <c r="E22" t="s">
        <v>14</v>
      </c>
      <c r="F22">
        <v>0</v>
      </c>
      <c r="G22">
        <v>6.0129999999999999</v>
      </c>
      <c r="H22" s="3">
        <v>47716</v>
      </c>
      <c r="I22">
        <v>9.5000000000000001E-2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44404.730833333335</v>
      </c>
      <c r="R22">
        <v>51</v>
      </c>
      <c r="S22" t="s">
        <v>14</v>
      </c>
      <c r="T22">
        <v>0</v>
      </c>
      <c r="U22">
        <v>5.98</v>
      </c>
      <c r="V22" s="3">
        <v>568</v>
      </c>
      <c r="W22">
        <v>0.26700000000000002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44404.730833333335</v>
      </c>
      <c r="AF22">
        <v>51</v>
      </c>
      <c r="AG22" t="s">
        <v>14</v>
      </c>
      <c r="AH22">
        <v>0</v>
      </c>
      <c r="AI22">
        <v>12.211</v>
      </c>
      <c r="AJ22" s="3">
        <v>937</v>
      </c>
      <c r="AK22">
        <v>0.19600000000000001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148.48781824537281</v>
      </c>
      <c r="AU22" s="7">
        <f t="shared" si="1"/>
        <v>208.49468988587</v>
      </c>
      <c r="AW22" s="8">
        <f t="shared" si="2"/>
        <v>125.0452928662896</v>
      </c>
      <c r="AX22" s="9">
        <f t="shared" si="3"/>
        <v>175.28212422406</v>
      </c>
    </row>
    <row r="23" spans="1:50" x14ac:dyDescent="0.35">
      <c r="A23">
        <v>53</v>
      </c>
      <c r="B23" t="s">
        <v>40</v>
      </c>
      <c r="C23" s="2">
        <v>44404.752083333333</v>
      </c>
      <c r="D23">
        <v>140</v>
      </c>
      <c r="E23" t="s">
        <v>14</v>
      </c>
      <c r="F23">
        <v>0</v>
      </c>
      <c r="G23">
        <v>5.9180000000000001</v>
      </c>
      <c r="H23" s="3">
        <v>35235613</v>
      </c>
      <c r="I23">
        <v>76.843999999999994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44404.752083333333</v>
      </c>
      <c r="R23">
        <v>140</v>
      </c>
      <c r="S23" t="s">
        <v>14</v>
      </c>
      <c r="T23">
        <v>0</v>
      </c>
      <c r="U23">
        <v>5.875</v>
      </c>
      <c r="V23" s="3">
        <v>282217</v>
      </c>
      <c r="W23">
        <v>73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44404.752083333333</v>
      </c>
      <c r="AF23">
        <v>140</v>
      </c>
      <c r="AG23" t="s">
        <v>14</v>
      </c>
      <c r="AH23">
        <v>0</v>
      </c>
      <c r="AI23">
        <v>12.071</v>
      </c>
      <c r="AJ23" s="3">
        <v>95706</v>
      </c>
      <c r="AK23">
        <v>18.852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54414.146839267363</v>
      </c>
      <c r="AU23" s="7">
        <f t="shared" si="1"/>
        <v>17203.771895372283</v>
      </c>
      <c r="AW23" s="8">
        <f t="shared" si="2"/>
        <v>71048.034847763774</v>
      </c>
      <c r="AX23" s="9">
        <f t="shared" si="3"/>
        <v>18146.19347903064</v>
      </c>
    </row>
    <row r="24" spans="1:50" x14ac:dyDescent="0.35">
      <c r="A24">
        <v>54</v>
      </c>
      <c r="B24" t="s">
        <v>41</v>
      </c>
      <c r="C24" s="2">
        <v>44404.773333333331</v>
      </c>
      <c r="D24">
        <v>85</v>
      </c>
      <c r="E24" t="s">
        <v>14</v>
      </c>
      <c r="F24">
        <v>0</v>
      </c>
      <c r="G24">
        <v>5.992</v>
      </c>
      <c r="H24" s="3">
        <v>7311697</v>
      </c>
      <c r="I24">
        <v>15.37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44404.773333333331</v>
      </c>
      <c r="R24">
        <v>85</v>
      </c>
      <c r="S24" t="s">
        <v>14</v>
      </c>
      <c r="T24">
        <v>0</v>
      </c>
      <c r="U24">
        <v>5.9450000000000003</v>
      </c>
      <c r="V24" s="3">
        <v>56087</v>
      </c>
      <c r="W24">
        <v>15.067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44404.773333333331</v>
      </c>
      <c r="AF24">
        <v>85</v>
      </c>
      <c r="AG24" t="s">
        <v>14</v>
      </c>
      <c r="AH24">
        <v>0</v>
      </c>
      <c r="AI24">
        <v>12.07</v>
      </c>
      <c r="AJ24" s="3">
        <v>103595</v>
      </c>
      <c r="AK24">
        <v>20.38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30" si="4">IF(H24&lt;15000,((0.00000002125*H24^2)+(0.002705*H24)+(-4.371)),(IF(H24&lt;700000,((-0.0000000008162*H24^2)+(0.003141*H24)+(0.4702)), ((0.000000003285*V24^2)+(0.1899*V24)+(559.5)))))</f>
        <v>11220.755093904165</v>
      </c>
      <c r="AU24" s="7">
        <f t="shared" ref="AU24:AU30" si="5">((-0.00000006277*AJ24^2)+(0.1854*AJ24)+(34.83))</f>
        <v>18567.700128950753</v>
      </c>
      <c r="AW24" s="8">
        <f t="shared" ref="AW24:AW30" si="6">IF(H24&lt;10000,((-0.00000005795*H24^2)+(0.003823*H24)+(-6.715)),(IF(H24&lt;700000,((-0.0000000001209*H24^2)+(0.002635*H24)+(-0.4111)), ((-0.00000002007*V24^2)+(0.2564*V24)+(286.1)))))</f>
        <v>14603.671566010173</v>
      </c>
      <c r="AX24" s="9">
        <f t="shared" ref="AX24:AX30" si="7">(-0.00000001626*AJ24^2)+(0.1912*AJ24)+(-3.858)</f>
        <v>19629.0049153535</v>
      </c>
    </row>
    <row r="25" spans="1:50" x14ac:dyDescent="0.35">
      <c r="A25">
        <v>55</v>
      </c>
      <c r="B25" t="s">
        <v>42</v>
      </c>
      <c r="C25" s="2">
        <v>44404.794583333336</v>
      </c>
      <c r="D25">
        <v>69</v>
      </c>
      <c r="E25" t="s">
        <v>14</v>
      </c>
      <c r="F25">
        <v>0</v>
      </c>
      <c r="G25">
        <v>6.02</v>
      </c>
      <c r="H25" s="3">
        <v>41898</v>
      </c>
      <c r="I25">
        <v>8.3000000000000004E-2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44404.794583333336</v>
      </c>
      <c r="R25">
        <v>69</v>
      </c>
      <c r="S25" t="s">
        <v>14</v>
      </c>
      <c r="T25">
        <v>0</v>
      </c>
      <c r="U25" t="s">
        <v>15</v>
      </c>
      <c r="V25" s="3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44404.794583333336</v>
      </c>
      <c r="AF25">
        <v>69</v>
      </c>
      <c r="AG25" t="s">
        <v>14</v>
      </c>
      <c r="AH25">
        <v>0</v>
      </c>
      <c r="AI25">
        <v>12.141</v>
      </c>
      <c r="AJ25" s="3">
        <v>38113</v>
      </c>
      <c r="AK25">
        <v>7.5819999999999999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130.63902590985521</v>
      </c>
      <c r="AU25" s="7">
        <f t="shared" si="5"/>
        <v>7009.8004497298698</v>
      </c>
      <c r="AW25" s="8">
        <f t="shared" si="6"/>
        <v>109.77789701335641</v>
      </c>
      <c r="AX25" s="9">
        <f t="shared" si="7"/>
        <v>7259.7283114960601</v>
      </c>
    </row>
    <row r="26" spans="1:50" x14ac:dyDescent="0.35">
      <c r="A26">
        <v>56</v>
      </c>
      <c r="B26" t="s">
        <v>43</v>
      </c>
      <c r="C26" s="2">
        <v>44404.815844907411</v>
      </c>
      <c r="D26">
        <v>76</v>
      </c>
      <c r="E26" t="s">
        <v>14</v>
      </c>
      <c r="F26">
        <v>0</v>
      </c>
      <c r="G26">
        <v>6.0229999999999997</v>
      </c>
      <c r="H26" s="3">
        <v>131902</v>
      </c>
      <c r="I26">
        <v>0.27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44404.815844907411</v>
      </c>
      <c r="R26">
        <v>76</v>
      </c>
      <c r="S26" t="s">
        <v>14</v>
      </c>
      <c r="T26">
        <v>0</v>
      </c>
      <c r="U26">
        <v>5.9790000000000001</v>
      </c>
      <c r="V26" s="3">
        <v>1243</v>
      </c>
      <c r="W26">
        <v>0.44800000000000001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44404.815844907411</v>
      </c>
      <c r="AF26">
        <v>76</v>
      </c>
      <c r="AG26" t="s">
        <v>14</v>
      </c>
      <c r="AH26">
        <v>0</v>
      </c>
      <c r="AI26">
        <v>12.191000000000001</v>
      </c>
      <c r="AJ26" s="3">
        <v>3737</v>
      </c>
      <c r="AK26">
        <v>0.75600000000000001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400.57402208761522</v>
      </c>
      <c r="AU26" s="7">
        <f t="shared" si="5"/>
        <v>726.79320634187013</v>
      </c>
      <c r="AW26" s="8">
        <f t="shared" si="6"/>
        <v>345.04723516367648</v>
      </c>
      <c r="AX26" s="9">
        <f t="shared" si="7"/>
        <v>710.42932635206012</v>
      </c>
    </row>
    <row r="27" spans="1:50" x14ac:dyDescent="0.35">
      <c r="A27">
        <v>57</v>
      </c>
      <c r="B27" t="s">
        <v>44</v>
      </c>
      <c r="C27" s="2">
        <v>44404.837094907409</v>
      </c>
      <c r="D27">
        <v>192</v>
      </c>
      <c r="E27" t="s">
        <v>14</v>
      </c>
      <c r="F27">
        <v>0</v>
      </c>
      <c r="G27">
        <v>6.0220000000000002</v>
      </c>
      <c r="H27" s="3">
        <v>55578</v>
      </c>
      <c r="I27">
        <v>0.111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44404.837094907409</v>
      </c>
      <c r="R27">
        <v>192</v>
      </c>
      <c r="S27" t="s">
        <v>14</v>
      </c>
      <c r="T27">
        <v>0</v>
      </c>
      <c r="U27">
        <v>5.99</v>
      </c>
      <c r="V27" s="3">
        <v>1060</v>
      </c>
      <c r="W27">
        <v>0.39900000000000002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44404.837094907409</v>
      </c>
      <c r="AF27">
        <v>192</v>
      </c>
      <c r="AG27" t="s">
        <v>14</v>
      </c>
      <c r="AH27">
        <v>0</v>
      </c>
      <c r="AI27">
        <v>12.194000000000001</v>
      </c>
      <c r="AJ27" s="3">
        <v>779</v>
      </c>
      <c r="AK27">
        <v>0.16500000000000001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172.51952632463923</v>
      </c>
      <c r="AU27" s="7">
        <f t="shared" si="5"/>
        <v>179.21850859043002</v>
      </c>
      <c r="AW27" s="8">
        <f t="shared" si="6"/>
        <v>145.66348028724443</v>
      </c>
      <c r="AX27" s="9">
        <f t="shared" si="7"/>
        <v>145.07693276534002</v>
      </c>
    </row>
    <row r="28" spans="1:50" x14ac:dyDescent="0.35">
      <c r="A28">
        <v>58</v>
      </c>
      <c r="B28" t="s">
        <v>45</v>
      </c>
      <c r="C28" s="2">
        <v>44404.858344907407</v>
      </c>
      <c r="D28">
        <v>12</v>
      </c>
      <c r="E28" t="s">
        <v>14</v>
      </c>
      <c r="F28">
        <v>0</v>
      </c>
      <c r="G28">
        <v>6.0179999999999998</v>
      </c>
      <c r="H28" s="3">
        <v>879352</v>
      </c>
      <c r="I28">
        <v>1.83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44404.858344907407</v>
      </c>
      <c r="R28">
        <v>12</v>
      </c>
      <c r="S28" t="s">
        <v>14</v>
      </c>
      <c r="T28">
        <v>0</v>
      </c>
      <c r="U28">
        <v>5.9720000000000004</v>
      </c>
      <c r="V28" s="3">
        <v>6787</v>
      </c>
      <c r="W28">
        <v>1.9370000000000001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44404.858344907407</v>
      </c>
      <c r="AF28">
        <v>12</v>
      </c>
      <c r="AG28" t="s">
        <v>14</v>
      </c>
      <c r="AH28">
        <v>0</v>
      </c>
      <c r="AI28">
        <v>12.12</v>
      </c>
      <c r="AJ28" s="3">
        <v>64284</v>
      </c>
      <c r="AK28">
        <v>12.728999999999999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1848.5026181671651</v>
      </c>
      <c r="AU28" s="7">
        <f t="shared" si="5"/>
        <v>11693.69080218288</v>
      </c>
      <c r="AW28" s="8">
        <f t="shared" si="6"/>
        <v>2025.3623081841702</v>
      </c>
      <c r="AX28" s="9">
        <f t="shared" si="7"/>
        <v>12220.049445013439</v>
      </c>
    </row>
    <row r="29" spans="1:50" x14ac:dyDescent="0.35">
      <c r="A29">
        <v>59</v>
      </c>
      <c r="B29" t="s">
        <v>46</v>
      </c>
      <c r="C29" s="2">
        <v>44404.879571759258</v>
      </c>
      <c r="D29">
        <v>105</v>
      </c>
      <c r="E29" t="s">
        <v>14</v>
      </c>
      <c r="F29">
        <v>0</v>
      </c>
      <c r="G29">
        <v>5.9770000000000003</v>
      </c>
      <c r="H29" s="3">
        <v>18441047</v>
      </c>
      <c r="I29">
        <v>39.322000000000003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44404.879571759258</v>
      </c>
      <c r="R29">
        <v>105</v>
      </c>
      <c r="S29" t="s">
        <v>14</v>
      </c>
      <c r="T29">
        <v>0</v>
      </c>
      <c r="U29">
        <v>5.93</v>
      </c>
      <c r="V29" s="3">
        <v>136982</v>
      </c>
      <c r="W29">
        <v>36.209000000000003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44404.879571759258</v>
      </c>
      <c r="AF29">
        <v>105</v>
      </c>
      <c r="AG29" t="s">
        <v>14</v>
      </c>
      <c r="AH29">
        <v>0</v>
      </c>
      <c r="AI29">
        <v>12.102</v>
      </c>
      <c r="AJ29" s="3">
        <v>88940</v>
      </c>
      <c r="AK29">
        <v>17.539000000000001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26634.021764444344</v>
      </c>
      <c r="AU29" s="7">
        <f t="shared" si="5"/>
        <v>16027.774987628003</v>
      </c>
      <c r="AW29" s="8">
        <f t="shared" si="6"/>
        <v>35031.689948737323</v>
      </c>
      <c r="AX29" s="9">
        <f t="shared" si="7"/>
        <v>16872.848138264002</v>
      </c>
    </row>
    <row r="30" spans="1:50" x14ac:dyDescent="0.35">
      <c r="A30">
        <v>60</v>
      </c>
      <c r="B30" t="s">
        <v>47</v>
      </c>
      <c r="C30" s="2">
        <v>44404.900821759256</v>
      </c>
      <c r="D30">
        <v>138</v>
      </c>
      <c r="E30" t="s">
        <v>14</v>
      </c>
      <c r="F30">
        <v>0</v>
      </c>
      <c r="G30">
        <v>5.9260000000000002</v>
      </c>
      <c r="H30" s="3">
        <v>34752928</v>
      </c>
      <c r="I30">
        <v>75.741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44404.900821759256</v>
      </c>
      <c r="R30">
        <v>138</v>
      </c>
      <c r="S30" t="s">
        <v>14</v>
      </c>
      <c r="T30">
        <v>0</v>
      </c>
      <c r="U30">
        <v>5.8849999999999998</v>
      </c>
      <c r="V30" s="3">
        <v>289822</v>
      </c>
      <c r="W30">
        <v>74.888000000000005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44404.900821759256</v>
      </c>
      <c r="AF30">
        <v>138</v>
      </c>
      <c r="AG30" t="s">
        <v>14</v>
      </c>
      <c r="AH30">
        <v>0</v>
      </c>
      <c r="AI30">
        <v>12.106</v>
      </c>
      <c r="AJ30" s="3">
        <v>75653</v>
      </c>
      <c r="AK30">
        <v>14.951000000000001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4"/>
        <v>55872.62726068194</v>
      </c>
      <c r="AU30" s="7">
        <f t="shared" si="5"/>
        <v>13701.639862807071</v>
      </c>
      <c r="AW30" s="8">
        <f t="shared" si="6"/>
        <v>72910.645190902142</v>
      </c>
      <c r="AX30" s="9">
        <f t="shared" si="7"/>
        <v>14367.933499589661</v>
      </c>
    </row>
    <row r="31" spans="1:50" x14ac:dyDescent="0.35">
      <c r="A31">
        <v>61</v>
      </c>
      <c r="B31" t="s">
        <v>48</v>
      </c>
      <c r="C31" s="2">
        <v>44404.922083333331</v>
      </c>
      <c r="D31">
        <v>182</v>
      </c>
      <c r="E31" t="s">
        <v>14</v>
      </c>
      <c r="F31">
        <v>0</v>
      </c>
      <c r="G31">
        <v>6.0119999999999996</v>
      </c>
      <c r="H31" s="3">
        <v>2902757</v>
      </c>
      <c r="I31">
        <v>6.0659999999999998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48</v>
      </c>
      <c r="Q31" s="2">
        <v>44404.922083333331</v>
      </c>
      <c r="R31">
        <v>182</v>
      </c>
      <c r="S31" t="s">
        <v>14</v>
      </c>
      <c r="T31">
        <v>0</v>
      </c>
      <c r="U31">
        <v>5.9630000000000001</v>
      </c>
      <c r="V31" s="3">
        <v>22421</v>
      </c>
      <c r="W31">
        <v>6.1219999999999999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48</v>
      </c>
      <c r="AE31" s="2">
        <v>44404.922083333331</v>
      </c>
      <c r="AF31">
        <v>182</v>
      </c>
      <c r="AG31" t="s">
        <v>14</v>
      </c>
      <c r="AH31">
        <v>0</v>
      </c>
      <c r="AI31">
        <v>12.087999999999999</v>
      </c>
      <c r="AJ31" s="3">
        <v>99578</v>
      </c>
      <c r="AK31">
        <v>19.603000000000002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ref="AT31:AT34" si="8">IF(H31&lt;15000,((0.00000002125*H31^2)+(0.002705*H31)+(-4.371)),(IF(H31&lt;700000,((-0.0000000008162*H31^2)+(0.003141*H31)+(0.4702)), ((0.000000003285*V31^2)+(0.1899*V31)+(559.5)))))</f>
        <v>4818.8992735766851</v>
      </c>
      <c r="AU31" s="7">
        <f t="shared" ref="AU31:AU34" si="9">((-0.00000006277*AJ31^2)+(0.1854*AJ31)+(34.83))</f>
        <v>17874.177809667322</v>
      </c>
      <c r="AW31" s="8">
        <f t="shared" ref="AW31:AW34" si="10">IF(H31&lt;10000,((-0.00000005795*H31^2)+(0.003823*H31)+(-6.715)),(IF(H31&lt;700000,((-0.0000000001209*H31^2)+(0.002635*H31)+(-0.4111)), ((-0.00000002007*V31^2)+(0.2564*V31)+(286.1)))))</f>
        <v>6024.7551860931308</v>
      </c>
      <c r="AX31" s="9">
        <f t="shared" ref="AX31:AX34" si="11">(-0.00000001626*AJ31^2)+(0.1912*AJ31)+(-3.858)</f>
        <v>18874.225048354161</v>
      </c>
    </row>
    <row r="32" spans="1:50" x14ac:dyDescent="0.35">
      <c r="A32">
        <v>62</v>
      </c>
      <c r="B32" t="s">
        <v>49</v>
      </c>
      <c r="C32" s="2">
        <v>44404.943344907406</v>
      </c>
      <c r="D32">
        <v>68</v>
      </c>
      <c r="E32" t="s">
        <v>14</v>
      </c>
      <c r="F32">
        <v>0</v>
      </c>
      <c r="G32">
        <v>6.0220000000000002</v>
      </c>
      <c r="H32" s="3">
        <v>62269</v>
      </c>
      <c r="I32">
        <v>0.125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49</v>
      </c>
      <c r="Q32" s="2">
        <v>44404.943344907406</v>
      </c>
      <c r="R32">
        <v>68</v>
      </c>
      <c r="S32" t="s">
        <v>14</v>
      </c>
      <c r="T32">
        <v>0</v>
      </c>
      <c r="U32" t="s">
        <v>15</v>
      </c>
      <c r="V32" s="3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49</v>
      </c>
      <c r="AE32" s="2">
        <v>44404.943344907406</v>
      </c>
      <c r="AF32">
        <v>68</v>
      </c>
      <c r="AG32" t="s">
        <v>14</v>
      </c>
      <c r="AH32">
        <v>0</v>
      </c>
      <c r="AI32">
        <v>12.183</v>
      </c>
      <c r="AJ32" s="3">
        <v>2807</v>
      </c>
      <c r="AK32">
        <v>0.56999999999999995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8"/>
        <v>192.8923719717518</v>
      </c>
      <c r="AU32" s="7">
        <f t="shared" si="9"/>
        <v>554.75321954027015</v>
      </c>
      <c r="AW32" s="8">
        <f t="shared" si="10"/>
        <v>163.19893391115511</v>
      </c>
      <c r="AX32" s="9">
        <f t="shared" si="11"/>
        <v>532.71228341126005</v>
      </c>
    </row>
    <row r="33" spans="1:50" x14ac:dyDescent="0.35">
      <c r="A33">
        <v>63</v>
      </c>
      <c r="B33" t="s">
        <v>50</v>
      </c>
      <c r="C33" s="2">
        <v>44404.964525462965</v>
      </c>
      <c r="D33">
        <v>77</v>
      </c>
      <c r="E33" t="s">
        <v>14</v>
      </c>
      <c r="F33">
        <v>0</v>
      </c>
      <c r="G33">
        <v>6.01</v>
      </c>
      <c r="H33" s="3">
        <v>3984810</v>
      </c>
      <c r="I33">
        <v>8.34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50</v>
      </c>
      <c r="Q33" s="2">
        <v>44404.964525462965</v>
      </c>
      <c r="R33">
        <v>77</v>
      </c>
      <c r="S33" t="s">
        <v>14</v>
      </c>
      <c r="T33">
        <v>0</v>
      </c>
      <c r="U33">
        <v>5.9619999999999997</v>
      </c>
      <c r="V33" s="3">
        <v>30023</v>
      </c>
      <c r="W33">
        <v>8.15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50</v>
      </c>
      <c r="AE33" s="2">
        <v>44404.964525462965</v>
      </c>
      <c r="AF33">
        <v>77</v>
      </c>
      <c r="AG33" t="s">
        <v>14</v>
      </c>
      <c r="AH33">
        <v>0</v>
      </c>
      <c r="AI33">
        <v>12.097</v>
      </c>
      <c r="AJ33" s="3">
        <v>88723</v>
      </c>
      <c r="AK33">
        <v>17.497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8"/>
        <v>6263.8287350377659</v>
      </c>
      <c r="AU33" s="7">
        <f t="shared" si="9"/>
        <v>15989.963151340671</v>
      </c>
      <c r="AW33" s="8">
        <f t="shared" si="10"/>
        <v>7965.9064927829704</v>
      </c>
      <c r="AX33" s="9">
        <f t="shared" si="11"/>
        <v>16831.984607946462</v>
      </c>
    </row>
    <row r="34" spans="1:50" x14ac:dyDescent="0.35">
      <c r="A34">
        <v>64</v>
      </c>
      <c r="B34" t="s">
        <v>51</v>
      </c>
      <c r="C34" s="2">
        <v>44404.985752314817</v>
      </c>
      <c r="D34">
        <v>163</v>
      </c>
      <c r="E34" t="s">
        <v>14</v>
      </c>
      <c r="F34">
        <v>0</v>
      </c>
      <c r="G34">
        <v>6.0019999999999998</v>
      </c>
      <c r="H34" s="3">
        <v>7582084</v>
      </c>
      <c r="I34">
        <v>15.944000000000001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51</v>
      </c>
      <c r="Q34" s="2">
        <v>44404.985752314817</v>
      </c>
      <c r="R34">
        <v>163</v>
      </c>
      <c r="S34" t="s">
        <v>14</v>
      </c>
      <c r="T34">
        <v>0</v>
      </c>
      <c r="U34">
        <v>5.9550000000000001</v>
      </c>
      <c r="V34" s="3">
        <v>56059</v>
      </c>
      <c r="W34">
        <v>15.06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51</v>
      </c>
      <c r="AE34" s="2">
        <v>44404.985752314817</v>
      </c>
      <c r="AF34">
        <v>163</v>
      </c>
      <c r="AG34" t="s">
        <v>14</v>
      </c>
      <c r="AH34">
        <v>0</v>
      </c>
      <c r="AI34">
        <v>12.090999999999999</v>
      </c>
      <c r="AJ34" s="3">
        <v>98468</v>
      </c>
      <c r="AK34">
        <v>19.388000000000002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8"/>
        <v>11215.427578715085</v>
      </c>
      <c r="AU34" s="7">
        <f t="shared" si="9"/>
        <v>17682.182605303522</v>
      </c>
      <c r="AW34" s="8">
        <f t="shared" si="10"/>
        <v>14596.555387576331</v>
      </c>
      <c r="AX34" s="9">
        <f t="shared" si="11"/>
        <v>18665.56750138976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2021-07-30T16:34:59Z</dcterms:modified>
</cp:coreProperties>
</file>