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GC 2021\"/>
    </mc:Choice>
  </mc:AlternateContent>
  <bookViews>
    <workbookView xWindow="0" yWindow="0" windowWidth="11310" windowHeight="11450"/>
  </bookViews>
  <sheets>
    <sheet name="one" sheetId="1" r:id="rId1"/>
  </sheets>
  <calcPr calcId="162913"/>
</workbook>
</file>

<file path=xl/calcChain.xml><?xml version="1.0" encoding="utf-8"?>
<calcChain xmlns="http://schemas.openxmlformats.org/spreadsheetml/2006/main">
  <c r="AT9" i="1" l="1"/>
  <c r="AU9" i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  <c r="AT22" i="1"/>
  <c r="AU22" i="1"/>
  <c r="AW22" i="1"/>
  <c r="AX22" i="1"/>
  <c r="AT23" i="1"/>
  <c r="AU23" i="1"/>
  <c r="AW23" i="1"/>
  <c r="AX23" i="1"/>
  <c r="AT24" i="1"/>
  <c r="AU24" i="1"/>
  <c r="AW24" i="1"/>
  <c r="AX24" i="1"/>
  <c r="AT25" i="1"/>
  <c r="AU25" i="1"/>
  <c r="AW25" i="1"/>
  <c r="AX25" i="1"/>
  <c r="AT26" i="1"/>
  <c r="AU26" i="1"/>
  <c r="AW26" i="1"/>
  <c r="AX26" i="1"/>
  <c r="AT27" i="1"/>
  <c r="AU27" i="1"/>
  <c r="AW27" i="1"/>
  <c r="AX27" i="1"/>
  <c r="AT28" i="1"/>
  <c r="AU28" i="1"/>
  <c r="AW28" i="1"/>
  <c r="AX28" i="1"/>
  <c r="AT29" i="1"/>
  <c r="AU29" i="1"/>
  <c r="AW29" i="1"/>
  <c r="AX29" i="1"/>
  <c r="AT30" i="1"/>
  <c r="AU30" i="1"/>
  <c r="AW30" i="1"/>
  <c r="AX30" i="1"/>
  <c r="AT31" i="1"/>
  <c r="AU31" i="1"/>
  <c r="AW31" i="1"/>
  <c r="AX31" i="1"/>
  <c r="AT32" i="1"/>
  <c r="AU32" i="1"/>
  <c r="AW32" i="1"/>
  <c r="AX32" i="1"/>
  <c r="AT33" i="1"/>
  <c r="AU33" i="1"/>
  <c r="AW33" i="1"/>
  <c r="AX33" i="1"/>
  <c r="AT34" i="1"/>
  <c r="AU34" i="1"/>
  <c r="AW34" i="1"/>
  <c r="AX34" i="1"/>
  <c r="AT35" i="1"/>
  <c r="AU35" i="1"/>
  <c r="AW35" i="1"/>
  <c r="AX35" i="1"/>
  <c r="AT36" i="1"/>
  <c r="AU36" i="1"/>
  <c r="AW36" i="1"/>
  <c r="AX36" i="1"/>
  <c r="AT37" i="1"/>
  <c r="AU37" i="1"/>
  <c r="AW37" i="1"/>
  <c r="AX37" i="1"/>
  <c r="AT38" i="1"/>
  <c r="AU38" i="1"/>
  <c r="AW38" i="1"/>
  <c r="AX38" i="1"/>
</calcChain>
</file>

<file path=xl/sharedStrings.xml><?xml version="1.0" encoding="utf-8"?>
<sst xmlns="http://schemas.openxmlformats.org/spreadsheetml/2006/main" count="657" uniqueCount="56">
  <si>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</si>
  <si>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</si>
  <si>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</si>
  <si>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</si>
  <si>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</si>
  <si>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</si>
  <si>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</si>
  <si>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</si>
  <si>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</si>
  <si>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</si>
  <si>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</si>
  <si>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</si>
  <si>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</si>
  <si>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air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</si>
  <si>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</si>
  <si>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</si>
  <si>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</si>
  <si>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</si>
  <si>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</si>
  <si>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</si>
  <si>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</si>
  <si>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</si>
  <si>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</si>
  <si>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</si>
  <si>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</si>
  <si>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</si>
  <si>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BRN29jun21_001.gcd</t>
  </si>
  <si>
    <t>BRN29jun21_002.gcd</t>
  </si>
  <si>
    <t>BRN29jun21_003.gcd</t>
  </si>
  <si>
    <t>BRN29jun21_004.gcd</t>
  </si>
  <si>
    <t>BRN29jun21_005.gcd</t>
  </si>
  <si>
    <t>BRN29jun21_006.gcd</t>
  </si>
  <si>
    <t>BRN29jun21_007.gcd</t>
  </si>
  <si>
    <t>BRN29jun21_008.gcd</t>
  </si>
  <si>
    <t>BRN29jun21_009.gcd</t>
  </si>
  <si>
    <t>BRN29jun21_010.gcd</t>
  </si>
  <si>
    <t>BRN29jun21_011.gcd</t>
  </si>
  <si>
    <t>BRN29jun21_012.gcd</t>
  </si>
  <si>
    <t>BRN29jun21_013.gcd</t>
  </si>
  <si>
    <t>BRN29jun21_014.gcd</t>
  </si>
  <si>
    <t>BRN29jun21_015.gcd</t>
  </si>
  <si>
    <t>BRN29jun21_016.gcd</t>
  </si>
  <si>
    <t>BRN29jun21_017.gcd</t>
  </si>
  <si>
    <t>BRN29jun21_018.gcd</t>
  </si>
  <si>
    <t>BRN29jun21_019.gcd</t>
  </si>
  <si>
    <t>BRN29jun21_020.gcd</t>
  </si>
  <si>
    <t>BRN29jun21_021.gcd</t>
  </si>
  <si>
    <t>BRN29jun21_022.gcd</t>
  </si>
  <si>
    <t>BRN29jun21_023.gcd</t>
  </si>
  <si>
    <t>BRN29jun21_024.gcd</t>
  </si>
  <si>
    <t>BRN29jun21_025.gcd</t>
  </si>
  <si>
    <t>BRN29jun21_026.gcd</t>
  </si>
  <si>
    <t>BRN29jun21_027.gcd</t>
  </si>
  <si>
    <t>BRN29jun21_028.gcd</t>
  </si>
  <si>
    <t>BRN29jun21_029.gcd</t>
  </si>
  <si>
    <t>BRN29jun21_030.gcd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</si>
</sst>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X38"/>
  <sheetViews>
    <sheetView tabSelected="1" topLeftCell="L6" workbookViewId="0">
      <selection activeCell="AL50" sqref="AL50"/>
    </sheetView>
  </sheetViews>
  <sheetFormatPr defaultRowHeight="14.5" x14ac:dyDescent="0.35"/>
  <cols>
    <col min="2" max="2" width="23.54296875" customWidth="1"/>
    <col min="3" max="3" width="17.81640625" customWidth="1"/>
  </cols>
  <sheetData>
    <row r="7" spans="1:50" x14ac:dyDescent="0.35">
      <c r="A7" t="s">
        <v>17</v>
      </c>
      <c r="O7" t="s">
        <v>18</v>
      </c>
      <c r="AC7" t="s">
        <v>19</v>
      </c>
    </row>
    <row r="8" spans="1:50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20</v>
      </c>
      <c r="AR8" s="4" t="s">
        <v>21</v>
      </c>
      <c r="AS8" s="4"/>
      <c r="AT8" s="5" t="s">
        <v>23</v>
      </c>
      <c r="AU8" s="5" t="s">
        <v>22</v>
      </c>
      <c r="AW8" s="5" t="s">
        <v>24</v>
      </c>
      <c r="AX8" s="5" t="s">
        <v>25</v>
      </c>
    </row>
    <row r="9" spans="1:50" x14ac:dyDescent="0.35">
      <c r="A9">
        <v>39</v>
      </c>
      <c r="B9" t="s">
        <v>26</v>
      </c>
      <c r="C9" s="2">
        <v>44376.579953703702</v>
      </c>
      <c r="D9" t="s">
        <v>13</v>
      </c>
      <c r="E9" t="s">
        <v>14</v>
      </c>
      <c r="F9">
        <v>0</v>
      </c>
      <c r="G9">
        <v>6.0590000000000002</v>
      </c>
      <c r="H9" s="3">
        <v>1210</v>
      </c>
      <c r="I9">
        <v>-2E-3</v>
      </c>
      <c r="J9" t="s">
        <v>15</v>
      </c>
      <c r="K9" t="s">
        <v>15</v>
      </c>
      <c r="L9" t="s">
        <v>15</v>
      </c>
      <c r="M9" t="s">
        <v>15</v>
      </c>
      <c r="O9">
        <v>39</v>
      </c>
      <c r="P9" t="s">
        <v>26</v>
      </c>
      <c r="Q9" s="2">
        <v>44376.579953703702</v>
      </c>
      <c r="R9" t="s">
        <v>13</v>
      </c>
      <c r="S9" t="s">
        <v>14</v>
      </c>
      <c r="T9">
        <v>0</v>
      </c>
      <c r="U9" t="s">
        <v>15</v>
      </c>
      <c r="V9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39</v>
      </c>
      <c r="AD9" t="s">
        <v>26</v>
      </c>
      <c r="AE9" s="2">
        <v>44376.579953703702</v>
      </c>
      <c r="AF9" t="s">
        <v>13</v>
      </c>
      <c r="AG9" t="s">
        <v>14</v>
      </c>
      <c r="AH9">
        <v>0</v>
      </c>
      <c r="AI9">
        <v>12.209</v>
      </c>
      <c r="AJ9" s="3">
        <v>2451</v>
      </c>
      <c r="AK9">
        <v>0.499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ref="AT9:AT38" si="0">IF(H9&lt;15000,((0.00000002125*H9^2)+(0.002705*H9)+(-4.371)),(IF(H9&lt;700000,((-0.0000000008162*H9^2)+(0.003141*H9)+(0.4702)), ((0.000000003285*V9^2)+(0.1899*V9)+(559.5)))))</f>
        <v>-1.0668378750000005</v>
      </c>
      <c r="AU9" s="7">
        <f t="shared" ref="AU9:AU38" si="1">((-0.00000006277*AJ9^2)+(0.1854*AJ9)+(34.83))</f>
        <v>488.86831543923</v>
      </c>
      <c r="AW9" s="8">
        <f t="shared" ref="AW9:AW38" si="2">IF(H9&lt;10000,((-0.00000005795*H9^2)+(0.003823*H9)+(-6.715)),(IF(H9&lt;700000,((-0.0000000001209*H9^2)+(0.002635*H9)+(-0.4111)), ((-0.00000002007*V9^2)+(0.2564*V9)+(286.1)))))</f>
        <v>-2.174014595</v>
      </c>
      <c r="AX9" s="9">
        <f t="shared" ref="AX9:AX38" si="3">(-0.00000001626*AJ9^2)+(0.1912*AJ9)+(-3.858)</f>
        <v>464.67551965974002</v>
      </c>
    </row>
    <row r="10" spans="1:50" x14ac:dyDescent="0.35">
      <c r="A10">
        <v>40</v>
      </c>
      <c r="B10" t="s">
        <v>27</v>
      </c>
      <c r="C10" s="2">
        <v>44376.60119212963</v>
      </c>
      <c r="D10" t="s">
        <v>16</v>
      </c>
      <c r="E10" t="s">
        <v>14</v>
      </c>
      <c r="F10">
        <v>0</v>
      </c>
      <c r="G10">
        <v>6</v>
      </c>
      <c r="H10" s="3">
        <v>934475</v>
      </c>
      <c r="I10">
        <v>1.9450000000000001</v>
      </c>
      <c r="J10" t="s">
        <v>15</v>
      </c>
      <c r="K10" t="s">
        <v>15</v>
      </c>
      <c r="L10" t="s">
        <v>15</v>
      </c>
      <c r="M10" t="s">
        <v>15</v>
      </c>
      <c r="O10">
        <v>40</v>
      </c>
      <c r="P10" t="s">
        <v>27</v>
      </c>
      <c r="Q10" s="2">
        <v>44376.60119212963</v>
      </c>
      <c r="R10" t="s">
        <v>16</v>
      </c>
      <c r="S10" t="s">
        <v>14</v>
      </c>
      <c r="T10">
        <v>0</v>
      </c>
      <c r="U10">
        <v>5.952</v>
      </c>
      <c r="V10" s="3">
        <v>6156</v>
      </c>
      <c r="W10">
        <v>1.768</v>
      </c>
      <c r="X10" t="s">
        <v>15</v>
      </c>
      <c r="Y10" t="s">
        <v>15</v>
      </c>
      <c r="Z10" t="s">
        <v>15</v>
      </c>
      <c r="AA10" t="s">
        <v>15</v>
      </c>
      <c r="AC10">
        <v>40</v>
      </c>
      <c r="AD10" t="s">
        <v>27</v>
      </c>
      <c r="AE10" s="2">
        <v>44376.60119212963</v>
      </c>
      <c r="AF10" t="s">
        <v>16</v>
      </c>
      <c r="AG10" t="s">
        <v>14</v>
      </c>
      <c r="AH10">
        <v>0</v>
      </c>
      <c r="AI10">
        <v>12.16</v>
      </c>
      <c r="AJ10" s="3">
        <v>9595</v>
      </c>
      <c r="AK10">
        <v>1.9239999999999999</v>
      </c>
      <c r="AL10" t="s">
        <v>15</v>
      </c>
      <c r="AM10" t="s">
        <v>15</v>
      </c>
      <c r="AN10" t="s">
        <v>15</v>
      </c>
      <c r="AO10" t="s">
        <v>15</v>
      </c>
      <c r="AQ10">
        <v>1</v>
      </c>
      <c r="AT10" s="6">
        <f t="shared" si="0"/>
        <v>1728.64888946376</v>
      </c>
      <c r="AU10" s="7">
        <f t="shared" si="1"/>
        <v>1807.96414115075</v>
      </c>
      <c r="AW10" s="8">
        <f t="shared" si="2"/>
        <v>1863.7378205364803</v>
      </c>
      <c r="AX10" s="9">
        <f t="shared" si="3"/>
        <v>1829.2090389535001</v>
      </c>
    </row>
    <row r="11" spans="1:50" x14ac:dyDescent="0.35">
      <c r="A11">
        <v>41</v>
      </c>
      <c r="B11" t="s">
        <v>28</v>
      </c>
      <c r="C11" s="2">
        <v>44376.622453703705</v>
      </c>
      <c r="D11">
        <v>27</v>
      </c>
      <c r="E11" t="s">
        <v>14</v>
      </c>
      <c r="F11">
        <v>0</v>
      </c>
      <c r="G11">
        <v>6.0049999999999999</v>
      </c>
      <c r="H11" s="3">
        <v>46797</v>
      </c>
      <c r="I11">
        <v>9.2999999999999999E-2</v>
      </c>
      <c r="J11" t="s">
        <v>15</v>
      </c>
      <c r="K11" t="s">
        <v>15</v>
      </c>
      <c r="L11" t="s">
        <v>15</v>
      </c>
      <c r="M11" t="s">
        <v>15</v>
      </c>
      <c r="O11">
        <v>41</v>
      </c>
      <c r="P11" t="s">
        <v>28</v>
      </c>
      <c r="Q11" s="2">
        <v>44376.622453703705</v>
      </c>
      <c r="R11">
        <v>27</v>
      </c>
      <c r="S11" t="s">
        <v>14</v>
      </c>
      <c r="T11">
        <v>0</v>
      </c>
      <c r="U11" t="s">
        <v>15</v>
      </c>
      <c r="V11" s="3" t="s">
        <v>15</v>
      </c>
      <c r="W11" t="s">
        <v>15</v>
      </c>
      <c r="X11" t="s">
        <v>15</v>
      </c>
      <c r="Y11" t="s">
        <v>15</v>
      </c>
      <c r="Z11" t="s">
        <v>15</v>
      </c>
      <c r="AA11" t="s">
        <v>15</v>
      </c>
      <c r="AC11">
        <v>41</v>
      </c>
      <c r="AD11" t="s">
        <v>28</v>
      </c>
      <c r="AE11" s="2">
        <v>44376.622453703705</v>
      </c>
      <c r="AF11">
        <v>27</v>
      </c>
      <c r="AG11" t="s">
        <v>14</v>
      </c>
      <c r="AH11">
        <v>0</v>
      </c>
      <c r="AI11">
        <v>12.144</v>
      </c>
      <c r="AJ11" s="3">
        <v>1760</v>
      </c>
      <c r="AK11">
        <v>0.36099999999999999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145.67213229361423</v>
      </c>
      <c r="AU11" s="7">
        <f t="shared" si="1"/>
        <v>360.93956364799999</v>
      </c>
      <c r="AW11" s="8">
        <f t="shared" si="2"/>
        <v>122.6342289316319</v>
      </c>
      <c r="AX11" s="9">
        <f t="shared" si="3"/>
        <v>332.60363302399998</v>
      </c>
    </row>
    <row r="12" spans="1:50" x14ac:dyDescent="0.35">
      <c r="A12">
        <v>42</v>
      </c>
      <c r="B12" t="s">
        <v>29</v>
      </c>
      <c r="C12" s="2">
        <v>44376.643726851849</v>
      </c>
      <c r="D12">
        <v>78</v>
      </c>
      <c r="E12" t="s">
        <v>14</v>
      </c>
      <c r="F12">
        <v>0</v>
      </c>
      <c r="G12">
        <v>5.9989999999999997</v>
      </c>
      <c r="H12" s="3">
        <v>1320444</v>
      </c>
      <c r="I12">
        <v>2.7519999999999998</v>
      </c>
      <c r="J12" t="s">
        <v>15</v>
      </c>
      <c r="K12" t="s">
        <v>15</v>
      </c>
      <c r="L12" t="s">
        <v>15</v>
      </c>
      <c r="M12" t="s">
        <v>15</v>
      </c>
      <c r="O12">
        <v>42</v>
      </c>
      <c r="P12" t="s">
        <v>29</v>
      </c>
      <c r="Q12" s="2">
        <v>44376.643726851849</v>
      </c>
      <c r="R12">
        <v>78</v>
      </c>
      <c r="S12" t="s">
        <v>14</v>
      </c>
      <c r="T12">
        <v>0</v>
      </c>
      <c r="U12">
        <v>5.9480000000000004</v>
      </c>
      <c r="V12" s="3">
        <v>9479</v>
      </c>
      <c r="W12">
        <v>2.6589999999999998</v>
      </c>
      <c r="X12" t="s">
        <v>15</v>
      </c>
      <c r="Y12" t="s">
        <v>15</v>
      </c>
      <c r="Z12" t="s">
        <v>15</v>
      </c>
      <c r="AA12" t="s">
        <v>15</v>
      </c>
      <c r="AC12">
        <v>42</v>
      </c>
      <c r="AD12" t="s">
        <v>29</v>
      </c>
      <c r="AE12" s="2">
        <v>44376.643726851849</v>
      </c>
      <c r="AF12">
        <v>78</v>
      </c>
      <c r="AG12" t="s">
        <v>14</v>
      </c>
      <c r="AH12">
        <v>0</v>
      </c>
      <c r="AI12">
        <v>12.068</v>
      </c>
      <c r="AJ12" s="3">
        <v>93183</v>
      </c>
      <c r="AK12">
        <v>18.363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2359.857261983685</v>
      </c>
      <c r="AU12" s="7">
        <f t="shared" si="1"/>
        <v>16765.921802635472</v>
      </c>
      <c r="AW12" s="8">
        <f t="shared" si="2"/>
        <v>2714.7122815791304</v>
      </c>
      <c r="AX12" s="9">
        <f t="shared" si="3"/>
        <v>17671.544857588859</v>
      </c>
    </row>
    <row r="13" spans="1:50" x14ac:dyDescent="0.35">
      <c r="A13">
        <v>43</v>
      </c>
      <c r="B13" t="s">
        <v>30</v>
      </c>
      <c r="C13" s="2">
        <v>44376.664988425924</v>
      </c>
      <c r="D13">
        <v>71</v>
      </c>
      <c r="E13" t="s">
        <v>14</v>
      </c>
      <c r="F13">
        <v>0</v>
      </c>
      <c r="G13">
        <v>6.0030000000000001</v>
      </c>
      <c r="H13" s="3">
        <v>207367</v>
      </c>
      <c r="I13">
        <v>0.42699999999999999</v>
      </c>
      <c r="J13" t="s">
        <v>15</v>
      </c>
      <c r="K13" t="s">
        <v>15</v>
      </c>
      <c r="L13" t="s">
        <v>15</v>
      </c>
      <c r="M13" t="s">
        <v>15</v>
      </c>
      <c r="O13">
        <v>43</v>
      </c>
      <c r="P13" t="s">
        <v>30</v>
      </c>
      <c r="Q13" s="2">
        <v>44376.664988425924</v>
      </c>
      <c r="R13">
        <v>71</v>
      </c>
      <c r="S13" t="s">
        <v>14</v>
      </c>
      <c r="T13">
        <v>0</v>
      </c>
      <c r="U13">
        <v>5.9539999999999997</v>
      </c>
      <c r="V13" s="3">
        <v>1982</v>
      </c>
      <c r="W13">
        <v>0.64700000000000002</v>
      </c>
      <c r="X13" t="s">
        <v>15</v>
      </c>
      <c r="Y13" t="s">
        <v>15</v>
      </c>
      <c r="Z13" t="s">
        <v>15</v>
      </c>
      <c r="AA13" t="s">
        <v>15</v>
      </c>
      <c r="AC13">
        <v>43</v>
      </c>
      <c r="AD13" t="s">
        <v>30</v>
      </c>
      <c r="AE13" s="2">
        <v>44376.664988425924</v>
      </c>
      <c r="AF13">
        <v>71</v>
      </c>
      <c r="AG13" t="s">
        <v>14</v>
      </c>
      <c r="AH13">
        <v>0</v>
      </c>
      <c r="AI13">
        <v>12.099</v>
      </c>
      <c r="AJ13" s="3">
        <v>59970</v>
      </c>
      <c r="AK13">
        <v>11.882999999999999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616.71247147123813</v>
      </c>
      <c r="AU13" s="7">
        <f t="shared" si="1"/>
        <v>10927.521915507001</v>
      </c>
      <c r="AW13" s="8">
        <f t="shared" si="2"/>
        <v>540.80211531189991</v>
      </c>
      <c r="AX13" s="9">
        <f t="shared" si="3"/>
        <v>11403.928521366</v>
      </c>
    </row>
    <row r="14" spans="1:50" x14ac:dyDescent="0.35">
      <c r="A14">
        <v>44</v>
      </c>
      <c r="B14" t="s">
        <v>31</v>
      </c>
      <c r="C14" s="2">
        <v>44376.686226851853</v>
      </c>
      <c r="D14">
        <v>129</v>
      </c>
      <c r="E14" t="s">
        <v>14</v>
      </c>
      <c r="F14">
        <v>0</v>
      </c>
      <c r="G14">
        <v>6.0049999999999999</v>
      </c>
      <c r="H14" s="3">
        <v>39595</v>
      </c>
      <c r="I14">
        <v>7.8E-2</v>
      </c>
      <c r="J14" t="s">
        <v>15</v>
      </c>
      <c r="K14" t="s">
        <v>15</v>
      </c>
      <c r="L14" t="s">
        <v>15</v>
      </c>
      <c r="M14" t="s">
        <v>15</v>
      </c>
      <c r="O14">
        <v>44</v>
      </c>
      <c r="P14" t="s">
        <v>31</v>
      </c>
      <c r="Q14" s="2">
        <v>44376.686226851853</v>
      </c>
      <c r="R14">
        <v>129</v>
      </c>
      <c r="S14" t="s">
        <v>14</v>
      </c>
      <c r="T14">
        <v>0</v>
      </c>
      <c r="U14" t="s">
        <v>15</v>
      </c>
      <c r="V14" s="3" t="s">
        <v>15</v>
      </c>
      <c r="W14" t="s">
        <v>15</v>
      </c>
      <c r="X14" t="s">
        <v>15</v>
      </c>
      <c r="Y14" t="s">
        <v>15</v>
      </c>
      <c r="Z14" t="s">
        <v>15</v>
      </c>
      <c r="AA14" t="s">
        <v>15</v>
      </c>
      <c r="AC14">
        <v>44</v>
      </c>
      <c r="AD14" t="s">
        <v>31</v>
      </c>
      <c r="AE14" s="2">
        <v>44376.686226851853</v>
      </c>
      <c r="AF14">
        <v>129</v>
      </c>
      <c r="AG14" t="s">
        <v>14</v>
      </c>
      <c r="AH14">
        <v>0</v>
      </c>
      <c r="AI14">
        <v>12.114000000000001</v>
      </c>
      <c r="AJ14" s="3">
        <v>42772</v>
      </c>
      <c r="AK14">
        <v>8.5009999999999994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123.55848600279501</v>
      </c>
      <c r="AU14" s="7">
        <f t="shared" si="1"/>
        <v>7849.9246011243204</v>
      </c>
      <c r="AW14" s="8">
        <f t="shared" si="2"/>
        <v>103.73218232937751</v>
      </c>
      <c r="AX14" s="9">
        <f t="shared" si="3"/>
        <v>8144.4016408201596</v>
      </c>
    </row>
    <row r="15" spans="1:50" x14ac:dyDescent="0.35">
      <c r="A15">
        <v>45</v>
      </c>
      <c r="B15" t="s">
        <v>32</v>
      </c>
      <c r="C15" s="2">
        <v>44376.707488425927</v>
      </c>
      <c r="D15">
        <v>188</v>
      </c>
      <c r="E15" t="s">
        <v>14</v>
      </c>
      <c r="F15">
        <v>0</v>
      </c>
      <c r="G15">
        <v>6.0069999999999997</v>
      </c>
      <c r="H15" s="3">
        <v>43105</v>
      </c>
      <c r="I15">
        <v>8.5000000000000006E-2</v>
      </c>
      <c r="J15" t="s">
        <v>15</v>
      </c>
      <c r="K15" t="s">
        <v>15</v>
      </c>
      <c r="L15" t="s">
        <v>15</v>
      </c>
      <c r="M15" t="s">
        <v>15</v>
      </c>
      <c r="O15">
        <v>45</v>
      </c>
      <c r="P15" t="s">
        <v>32</v>
      </c>
      <c r="Q15" s="2">
        <v>44376.707488425927</v>
      </c>
      <c r="R15">
        <v>188</v>
      </c>
      <c r="S15" t="s">
        <v>14</v>
      </c>
      <c r="T15">
        <v>0</v>
      </c>
      <c r="U15" t="s">
        <v>15</v>
      </c>
      <c r="V15" s="3" t="s">
        <v>15</v>
      </c>
      <c r="W15" t="s">
        <v>15</v>
      </c>
      <c r="X15" t="s">
        <v>15</v>
      </c>
      <c r="Y15" t="s">
        <v>15</v>
      </c>
      <c r="Z15" t="s">
        <v>15</v>
      </c>
      <c r="AA15" t="s">
        <v>15</v>
      </c>
      <c r="AC15">
        <v>45</v>
      </c>
      <c r="AD15" t="s">
        <v>32</v>
      </c>
      <c r="AE15" s="2">
        <v>44376.707488425927</v>
      </c>
      <c r="AF15">
        <v>188</v>
      </c>
      <c r="AG15" t="s">
        <v>14</v>
      </c>
      <c r="AH15">
        <v>0</v>
      </c>
      <c r="AI15">
        <v>12.116</v>
      </c>
      <c r="AJ15" s="3">
        <v>44380</v>
      </c>
      <c r="AK15">
        <v>8.8179999999999996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134.34647191539503</v>
      </c>
      <c r="AU15" s="7">
        <f t="shared" si="1"/>
        <v>8139.2511872119994</v>
      </c>
      <c r="AW15" s="8">
        <f t="shared" si="2"/>
        <v>112.94593784007751</v>
      </c>
      <c r="AX15" s="9">
        <f t="shared" si="3"/>
        <v>8449.5725576559998</v>
      </c>
    </row>
    <row r="16" spans="1:50" x14ac:dyDescent="0.35">
      <c r="A16">
        <v>46</v>
      </c>
      <c r="B16" t="s">
        <v>33</v>
      </c>
      <c r="C16" s="2">
        <v>44376.728726851848</v>
      </c>
      <c r="D16">
        <v>99</v>
      </c>
      <c r="E16" t="s">
        <v>14</v>
      </c>
      <c r="F16">
        <v>0</v>
      </c>
      <c r="G16">
        <v>6.0060000000000002</v>
      </c>
      <c r="H16" s="3">
        <v>28280</v>
      </c>
      <c r="I16">
        <v>5.3999999999999999E-2</v>
      </c>
      <c r="J16" t="s">
        <v>15</v>
      </c>
      <c r="K16" t="s">
        <v>15</v>
      </c>
      <c r="L16" t="s">
        <v>15</v>
      </c>
      <c r="M16" t="s">
        <v>15</v>
      </c>
      <c r="O16">
        <v>46</v>
      </c>
      <c r="P16" t="s">
        <v>33</v>
      </c>
      <c r="Q16" s="2">
        <v>44376.728726851848</v>
      </c>
      <c r="R16">
        <v>99</v>
      </c>
      <c r="S16" t="s">
        <v>14</v>
      </c>
      <c r="T16">
        <v>0</v>
      </c>
      <c r="U16" t="s">
        <v>15</v>
      </c>
      <c r="V16" s="3" t="s">
        <v>15</v>
      </c>
      <c r="W16" t="s">
        <v>15</v>
      </c>
      <c r="X16" t="s">
        <v>15</v>
      </c>
      <c r="Y16" t="s">
        <v>15</v>
      </c>
      <c r="Z16" t="s">
        <v>15</v>
      </c>
      <c r="AA16" t="s">
        <v>15</v>
      </c>
      <c r="AC16">
        <v>46</v>
      </c>
      <c r="AD16" t="s">
        <v>33</v>
      </c>
      <c r="AE16" s="2">
        <v>44376.728726851848</v>
      </c>
      <c r="AF16">
        <v>99</v>
      </c>
      <c r="AG16" t="s">
        <v>14</v>
      </c>
      <c r="AH16">
        <v>0</v>
      </c>
      <c r="AI16" t="s">
        <v>15</v>
      </c>
      <c r="AJ16" s="3" t="s">
        <v>15</v>
      </c>
      <c r="AK16" t="s">
        <v>15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 t="shared" si="0"/>
        <v>88.644917193920008</v>
      </c>
      <c r="AU16" s="7" t="e">
        <f t="shared" si="1"/>
        <v>#VALUE!</v>
      </c>
      <c r="AW16" s="8">
        <f t="shared" si="2"/>
        <v>74.01000920944</v>
      </c>
      <c r="AX16" s="9" t="e">
        <f t="shared" si="3"/>
        <v>#VALUE!</v>
      </c>
    </row>
    <row r="17" spans="1:50" x14ac:dyDescent="0.35">
      <c r="A17">
        <v>47</v>
      </c>
      <c r="B17" t="s">
        <v>34</v>
      </c>
      <c r="C17" s="2">
        <v>44376.749988425923</v>
      </c>
      <c r="D17">
        <v>122</v>
      </c>
      <c r="E17" t="s">
        <v>14</v>
      </c>
      <c r="F17">
        <v>0</v>
      </c>
      <c r="G17">
        <v>6.0119999999999996</v>
      </c>
      <c r="H17" s="3">
        <v>45683</v>
      </c>
      <c r="I17">
        <v>0.09</v>
      </c>
      <c r="J17" t="s">
        <v>15</v>
      </c>
      <c r="K17" t="s">
        <v>15</v>
      </c>
      <c r="L17" t="s">
        <v>15</v>
      </c>
      <c r="M17" t="s">
        <v>15</v>
      </c>
      <c r="O17">
        <v>47</v>
      </c>
      <c r="P17" t="s">
        <v>34</v>
      </c>
      <c r="Q17" s="2">
        <v>44376.749988425923</v>
      </c>
      <c r="R17">
        <v>122</v>
      </c>
      <c r="S17" t="s">
        <v>14</v>
      </c>
      <c r="T17">
        <v>0</v>
      </c>
      <c r="U17" t="s">
        <v>15</v>
      </c>
      <c r="V17" s="3" t="s">
        <v>15</v>
      </c>
      <c r="W17" t="s">
        <v>15</v>
      </c>
      <c r="X17" t="s">
        <v>15</v>
      </c>
      <c r="Y17" t="s">
        <v>15</v>
      </c>
      <c r="Z17" t="s">
        <v>15</v>
      </c>
      <c r="AA17" t="s">
        <v>15</v>
      </c>
      <c r="AC17">
        <v>47</v>
      </c>
      <c r="AD17" t="s">
        <v>34</v>
      </c>
      <c r="AE17" s="2">
        <v>44376.749988425923</v>
      </c>
      <c r="AF17">
        <v>122</v>
      </c>
      <c r="AG17" t="s">
        <v>14</v>
      </c>
      <c r="AH17">
        <v>0</v>
      </c>
      <c r="AI17" t="s">
        <v>15</v>
      </c>
      <c r="AJ17" s="3" t="s">
        <v>15</v>
      </c>
      <c r="AK17" t="s">
        <v>15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0"/>
        <v>142.25714543767822</v>
      </c>
      <c r="AU17" s="7" t="e">
        <f t="shared" si="1"/>
        <v>#VALUE!</v>
      </c>
      <c r="AW17" s="8">
        <f t="shared" si="2"/>
        <v>119.71129437847991</v>
      </c>
      <c r="AX17" s="9" t="e">
        <f t="shared" si="3"/>
        <v>#VALUE!</v>
      </c>
    </row>
    <row r="18" spans="1:50" x14ac:dyDescent="0.35">
      <c r="A18">
        <v>48</v>
      </c>
      <c r="B18" t="s">
        <v>35</v>
      </c>
      <c r="C18" s="2">
        <v>44376.771273148152</v>
      </c>
      <c r="D18">
        <v>28</v>
      </c>
      <c r="E18" t="s">
        <v>14</v>
      </c>
      <c r="F18">
        <v>0</v>
      </c>
      <c r="G18">
        <v>6.0039999999999996</v>
      </c>
      <c r="H18" s="3">
        <v>168929</v>
      </c>
      <c r="I18">
        <v>0.34699999999999998</v>
      </c>
      <c r="J18" t="s">
        <v>15</v>
      </c>
      <c r="K18" t="s">
        <v>15</v>
      </c>
      <c r="L18" t="s">
        <v>15</v>
      </c>
      <c r="M18" t="s">
        <v>15</v>
      </c>
      <c r="O18">
        <v>48</v>
      </c>
      <c r="P18" t="s">
        <v>35</v>
      </c>
      <c r="Q18" s="2">
        <v>44376.771273148152</v>
      </c>
      <c r="R18">
        <v>28</v>
      </c>
      <c r="S18" t="s">
        <v>14</v>
      </c>
      <c r="T18">
        <v>0</v>
      </c>
      <c r="U18">
        <v>5.9550000000000001</v>
      </c>
      <c r="V18" s="3">
        <v>1030</v>
      </c>
      <c r="W18">
        <v>0.39100000000000001</v>
      </c>
      <c r="X18" t="s">
        <v>15</v>
      </c>
      <c r="Y18" t="s">
        <v>15</v>
      </c>
      <c r="Z18" t="s">
        <v>15</v>
      </c>
      <c r="AA18" t="s">
        <v>15</v>
      </c>
      <c r="AC18">
        <v>48</v>
      </c>
      <c r="AD18" t="s">
        <v>35</v>
      </c>
      <c r="AE18" s="2">
        <v>44376.771273148152</v>
      </c>
      <c r="AF18">
        <v>28</v>
      </c>
      <c r="AG18" t="s">
        <v>14</v>
      </c>
      <c r="AH18">
        <v>0</v>
      </c>
      <c r="AI18">
        <v>12.102</v>
      </c>
      <c r="AJ18" s="3">
        <v>62976</v>
      </c>
      <c r="AK18">
        <v>12.473000000000001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0"/>
        <v>507.78428385313578</v>
      </c>
      <c r="AU18" s="7">
        <f t="shared" si="1"/>
        <v>11461.636050324481</v>
      </c>
      <c r="AW18" s="8">
        <f t="shared" si="2"/>
        <v>441.26669084874317</v>
      </c>
      <c r="AX18" s="9">
        <f t="shared" si="3"/>
        <v>11972.66642087424</v>
      </c>
    </row>
    <row r="19" spans="1:50" x14ac:dyDescent="0.35">
      <c r="A19">
        <v>49</v>
      </c>
      <c r="B19" t="s">
        <v>36</v>
      </c>
      <c r="C19" s="2">
        <v>44376.792546296296</v>
      </c>
      <c r="D19">
        <v>18</v>
      </c>
      <c r="E19" t="s">
        <v>14</v>
      </c>
      <c r="F19">
        <v>0</v>
      </c>
      <c r="G19">
        <v>6.0049999999999999</v>
      </c>
      <c r="H19" s="3">
        <v>121100</v>
      </c>
      <c r="I19">
        <v>0.248</v>
      </c>
      <c r="J19" t="s">
        <v>15</v>
      </c>
      <c r="K19" t="s">
        <v>15</v>
      </c>
      <c r="L19" t="s">
        <v>15</v>
      </c>
      <c r="M19" t="s">
        <v>15</v>
      </c>
      <c r="O19">
        <v>49</v>
      </c>
      <c r="P19" t="s">
        <v>36</v>
      </c>
      <c r="Q19" s="2">
        <v>44376.792546296296</v>
      </c>
      <c r="R19">
        <v>18</v>
      </c>
      <c r="S19" t="s">
        <v>14</v>
      </c>
      <c r="T19">
        <v>0</v>
      </c>
      <c r="U19">
        <v>5.9850000000000003</v>
      </c>
      <c r="V19" s="3">
        <v>1265</v>
      </c>
      <c r="W19">
        <v>0.45400000000000001</v>
      </c>
      <c r="X19" t="s">
        <v>15</v>
      </c>
      <c r="Y19" t="s">
        <v>15</v>
      </c>
      <c r="Z19" t="s">
        <v>15</v>
      </c>
      <c r="AA19" t="s">
        <v>15</v>
      </c>
      <c r="AC19">
        <v>49</v>
      </c>
      <c r="AD19" t="s">
        <v>36</v>
      </c>
      <c r="AE19" s="2">
        <v>44376.792546296296</v>
      </c>
      <c r="AF19">
        <v>18</v>
      </c>
      <c r="AG19" t="s">
        <v>14</v>
      </c>
      <c r="AH19">
        <v>0</v>
      </c>
      <c r="AI19">
        <v>12.066000000000001</v>
      </c>
      <c r="AJ19" s="3">
        <v>96816</v>
      </c>
      <c r="AK19">
        <v>19.068000000000001</v>
      </c>
      <c r="AL19" t="s">
        <v>15</v>
      </c>
      <c r="AM19" t="s">
        <v>15</v>
      </c>
      <c r="AN19" t="s">
        <v>15</v>
      </c>
      <c r="AO19" t="s">
        <v>15</v>
      </c>
      <c r="AQ19">
        <v>1</v>
      </c>
      <c r="AT19" s="6">
        <f t="shared" si="0"/>
        <v>368.87555559800001</v>
      </c>
      <c r="AU19" s="7">
        <f t="shared" si="1"/>
        <v>17396.151982778883</v>
      </c>
      <c r="AW19" s="8">
        <f t="shared" si="2"/>
        <v>316.91437611100002</v>
      </c>
      <c r="AX19" s="9">
        <f t="shared" si="3"/>
        <v>18354.95072646144</v>
      </c>
    </row>
    <row r="20" spans="1:50" x14ac:dyDescent="0.35">
      <c r="A20">
        <v>50</v>
      </c>
      <c r="B20" t="s">
        <v>37</v>
      </c>
      <c r="C20" s="2">
        <v>44376.813807870371</v>
      </c>
      <c r="D20">
        <v>170</v>
      </c>
      <c r="E20" t="s">
        <v>14</v>
      </c>
      <c r="F20">
        <v>0</v>
      </c>
      <c r="G20">
        <v>6.008</v>
      </c>
      <c r="H20" s="3">
        <v>16674</v>
      </c>
      <c r="I20">
        <v>0.03</v>
      </c>
      <c r="J20" t="s">
        <v>15</v>
      </c>
      <c r="K20" t="s">
        <v>15</v>
      </c>
      <c r="L20" t="s">
        <v>15</v>
      </c>
      <c r="M20" t="s">
        <v>15</v>
      </c>
      <c r="O20">
        <v>50</v>
      </c>
      <c r="P20" t="s">
        <v>37</v>
      </c>
      <c r="Q20" s="2">
        <v>44376.813807870371</v>
      </c>
      <c r="R20">
        <v>170</v>
      </c>
      <c r="S20" t="s">
        <v>14</v>
      </c>
      <c r="T20">
        <v>0</v>
      </c>
      <c r="U20" t="s">
        <v>15</v>
      </c>
      <c r="V20" s="3" t="s">
        <v>15</v>
      </c>
      <c r="W20" t="s">
        <v>15</v>
      </c>
      <c r="X20" t="s">
        <v>15</v>
      </c>
      <c r="Y20" t="s">
        <v>15</v>
      </c>
      <c r="Z20" t="s">
        <v>15</v>
      </c>
      <c r="AA20" t="s">
        <v>15</v>
      </c>
      <c r="AC20">
        <v>50</v>
      </c>
      <c r="AD20" t="s">
        <v>37</v>
      </c>
      <c r="AE20" s="2">
        <v>44376.813807870371</v>
      </c>
      <c r="AF20">
        <v>170</v>
      </c>
      <c r="AG20" t="s">
        <v>14</v>
      </c>
      <c r="AH20">
        <v>0</v>
      </c>
      <c r="AI20">
        <v>12.076000000000001</v>
      </c>
      <c r="AJ20" s="3">
        <v>93490</v>
      </c>
      <c r="AK20">
        <v>18.422999999999998</v>
      </c>
      <c r="AL20" t="s">
        <v>15</v>
      </c>
      <c r="AM20" t="s">
        <v>15</v>
      </c>
      <c r="AN20" t="s">
        <v>15</v>
      </c>
      <c r="AO20" t="s">
        <v>15</v>
      </c>
      <c r="AQ20">
        <v>1</v>
      </c>
      <c r="AT20" s="6">
        <f t="shared" si="0"/>
        <v>52.616312218328801</v>
      </c>
      <c r="AU20" s="7">
        <f t="shared" si="1"/>
        <v>16819.242341123005</v>
      </c>
      <c r="AW20" s="8">
        <f t="shared" si="2"/>
        <v>43.491277106831603</v>
      </c>
      <c r="AX20" s="9">
        <f t="shared" si="3"/>
        <v>17729.311419574002</v>
      </c>
    </row>
    <row r="21" spans="1:50" x14ac:dyDescent="0.35">
      <c r="A21">
        <v>51</v>
      </c>
      <c r="B21" t="s">
        <v>38</v>
      </c>
      <c r="C21" s="2">
        <v>44376.835069444445</v>
      </c>
      <c r="D21">
        <v>24</v>
      </c>
      <c r="E21" t="s">
        <v>14</v>
      </c>
      <c r="F21">
        <v>0</v>
      </c>
      <c r="G21">
        <v>5.9450000000000003</v>
      </c>
      <c r="H21" s="3">
        <v>25071420</v>
      </c>
      <c r="I21">
        <v>53.927999999999997</v>
      </c>
      <c r="J21" t="s">
        <v>15</v>
      </c>
      <c r="K21" t="s">
        <v>15</v>
      </c>
      <c r="L21" t="s">
        <v>15</v>
      </c>
      <c r="M21" t="s">
        <v>15</v>
      </c>
      <c r="O21">
        <v>51</v>
      </c>
      <c r="P21" t="s">
        <v>38</v>
      </c>
      <c r="Q21" s="2">
        <v>44376.835069444445</v>
      </c>
      <c r="R21">
        <v>24</v>
      </c>
      <c r="S21" t="s">
        <v>14</v>
      </c>
      <c r="T21">
        <v>0</v>
      </c>
      <c r="U21">
        <v>5.899</v>
      </c>
      <c r="V21" s="3">
        <v>184711</v>
      </c>
      <c r="W21">
        <v>48.459000000000003</v>
      </c>
      <c r="X21" t="s">
        <v>15</v>
      </c>
      <c r="Y21" t="s">
        <v>15</v>
      </c>
      <c r="Z21" t="s">
        <v>15</v>
      </c>
      <c r="AA21" t="s">
        <v>15</v>
      </c>
      <c r="AC21">
        <v>51</v>
      </c>
      <c r="AD21" t="s">
        <v>38</v>
      </c>
      <c r="AE21" s="2">
        <v>44376.835069444445</v>
      </c>
      <c r="AF21">
        <v>24</v>
      </c>
      <c r="AG21" t="s">
        <v>14</v>
      </c>
      <c r="AH21">
        <v>0</v>
      </c>
      <c r="AI21">
        <v>12.032</v>
      </c>
      <c r="AJ21" s="3">
        <v>137129</v>
      </c>
      <c r="AK21">
        <v>26.835000000000001</v>
      </c>
      <c r="AL21" t="s">
        <v>15</v>
      </c>
      <c r="AM21" t="s">
        <v>15</v>
      </c>
      <c r="AN21" t="s">
        <v>15</v>
      </c>
      <c r="AO21" t="s">
        <v>15</v>
      </c>
      <c r="AQ21">
        <v>1</v>
      </c>
      <c r="AT21" s="6">
        <f t="shared" si="0"/>
        <v>35748.197034316487</v>
      </c>
      <c r="AU21" s="7">
        <f t="shared" si="1"/>
        <v>24278.196757024431</v>
      </c>
      <c r="AW21" s="8">
        <f t="shared" si="2"/>
        <v>46961.249058833535</v>
      </c>
      <c r="AX21" s="9">
        <f t="shared" si="3"/>
        <v>25909.447863457339</v>
      </c>
    </row>
    <row r="22" spans="1:50" x14ac:dyDescent="0.35">
      <c r="A22">
        <v>52</v>
      </c>
      <c r="B22" t="s">
        <v>39</v>
      </c>
      <c r="C22" s="2">
        <v>44376.856354166666</v>
      </c>
      <c r="D22">
        <v>14</v>
      </c>
      <c r="E22" t="s">
        <v>14</v>
      </c>
      <c r="F22">
        <v>0</v>
      </c>
      <c r="G22">
        <v>6.0060000000000002</v>
      </c>
      <c r="H22" s="3">
        <v>211685</v>
      </c>
      <c r="I22">
        <v>0.436</v>
      </c>
      <c r="J22" t="s">
        <v>15</v>
      </c>
      <c r="K22" t="s">
        <v>15</v>
      </c>
      <c r="L22" t="s">
        <v>15</v>
      </c>
      <c r="M22" t="s">
        <v>15</v>
      </c>
      <c r="O22">
        <v>52</v>
      </c>
      <c r="P22" t="s">
        <v>39</v>
      </c>
      <c r="Q22" s="2">
        <v>44376.856354166666</v>
      </c>
      <c r="R22">
        <v>14</v>
      </c>
      <c r="S22" t="s">
        <v>14</v>
      </c>
      <c r="T22">
        <v>0</v>
      </c>
      <c r="U22">
        <v>5.9459999999999997</v>
      </c>
      <c r="V22" s="3">
        <v>1768</v>
      </c>
      <c r="W22">
        <v>0.58899999999999997</v>
      </c>
      <c r="X22" t="s">
        <v>15</v>
      </c>
      <c r="Y22" t="s">
        <v>15</v>
      </c>
      <c r="Z22" t="s">
        <v>15</v>
      </c>
      <c r="AA22" t="s">
        <v>15</v>
      </c>
      <c r="AC22">
        <v>52</v>
      </c>
      <c r="AD22" t="s">
        <v>39</v>
      </c>
      <c r="AE22" s="2">
        <v>44376.856354166666</v>
      </c>
      <c r="AF22">
        <v>14</v>
      </c>
      <c r="AG22" t="s">
        <v>14</v>
      </c>
      <c r="AH22">
        <v>0</v>
      </c>
      <c r="AI22">
        <v>12.058</v>
      </c>
      <c r="AJ22" s="3">
        <v>110788</v>
      </c>
      <c r="AK22">
        <v>21.77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6">
        <f t="shared" si="0"/>
        <v>628.79842288455507</v>
      </c>
      <c r="AU22" s="7">
        <f t="shared" si="1"/>
        <v>19804.487416145123</v>
      </c>
      <c r="AW22" s="8">
        <f t="shared" si="2"/>
        <v>551.96128080769745</v>
      </c>
      <c r="AX22" s="9">
        <f t="shared" si="3"/>
        <v>20979.23266985056</v>
      </c>
    </row>
    <row r="23" spans="1:50" x14ac:dyDescent="0.35">
      <c r="A23">
        <v>53</v>
      </c>
      <c r="B23" t="s">
        <v>40</v>
      </c>
      <c r="C23" s="2">
        <v>44376.877627314818</v>
      </c>
      <c r="D23">
        <v>149</v>
      </c>
      <c r="E23" t="s">
        <v>14</v>
      </c>
      <c r="F23">
        <v>0</v>
      </c>
      <c r="G23">
        <v>6.0110000000000001</v>
      </c>
      <c r="H23" s="3">
        <v>202912</v>
      </c>
      <c r="I23">
        <v>0.41799999999999998</v>
      </c>
      <c r="J23" t="s">
        <v>15</v>
      </c>
      <c r="K23" t="s">
        <v>15</v>
      </c>
      <c r="L23" t="s">
        <v>15</v>
      </c>
      <c r="M23" t="s">
        <v>15</v>
      </c>
      <c r="O23">
        <v>53</v>
      </c>
      <c r="P23" t="s">
        <v>40</v>
      </c>
      <c r="Q23" s="2">
        <v>44376.877627314818</v>
      </c>
      <c r="R23">
        <v>149</v>
      </c>
      <c r="S23" t="s">
        <v>14</v>
      </c>
      <c r="T23">
        <v>0</v>
      </c>
      <c r="U23" t="s">
        <v>15</v>
      </c>
      <c r="V23" t="s">
        <v>15</v>
      </c>
      <c r="W23" t="s">
        <v>15</v>
      </c>
      <c r="X23" t="s">
        <v>15</v>
      </c>
      <c r="Y23" t="s">
        <v>15</v>
      </c>
      <c r="Z23" t="s">
        <v>15</v>
      </c>
      <c r="AA23" t="s">
        <v>15</v>
      </c>
      <c r="AC23">
        <v>53</v>
      </c>
      <c r="AD23" t="s">
        <v>40</v>
      </c>
      <c r="AE23" s="2">
        <v>44376.877627314818</v>
      </c>
      <c r="AF23">
        <v>149</v>
      </c>
      <c r="AG23" t="s">
        <v>14</v>
      </c>
      <c r="AH23">
        <v>0</v>
      </c>
      <c r="AI23">
        <v>12.066000000000001</v>
      </c>
      <c r="AJ23" s="3">
        <v>105313</v>
      </c>
      <c r="AK23">
        <v>20.713000000000001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6">
        <f t="shared" si="0"/>
        <v>604.21116107294711</v>
      </c>
      <c r="AU23" s="7">
        <f t="shared" si="1"/>
        <v>18863.688928385873</v>
      </c>
      <c r="AW23" s="8">
        <f t="shared" si="2"/>
        <v>529.28417047895039</v>
      </c>
      <c r="AX23" s="9">
        <f t="shared" si="3"/>
        <v>19951.650737224059</v>
      </c>
    </row>
    <row r="24" spans="1:50" x14ac:dyDescent="0.35">
      <c r="A24">
        <v>54</v>
      </c>
      <c r="B24" t="s">
        <v>41</v>
      </c>
      <c r="C24" s="2">
        <v>44376.898900462962</v>
      </c>
      <c r="D24">
        <v>197</v>
      </c>
      <c r="E24" t="s">
        <v>14</v>
      </c>
      <c r="F24">
        <v>0</v>
      </c>
      <c r="G24">
        <v>6.0259999999999998</v>
      </c>
      <c r="H24" s="3">
        <v>2302</v>
      </c>
      <c r="I24">
        <v>0</v>
      </c>
      <c r="J24" t="s">
        <v>15</v>
      </c>
      <c r="K24" t="s">
        <v>15</v>
      </c>
      <c r="L24" t="s">
        <v>15</v>
      </c>
      <c r="M24" t="s">
        <v>15</v>
      </c>
      <c r="O24">
        <v>54</v>
      </c>
      <c r="P24" t="s">
        <v>41</v>
      </c>
      <c r="Q24" s="2">
        <v>44376.898900462962</v>
      </c>
      <c r="R24">
        <v>197</v>
      </c>
      <c r="S24" t="s">
        <v>14</v>
      </c>
      <c r="T24">
        <v>0</v>
      </c>
      <c r="U24" t="s">
        <v>15</v>
      </c>
      <c r="V24" t="s">
        <v>15</v>
      </c>
      <c r="W24" t="s">
        <v>15</v>
      </c>
      <c r="X24" t="s">
        <v>15</v>
      </c>
      <c r="Y24" t="s">
        <v>15</v>
      </c>
      <c r="Z24" t="s">
        <v>15</v>
      </c>
      <c r="AA24" t="s">
        <v>15</v>
      </c>
      <c r="AC24">
        <v>54</v>
      </c>
      <c r="AD24" t="s">
        <v>41</v>
      </c>
      <c r="AE24" s="2">
        <v>44376.898900462962</v>
      </c>
      <c r="AF24">
        <v>197</v>
      </c>
      <c r="AG24" t="s">
        <v>14</v>
      </c>
      <c r="AH24">
        <v>0</v>
      </c>
      <c r="AI24">
        <v>12.063000000000001</v>
      </c>
      <c r="AJ24" s="3">
        <v>104646</v>
      </c>
      <c r="AK24">
        <v>20.584</v>
      </c>
      <c r="AL24" t="s">
        <v>15</v>
      </c>
      <c r="AM24" t="s">
        <v>15</v>
      </c>
      <c r="AN24" t="s">
        <v>15</v>
      </c>
      <c r="AO24" t="s">
        <v>15</v>
      </c>
      <c r="AQ24">
        <v>1</v>
      </c>
      <c r="AT24" s="6">
        <f t="shared" si="0"/>
        <v>1.9685180849999995</v>
      </c>
      <c r="AU24" s="7">
        <f t="shared" si="1"/>
        <v>18748.817605714681</v>
      </c>
      <c r="AW24" s="8">
        <f t="shared" si="2"/>
        <v>1.7784571282000012</v>
      </c>
      <c r="AX24" s="9">
        <f t="shared" si="3"/>
        <v>19826.397430761841</v>
      </c>
    </row>
    <row r="25" spans="1:50" x14ac:dyDescent="0.35">
      <c r="A25">
        <v>55</v>
      </c>
      <c r="B25" t="s">
        <v>42</v>
      </c>
      <c r="C25" s="2">
        <v>44376.920162037037</v>
      </c>
      <c r="D25">
        <v>105</v>
      </c>
      <c r="E25" t="s">
        <v>14</v>
      </c>
      <c r="F25">
        <v>0</v>
      </c>
      <c r="G25">
        <v>6.008</v>
      </c>
      <c r="H25" s="3">
        <v>76042</v>
      </c>
      <c r="I25">
        <v>0.154</v>
      </c>
      <c r="J25" t="s">
        <v>15</v>
      </c>
      <c r="K25" t="s">
        <v>15</v>
      </c>
      <c r="L25" t="s">
        <v>15</v>
      </c>
      <c r="M25" t="s">
        <v>15</v>
      </c>
      <c r="O25">
        <v>55</v>
      </c>
      <c r="P25" t="s">
        <v>42</v>
      </c>
      <c r="Q25" s="2">
        <v>44376.920162037037</v>
      </c>
      <c r="R25">
        <v>105</v>
      </c>
      <c r="S25" t="s">
        <v>14</v>
      </c>
      <c r="T25">
        <v>0</v>
      </c>
      <c r="U25" t="s">
        <v>15</v>
      </c>
      <c r="V25" t="s">
        <v>15</v>
      </c>
      <c r="W25" t="s">
        <v>15</v>
      </c>
      <c r="X25" t="s">
        <v>15</v>
      </c>
      <c r="Y25" t="s">
        <v>15</v>
      </c>
      <c r="Z25" t="s">
        <v>15</v>
      </c>
      <c r="AA25" t="s">
        <v>15</v>
      </c>
      <c r="AC25">
        <v>55</v>
      </c>
      <c r="AD25" t="s">
        <v>42</v>
      </c>
      <c r="AE25" s="2">
        <v>44376.920162037037</v>
      </c>
      <c r="AF25">
        <v>105</v>
      </c>
      <c r="AG25" t="s">
        <v>14</v>
      </c>
      <c r="AH25">
        <v>0</v>
      </c>
      <c r="AI25" t="s">
        <v>15</v>
      </c>
      <c r="AJ25" t="s">
        <v>15</v>
      </c>
      <c r="AK25" t="s">
        <v>15</v>
      </c>
      <c r="AL25" t="s">
        <v>15</v>
      </c>
      <c r="AM25" t="s">
        <v>15</v>
      </c>
      <c r="AN25" t="s">
        <v>15</v>
      </c>
      <c r="AO25" t="s">
        <v>15</v>
      </c>
      <c r="AQ25">
        <v>1</v>
      </c>
      <c r="AT25" s="6">
        <f t="shared" si="0"/>
        <v>234.59853873942322</v>
      </c>
      <c r="AU25" s="7" t="e">
        <f t="shared" si="1"/>
        <v>#VALUE!</v>
      </c>
      <c r="AW25" s="8">
        <f t="shared" si="2"/>
        <v>199.26047956113243</v>
      </c>
      <c r="AX25" s="9" t="e">
        <f t="shared" si="3"/>
        <v>#VALUE!</v>
      </c>
    </row>
    <row r="26" spans="1:50" x14ac:dyDescent="0.35">
      <c r="A26">
        <v>56</v>
      </c>
      <c r="B26" t="s">
        <v>43</v>
      </c>
      <c r="C26" s="2">
        <v>44376.941423611112</v>
      </c>
      <c r="D26">
        <v>110</v>
      </c>
      <c r="E26" t="s">
        <v>14</v>
      </c>
      <c r="F26">
        <v>0</v>
      </c>
      <c r="G26">
        <v>6.01</v>
      </c>
      <c r="H26" s="3">
        <v>12540</v>
      </c>
      <c r="I26">
        <v>2.1000000000000001E-2</v>
      </c>
      <c r="J26" t="s">
        <v>15</v>
      </c>
      <c r="K26" t="s">
        <v>15</v>
      </c>
      <c r="L26" t="s">
        <v>15</v>
      </c>
      <c r="M26" t="s">
        <v>15</v>
      </c>
      <c r="O26">
        <v>56</v>
      </c>
      <c r="P26" t="s">
        <v>43</v>
      </c>
      <c r="Q26" s="2">
        <v>44376.941423611112</v>
      </c>
      <c r="R26">
        <v>110</v>
      </c>
      <c r="S26" t="s">
        <v>14</v>
      </c>
      <c r="T26">
        <v>0</v>
      </c>
      <c r="U26" t="s">
        <v>15</v>
      </c>
      <c r="V26" t="s">
        <v>15</v>
      </c>
      <c r="W26" t="s">
        <v>15</v>
      </c>
      <c r="X26" t="s">
        <v>15</v>
      </c>
      <c r="Y26" t="s">
        <v>15</v>
      </c>
      <c r="Z26" t="s">
        <v>15</v>
      </c>
      <c r="AA26" t="s">
        <v>15</v>
      </c>
      <c r="AC26">
        <v>56</v>
      </c>
      <c r="AD26" t="s">
        <v>43</v>
      </c>
      <c r="AE26" s="2">
        <v>44376.941423611112</v>
      </c>
      <c r="AF26">
        <v>110</v>
      </c>
      <c r="AG26" t="s">
        <v>14</v>
      </c>
      <c r="AH26">
        <v>0</v>
      </c>
      <c r="AI26">
        <v>12.077</v>
      </c>
      <c r="AJ26" s="3">
        <v>85682</v>
      </c>
      <c r="AK26">
        <v>16.905000000000001</v>
      </c>
      <c r="AL26" t="s">
        <v>15</v>
      </c>
      <c r="AM26" t="s">
        <v>15</v>
      </c>
      <c r="AN26" t="s">
        <v>15</v>
      </c>
      <c r="AO26" t="s">
        <v>15</v>
      </c>
      <c r="AQ26">
        <v>1</v>
      </c>
      <c r="AT26" s="6">
        <f t="shared" si="0"/>
        <v>32.891296499999996</v>
      </c>
      <c r="AU26" s="7">
        <f t="shared" si="1"/>
        <v>15459.45280036652</v>
      </c>
      <c r="AW26" s="8">
        <f t="shared" si="2"/>
        <v>32.612788281560007</v>
      </c>
      <c r="AX26" s="9">
        <f t="shared" si="3"/>
        <v>16259.16915268376</v>
      </c>
    </row>
    <row r="27" spans="1:50" x14ac:dyDescent="0.35">
      <c r="A27">
        <v>57</v>
      </c>
      <c r="B27" t="s">
        <v>44</v>
      </c>
      <c r="C27" s="2">
        <v>44376.962685185186</v>
      </c>
      <c r="D27">
        <v>135</v>
      </c>
      <c r="E27" t="s">
        <v>14</v>
      </c>
      <c r="F27">
        <v>0</v>
      </c>
      <c r="G27">
        <v>6.0019999999999998</v>
      </c>
      <c r="H27" s="3">
        <v>608723</v>
      </c>
      <c r="I27">
        <v>1.2649999999999999</v>
      </c>
      <c r="J27" t="s">
        <v>15</v>
      </c>
      <c r="K27" t="s">
        <v>15</v>
      </c>
      <c r="L27" t="s">
        <v>15</v>
      </c>
      <c r="M27" t="s">
        <v>15</v>
      </c>
      <c r="O27">
        <v>57</v>
      </c>
      <c r="P27" t="s">
        <v>44</v>
      </c>
      <c r="Q27" s="2">
        <v>44376.962685185186</v>
      </c>
      <c r="R27">
        <v>135</v>
      </c>
      <c r="S27" t="s">
        <v>14</v>
      </c>
      <c r="T27">
        <v>0</v>
      </c>
      <c r="U27">
        <v>5.952</v>
      </c>
      <c r="V27" s="3">
        <v>4691</v>
      </c>
      <c r="W27">
        <v>1.3740000000000001</v>
      </c>
      <c r="X27" t="s">
        <v>15</v>
      </c>
      <c r="Y27" t="s">
        <v>15</v>
      </c>
      <c r="Z27" t="s">
        <v>15</v>
      </c>
      <c r="AA27" t="s">
        <v>15</v>
      </c>
      <c r="AC27">
        <v>57</v>
      </c>
      <c r="AD27" t="s">
        <v>44</v>
      </c>
      <c r="AE27" s="2">
        <v>44376.962685185186</v>
      </c>
      <c r="AF27">
        <v>135</v>
      </c>
      <c r="AG27" t="s">
        <v>14</v>
      </c>
      <c r="AH27">
        <v>0</v>
      </c>
      <c r="AI27">
        <v>12.07</v>
      </c>
      <c r="AJ27" s="3">
        <v>90714</v>
      </c>
      <c r="AK27">
        <v>17.884</v>
      </c>
      <c r="AL27" t="s">
        <v>15</v>
      </c>
      <c r="AM27" t="s">
        <v>15</v>
      </c>
      <c r="AN27" t="s">
        <v>15</v>
      </c>
      <c r="AO27" t="s">
        <v>15</v>
      </c>
      <c r="AQ27">
        <v>1</v>
      </c>
      <c r="AT27" s="6">
        <f t="shared" si="0"/>
        <v>1610.0313826269901</v>
      </c>
      <c r="AU27" s="7">
        <f t="shared" si="1"/>
        <v>16336.669399705079</v>
      </c>
      <c r="AW27" s="8">
        <f t="shared" si="2"/>
        <v>1558.7752727908642</v>
      </c>
      <c r="AX27" s="9">
        <f t="shared" si="3"/>
        <v>17206.85477551704</v>
      </c>
    </row>
    <row r="28" spans="1:50" x14ac:dyDescent="0.35">
      <c r="A28">
        <v>58</v>
      </c>
      <c r="B28" t="s">
        <v>45</v>
      </c>
      <c r="C28" s="2">
        <v>44376.983958333331</v>
      </c>
      <c r="D28">
        <v>199</v>
      </c>
      <c r="E28" t="s">
        <v>14</v>
      </c>
      <c r="F28">
        <v>0</v>
      </c>
      <c r="G28">
        <v>5.9960000000000004</v>
      </c>
      <c r="H28" s="3">
        <v>3351134</v>
      </c>
      <c r="I28">
        <v>7.008</v>
      </c>
      <c r="J28" t="s">
        <v>15</v>
      </c>
      <c r="K28" t="s">
        <v>15</v>
      </c>
      <c r="L28" t="s">
        <v>15</v>
      </c>
      <c r="M28" t="s">
        <v>15</v>
      </c>
      <c r="O28">
        <v>58</v>
      </c>
      <c r="P28" t="s">
        <v>45</v>
      </c>
      <c r="Q28" s="2">
        <v>44376.983958333331</v>
      </c>
      <c r="R28">
        <v>199</v>
      </c>
      <c r="S28" t="s">
        <v>14</v>
      </c>
      <c r="T28">
        <v>0</v>
      </c>
      <c r="U28">
        <v>5.95</v>
      </c>
      <c r="V28" s="3">
        <v>25245</v>
      </c>
      <c r="W28">
        <v>6.875</v>
      </c>
      <c r="X28" t="s">
        <v>15</v>
      </c>
      <c r="Y28" t="s">
        <v>15</v>
      </c>
      <c r="Z28" t="s">
        <v>15</v>
      </c>
      <c r="AA28" t="s">
        <v>15</v>
      </c>
      <c r="AC28">
        <v>58</v>
      </c>
      <c r="AD28" t="s">
        <v>45</v>
      </c>
      <c r="AE28" s="2">
        <v>44376.983958333331</v>
      </c>
      <c r="AF28">
        <v>199</v>
      </c>
      <c r="AG28" t="s">
        <v>14</v>
      </c>
      <c r="AH28">
        <v>0</v>
      </c>
      <c r="AI28">
        <v>12.089</v>
      </c>
      <c r="AJ28" s="3">
        <v>71039</v>
      </c>
      <c r="AK28">
        <v>14.05</v>
      </c>
      <c r="AL28" t="s">
        <v>15</v>
      </c>
      <c r="AM28" t="s">
        <v>15</v>
      </c>
      <c r="AN28" t="s">
        <v>15</v>
      </c>
      <c r="AO28" t="s">
        <v>15</v>
      </c>
      <c r="AQ28">
        <v>1</v>
      </c>
      <c r="AT28" s="6">
        <f t="shared" si="0"/>
        <v>5355.6190634321256</v>
      </c>
      <c r="AU28" s="7">
        <f t="shared" si="1"/>
        <v>12888.68931426683</v>
      </c>
      <c r="AW28" s="8">
        <f t="shared" si="2"/>
        <v>6746.1271877982508</v>
      </c>
      <c r="AX28" s="9">
        <f t="shared" si="3"/>
        <v>13496.742067388541</v>
      </c>
    </row>
    <row r="29" spans="1:50" x14ac:dyDescent="0.35">
      <c r="A29">
        <v>59</v>
      </c>
      <c r="B29" t="s">
        <v>46</v>
      </c>
      <c r="C29" s="2">
        <v>44377.005231481482</v>
      </c>
      <c r="D29">
        <v>68</v>
      </c>
      <c r="E29" t="s">
        <v>14</v>
      </c>
      <c r="F29">
        <v>0</v>
      </c>
      <c r="G29">
        <v>6.0129999999999999</v>
      </c>
      <c r="H29" s="3">
        <v>580316</v>
      </c>
      <c r="I29">
        <v>1.2050000000000001</v>
      </c>
      <c r="J29" t="s">
        <v>15</v>
      </c>
      <c r="K29" t="s">
        <v>15</v>
      </c>
      <c r="L29" t="s">
        <v>15</v>
      </c>
      <c r="M29" t="s">
        <v>15</v>
      </c>
      <c r="O29">
        <v>59</v>
      </c>
      <c r="P29" t="s">
        <v>46</v>
      </c>
      <c r="Q29" s="2">
        <v>44377.005231481482</v>
      </c>
      <c r="R29">
        <v>68</v>
      </c>
      <c r="S29" t="s">
        <v>14</v>
      </c>
      <c r="T29">
        <v>0</v>
      </c>
      <c r="U29">
        <v>5.9619999999999997</v>
      </c>
      <c r="V29" s="3">
        <v>4240</v>
      </c>
      <c r="W29">
        <v>1.2529999999999999</v>
      </c>
      <c r="X29" t="s">
        <v>15</v>
      </c>
      <c r="Y29" t="s">
        <v>15</v>
      </c>
      <c r="Z29" t="s">
        <v>15</v>
      </c>
      <c r="AA29" t="s">
        <v>15</v>
      </c>
      <c r="AC29">
        <v>59</v>
      </c>
      <c r="AD29" t="s">
        <v>46</v>
      </c>
      <c r="AE29" s="2">
        <v>44377.005231481482</v>
      </c>
      <c r="AF29">
        <v>68</v>
      </c>
      <c r="AG29" t="s">
        <v>14</v>
      </c>
      <c r="AH29">
        <v>0</v>
      </c>
      <c r="AI29">
        <v>12.167999999999999</v>
      </c>
      <c r="AJ29" s="3">
        <v>10839</v>
      </c>
      <c r="AK29">
        <v>2.1720000000000002</v>
      </c>
      <c r="AL29" t="s">
        <v>15</v>
      </c>
      <c r="AM29" t="s">
        <v>15</v>
      </c>
      <c r="AN29" t="s">
        <v>15</v>
      </c>
      <c r="AO29" t="s">
        <v>15</v>
      </c>
      <c r="AQ29">
        <v>1</v>
      </c>
      <c r="AT29" s="6">
        <f t="shared" si="0"/>
        <v>1548.3738082255329</v>
      </c>
      <c r="AU29" s="7">
        <f t="shared" si="1"/>
        <v>2037.0061342788299</v>
      </c>
      <c r="AW29" s="8">
        <f t="shared" si="2"/>
        <v>1488.0064708234097</v>
      </c>
      <c r="AX29" s="9">
        <f t="shared" si="3"/>
        <v>2066.64851144454</v>
      </c>
    </row>
    <row r="30" spans="1:50" x14ac:dyDescent="0.35">
      <c r="A30">
        <v>60</v>
      </c>
      <c r="B30" t="s">
        <v>47</v>
      </c>
      <c r="C30" s="2">
        <v>44377.026469907411</v>
      </c>
      <c r="D30">
        <v>73</v>
      </c>
      <c r="E30" t="s">
        <v>14</v>
      </c>
      <c r="F30">
        <v>0</v>
      </c>
      <c r="G30">
        <v>6.0069999999999997</v>
      </c>
      <c r="H30" s="3">
        <v>46285</v>
      </c>
      <c r="I30">
        <v>9.1999999999999998E-2</v>
      </c>
      <c r="J30" t="s">
        <v>15</v>
      </c>
      <c r="K30" t="s">
        <v>15</v>
      </c>
      <c r="L30" t="s">
        <v>15</v>
      </c>
      <c r="M30" t="s">
        <v>15</v>
      </c>
      <c r="O30">
        <v>60</v>
      </c>
      <c r="P30" t="s">
        <v>47</v>
      </c>
      <c r="Q30" s="2">
        <v>44377.026469907411</v>
      </c>
      <c r="R30">
        <v>73</v>
      </c>
      <c r="S30" t="s">
        <v>14</v>
      </c>
      <c r="T30">
        <v>0</v>
      </c>
      <c r="U30" t="s">
        <v>15</v>
      </c>
      <c r="V30" t="s">
        <v>15</v>
      </c>
      <c r="W30" t="s">
        <v>15</v>
      </c>
      <c r="X30" t="s">
        <v>15</v>
      </c>
      <c r="Y30" t="s">
        <v>15</v>
      </c>
      <c r="Z30" t="s">
        <v>15</v>
      </c>
      <c r="AA30" t="s">
        <v>15</v>
      </c>
      <c r="AC30">
        <v>60</v>
      </c>
      <c r="AD30" t="s">
        <v>47</v>
      </c>
      <c r="AE30" s="2">
        <v>44377.026469907411</v>
      </c>
      <c r="AF30">
        <v>73</v>
      </c>
      <c r="AG30" t="s">
        <v>14</v>
      </c>
      <c r="AH30">
        <v>0</v>
      </c>
      <c r="AI30">
        <v>12.173999999999999</v>
      </c>
      <c r="AJ30" s="3">
        <v>2825</v>
      </c>
      <c r="AK30">
        <v>0.57299999999999995</v>
      </c>
      <c r="AL30" t="s">
        <v>15</v>
      </c>
      <c r="AM30" t="s">
        <v>15</v>
      </c>
      <c r="AN30" t="s">
        <v>15</v>
      </c>
      <c r="AO30" t="s">
        <v>15</v>
      </c>
      <c r="AQ30">
        <v>1</v>
      </c>
      <c r="AT30" s="6">
        <f t="shared" si="0"/>
        <v>144.10283874015502</v>
      </c>
      <c r="AU30" s="7">
        <f t="shared" si="1"/>
        <v>558.08405616875007</v>
      </c>
      <c r="AW30" s="8">
        <f t="shared" si="2"/>
        <v>121.2908707818975</v>
      </c>
      <c r="AX30" s="9">
        <f t="shared" si="3"/>
        <v>536.15223503750008</v>
      </c>
    </row>
    <row r="31" spans="1:50" x14ac:dyDescent="0.35">
      <c r="A31">
        <v>61</v>
      </c>
      <c r="B31" t="s">
        <v>48</v>
      </c>
      <c r="C31" s="2">
        <v>44377.047719907408</v>
      </c>
      <c r="D31">
        <v>20</v>
      </c>
      <c r="E31" t="s">
        <v>14</v>
      </c>
      <c r="F31">
        <v>0</v>
      </c>
      <c r="G31">
        <v>6.0110000000000001</v>
      </c>
      <c r="H31" s="3">
        <v>604120</v>
      </c>
      <c r="I31">
        <v>1.2549999999999999</v>
      </c>
      <c r="J31" t="s">
        <v>15</v>
      </c>
      <c r="K31" t="s">
        <v>15</v>
      </c>
      <c r="L31" t="s">
        <v>15</v>
      </c>
      <c r="M31" t="s">
        <v>15</v>
      </c>
      <c r="O31">
        <v>61</v>
      </c>
      <c r="P31" t="s">
        <v>48</v>
      </c>
      <c r="Q31" s="2">
        <v>44377.047719907408</v>
      </c>
      <c r="R31">
        <v>20</v>
      </c>
      <c r="S31" t="s">
        <v>14</v>
      </c>
      <c r="T31">
        <v>0</v>
      </c>
      <c r="U31">
        <v>5.9619999999999997</v>
      </c>
      <c r="V31" s="3">
        <v>5634</v>
      </c>
      <c r="W31">
        <v>1.627</v>
      </c>
      <c r="X31" t="s">
        <v>15</v>
      </c>
      <c r="Y31" t="s">
        <v>15</v>
      </c>
      <c r="Z31" t="s">
        <v>15</v>
      </c>
      <c r="AA31" t="s">
        <v>15</v>
      </c>
      <c r="AC31">
        <v>61</v>
      </c>
      <c r="AD31" t="s">
        <v>48</v>
      </c>
      <c r="AE31" s="2">
        <v>44377.047719907408</v>
      </c>
      <c r="AF31">
        <v>20</v>
      </c>
      <c r="AG31" t="s">
        <v>14</v>
      </c>
      <c r="AH31">
        <v>0</v>
      </c>
      <c r="AI31">
        <v>12.167</v>
      </c>
      <c r="AJ31" s="3">
        <v>10543</v>
      </c>
      <c r="AK31">
        <v>2.113</v>
      </c>
      <c r="AL31" t="s">
        <v>15</v>
      </c>
      <c r="AM31" t="s">
        <v>15</v>
      </c>
      <c r="AN31" t="s">
        <v>15</v>
      </c>
      <c r="AO31" t="s">
        <v>15</v>
      </c>
      <c r="AQ31">
        <v>1</v>
      </c>
      <c r="AT31" s="6">
        <f t="shared" si="0"/>
        <v>1600.1299726947202</v>
      </c>
      <c r="AU31" s="7">
        <f t="shared" si="1"/>
        <v>1982.5250101282702</v>
      </c>
      <c r="AW31" s="8">
        <f t="shared" si="2"/>
        <v>1547.3213181950402</v>
      </c>
      <c r="AX31" s="9">
        <f t="shared" si="3"/>
        <v>2010.1562221552601</v>
      </c>
    </row>
    <row r="32" spans="1:50" x14ac:dyDescent="0.35">
      <c r="A32">
        <v>62</v>
      </c>
      <c r="B32" t="s">
        <v>49</v>
      </c>
      <c r="C32" s="2">
        <v>44377.069004629629</v>
      </c>
      <c r="D32">
        <v>166</v>
      </c>
      <c r="E32" t="s">
        <v>14</v>
      </c>
      <c r="F32">
        <v>0</v>
      </c>
      <c r="G32">
        <v>5.9459999999999997</v>
      </c>
      <c r="H32" s="3">
        <v>24433174</v>
      </c>
      <c r="I32">
        <v>52.511000000000003</v>
      </c>
      <c r="J32" t="s">
        <v>15</v>
      </c>
      <c r="K32" t="s">
        <v>15</v>
      </c>
      <c r="L32" t="s">
        <v>15</v>
      </c>
      <c r="M32" t="s">
        <v>15</v>
      </c>
      <c r="O32">
        <v>62</v>
      </c>
      <c r="P32" t="s">
        <v>49</v>
      </c>
      <c r="Q32" s="2">
        <v>44377.069004629629</v>
      </c>
      <c r="R32">
        <v>166</v>
      </c>
      <c r="S32" t="s">
        <v>14</v>
      </c>
      <c r="T32">
        <v>0</v>
      </c>
      <c r="U32">
        <v>5.899</v>
      </c>
      <c r="V32" s="3">
        <v>184948</v>
      </c>
      <c r="W32">
        <v>48.52</v>
      </c>
      <c r="X32" t="s">
        <v>15</v>
      </c>
      <c r="Y32" t="s">
        <v>15</v>
      </c>
      <c r="Z32" t="s">
        <v>15</v>
      </c>
      <c r="AA32" t="s">
        <v>15</v>
      </c>
      <c r="AC32">
        <v>62</v>
      </c>
      <c r="AD32" t="s">
        <v>49</v>
      </c>
      <c r="AE32" s="2">
        <v>44377.069004629629</v>
      </c>
      <c r="AF32">
        <v>166</v>
      </c>
      <c r="AG32" t="s">
        <v>14</v>
      </c>
      <c r="AH32">
        <v>0</v>
      </c>
      <c r="AI32">
        <v>12.018000000000001</v>
      </c>
      <c r="AJ32" s="3">
        <v>147145</v>
      </c>
      <c r="AK32">
        <v>28.75</v>
      </c>
      <c r="AL32" t="s">
        <v>15</v>
      </c>
      <c r="AM32" t="s">
        <v>15</v>
      </c>
      <c r="AN32" t="s">
        <v>15</v>
      </c>
      <c r="AO32" t="s">
        <v>15</v>
      </c>
      <c r="AQ32">
        <v>1</v>
      </c>
      <c r="AT32" s="6">
        <f t="shared" si="0"/>
        <v>35793.491130482646</v>
      </c>
      <c r="AU32" s="7">
        <f t="shared" si="1"/>
        <v>25956.438865160751</v>
      </c>
      <c r="AW32" s="8">
        <f t="shared" si="2"/>
        <v>47020.257542530722</v>
      </c>
      <c r="AX32" s="9">
        <f t="shared" si="3"/>
        <v>27778.210154333501</v>
      </c>
    </row>
    <row r="33" spans="1:50" x14ac:dyDescent="0.35">
      <c r="A33">
        <v>63</v>
      </c>
      <c r="B33" t="s">
        <v>50</v>
      </c>
      <c r="C33" s="2">
        <v>44377.090231481481</v>
      </c>
      <c r="D33">
        <v>74</v>
      </c>
      <c r="E33" t="s">
        <v>14</v>
      </c>
      <c r="F33">
        <v>0</v>
      </c>
      <c r="G33">
        <v>6.0140000000000002</v>
      </c>
      <c r="H33" s="3">
        <v>59391</v>
      </c>
      <c r="I33">
        <v>0.11899999999999999</v>
      </c>
      <c r="J33" t="s">
        <v>15</v>
      </c>
      <c r="K33" t="s">
        <v>15</v>
      </c>
      <c r="L33" t="s">
        <v>15</v>
      </c>
      <c r="M33" t="s">
        <v>15</v>
      </c>
      <c r="O33">
        <v>63</v>
      </c>
      <c r="P33" t="s">
        <v>50</v>
      </c>
      <c r="Q33" s="2">
        <v>44377.090231481481</v>
      </c>
      <c r="R33">
        <v>74</v>
      </c>
      <c r="S33" t="s">
        <v>14</v>
      </c>
      <c r="T33">
        <v>0</v>
      </c>
      <c r="U33" t="s">
        <v>15</v>
      </c>
      <c r="V33" t="s">
        <v>15</v>
      </c>
      <c r="W33" t="s">
        <v>15</v>
      </c>
      <c r="X33" t="s">
        <v>15</v>
      </c>
      <c r="Y33" t="s">
        <v>15</v>
      </c>
      <c r="Z33" t="s">
        <v>15</v>
      </c>
      <c r="AA33" t="s">
        <v>15</v>
      </c>
      <c r="AC33">
        <v>63</v>
      </c>
      <c r="AD33" t="s">
        <v>50</v>
      </c>
      <c r="AE33" s="2">
        <v>44377.090231481481</v>
      </c>
      <c r="AF33">
        <v>74</v>
      </c>
      <c r="AG33" t="s">
        <v>14</v>
      </c>
      <c r="AH33">
        <v>0</v>
      </c>
      <c r="AI33">
        <v>12.170999999999999</v>
      </c>
      <c r="AJ33" s="3">
        <v>6013</v>
      </c>
      <c r="AK33">
        <v>1.21</v>
      </c>
      <c r="AL33" t="s">
        <v>15</v>
      </c>
      <c r="AM33" t="s">
        <v>15</v>
      </c>
      <c r="AN33" t="s">
        <v>15</v>
      </c>
      <c r="AO33" t="s">
        <v>15</v>
      </c>
      <c r="AQ33">
        <v>1</v>
      </c>
      <c r="AT33" s="6">
        <f t="shared" si="0"/>
        <v>184.13835618292782</v>
      </c>
      <c r="AU33" s="7">
        <f t="shared" si="1"/>
        <v>1147.3706772718701</v>
      </c>
      <c r="AW33" s="8">
        <f t="shared" si="2"/>
        <v>155.65773553248712</v>
      </c>
      <c r="AX33" s="9">
        <f t="shared" si="3"/>
        <v>1145.2397006920601</v>
      </c>
    </row>
    <row r="34" spans="1:50" x14ac:dyDescent="0.35">
      <c r="A34">
        <v>64</v>
      </c>
      <c r="B34" t="s">
        <v>51</v>
      </c>
      <c r="C34" s="2">
        <v>44377.111516203702</v>
      </c>
      <c r="D34">
        <v>186</v>
      </c>
      <c r="E34" t="s">
        <v>14</v>
      </c>
      <c r="F34">
        <v>0</v>
      </c>
      <c r="G34">
        <v>6.0140000000000002</v>
      </c>
      <c r="H34" s="3">
        <v>5645</v>
      </c>
      <c r="I34">
        <v>7.0000000000000001E-3</v>
      </c>
      <c r="J34" t="s">
        <v>15</v>
      </c>
      <c r="K34" t="s">
        <v>15</v>
      </c>
      <c r="L34" t="s">
        <v>15</v>
      </c>
      <c r="M34" t="s">
        <v>15</v>
      </c>
      <c r="O34">
        <v>64</v>
      </c>
      <c r="P34" t="s">
        <v>51</v>
      </c>
      <c r="Q34" s="2">
        <v>44377.111516203702</v>
      </c>
      <c r="R34">
        <v>186</v>
      </c>
      <c r="S34" t="s">
        <v>14</v>
      </c>
      <c r="T34">
        <v>0</v>
      </c>
      <c r="U34" t="s">
        <v>15</v>
      </c>
      <c r="V34" t="s">
        <v>15</v>
      </c>
      <c r="W34" t="s">
        <v>15</v>
      </c>
      <c r="X34" t="s">
        <v>15</v>
      </c>
      <c r="Y34" t="s">
        <v>15</v>
      </c>
      <c r="Z34" t="s">
        <v>15</v>
      </c>
      <c r="AA34" t="s">
        <v>15</v>
      </c>
      <c r="AC34">
        <v>64</v>
      </c>
      <c r="AD34" t="s">
        <v>51</v>
      </c>
      <c r="AE34" s="2">
        <v>44377.111516203702</v>
      </c>
      <c r="AF34">
        <v>186</v>
      </c>
      <c r="AG34" t="s">
        <v>14</v>
      </c>
      <c r="AH34">
        <v>0</v>
      </c>
      <c r="AI34">
        <v>12.06</v>
      </c>
      <c r="AJ34" s="3">
        <v>104520</v>
      </c>
      <c r="AK34">
        <v>20.559000000000001</v>
      </c>
      <c r="AL34" t="s">
        <v>15</v>
      </c>
      <c r="AM34" t="s">
        <v>15</v>
      </c>
      <c r="AN34" t="s">
        <v>15</v>
      </c>
      <c r="AO34" t="s">
        <v>15</v>
      </c>
      <c r="AQ34">
        <v>1</v>
      </c>
      <c r="AT34" s="6">
        <f t="shared" si="0"/>
        <v>11.575878031249999</v>
      </c>
      <c r="AU34" s="7">
        <f t="shared" si="1"/>
        <v>18727.111503792003</v>
      </c>
      <c r="AW34" s="8">
        <f t="shared" si="2"/>
        <v>13.01919885125</v>
      </c>
      <c r="AX34" s="9">
        <f t="shared" si="3"/>
        <v>19802.734761696003</v>
      </c>
    </row>
    <row r="35" spans="1:50" x14ac:dyDescent="0.35">
      <c r="A35">
        <v>65</v>
      </c>
      <c r="B35" t="s">
        <v>52</v>
      </c>
      <c r="C35" s="2">
        <v>44377.1327662037</v>
      </c>
      <c r="D35">
        <v>140</v>
      </c>
      <c r="E35" t="s">
        <v>14</v>
      </c>
      <c r="F35">
        <v>0</v>
      </c>
      <c r="G35">
        <v>6.0229999999999997</v>
      </c>
      <c r="H35" s="3">
        <v>2753</v>
      </c>
      <c r="I35">
        <v>1E-3</v>
      </c>
      <c r="J35" t="s">
        <v>15</v>
      </c>
      <c r="K35" t="s">
        <v>15</v>
      </c>
      <c r="L35" t="s">
        <v>15</v>
      </c>
      <c r="M35" t="s">
        <v>15</v>
      </c>
      <c r="O35">
        <v>65</v>
      </c>
      <c r="P35" t="s">
        <v>52</v>
      </c>
      <c r="Q35" s="2">
        <v>44377.1327662037</v>
      </c>
      <c r="R35">
        <v>140</v>
      </c>
      <c r="S35" t="s">
        <v>14</v>
      </c>
      <c r="T35">
        <v>0</v>
      </c>
      <c r="U35" t="s">
        <v>15</v>
      </c>
      <c r="V35" t="s">
        <v>15</v>
      </c>
      <c r="W35" t="s">
        <v>15</v>
      </c>
      <c r="X35" t="s">
        <v>15</v>
      </c>
      <c r="Y35" t="s">
        <v>15</v>
      </c>
      <c r="Z35" t="s">
        <v>15</v>
      </c>
      <c r="AA35" t="s">
        <v>15</v>
      </c>
      <c r="AC35">
        <v>65</v>
      </c>
      <c r="AD35" t="s">
        <v>52</v>
      </c>
      <c r="AE35" s="2">
        <v>44377.1327662037</v>
      </c>
      <c r="AF35">
        <v>140</v>
      </c>
      <c r="AG35" t="s">
        <v>14</v>
      </c>
      <c r="AH35">
        <v>0</v>
      </c>
      <c r="AI35">
        <v>12.073</v>
      </c>
      <c r="AJ35" s="3">
        <v>86845</v>
      </c>
      <c r="AK35">
        <v>17.132000000000001</v>
      </c>
      <c r="AL35" t="s">
        <v>15</v>
      </c>
      <c r="AM35" t="s">
        <v>15</v>
      </c>
      <c r="AN35" t="s">
        <v>15</v>
      </c>
      <c r="AO35" t="s">
        <v>15</v>
      </c>
      <c r="AQ35">
        <v>1</v>
      </c>
      <c r="AT35" s="6">
        <f t="shared" si="0"/>
        <v>3.236918941249999</v>
      </c>
      <c r="AU35" s="7">
        <f t="shared" si="1"/>
        <v>15662.478268850749</v>
      </c>
      <c r="AW35" s="8">
        <f t="shared" si="2"/>
        <v>3.3705154284500001</v>
      </c>
      <c r="AX35" s="9">
        <f t="shared" si="3"/>
        <v>16478.2722015535</v>
      </c>
    </row>
    <row r="36" spans="1:50" x14ac:dyDescent="0.35">
      <c r="A36">
        <v>66</v>
      </c>
      <c r="B36" t="s">
        <v>53</v>
      </c>
      <c r="C36" s="2">
        <v>44377.153969907406</v>
      </c>
      <c r="D36">
        <v>187</v>
      </c>
      <c r="E36" t="s">
        <v>14</v>
      </c>
      <c r="F36">
        <v>0</v>
      </c>
      <c r="G36">
        <v>6.016</v>
      </c>
      <c r="H36" s="3">
        <v>43249</v>
      </c>
      <c r="I36">
        <v>8.5000000000000006E-2</v>
      </c>
      <c r="J36" t="s">
        <v>15</v>
      </c>
      <c r="K36" t="s">
        <v>15</v>
      </c>
      <c r="L36" t="s">
        <v>15</v>
      </c>
      <c r="M36" t="s">
        <v>15</v>
      </c>
      <c r="O36">
        <v>66</v>
      </c>
      <c r="P36" t="s">
        <v>53</v>
      </c>
      <c r="Q36" s="2">
        <v>44377.153969907406</v>
      </c>
      <c r="R36">
        <v>187</v>
      </c>
      <c r="S36" t="s">
        <v>14</v>
      </c>
      <c r="T36">
        <v>0</v>
      </c>
      <c r="U36" t="s">
        <v>15</v>
      </c>
      <c r="V36" t="s">
        <v>15</v>
      </c>
      <c r="W36" t="s">
        <v>15</v>
      </c>
      <c r="X36" t="s">
        <v>15</v>
      </c>
      <c r="Y36" t="s">
        <v>15</v>
      </c>
      <c r="Z36" t="s">
        <v>15</v>
      </c>
      <c r="AA36" t="s">
        <v>15</v>
      </c>
      <c r="AC36">
        <v>66</v>
      </c>
      <c r="AD36" t="s">
        <v>53</v>
      </c>
      <c r="AE36" s="2">
        <v>44377.153969907406</v>
      </c>
      <c r="AF36">
        <v>187</v>
      </c>
      <c r="AG36" t="s">
        <v>14</v>
      </c>
      <c r="AH36">
        <v>0</v>
      </c>
      <c r="AI36">
        <v>12.164</v>
      </c>
      <c r="AJ36" s="3">
        <v>2045</v>
      </c>
      <c r="AK36">
        <v>0.41799999999999998</v>
      </c>
      <c r="AL36" t="s">
        <v>15</v>
      </c>
      <c r="AM36" t="s">
        <v>15</v>
      </c>
      <c r="AN36" t="s">
        <v>15</v>
      </c>
      <c r="AO36" t="s">
        <v>15</v>
      </c>
      <c r="AQ36">
        <v>1</v>
      </c>
      <c r="AT36" s="6">
        <f t="shared" si="0"/>
        <v>134.78862648798381</v>
      </c>
      <c r="AU36" s="7">
        <f t="shared" si="1"/>
        <v>413.71049429075003</v>
      </c>
      <c r="AW36" s="8">
        <f t="shared" si="2"/>
        <v>113.3238744514791</v>
      </c>
      <c r="AX36" s="9">
        <f t="shared" si="3"/>
        <v>387.07800027350004</v>
      </c>
    </row>
    <row r="37" spans="1:50" x14ac:dyDescent="0.35">
      <c r="A37">
        <v>67</v>
      </c>
      <c r="B37" t="s">
        <v>54</v>
      </c>
      <c r="C37" s="2">
        <v>44377.175208333334</v>
      </c>
      <c r="D37">
        <v>174</v>
      </c>
      <c r="E37" t="s">
        <v>14</v>
      </c>
      <c r="F37">
        <v>0</v>
      </c>
      <c r="G37">
        <v>6.0090000000000003</v>
      </c>
      <c r="H37" s="3">
        <v>1596695</v>
      </c>
      <c r="I37">
        <v>3.3290000000000002</v>
      </c>
      <c r="J37" t="s">
        <v>15</v>
      </c>
      <c r="K37" t="s">
        <v>15</v>
      </c>
      <c r="L37" t="s">
        <v>15</v>
      </c>
      <c r="M37" t="s">
        <v>15</v>
      </c>
      <c r="O37">
        <v>67</v>
      </c>
      <c r="P37" t="s">
        <v>54</v>
      </c>
      <c r="Q37" s="2">
        <v>44377.175208333334</v>
      </c>
      <c r="R37">
        <v>174</v>
      </c>
      <c r="S37" t="s">
        <v>14</v>
      </c>
      <c r="T37">
        <v>0</v>
      </c>
      <c r="U37">
        <v>5.9610000000000003</v>
      </c>
      <c r="V37" s="3">
        <v>11850</v>
      </c>
      <c r="W37">
        <v>3.294</v>
      </c>
      <c r="X37" t="s">
        <v>15</v>
      </c>
      <c r="Y37" t="s">
        <v>15</v>
      </c>
      <c r="Z37" t="s">
        <v>15</v>
      </c>
      <c r="AA37" t="s">
        <v>15</v>
      </c>
      <c r="AC37">
        <v>67</v>
      </c>
      <c r="AD37" t="s">
        <v>54</v>
      </c>
      <c r="AE37" s="2">
        <v>44377.175208333334</v>
      </c>
      <c r="AF37">
        <v>174</v>
      </c>
      <c r="AG37" t="s">
        <v>14</v>
      </c>
      <c r="AH37">
        <v>0</v>
      </c>
      <c r="AI37">
        <v>12.097</v>
      </c>
      <c r="AJ37" s="3">
        <v>74698</v>
      </c>
      <c r="AK37">
        <v>14.765000000000001</v>
      </c>
      <c r="AL37" t="s">
        <v>15</v>
      </c>
      <c r="AM37" t="s">
        <v>15</v>
      </c>
      <c r="AN37" t="s">
        <v>15</v>
      </c>
      <c r="AO37" t="s">
        <v>15</v>
      </c>
      <c r="AQ37">
        <v>1</v>
      </c>
      <c r="AT37" s="6">
        <f t="shared" si="0"/>
        <v>2810.2762879125003</v>
      </c>
      <c r="AU37" s="7">
        <f t="shared" si="1"/>
        <v>13533.595706124921</v>
      </c>
      <c r="AW37" s="8">
        <f t="shared" si="2"/>
        <v>3321.6217204250001</v>
      </c>
      <c r="AX37" s="9">
        <f t="shared" si="3"/>
        <v>14187.67219502296</v>
      </c>
    </row>
    <row r="38" spans="1:50" x14ac:dyDescent="0.35">
      <c r="A38">
        <v>68</v>
      </c>
      <c r="B38" t="s">
        <v>55</v>
      </c>
      <c r="C38" s="2">
        <v>44377.196446759262</v>
      </c>
      <c r="D38">
        <v>193</v>
      </c>
      <c r="E38" t="s">
        <v>14</v>
      </c>
      <c r="F38">
        <v>0</v>
      </c>
      <c r="G38">
        <v>6.0149999999999997</v>
      </c>
      <c r="H38" s="3">
        <v>69928</v>
      </c>
      <c r="I38">
        <v>0.14099999999999999</v>
      </c>
      <c r="J38" t="s">
        <v>15</v>
      </c>
      <c r="K38" t="s">
        <v>15</v>
      </c>
      <c r="L38" t="s">
        <v>15</v>
      </c>
      <c r="M38" t="s">
        <v>15</v>
      </c>
      <c r="O38">
        <v>68</v>
      </c>
      <c r="P38" t="s">
        <v>55</v>
      </c>
      <c r="Q38" s="2">
        <v>44377.196446759262</v>
      </c>
      <c r="R38">
        <v>193</v>
      </c>
      <c r="S38" t="s">
        <v>14</v>
      </c>
      <c r="T38">
        <v>0</v>
      </c>
      <c r="U38" t="s">
        <v>15</v>
      </c>
      <c r="V38" t="s">
        <v>15</v>
      </c>
      <c r="W38" t="s">
        <v>15</v>
      </c>
      <c r="X38" t="s">
        <v>15</v>
      </c>
      <c r="Y38" t="s">
        <v>15</v>
      </c>
      <c r="Z38" t="s">
        <v>15</v>
      </c>
      <c r="AA38" t="s">
        <v>15</v>
      </c>
      <c r="AC38">
        <v>68</v>
      </c>
      <c r="AD38" t="s">
        <v>55</v>
      </c>
      <c r="AE38" s="2">
        <v>44377.196446759262</v>
      </c>
      <c r="AF38">
        <v>193</v>
      </c>
      <c r="AG38" t="s">
        <v>14</v>
      </c>
      <c r="AH38">
        <v>0</v>
      </c>
      <c r="AI38" t="s">
        <v>15</v>
      </c>
      <c r="AJ38" t="s">
        <v>15</v>
      </c>
      <c r="AK38" t="s">
        <v>15</v>
      </c>
      <c r="AL38" t="s">
        <v>15</v>
      </c>
      <c r="AM38" t="s">
        <v>15</v>
      </c>
      <c r="AN38" t="s">
        <v>15</v>
      </c>
      <c r="AO38" t="s">
        <v>15</v>
      </c>
      <c r="AQ38">
        <v>1</v>
      </c>
      <c r="AT38" s="6">
        <f t="shared" si="0"/>
        <v>216.12289106481921</v>
      </c>
      <c r="AU38" s="7" t="e">
        <f t="shared" si="1"/>
        <v>#VALUE!</v>
      </c>
      <c r="AW38" s="8">
        <f t="shared" si="2"/>
        <v>183.25798804525442</v>
      </c>
      <c r="AX38" s="9" t="e">
        <f t="shared" si="3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2021-06-30T14:15:40Z</dcterms:modified>
</cp:coreProperties>
</file>