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siborg-my.sharepoint.com/personal/jromero_mail_sib_org_bz/Documents/Website/OtherStatistics/Education Statistics/"/>
    </mc:Choice>
  </mc:AlternateContent>
  <xr:revisionPtr revIDLastSave="14" documentId="8_{10F959EE-7B21-4158-8BE9-4A5AE78B13FD}" xr6:coauthVersionLast="47" xr6:coauthVersionMax="47" xr10:uidLastSave="{A333D8E5-BE1C-406C-80F2-FAA4D1912C3C}"/>
  <bookViews>
    <workbookView xWindow="-108" yWindow="-108" windowWidth="23256" windowHeight="12576" tabRatio="885" activeTab="2" xr2:uid="{00000000-000D-0000-FFFF-FFFF00000000}"/>
  </bookViews>
  <sheets>
    <sheet name="4.1 E" sheetId="1" r:id="rId1"/>
    <sheet name="4.2-4 E" sheetId="2" r:id="rId2"/>
    <sheet name="4.5-7 E" sheetId="3" r:id="rId3"/>
    <sheet name="4.8-10 E" sheetId="4" r:id="rId4"/>
    <sheet name="4.11 E" sheetId="5" r:id="rId5"/>
    <sheet name="4.12 E" sheetId="6" r:id="rId6"/>
    <sheet name="4.13-15 E" sheetId="7" r:id="rId7"/>
    <sheet name="4.16 E" sheetId="8" r:id="rId8"/>
    <sheet name="4.17 E" sheetId="9" r:id="rId9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8" l="1"/>
  <c r="C13" i="7"/>
  <c r="C12" i="7"/>
  <c r="C11" i="7"/>
  <c r="C10" i="7"/>
  <c r="C9" i="7"/>
  <c r="C8" i="7"/>
  <c r="F7" i="7"/>
  <c r="E7" i="7"/>
  <c r="D7" i="7"/>
  <c r="V8" i="5"/>
  <c r="U8" i="5"/>
  <c r="C32" i="4"/>
  <c r="C31" i="4"/>
  <c r="F30" i="4"/>
  <c r="E30" i="4"/>
  <c r="D30" i="4"/>
  <c r="C28" i="4"/>
  <c r="C27" i="4"/>
  <c r="F26" i="4"/>
  <c r="E26" i="4"/>
  <c r="D26" i="4"/>
  <c r="C24" i="4"/>
  <c r="C23" i="4"/>
  <c r="F22" i="4"/>
  <c r="E22" i="4"/>
  <c r="D22" i="4"/>
  <c r="C20" i="4"/>
  <c r="C19" i="4"/>
  <c r="F18" i="4"/>
  <c r="E18" i="4"/>
  <c r="C18" i="4" s="1"/>
  <c r="D18" i="4"/>
  <c r="C16" i="4"/>
  <c r="C15" i="4"/>
  <c r="F14" i="4"/>
  <c r="E14" i="4"/>
  <c r="D14" i="4"/>
  <c r="C12" i="4"/>
  <c r="C11" i="4"/>
  <c r="F10" i="4"/>
  <c r="E10" i="4"/>
  <c r="D10" i="4"/>
  <c r="C10" i="4" s="1"/>
  <c r="F8" i="4"/>
  <c r="E8" i="4"/>
  <c r="D8" i="4"/>
  <c r="F7" i="4"/>
  <c r="E7" i="4"/>
  <c r="D7" i="4"/>
  <c r="D10" i="3"/>
  <c r="E10" i="3"/>
  <c r="F10" i="3"/>
  <c r="G10" i="3"/>
  <c r="H10" i="3"/>
  <c r="D14" i="3"/>
  <c r="E14" i="3"/>
  <c r="F14" i="3"/>
  <c r="G14" i="3"/>
  <c r="H14" i="3"/>
  <c r="D18" i="3"/>
  <c r="E18" i="3"/>
  <c r="F18" i="3"/>
  <c r="G18" i="3"/>
  <c r="H18" i="3"/>
  <c r="D22" i="3"/>
  <c r="E22" i="3"/>
  <c r="F22" i="3"/>
  <c r="G22" i="3"/>
  <c r="H22" i="3"/>
  <c r="D26" i="3"/>
  <c r="E26" i="3"/>
  <c r="F26" i="3"/>
  <c r="G26" i="3"/>
  <c r="H26" i="3"/>
  <c r="D30" i="3"/>
  <c r="E30" i="3"/>
  <c r="F30" i="3"/>
  <c r="G30" i="3"/>
  <c r="H30" i="3"/>
  <c r="C32" i="3"/>
  <c r="C31" i="3"/>
  <c r="C28" i="3"/>
  <c r="C27" i="3"/>
  <c r="C24" i="3"/>
  <c r="C23" i="3"/>
  <c r="C20" i="3"/>
  <c r="C19" i="3"/>
  <c r="C16" i="3"/>
  <c r="C15" i="3"/>
  <c r="C12" i="3"/>
  <c r="C11" i="3"/>
  <c r="H8" i="3"/>
  <c r="G8" i="3"/>
  <c r="F8" i="3"/>
  <c r="E8" i="3"/>
  <c r="D8" i="3"/>
  <c r="H7" i="3"/>
  <c r="G7" i="3"/>
  <c r="F7" i="3"/>
  <c r="E7" i="3"/>
  <c r="D7" i="3"/>
  <c r="C13" i="2"/>
  <c r="C12" i="2"/>
  <c r="C11" i="2"/>
  <c r="C10" i="2"/>
  <c r="C9" i="2"/>
  <c r="C8" i="2"/>
  <c r="C7" i="2"/>
  <c r="C6" i="2"/>
  <c r="F5" i="2"/>
  <c r="E5" i="2"/>
  <c r="D5" i="2"/>
  <c r="C20" i="2"/>
  <c r="L5" i="1"/>
  <c r="C7" i="7" l="1"/>
  <c r="C30" i="4"/>
  <c r="C26" i="4"/>
  <c r="C22" i="4"/>
  <c r="C8" i="4"/>
  <c r="C7" i="4"/>
  <c r="C14" i="4"/>
  <c r="D6" i="4"/>
  <c r="F6" i="4"/>
  <c r="E6" i="4"/>
  <c r="C22" i="3"/>
  <c r="C10" i="3"/>
  <c r="F6" i="3"/>
  <c r="C30" i="3"/>
  <c r="G6" i="3"/>
  <c r="C26" i="3"/>
  <c r="C18" i="3"/>
  <c r="H6" i="3"/>
  <c r="C14" i="3"/>
  <c r="D6" i="3"/>
  <c r="E6" i="3"/>
  <c r="C7" i="3"/>
  <c r="C8" i="3"/>
  <c r="C5" i="2"/>
  <c r="C6" i="4" l="1"/>
  <c r="C6" i="3"/>
  <c r="K7" i="8"/>
  <c r="C24" i="7"/>
  <c r="C25" i="7"/>
  <c r="C26" i="7"/>
  <c r="C27" i="7"/>
  <c r="C28" i="7"/>
  <c r="C23" i="7"/>
  <c r="D22" i="7"/>
  <c r="E22" i="7"/>
  <c r="F22" i="7"/>
  <c r="S8" i="5"/>
  <c r="T8" i="5"/>
  <c r="C67" i="4"/>
  <c r="C66" i="4"/>
  <c r="C62" i="4"/>
  <c r="C63" i="4"/>
  <c r="C58" i="4"/>
  <c r="C59" i="4"/>
  <c r="C54" i="4"/>
  <c r="C55" i="4"/>
  <c r="C50" i="4"/>
  <c r="C51" i="4"/>
  <c r="C46" i="4"/>
  <c r="C47" i="4"/>
  <c r="F65" i="4"/>
  <c r="E65" i="4"/>
  <c r="D65" i="4"/>
  <c r="C65" i="4" s="1"/>
  <c r="F61" i="4"/>
  <c r="E61" i="4"/>
  <c r="D61" i="4"/>
  <c r="F57" i="4"/>
  <c r="E57" i="4"/>
  <c r="D57" i="4"/>
  <c r="C57" i="4" s="1"/>
  <c r="F53" i="4"/>
  <c r="E53" i="4"/>
  <c r="D53" i="4"/>
  <c r="F49" i="4"/>
  <c r="E49" i="4"/>
  <c r="D49" i="4"/>
  <c r="F45" i="4"/>
  <c r="E45" i="4"/>
  <c r="D45" i="4"/>
  <c r="F43" i="4"/>
  <c r="E43" i="4"/>
  <c r="D43" i="4"/>
  <c r="F42" i="4"/>
  <c r="E42" i="4"/>
  <c r="D42" i="4"/>
  <c r="H65" i="3"/>
  <c r="G65" i="3"/>
  <c r="F65" i="3"/>
  <c r="E65" i="3"/>
  <c r="D65" i="3"/>
  <c r="H61" i="3"/>
  <c r="G61" i="3"/>
  <c r="F61" i="3"/>
  <c r="E61" i="3"/>
  <c r="D61" i="3"/>
  <c r="H57" i="3"/>
  <c r="G57" i="3"/>
  <c r="F57" i="3"/>
  <c r="E57" i="3"/>
  <c r="D57" i="3"/>
  <c r="H53" i="3"/>
  <c r="G53" i="3"/>
  <c r="F53" i="3"/>
  <c r="E53" i="3"/>
  <c r="D53" i="3"/>
  <c r="H49" i="3"/>
  <c r="G49" i="3"/>
  <c r="F49" i="3"/>
  <c r="E49" i="3"/>
  <c r="D49" i="3"/>
  <c r="E45" i="3"/>
  <c r="F45" i="3"/>
  <c r="G45" i="3"/>
  <c r="H45" i="3"/>
  <c r="D45" i="3"/>
  <c r="C67" i="3"/>
  <c r="C66" i="3"/>
  <c r="C63" i="3"/>
  <c r="C62" i="3"/>
  <c r="C59" i="3"/>
  <c r="C58" i="3"/>
  <c r="C55" i="3"/>
  <c r="C54" i="3"/>
  <c r="C51" i="3"/>
  <c r="C50" i="3"/>
  <c r="C47" i="3"/>
  <c r="C46" i="3"/>
  <c r="D42" i="3"/>
  <c r="E42" i="3"/>
  <c r="F42" i="3"/>
  <c r="G42" i="3"/>
  <c r="H42" i="3"/>
  <c r="D43" i="3"/>
  <c r="E43" i="3"/>
  <c r="F43" i="3"/>
  <c r="G43" i="3"/>
  <c r="H43" i="3"/>
  <c r="E20" i="2"/>
  <c r="F20" i="2"/>
  <c r="D20" i="2"/>
  <c r="C28" i="2"/>
  <c r="C27" i="2"/>
  <c r="C26" i="2"/>
  <c r="C25" i="2"/>
  <c r="C24" i="2"/>
  <c r="C23" i="2"/>
  <c r="C22" i="2"/>
  <c r="C21" i="2"/>
  <c r="K5" i="1"/>
  <c r="C53" i="4" l="1"/>
  <c r="C45" i="4"/>
  <c r="C49" i="4"/>
  <c r="C61" i="4"/>
  <c r="C22" i="7"/>
  <c r="E41" i="4"/>
  <c r="D41" i="4"/>
  <c r="C42" i="4"/>
  <c r="C43" i="4"/>
  <c r="F41" i="4"/>
  <c r="C65" i="3"/>
  <c r="C61" i="3"/>
  <c r="C49" i="3"/>
  <c r="C57" i="3"/>
  <c r="D41" i="3"/>
  <c r="C53" i="3"/>
  <c r="C43" i="3"/>
  <c r="E41" i="3"/>
  <c r="C42" i="3"/>
  <c r="H41" i="3"/>
  <c r="F41" i="3"/>
  <c r="G41" i="3"/>
  <c r="C45" i="3"/>
  <c r="J7" i="8"/>
  <c r="E37" i="7"/>
  <c r="F37" i="7"/>
  <c r="D37" i="7"/>
  <c r="C37" i="7" s="1"/>
  <c r="C38" i="7"/>
  <c r="C39" i="7"/>
  <c r="C40" i="7"/>
  <c r="C41" i="7"/>
  <c r="C42" i="7"/>
  <c r="C43" i="7"/>
  <c r="R8" i="5"/>
  <c r="Q8" i="5"/>
  <c r="E77" i="4"/>
  <c r="E76" i="4" s="1"/>
  <c r="F77" i="4"/>
  <c r="E78" i="4"/>
  <c r="F78" i="4"/>
  <c r="F76" i="4" s="1"/>
  <c r="D78" i="4"/>
  <c r="D77" i="4"/>
  <c r="C102" i="4"/>
  <c r="C101" i="4"/>
  <c r="F100" i="4"/>
  <c r="E100" i="4"/>
  <c r="D100" i="4"/>
  <c r="C98" i="4"/>
  <c r="C97" i="4"/>
  <c r="C96" i="4" s="1"/>
  <c r="F96" i="4"/>
  <c r="E96" i="4"/>
  <c r="D96" i="4"/>
  <c r="C94" i="4"/>
  <c r="C93" i="4"/>
  <c r="F92" i="4"/>
  <c r="E92" i="4"/>
  <c r="D92" i="4"/>
  <c r="C90" i="4"/>
  <c r="C89" i="4"/>
  <c r="F88" i="4"/>
  <c r="E88" i="4"/>
  <c r="D88" i="4"/>
  <c r="C88" i="4"/>
  <c r="C86" i="4"/>
  <c r="C85" i="4"/>
  <c r="F84" i="4"/>
  <c r="E84" i="4"/>
  <c r="D84" i="4"/>
  <c r="C82" i="4"/>
  <c r="C81" i="4"/>
  <c r="F80" i="4"/>
  <c r="E80" i="4"/>
  <c r="D80" i="4"/>
  <c r="E77" i="3"/>
  <c r="F77" i="3"/>
  <c r="G77" i="3"/>
  <c r="H77" i="3"/>
  <c r="E78" i="3"/>
  <c r="F78" i="3"/>
  <c r="C78" i="3" s="1"/>
  <c r="G78" i="3"/>
  <c r="G76" i="3" s="1"/>
  <c r="H78" i="3"/>
  <c r="D78" i="3"/>
  <c r="D77" i="3"/>
  <c r="C102" i="3"/>
  <c r="C101" i="3"/>
  <c r="H100" i="3"/>
  <c r="G100" i="3"/>
  <c r="F100" i="3"/>
  <c r="E100" i="3"/>
  <c r="D100" i="3"/>
  <c r="C100" i="3"/>
  <c r="C98" i="3"/>
  <c r="C97" i="3"/>
  <c r="H96" i="3"/>
  <c r="G96" i="3"/>
  <c r="F96" i="3"/>
  <c r="E96" i="3"/>
  <c r="D96" i="3"/>
  <c r="C96" i="3"/>
  <c r="C94" i="3"/>
  <c r="C93" i="3"/>
  <c r="H92" i="3"/>
  <c r="G92" i="3"/>
  <c r="F92" i="3"/>
  <c r="E92" i="3"/>
  <c r="D92" i="3"/>
  <c r="C92" i="3"/>
  <c r="C90" i="3"/>
  <c r="C89" i="3"/>
  <c r="H88" i="3"/>
  <c r="G88" i="3"/>
  <c r="F88" i="3"/>
  <c r="E88" i="3"/>
  <c r="D88" i="3"/>
  <c r="C88" i="3"/>
  <c r="C86" i="3"/>
  <c r="C85" i="3"/>
  <c r="H84" i="3"/>
  <c r="G84" i="3"/>
  <c r="F84" i="3"/>
  <c r="E84" i="3"/>
  <c r="D84" i="3"/>
  <c r="C84" i="3"/>
  <c r="C82" i="3"/>
  <c r="C81" i="3"/>
  <c r="C77" i="3"/>
  <c r="D76" i="3"/>
  <c r="H76" i="3"/>
  <c r="D80" i="3"/>
  <c r="E80" i="3"/>
  <c r="F80" i="3"/>
  <c r="G80" i="3"/>
  <c r="H80" i="3"/>
  <c r="C80" i="3"/>
  <c r="C39" i="2"/>
  <c r="C40" i="2"/>
  <c r="C41" i="2"/>
  <c r="C42" i="2"/>
  <c r="C43" i="2"/>
  <c r="C44" i="2"/>
  <c r="D36" i="2"/>
  <c r="E36" i="2"/>
  <c r="F36" i="2"/>
  <c r="C37" i="2"/>
  <c r="C36" i="2" s="1"/>
  <c r="C38" i="2"/>
  <c r="I7" i="8"/>
  <c r="D52" i="7"/>
  <c r="E52" i="7"/>
  <c r="F52" i="7"/>
  <c r="C53" i="7"/>
  <c r="C54" i="7"/>
  <c r="C55" i="7"/>
  <c r="C56" i="7"/>
  <c r="C57" i="7"/>
  <c r="C58" i="7"/>
  <c r="P8" i="5"/>
  <c r="O8" i="5"/>
  <c r="C117" i="4"/>
  <c r="C116" i="4" s="1"/>
  <c r="C118" i="4"/>
  <c r="D116" i="4"/>
  <c r="D124" i="4"/>
  <c r="D128" i="4"/>
  <c r="D120" i="4"/>
  <c r="D132" i="4"/>
  <c r="D136" i="4"/>
  <c r="C125" i="4"/>
  <c r="C124" i="4" s="1"/>
  <c r="C126" i="4"/>
  <c r="C129" i="4"/>
  <c r="C128" i="4" s="1"/>
  <c r="C130" i="4"/>
  <c r="C121" i="4"/>
  <c r="C120" i="4" s="1"/>
  <c r="C122" i="4"/>
  <c r="C133" i="4"/>
  <c r="C132" i="4" s="1"/>
  <c r="C134" i="4"/>
  <c r="C137" i="4"/>
  <c r="C136" i="4" s="1"/>
  <c r="C138" i="4"/>
  <c r="F136" i="4"/>
  <c r="E136" i="4"/>
  <c r="F132" i="4"/>
  <c r="E132" i="4"/>
  <c r="F128" i="4"/>
  <c r="E128" i="4"/>
  <c r="F124" i="4"/>
  <c r="E124" i="4"/>
  <c r="F120" i="4"/>
  <c r="E120" i="4"/>
  <c r="E112" i="4" s="1"/>
  <c r="F116" i="4"/>
  <c r="E116" i="4"/>
  <c r="F114" i="4"/>
  <c r="E114" i="4"/>
  <c r="D114" i="4"/>
  <c r="F113" i="4"/>
  <c r="E113" i="4"/>
  <c r="D113" i="4"/>
  <c r="D135" i="3"/>
  <c r="E135" i="3"/>
  <c r="F135" i="3"/>
  <c r="G135" i="3"/>
  <c r="H135" i="3"/>
  <c r="D131" i="3"/>
  <c r="E131" i="3"/>
  <c r="F131" i="3"/>
  <c r="G131" i="3"/>
  <c r="H131" i="3"/>
  <c r="D127" i="3"/>
  <c r="E127" i="3"/>
  <c r="F127" i="3"/>
  <c r="G127" i="3"/>
  <c r="H127" i="3"/>
  <c r="D123" i="3"/>
  <c r="D111" i="3" s="1"/>
  <c r="E123" i="3"/>
  <c r="E111" i="3" s="1"/>
  <c r="F123" i="3"/>
  <c r="G123" i="3"/>
  <c r="H123" i="3"/>
  <c r="C136" i="3"/>
  <c r="C135" i="3" s="1"/>
  <c r="C137" i="3"/>
  <c r="C132" i="3"/>
  <c r="C133" i="3"/>
  <c r="C113" i="3" s="1"/>
  <c r="C128" i="3"/>
  <c r="C127" i="3" s="1"/>
  <c r="C129" i="3"/>
  <c r="C124" i="3"/>
  <c r="C125" i="3"/>
  <c r="C123" i="3" s="1"/>
  <c r="D119" i="3"/>
  <c r="E119" i="3"/>
  <c r="F119" i="3"/>
  <c r="G119" i="3"/>
  <c r="H119" i="3"/>
  <c r="C120" i="3"/>
  <c r="C121" i="3"/>
  <c r="C119" i="3" s="1"/>
  <c r="D115" i="3"/>
  <c r="E115" i="3"/>
  <c r="F115" i="3"/>
  <c r="G115" i="3"/>
  <c r="H115" i="3"/>
  <c r="C116" i="3"/>
  <c r="C117" i="3"/>
  <c r="C115" i="3" s="1"/>
  <c r="D112" i="3"/>
  <c r="E112" i="3"/>
  <c r="F112" i="3"/>
  <c r="G112" i="3"/>
  <c r="H112" i="3"/>
  <c r="D113" i="3"/>
  <c r="E113" i="3"/>
  <c r="F113" i="3"/>
  <c r="G113" i="3"/>
  <c r="H113" i="3"/>
  <c r="C112" i="3"/>
  <c r="D54" i="2"/>
  <c r="C54" i="2" s="1"/>
  <c r="C60" i="2"/>
  <c r="C59" i="2"/>
  <c r="C58" i="2"/>
  <c r="C57" i="2"/>
  <c r="C56" i="2"/>
  <c r="C55" i="2"/>
  <c r="C53" i="2"/>
  <c r="D52" i="2"/>
  <c r="C52" i="2" s="1"/>
  <c r="E52" i="2"/>
  <c r="F52" i="2"/>
  <c r="I5" i="1"/>
  <c r="H7" i="8"/>
  <c r="N8" i="5"/>
  <c r="D70" i="7"/>
  <c r="D67" i="7" s="1"/>
  <c r="C67" i="7" s="1"/>
  <c r="C73" i="7"/>
  <c r="C72" i="7"/>
  <c r="C71" i="7"/>
  <c r="C69" i="7"/>
  <c r="C68" i="7"/>
  <c r="F67" i="7"/>
  <c r="E67" i="7"/>
  <c r="M8" i="5"/>
  <c r="F173" i="4"/>
  <c r="E173" i="4"/>
  <c r="D173" i="4"/>
  <c r="F169" i="4"/>
  <c r="E169" i="4"/>
  <c r="D169" i="4"/>
  <c r="F165" i="4"/>
  <c r="E165" i="4"/>
  <c r="D165" i="4"/>
  <c r="F161" i="4"/>
  <c r="E161" i="4"/>
  <c r="D161" i="4"/>
  <c r="F157" i="4"/>
  <c r="E157" i="4"/>
  <c r="D157" i="4"/>
  <c r="F153" i="4"/>
  <c r="E153" i="4"/>
  <c r="D153" i="4"/>
  <c r="C175" i="4"/>
  <c r="C174" i="4"/>
  <c r="C173" i="4"/>
  <c r="C171" i="4"/>
  <c r="C170" i="4"/>
  <c r="C169" i="4" s="1"/>
  <c r="C167" i="4"/>
  <c r="C166" i="4"/>
  <c r="C163" i="4"/>
  <c r="C162" i="4"/>
  <c r="C161" i="4" s="1"/>
  <c r="C159" i="4"/>
  <c r="C158" i="4"/>
  <c r="C157" i="4" s="1"/>
  <c r="C155" i="4"/>
  <c r="C154" i="4"/>
  <c r="F151" i="4"/>
  <c r="C151" i="4" s="1"/>
  <c r="E151" i="4"/>
  <c r="D151" i="4"/>
  <c r="F150" i="4"/>
  <c r="F149" i="4" s="1"/>
  <c r="E150" i="4"/>
  <c r="C150" i="4" s="1"/>
  <c r="C149" i="4" s="1"/>
  <c r="D150" i="4"/>
  <c r="D149" i="4" s="1"/>
  <c r="D171" i="3"/>
  <c r="H171" i="3"/>
  <c r="G171" i="3"/>
  <c r="F171" i="3"/>
  <c r="E171" i="3"/>
  <c r="H167" i="3"/>
  <c r="G167" i="3"/>
  <c r="F167" i="3"/>
  <c r="E167" i="3"/>
  <c r="D167" i="3"/>
  <c r="H163" i="3"/>
  <c r="G163" i="3"/>
  <c r="F163" i="3"/>
  <c r="E163" i="3"/>
  <c r="D163" i="3"/>
  <c r="H159" i="3"/>
  <c r="G159" i="3"/>
  <c r="F159" i="3"/>
  <c r="E159" i="3"/>
  <c r="D159" i="3"/>
  <c r="H155" i="3"/>
  <c r="G155" i="3"/>
  <c r="F155" i="3"/>
  <c r="E155" i="3"/>
  <c r="D155" i="3"/>
  <c r="H151" i="3"/>
  <c r="G151" i="3"/>
  <c r="F151" i="3"/>
  <c r="E151" i="3"/>
  <c r="D151" i="3"/>
  <c r="C173" i="3"/>
  <c r="C171" i="3" s="1"/>
  <c r="C172" i="3"/>
  <c r="C169" i="3"/>
  <c r="C167" i="3" s="1"/>
  <c r="C168" i="3"/>
  <c r="C165" i="3"/>
  <c r="C164" i="3"/>
  <c r="C161" i="3"/>
  <c r="C159" i="3" s="1"/>
  <c r="C160" i="3"/>
  <c r="C148" i="3" s="1"/>
  <c r="C157" i="3"/>
  <c r="C156" i="3"/>
  <c r="C155" i="3" s="1"/>
  <c r="C153" i="3"/>
  <c r="C151" i="3" s="1"/>
  <c r="C152" i="3"/>
  <c r="H149" i="3"/>
  <c r="H147" i="3" s="1"/>
  <c r="G149" i="3"/>
  <c r="F149" i="3"/>
  <c r="E149" i="3"/>
  <c r="D149" i="3"/>
  <c r="H148" i="3"/>
  <c r="G148" i="3"/>
  <c r="F148" i="3"/>
  <c r="F147" i="3" s="1"/>
  <c r="E148" i="3"/>
  <c r="E147" i="3" s="1"/>
  <c r="D148" i="3"/>
  <c r="D147" i="3" s="1"/>
  <c r="F69" i="2"/>
  <c r="E69" i="2"/>
  <c r="D69" i="2"/>
  <c r="C77" i="2"/>
  <c r="C76" i="2"/>
  <c r="C75" i="2"/>
  <c r="C74" i="2"/>
  <c r="C73" i="2"/>
  <c r="C72" i="2"/>
  <c r="C71" i="2"/>
  <c r="C70" i="2"/>
  <c r="C69" i="2" s="1"/>
  <c r="H5" i="1"/>
  <c r="G7" i="8"/>
  <c r="F7" i="8"/>
  <c r="C87" i="7"/>
  <c r="C86" i="7"/>
  <c r="C85" i="7"/>
  <c r="C84" i="7"/>
  <c r="C83" i="7"/>
  <c r="C82" i="7"/>
  <c r="F81" i="7"/>
  <c r="E81" i="7"/>
  <c r="D81" i="7"/>
  <c r="E95" i="7"/>
  <c r="F95" i="7"/>
  <c r="D95" i="7"/>
  <c r="C96" i="7"/>
  <c r="C97" i="7"/>
  <c r="C98" i="7"/>
  <c r="C99" i="7"/>
  <c r="C100" i="7"/>
  <c r="C101" i="7"/>
  <c r="J8" i="5"/>
  <c r="K8" i="5"/>
  <c r="L8" i="5"/>
  <c r="I8" i="5"/>
  <c r="C95" i="7"/>
  <c r="D186" i="4"/>
  <c r="D184" i="4" s="1"/>
  <c r="E185" i="4"/>
  <c r="C185" i="4" s="1"/>
  <c r="F185" i="4"/>
  <c r="E186" i="4"/>
  <c r="C186" i="4" s="1"/>
  <c r="F186" i="4"/>
  <c r="D185" i="4"/>
  <c r="E219" i="4"/>
  <c r="F219" i="4"/>
  <c r="E220" i="4"/>
  <c r="C220" i="4" s="1"/>
  <c r="F220" i="4"/>
  <c r="F218" i="4" s="1"/>
  <c r="D220" i="4"/>
  <c r="D219" i="4"/>
  <c r="D218" i="4" s="1"/>
  <c r="C210" i="4"/>
  <c r="C209" i="4"/>
  <c r="F208" i="4"/>
  <c r="E208" i="4"/>
  <c r="D208" i="4"/>
  <c r="C206" i="4"/>
  <c r="C204" i="4" s="1"/>
  <c r="C205" i="4"/>
  <c r="F204" i="4"/>
  <c r="E204" i="4"/>
  <c r="D204" i="4"/>
  <c r="C202" i="4"/>
  <c r="C201" i="4"/>
  <c r="C200" i="4" s="1"/>
  <c r="F200" i="4"/>
  <c r="E200" i="4"/>
  <c r="D200" i="4"/>
  <c r="C198" i="4"/>
  <c r="C196" i="4" s="1"/>
  <c r="C197" i="4"/>
  <c r="F196" i="4"/>
  <c r="E196" i="4"/>
  <c r="D196" i="4"/>
  <c r="C193" i="4"/>
  <c r="F192" i="4"/>
  <c r="E192" i="4"/>
  <c r="C190" i="4"/>
  <c r="C189" i="4"/>
  <c r="F188" i="4"/>
  <c r="E188" i="4"/>
  <c r="D188" i="4"/>
  <c r="C240" i="4"/>
  <c r="C239" i="4"/>
  <c r="C238" i="4"/>
  <c r="C236" i="4"/>
  <c r="C235" i="4"/>
  <c r="C234" i="4" s="1"/>
  <c r="C232" i="4"/>
  <c r="C231" i="4"/>
  <c r="C228" i="4"/>
  <c r="C227" i="4"/>
  <c r="C226" i="4" s="1"/>
  <c r="C244" i="4"/>
  <c r="C243" i="4"/>
  <c r="D242" i="4"/>
  <c r="E242" i="4"/>
  <c r="F242" i="4"/>
  <c r="D238" i="4"/>
  <c r="E238" i="4"/>
  <c r="F238" i="4"/>
  <c r="D234" i="4"/>
  <c r="E234" i="4"/>
  <c r="F234" i="4"/>
  <c r="D230" i="4"/>
  <c r="E230" i="4"/>
  <c r="F230" i="4"/>
  <c r="D226" i="4"/>
  <c r="E226" i="4"/>
  <c r="F226" i="4"/>
  <c r="D222" i="4"/>
  <c r="E222" i="4"/>
  <c r="F222" i="4"/>
  <c r="C223" i="4"/>
  <c r="C224" i="4"/>
  <c r="C207" i="3"/>
  <c r="C206" i="3"/>
  <c r="H205" i="3"/>
  <c r="G205" i="3"/>
  <c r="F205" i="3"/>
  <c r="E205" i="3"/>
  <c r="D205" i="3"/>
  <c r="C203" i="3"/>
  <c r="C202" i="3"/>
  <c r="C201" i="3" s="1"/>
  <c r="H201" i="3"/>
  <c r="G201" i="3"/>
  <c r="F201" i="3"/>
  <c r="E201" i="3"/>
  <c r="D201" i="3"/>
  <c r="C199" i="3"/>
  <c r="C198" i="3"/>
  <c r="C197" i="3"/>
  <c r="H197" i="3"/>
  <c r="G197" i="3"/>
  <c r="F197" i="3"/>
  <c r="E197" i="3"/>
  <c r="D197" i="3"/>
  <c r="C195" i="3"/>
  <c r="C194" i="3"/>
  <c r="H193" i="3"/>
  <c r="G193" i="3"/>
  <c r="F193" i="3"/>
  <c r="E193" i="3"/>
  <c r="D193" i="3"/>
  <c r="C191" i="3"/>
  <c r="C189" i="3" s="1"/>
  <c r="C190" i="3"/>
  <c r="H189" i="3"/>
  <c r="G189" i="3"/>
  <c r="F189" i="3"/>
  <c r="E189" i="3"/>
  <c r="D189" i="3"/>
  <c r="C187" i="3"/>
  <c r="C185" i="3" s="1"/>
  <c r="C186" i="3"/>
  <c r="C182" i="3" s="1"/>
  <c r="H185" i="3"/>
  <c r="G185" i="3"/>
  <c r="F185" i="3"/>
  <c r="E185" i="3"/>
  <c r="D185" i="3"/>
  <c r="C241" i="3"/>
  <c r="C240" i="3"/>
  <c r="H239" i="3"/>
  <c r="G239" i="3"/>
  <c r="F239" i="3"/>
  <c r="E239" i="3"/>
  <c r="D239" i="3"/>
  <c r="C237" i="3"/>
  <c r="C236" i="3"/>
  <c r="H235" i="3"/>
  <c r="G235" i="3"/>
  <c r="F235" i="3"/>
  <c r="E235" i="3"/>
  <c r="D235" i="3"/>
  <c r="C233" i="3"/>
  <c r="C232" i="3"/>
  <c r="H231" i="3"/>
  <c r="G231" i="3"/>
  <c r="F231" i="3"/>
  <c r="E231" i="3"/>
  <c r="D231" i="3"/>
  <c r="C229" i="3"/>
  <c r="C228" i="3"/>
  <c r="H227" i="3"/>
  <c r="G227" i="3"/>
  <c r="F227" i="3"/>
  <c r="E227" i="3"/>
  <c r="D227" i="3"/>
  <c r="C225" i="3"/>
  <c r="C224" i="3"/>
  <c r="H223" i="3"/>
  <c r="G223" i="3"/>
  <c r="F223" i="3"/>
  <c r="E223" i="3"/>
  <c r="D223" i="3"/>
  <c r="C221" i="3"/>
  <c r="C219" i="3" s="1"/>
  <c r="C220" i="3"/>
  <c r="D219" i="3"/>
  <c r="E219" i="3"/>
  <c r="F219" i="3"/>
  <c r="G219" i="3"/>
  <c r="H219" i="3"/>
  <c r="H183" i="3"/>
  <c r="G183" i="3"/>
  <c r="F183" i="3"/>
  <c r="E183" i="3"/>
  <c r="D183" i="3"/>
  <c r="H182" i="3"/>
  <c r="H181" i="3"/>
  <c r="G182" i="3"/>
  <c r="G181" i="3" s="1"/>
  <c r="F182" i="3"/>
  <c r="E182" i="3"/>
  <c r="E181" i="3" s="1"/>
  <c r="D182" i="3"/>
  <c r="D181" i="3" s="1"/>
  <c r="D216" i="3"/>
  <c r="E216" i="3"/>
  <c r="F216" i="3"/>
  <c r="G216" i="3"/>
  <c r="G215" i="3" s="1"/>
  <c r="H216" i="3"/>
  <c r="H215" i="3" s="1"/>
  <c r="D217" i="3"/>
  <c r="E217" i="3"/>
  <c r="E215" i="3" s="1"/>
  <c r="F217" i="3"/>
  <c r="F215" i="3" s="1"/>
  <c r="G217" i="3"/>
  <c r="H217" i="3"/>
  <c r="C88" i="2"/>
  <c r="C86" i="2"/>
  <c r="C85" i="2" s="1"/>
  <c r="C87" i="2"/>
  <c r="C93" i="2"/>
  <c r="C92" i="2"/>
  <c r="C91" i="2"/>
  <c r="C90" i="2"/>
  <c r="C89" i="2"/>
  <c r="F85" i="2"/>
  <c r="E85" i="2"/>
  <c r="D85" i="2"/>
  <c r="C106" i="2"/>
  <c r="C107" i="2"/>
  <c r="C108" i="2"/>
  <c r="C109" i="2"/>
  <c r="C110" i="2"/>
  <c r="C105" i="2"/>
  <c r="D102" i="2"/>
  <c r="E102" i="2"/>
  <c r="F102" i="2"/>
  <c r="C104" i="2"/>
  <c r="C103" i="2"/>
  <c r="C102" i="2" s="1"/>
  <c r="C230" i="4"/>
  <c r="C188" i="4"/>
  <c r="C208" i="4"/>
  <c r="D192" i="4"/>
  <c r="C194" i="4"/>
  <c r="C192" i="4" s="1"/>
  <c r="F184" i="4"/>
  <c r="C222" i="4"/>
  <c r="C219" i="4"/>
  <c r="C205" i="3"/>
  <c r="C193" i="3"/>
  <c r="F181" i="3"/>
  <c r="C231" i="3"/>
  <c r="C227" i="3"/>
  <c r="C223" i="3"/>
  <c r="D215" i="3"/>
  <c r="C217" i="3"/>
  <c r="G5" i="1"/>
  <c r="F5" i="1"/>
  <c r="E261" i="3"/>
  <c r="C143" i="7"/>
  <c r="C142" i="7"/>
  <c r="C141" i="7"/>
  <c r="C137" i="7" s="1"/>
  <c r="C140" i="7"/>
  <c r="C139" i="7"/>
  <c r="C138" i="7"/>
  <c r="F137" i="7"/>
  <c r="E137" i="7"/>
  <c r="D137" i="7"/>
  <c r="C7" i="8"/>
  <c r="C8" i="5"/>
  <c r="D8" i="5"/>
  <c r="E324" i="4"/>
  <c r="F324" i="4"/>
  <c r="E328" i="4"/>
  <c r="F328" i="4"/>
  <c r="E332" i="4"/>
  <c r="F332" i="4"/>
  <c r="E336" i="4"/>
  <c r="F336" i="4"/>
  <c r="E340" i="4"/>
  <c r="F340" i="4"/>
  <c r="E344" i="4"/>
  <c r="F344" i="4"/>
  <c r="D344" i="4"/>
  <c r="D340" i="4"/>
  <c r="D336" i="4"/>
  <c r="D332" i="4"/>
  <c r="D328" i="4"/>
  <c r="C328" i="4" s="1"/>
  <c r="D324" i="4"/>
  <c r="C324" i="4" s="1"/>
  <c r="C325" i="4"/>
  <c r="C326" i="4"/>
  <c r="C329" i="4"/>
  <c r="C330" i="4"/>
  <c r="C333" i="4"/>
  <c r="C334" i="4"/>
  <c r="C337" i="4"/>
  <c r="C321" i="4" s="1"/>
  <c r="C338" i="4"/>
  <c r="C341" i="4"/>
  <c r="C342" i="4"/>
  <c r="C345" i="4"/>
  <c r="C346" i="4"/>
  <c r="D321" i="4"/>
  <c r="E321" i="4"/>
  <c r="F321" i="4"/>
  <c r="D322" i="4"/>
  <c r="E322" i="4"/>
  <c r="F322" i="4"/>
  <c r="E321" i="3"/>
  <c r="F321" i="3"/>
  <c r="G321" i="3"/>
  <c r="C321" i="3" s="1"/>
  <c r="H321" i="3"/>
  <c r="E325" i="3"/>
  <c r="F325" i="3"/>
  <c r="G325" i="3"/>
  <c r="H325" i="3"/>
  <c r="E329" i="3"/>
  <c r="F329" i="3"/>
  <c r="G329" i="3"/>
  <c r="H329" i="3"/>
  <c r="E333" i="3"/>
  <c r="F333" i="3"/>
  <c r="G333" i="3"/>
  <c r="H333" i="3"/>
  <c r="E337" i="3"/>
  <c r="F337" i="3"/>
  <c r="G337" i="3"/>
  <c r="H337" i="3"/>
  <c r="E341" i="3"/>
  <c r="F341" i="3"/>
  <c r="G341" i="3"/>
  <c r="D341" i="3"/>
  <c r="C341" i="3" s="1"/>
  <c r="H341" i="3"/>
  <c r="D337" i="3"/>
  <c r="D333" i="3"/>
  <c r="C333" i="3" s="1"/>
  <c r="D329" i="3"/>
  <c r="D325" i="3"/>
  <c r="C325" i="3" s="1"/>
  <c r="D321" i="3"/>
  <c r="D318" i="3"/>
  <c r="E318" i="3"/>
  <c r="F318" i="3"/>
  <c r="G318" i="3"/>
  <c r="H318" i="3"/>
  <c r="D319" i="3"/>
  <c r="E319" i="3"/>
  <c r="F319" i="3"/>
  <c r="G319" i="3"/>
  <c r="H319" i="3"/>
  <c r="C322" i="3"/>
  <c r="C323" i="3"/>
  <c r="C326" i="3"/>
  <c r="C327" i="3"/>
  <c r="C330" i="3"/>
  <c r="C331" i="3"/>
  <c r="C334" i="3"/>
  <c r="C335" i="3"/>
  <c r="C338" i="3"/>
  <c r="C339" i="3"/>
  <c r="C342" i="3"/>
  <c r="C343" i="3"/>
  <c r="C151" i="2"/>
  <c r="C152" i="2"/>
  <c r="C153" i="2"/>
  <c r="C154" i="2"/>
  <c r="C155" i="2"/>
  <c r="C156" i="2"/>
  <c r="C157" i="2"/>
  <c r="C158" i="2"/>
  <c r="E150" i="2"/>
  <c r="F150" i="2"/>
  <c r="D150" i="2"/>
  <c r="C5" i="1"/>
  <c r="C336" i="4"/>
  <c r="C344" i="4"/>
  <c r="G317" i="3"/>
  <c r="C318" i="3"/>
  <c r="C70" i="7" l="1"/>
  <c r="C52" i="7"/>
  <c r="C81" i="7"/>
  <c r="C78" i="4"/>
  <c r="C242" i="4"/>
  <c r="C165" i="4"/>
  <c r="C84" i="4"/>
  <c r="C332" i="4"/>
  <c r="C320" i="4" s="1"/>
  <c r="C153" i="4"/>
  <c r="C80" i="4"/>
  <c r="C92" i="4"/>
  <c r="C184" i="4"/>
  <c r="F112" i="4"/>
  <c r="D112" i="4"/>
  <c r="C322" i="4"/>
  <c r="F320" i="4"/>
  <c r="C114" i="4"/>
  <c r="C100" i="4"/>
  <c r="C340" i="4"/>
  <c r="E320" i="4"/>
  <c r="C77" i="4"/>
  <c r="C76" i="4" s="1"/>
  <c r="C337" i="3"/>
  <c r="E317" i="3"/>
  <c r="C131" i="3"/>
  <c r="H317" i="3"/>
  <c r="C183" i="3"/>
  <c r="C181" i="3" s="1"/>
  <c r="G147" i="3"/>
  <c r="C149" i="3"/>
  <c r="C147" i="3" s="1"/>
  <c r="F111" i="3"/>
  <c r="F76" i="3"/>
  <c r="G111" i="3"/>
  <c r="C216" i="3"/>
  <c r="C215" i="3" s="1"/>
  <c r="F317" i="3"/>
  <c r="H111" i="3"/>
  <c r="E76" i="3"/>
  <c r="C239" i="3"/>
  <c r="C319" i="3"/>
  <c r="C329" i="3"/>
  <c r="C317" i="3" s="1"/>
  <c r="C150" i="2"/>
  <c r="C218" i="4"/>
  <c r="C76" i="3"/>
  <c r="C111" i="3"/>
  <c r="C112" i="4"/>
  <c r="E218" i="4"/>
  <c r="D76" i="4"/>
  <c r="D317" i="3"/>
  <c r="D320" i="4"/>
  <c r="C163" i="3"/>
  <c r="C113" i="4"/>
  <c r="C235" i="3"/>
  <c r="E184" i="4"/>
  <c r="E149" i="4"/>
  <c r="C41" i="4"/>
  <c r="C41" i="3"/>
</calcChain>
</file>

<file path=xl/sharedStrings.xml><?xml version="1.0" encoding="utf-8"?>
<sst xmlns="http://schemas.openxmlformats.org/spreadsheetml/2006/main" count="963" uniqueCount="102">
  <si>
    <t>Table 4.1</t>
  </si>
  <si>
    <t>Total</t>
  </si>
  <si>
    <t xml:space="preserve">  Corozal</t>
  </si>
  <si>
    <t xml:space="preserve">  Orange Walk</t>
  </si>
  <si>
    <t xml:space="preserve">  Belize</t>
  </si>
  <si>
    <t xml:space="preserve">  Cayo</t>
  </si>
  <si>
    <t xml:space="preserve">  Stann Creek</t>
  </si>
  <si>
    <t xml:space="preserve">  Toledo</t>
  </si>
  <si>
    <t>Source: Ministry of Education</t>
  </si>
  <si>
    <t>Table 4.2</t>
  </si>
  <si>
    <t xml:space="preserve">Private </t>
  </si>
  <si>
    <t>Denominational</t>
  </si>
  <si>
    <t xml:space="preserve">  Urban</t>
  </si>
  <si>
    <t xml:space="preserve">  Rural</t>
  </si>
  <si>
    <t>&lt; 3</t>
  </si>
  <si>
    <t>&gt;5</t>
  </si>
  <si>
    <t xml:space="preserve">  Male</t>
  </si>
  <si>
    <t xml:space="preserve">  Female</t>
  </si>
  <si>
    <t>Corozal</t>
  </si>
  <si>
    <t>Orange Walk</t>
  </si>
  <si>
    <t>Belize</t>
  </si>
  <si>
    <t>Cayo</t>
  </si>
  <si>
    <t>Stann Creek</t>
  </si>
  <si>
    <t>Toledo</t>
  </si>
  <si>
    <t>Private</t>
  </si>
  <si>
    <t>Table 4.8</t>
  </si>
  <si>
    <t>M</t>
  </si>
  <si>
    <t>F</t>
  </si>
  <si>
    <t>Table 4.12</t>
  </si>
  <si>
    <t>Table 4.13</t>
  </si>
  <si>
    <t>Table 4.5</t>
  </si>
  <si>
    <t>Table 4.11</t>
  </si>
  <si>
    <t>Table 4.16</t>
  </si>
  <si>
    <t>Table 4.17</t>
  </si>
  <si>
    <t>2012/2013</t>
  </si>
  <si>
    <t>Number of Preschools by Management, District and Urban/Rural: 2012/13</t>
  </si>
  <si>
    <t>Preschool Enrolment by Age,  District and Sex: 2012/13</t>
  </si>
  <si>
    <t>Preschool Enrolment by Management, District and Urban/Rural: 2012/13</t>
  </si>
  <si>
    <t>2012/13</t>
  </si>
  <si>
    <t xml:space="preserve"> Preschool Teachers by Management and District : 2012/13</t>
  </si>
  <si>
    <t xml:space="preserve">Gov't/ Comm </t>
  </si>
  <si>
    <t>Gov't/Comm</t>
  </si>
  <si>
    <t>2013/2014</t>
  </si>
  <si>
    <t>2014/2015</t>
  </si>
  <si>
    <t>Number of Preschools by Management, District and Urban/Rural: 2014/2015</t>
  </si>
  <si>
    <t>Number of Preschools by Management, District and Urban/Rural: 2013/14</t>
  </si>
  <si>
    <t>Preschool Enrolment by Age,  District and Sex: 2014/15</t>
  </si>
  <si>
    <t>Preschool Enrolment by Age,  District and Sex: 2013/14</t>
  </si>
  <si>
    <t>Preschool Enrolment by Management, District and Urban/Rural: 2014/15</t>
  </si>
  <si>
    <t>Preschool Enrolment by Management, District and Urban/Rural: 2013/14</t>
  </si>
  <si>
    <t>2013/14</t>
  </si>
  <si>
    <t>2014/15</t>
  </si>
  <si>
    <t xml:space="preserve"> Preschool Teachers by Management and District : 2014/15</t>
  </si>
  <si>
    <t xml:space="preserve"> Preschool Teachers by Management and District : 2013/14</t>
  </si>
  <si>
    <t>2015/2016</t>
  </si>
  <si>
    <t xml:space="preserve">      </t>
  </si>
  <si>
    <t>Preschool Enrolment by Age,  District and Sex: 2015/16</t>
  </si>
  <si>
    <t>Number of Preschools by Management, District and Urban/Rural: 2015/16</t>
  </si>
  <si>
    <t>Preschool Enrolment by Management, District and Urban/Rural: 2015/16</t>
  </si>
  <si>
    <t>2015/16</t>
  </si>
  <si>
    <t xml:space="preserve"> Preschool Teachers by Management and District : 2015/16</t>
  </si>
  <si>
    <t>2016/2017</t>
  </si>
  <si>
    <t>Number of Preschools by Management, District and Urban/Rural: 2016/17</t>
  </si>
  <si>
    <t>Preschool Enrolment by Age,  District and Sex: 2016/17</t>
  </si>
  <si>
    <t>Preschool Enrolment by Management, District and Urban/Rural: 2016/17</t>
  </si>
  <si>
    <t>2016/17</t>
  </si>
  <si>
    <t xml:space="preserve"> Preschool Teachers by Management and District : 2016/17</t>
  </si>
  <si>
    <t>2017/2018</t>
  </si>
  <si>
    <t>Number of Preschools by Management, District and Urban/Rural: 2017/18</t>
  </si>
  <si>
    <t>Preschool Enrolment by Age,  District and Sex: 2017/18</t>
  </si>
  <si>
    <t>Preschool Enrolment by Management, District and Urban/Rural: 2017/18</t>
  </si>
  <si>
    <t>2017/18</t>
  </si>
  <si>
    <t xml:space="preserve"> Preschool Teachers by Management and District : 2017/18</t>
  </si>
  <si>
    <t>2018/2019</t>
  </si>
  <si>
    <t>Number of Preschools by Management, District and Urban/Rural: 2018/19</t>
  </si>
  <si>
    <t>Preschool Enrolment by Age,  District and Sex: 2018/19</t>
  </si>
  <si>
    <t>Preschool Enrolment by Management, District and Urban/Rural: 2018/19</t>
  </si>
  <si>
    <t>2018/19</t>
  </si>
  <si>
    <t xml:space="preserve"> Preschool Teachers by Management and District : 2018/19</t>
  </si>
  <si>
    <t>2019/2020</t>
  </si>
  <si>
    <t>Number of Preschools by Management, District and Urban/Rural: 2019/20</t>
  </si>
  <si>
    <t>Preschool Enrolment by Age,  District and Sex: 2019/20</t>
  </si>
  <si>
    <t>Preschool Enrolment by Management, District and Urban/Rural: 2019/20</t>
  </si>
  <si>
    <t>2019/20</t>
  </si>
  <si>
    <t xml:space="preserve"> Preschool Teachers by Management and District : 2019/20</t>
  </si>
  <si>
    <t>2020/2021</t>
  </si>
  <si>
    <t>Number of Preschools by Management, District and Urban/Rural: 2020/21</t>
  </si>
  <si>
    <t>Preschool Enrolment by Age,  District and Sex: 2020/21</t>
  </si>
  <si>
    <t>Preschool Enrolment by Management, District and Urban/Rural: 2020/21</t>
  </si>
  <si>
    <t>2020/21</t>
  </si>
  <si>
    <t xml:space="preserve"> Preschool Teachers by Management and District : 2020/21</t>
  </si>
  <si>
    <t>Number of Preschools by District: 2012/13 - 2020/2021</t>
  </si>
  <si>
    <t>Preschool Enrolment by Sex and District: 2012/13 - 2020/21</t>
  </si>
  <si>
    <t>Number of Males Enrolled in Preschools per 100 Females by District: 2012/13 - 2020/21</t>
  </si>
  <si>
    <t>Number of Preschool Teachers by District: 2012/13 - 2020/21</t>
  </si>
  <si>
    <t>Preschool Pupil - Teacher Ratio: 2012/13 - 2020/21</t>
  </si>
  <si>
    <t>2021/2022</t>
  </si>
  <si>
    <t>Number of Preschools by Management, District and Urban/Rural: 2021/22</t>
  </si>
  <si>
    <t>Preschool Enrolment by Age,  District and Sex: 2021/22</t>
  </si>
  <si>
    <t>Preschool Enrolment by Management, District and Urban/Rural: 2021/22</t>
  </si>
  <si>
    <t>2021/22</t>
  </si>
  <si>
    <t xml:space="preserve"> Preschool Teachers by Management and District : 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</si>
</sst>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5" fillId="0" borderId="0" xfId="0" applyFont="1"/>
    <xf numFmtId="0" fontId="1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1" fillId="0" borderId="1" xfId="0" applyFont="1" applyBorder="1"/>
    <xf numFmtId="0" fontId="5" fillId="0" borderId="0" xfId="0" applyFont="1" applyAlignment="1">
      <alignment horizontal="left"/>
    </xf>
    <xf numFmtId="0" fontId="1" fillId="0" borderId="3" xfId="0" applyFont="1" applyBorder="1"/>
    <xf numFmtId="1" fontId="1" fillId="0" borderId="0" xfId="0" applyNumberFormat="1" applyFont="1"/>
    <xf numFmtId="1" fontId="1" fillId="0" borderId="1" xfId="0" applyNumberFormat="1" applyFont="1" applyBorder="1"/>
    <xf numFmtId="1" fontId="5" fillId="0" borderId="0" xfId="0" applyNumberFormat="1" applyFont="1"/>
    <xf numFmtId="164" fontId="1" fillId="0" borderId="0" xfId="1" applyNumberFormat="1" applyFont="1" applyFill="1"/>
    <xf numFmtId="164" fontId="1" fillId="0" borderId="0" xfId="1" applyNumberFormat="1" applyFont="1" applyFill="1" applyBorder="1"/>
    <xf numFmtId="164" fontId="1" fillId="0" borderId="1" xfId="1" applyNumberFormat="1" applyFont="1" applyFill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Fill="1"/>
    <xf numFmtId="1" fontId="1" fillId="0" borderId="0" xfId="1" applyNumberFormat="1" applyFont="1" applyFill="1"/>
    <xf numFmtId="0" fontId="5" fillId="0" borderId="0" xfId="0" applyFont="1" applyAlignment="1">
      <alignment horizontal="left"/>
    </xf>
    <xf numFmtId="164" fontId="1" fillId="0" borderId="0" xfId="0" applyNumberFormat="1" applyFont="1"/>
    <xf numFmtId="164" fontId="5" fillId="0" borderId="0" xfId="1" applyNumberFormat="1" applyFont="1" applyFill="1" applyBorder="1"/>
    <xf numFmtId="0" fontId="5" fillId="0" borderId="2" xfId="0" applyFont="1" applyBorder="1" applyAlignment="1">
      <alignment horizontal="left"/>
    </xf>
    <xf numFmtId="3" fontId="5" fillId="0" borderId="0" xfId="0" applyNumberFormat="1" applyFont="1"/>
    <xf numFmtId="3" fontId="1" fillId="0" borderId="0" xfId="0" applyNumberFormat="1" applyFont="1"/>
    <xf numFmtId="3" fontId="5" fillId="0" borderId="1" xfId="0" applyNumberFormat="1" applyFont="1" applyBorder="1"/>
    <xf numFmtId="3" fontId="1" fillId="0" borderId="1" xfId="0" applyNumberFormat="1" applyFont="1" applyBorder="1"/>
  </cellXfs>
  <cellStyles count="8">
    <cellStyle name="Comma" xfId="1" builtinId="3"/>
    <cellStyle name="Comma 2" xfId="2" xr:uid="{00000000-0005-0000-0000-000001000000}"/>
    <cellStyle name="Comma 2 2" xfId="6" xr:uid="{00000000-0005-0000-0000-000002000000}"/>
    <cellStyle name="Normal" xfId="0" builtinId="0"/>
    <cellStyle name="Normal 2" xfId="3" xr:uid="{00000000-0005-0000-0000-000004000000}"/>
    <cellStyle name="Normal 2 2" xfId="5" xr:uid="{00000000-0005-0000-0000-000005000000}"/>
    <cellStyle name="Normal 3" xfId="7" xr:uid="{00000000-0005-0000-0000-000006000000}"/>
    <cellStyle name="Percent 2" xfId="4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"/>
  <sheetViews>
    <sheetView zoomScale="110" zoomScaleNormal="110" workbookViewId="0">
      <selection activeCell="C24" sqref="C24"/>
    </sheetView>
  </sheetViews>
  <sheetFormatPr defaultColWidth="9.109375" defaultRowHeight="13.2" x14ac:dyDescent="0.25"/>
  <cols>
    <col min="1" max="1" width="9.109375" style="2"/>
    <col min="2" max="2" width="13.33203125" style="2" customWidth="1"/>
    <col min="3" max="9" width="9.109375" style="2" customWidth="1"/>
    <col min="10" max="16384" width="9.109375" style="2"/>
  </cols>
  <sheetData>
    <row r="2" spans="2:12" x14ac:dyDescent="0.25">
      <c r="B2" s="1" t="s">
        <v>0</v>
      </c>
    </row>
    <row r="3" spans="2:12" x14ac:dyDescent="0.25">
      <c r="B3" s="1" t="s">
        <v>91</v>
      </c>
    </row>
    <row r="4" spans="2:12" ht="13.8" thickBot="1" x14ac:dyDescent="0.3">
      <c r="B4" s="3"/>
      <c r="C4" s="3" t="s">
        <v>34</v>
      </c>
      <c r="D4" s="3" t="s">
        <v>42</v>
      </c>
      <c r="E4" s="3" t="s">
        <v>43</v>
      </c>
      <c r="F4" s="3" t="s">
        <v>54</v>
      </c>
      <c r="G4" s="3" t="s">
        <v>61</v>
      </c>
      <c r="H4" s="3" t="s">
        <v>67</v>
      </c>
      <c r="I4" s="3" t="s">
        <v>73</v>
      </c>
      <c r="J4" s="3" t="s">
        <v>79</v>
      </c>
      <c r="K4" s="3" t="s">
        <v>85</v>
      </c>
      <c r="L4" s="3" t="s">
        <v>96</v>
      </c>
    </row>
    <row r="5" spans="2:12" x14ac:dyDescent="0.25">
      <c r="B5" s="4" t="s">
        <v>1</v>
      </c>
      <c r="C5" s="4">
        <f t="shared" ref="C5" si="0">SUM(C6:C11)</f>
        <v>213</v>
      </c>
      <c r="D5" s="4">
        <v>216</v>
      </c>
      <c r="E5" s="4">
        <v>222</v>
      </c>
      <c r="F5" s="4">
        <f>SUM(F6:F11)</f>
        <v>225</v>
      </c>
      <c r="G5" s="4">
        <f>SUM(G6:G11)</f>
        <v>231</v>
      </c>
      <c r="H5" s="4">
        <f>SUM(H6:H11)</f>
        <v>233</v>
      </c>
      <c r="I5" s="4">
        <f>SUM(I6:I11)</f>
        <v>227</v>
      </c>
      <c r="J5" s="4">
        <v>229</v>
      </c>
      <c r="K5" s="1">
        <f>SUM(K6:K11)</f>
        <v>215</v>
      </c>
      <c r="L5" s="1">
        <f>SUM(L6:L11)</f>
        <v>217</v>
      </c>
    </row>
    <row r="6" spans="2:12" x14ac:dyDescent="0.25">
      <c r="B6" s="1" t="s">
        <v>2</v>
      </c>
      <c r="C6" s="2">
        <v>36</v>
      </c>
      <c r="D6" s="2">
        <v>38</v>
      </c>
      <c r="E6" s="2">
        <v>38</v>
      </c>
      <c r="F6" s="2">
        <v>38</v>
      </c>
      <c r="G6" s="2">
        <v>39</v>
      </c>
      <c r="H6" s="2">
        <v>39</v>
      </c>
      <c r="I6" s="2">
        <v>37</v>
      </c>
      <c r="J6" s="2">
        <v>37</v>
      </c>
      <c r="K6" s="2">
        <v>38</v>
      </c>
      <c r="L6" s="2">
        <v>37</v>
      </c>
    </row>
    <row r="7" spans="2:12" x14ac:dyDescent="0.25">
      <c r="B7" s="1" t="s">
        <v>3</v>
      </c>
      <c r="C7" s="2">
        <v>26</v>
      </c>
      <c r="D7" s="2">
        <v>25</v>
      </c>
      <c r="E7" s="2">
        <v>24</v>
      </c>
      <c r="F7" s="2">
        <v>26</v>
      </c>
      <c r="G7" s="2">
        <v>27</v>
      </c>
      <c r="H7" s="2">
        <v>28</v>
      </c>
      <c r="I7" s="2">
        <v>27</v>
      </c>
      <c r="J7" s="2">
        <v>26</v>
      </c>
      <c r="K7" s="2">
        <v>26</v>
      </c>
      <c r="L7" s="2">
        <v>26</v>
      </c>
    </row>
    <row r="8" spans="2:12" x14ac:dyDescent="0.25">
      <c r="B8" s="1" t="s">
        <v>4</v>
      </c>
      <c r="C8" s="2">
        <v>53</v>
      </c>
      <c r="D8" s="2">
        <v>55</v>
      </c>
      <c r="E8" s="2">
        <v>57</v>
      </c>
      <c r="F8" s="2">
        <v>58</v>
      </c>
      <c r="G8" s="2">
        <v>55</v>
      </c>
      <c r="H8" s="2">
        <v>54</v>
      </c>
      <c r="I8" s="2">
        <v>52</v>
      </c>
      <c r="J8" s="2">
        <v>52</v>
      </c>
      <c r="K8" s="2">
        <v>49</v>
      </c>
      <c r="L8" s="2">
        <v>47</v>
      </c>
    </row>
    <row r="9" spans="2:12" x14ac:dyDescent="0.25">
      <c r="B9" s="1" t="s">
        <v>5</v>
      </c>
      <c r="C9" s="2">
        <v>39</v>
      </c>
      <c r="D9" s="2">
        <v>40</v>
      </c>
      <c r="E9" s="2">
        <v>43</v>
      </c>
      <c r="F9" s="2">
        <v>42</v>
      </c>
      <c r="G9" s="2">
        <v>48</v>
      </c>
      <c r="H9" s="2">
        <v>48</v>
      </c>
      <c r="I9" s="2">
        <v>47</v>
      </c>
      <c r="J9" s="2">
        <v>49</v>
      </c>
      <c r="K9" s="2">
        <v>40</v>
      </c>
      <c r="L9" s="2">
        <v>44</v>
      </c>
    </row>
    <row r="10" spans="2:12" x14ac:dyDescent="0.25">
      <c r="B10" s="1" t="s">
        <v>6</v>
      </c>
      <c r="C10" s="2">
        <v>33</v>
      </c>
      <c r="D10" s="2">
        <v>29</v>
      </c>
      <c r="E10" s="2">
        <v>30</v>
      </c>
      <c r="F10" s="2">
        <v>31</v>
      </c>
      <c r="G10" s="2">
        <v>31</v>
      </c>
      <c r="H10" s="2">
        <v>33</v>
      </c>
      <c r="I10" s="2">
        <v>33</v>
      </c>
      <c r="J10" s="2">
        <v>34</v>
      </c>
      <c r="K10" s="2">
        <v>31</v>
      </c>
      <c r="L10" s="2">
        <v>32</v>
      </c>
    </row>
    <row r="11" spans="2:12" x14ac:dyDescent="0.25">
      <c r="B11" s="5" t="s">
        <v>7</v>
      </c>
      <c r="C11" s="6">
        <v>26</v>
      </c>
      <c r="D11" s="6">
        <v>29</v>
      </c>
      <c r="E11" s="6">
        <v>30</v>
      </c>
      <c r="F11" s="6">
        <v>30</v>
      </c>
      <c r="G11" s="6">
        <v>31</v>
      </c>
      <c r="H11" s="6">
        <v>31</v>
      </c>
      <c r="I11" s="6">
        <v>31</v>
      </c>
      <c r="J11" s="6">
        <v>31</v>
      </c>
      <c r="K11" s="6">
        <v>31</v>
      </c>
      <c r="L11" s="6">
        <v>31</v>
      </c>
    </row>
    <row r="12" spans="2:12" x14ac:dyDescent="0.25">
      <c r="B12" s="1" t="s">
        <v>8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92"/>
  <sheetViews>
    <sheetView zoomScale="110" zoomScaleNormal="110" workbookViewId="0">
      <selection activeCell="D9" sqref="D9"/>
    </sheetView>
  </sheetViews>
  <sheetFormatPr defaultColWidth="9.109375" defaultRowHeight="13.2" x14ac:dyDescent="0.25"/>
  <cols>
    <col min="1" max="1" width="9.109375" style="2"/>
    <col min="2" max="2" width="12.109375" style="2" customWidth="1"/>
    <col min="3" max="6" width="14" style="2" customWidth="1"/>
    <col min="7" max="16384" width="9.109375" style="2"/>
  </cols>
  <sheetData>
    <row r="1" spans="2:6" x14ac:dyDescent="0.25">
      <c r="B1" s="1" t="s">
        <v>97</v>
      </c>
      <c r="C1" s="1"/>
      <c r="D1" s="1"/>
      <c r="E1" s="1"/>
      <c r="F1" s="1"/>
    </row>
    <row r="2" spans="2:6" x14ac:dyDescent="0.25">
      <c r="B2" s="1"/>
      <c r="C2" s="1"/>
      <c r="D2" s="1"/>
      <c r="E2" s="1"/>
      <c r="F2" s="1"/>
    </row>
    <row r="3" spans="2:6" ht="13.8" thickBot="1" x14ac:dyDescent="0.3">
      <c r="B3" s="3"/>
      <c r="C3" s="3" t="s">
        <v>1</v>
      </c>
      <c r="D3" s="3" t="s">
        <v>40</v>
      </c>
      <c r="E3" s="3" t="s">
        <v>10</v>
      </c>
      <c r="F3" s="3" t="s">
        <v>11</v>
      </c>
    </row>
    <row r="5" spans="2:6" x14ac:dyDescent="0.25">
      <c r="B5" s="1" t="s">
        <v>1</v>
      </c>
      <c r="C5" s="1">
        <f>SUM(D5:F5)</f>
        <v>217</v>
      </c>
      <c r="D5" s="1">
        <f>SUM(D8:D13)</f>
        <v>53</v>
      </c>
      <c r="E5" s="1">
        <f t="shared" ref="E5:F5" si="0">SUM(E8:E13)</f>
        <v>48</v>
      </c>
      <c r="F5" s="1">
        <f t="shared" si="0"/>
        <v>116</v>
      </c>
    </row>
    <row r="6" spans="2:6" x14ac:dyDescent="0.25">
      <c r="B6" s="1" t="s">
        <v>12</v>
      </c>
      <c r="C6" s="1">
        <f t="shared" ref="C6:C13" si="1">SUM(D6:F6)</f>
        <v>83</v>
      </c>
      <c r="D6" s="2">
        <v>15</v>
      </c>
      <c r="E6" s="2">
        <v>31</v>
      </c>
      <c r="F6" s="2">
        <v>37</v>
      </c>
    </row>
    <row r="7" spans="2:6" x14ac:dyDescent="0.25">
      <c r="B7" s="1" t="s">
        <v>13</v>
      </c>
      <c r="C7" s="1">
        <f t="shared" si="1"/>
        <v>134</v>
      </c>
      <c r="D7" s="2">
        <v>38</v>
      </c>
      <c r="E7" s="2">
        <v>17</v>
      </c>
      <c r="F7" s="2">
        <v>79</v>
      </c>
    </row>
    <row r="8" spans="2:6" x14ac:dyDescent="0.25">
      <c r="B8" s="1" t="s">
        <v>2</v>
      </c>
      <c r="C8" s="1">
        <f t="shared" si="1"/>
        <v>37</v>
      </c>
      <c r="D8" s="2">
        <v>9</v>
      </c>
      <c r="E8" s="2">
        <v>1</v>
      </c>
      <c r="F8" s="2">
        <v>27</v>
      </c>
    </row>
    <row r="9" spans="2:6" x14ac:dyDescent="0.25">
      <c r="B9" s="1" t="s">
        <v>3</v>
      </c>
      <c r="C9" s="1">
        <f t="shared" si="1"/>
        <v>26</v>
      </c>
      <c r="D9" s="2">
        <v>8</v>
      </c>
      <c r="E9" s="2">
        <v>5</v>
      </c>
      <c r="F9" s="2">
        <v>13</v>
      </c>
    </row>
    <row r="10" spans="2:6" x14ac:dyDescent="0.25">
      <c r="B10" s="1" t="s">
        <v>4</v>
      </c>
      <c r="C10" s="1">
        <f t="shared" si="1"/>
        <v>47</v>
      </c>
      <c r="D10" s="2">
        <v>12</v>
      </c>
      <c r="E10" s="2">
        <v>20</v>
      </c>
      <c r="F10" s="2">
        <v>15</v>
      </c>
    </row>
    <row r="11" spans="2:6" x14ac:dyDescent="0.25">
      <c r="B11" s="1" t="s">
        <v>5</v>
      </c>
      <c r="C11" s="1">
        <f t="shared" si="1"/>
        <v>44</v>
      </c>
      <c r="D11" s="2">
        <v>15</v>
      </c>
      <c r="E11" s="2">
        <v>14</v>
      </c>
      <c r="F11" s="2">
        <v>15</v>
      </c>
    </row>
    <row r="12" spans="2:6" x14ac:dyDescent="0.25">
      <c r="B12" s="1" t="s">
        <v>6</v>
      </c>
      <c r="C12" s="1">
        <f t="shared" si="1"/>
        <v>32</v>
      </c>
      <c r="D12" s="2">
        <v>5</v>
      </c>
      <c r="E12" s="2">
        <v>5</v>
      </c>
      <c r="F12" s="2">
        <v>22</v>
      </c>
    </row>
    <row r="13" spans="2:6" x14ac:dyDescent="0.25">
      <c r="B13" s="5" t="s">
        <v>7</v>
      </c>
      <c r="C13" s="5">
        <f t="shared" si="1"/>
        <v>31</v>
      </c>
      <c r="D13" s="6">
        <v>4</v>
      </c>
      <c r="E13" s="6">
        <v>3</v>
      </c>
      <c r="F13" s="6">
        <v>24</v>
      </c>
    </row>
    <row r="14" spans="2:6" x14ac:dyDescent="0.25">
      <c r="B14" s="19" t="s">
        <v>8</v>
      </c>
      <c r="C14" s="19"/>
      <c r="D14" s="19"/>
    </row>
    <row r="16" spans="2:6" x14ac:dyDescent="0.25">
      <c r="B16" s="1" t="s">
        <v>86</v>
      </c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ht="13.8" thickBot="1" x14ac:dyDescent="0.3">
      <c r="B18" s="3"/>
      <c r="C18" s="3" t="s">
        <v>1</v>
      </c>
      <c r="D18" s="3" t="s">
        <v>40</v>
      </c>
      <c r="E18" s="3" t="s">
        <v>10</v>
      </c>
      <c r="F18" s="3" t="s">
        <v>11</v>
      </c>
    </row>
    <row r="20" spans="2:6" x14ac:dyDescent="0.25">
      <c r="B20" s="1" t="s">
        <v>1</v>
      </c>
      <c r="C20" s="1">
        <f>SUM(D20:F20)</f>
        <v>215</v>
      </c>
      <c r="D20" s="1">
        <f>SUM(D23:D28)</f>
        <v>50</v>
      </c>
      <c r="E20" s="1">
        <f t="shared" ref="E20:F20" si="2">SUM(E23:E28)</f>
        <v>48</v>
      </c>
      <c r="F20" s="1">
        <f t="shared" si="2"/>
        <v>117</v>
      </c>
    </row>
    <row r="21" spans="2:6" x14ac:dyDescent="0.25">
      <c r="B21" s="1" t="s">
        <v>12</v>
      </c>
      <c r="C21" s="1">
        <f t="shared" ref="C21:C28" si="3">SUM(D21:F21)</f>
        <v>84</v>
      </c>
      <c r="D21" s="2">
        <v>14</v>
      </c>
      <c r="E21" s="2">
        <v>32</v>
      </c>
      <c r="F21" s="2">
        <v>38</v>
      </c>
    </row>
    <row r="22" spans="2:6" x14ac:dyDescent="0.25">
      <c r="B22" s="1" t="s">
        <v>13</v>
      </c>
      <c r="C22" s="1">
        <f t="shared" si="3"/>
        <v>131</v>
      </c>
      <c r="D22" s="2">
        <v>36</v>
      </c>
      <c r="E22" s="2">
        <v>16</v>
      </c>
      <c r="F22" s="2">
        <v>79</v>
      </c>
    </row>
    <row r="23" spans="2:6" x14ac:dyDescent="0.25">
      <c r="B23" s="1" t="s">
        <v>2</v>
      </c>
      <c r="C23" s="1">
        <f t="shared" si="3"/>
        <v>38</v>
      </c>
      <c r="D23" s="2">
        <v>9</v>
      </c>
      <c r="E23" s="2">
        <v>2</v>
      </c>
      <c r="F23" s="2">
        <v>27</v>
      </c>
    </row>
    <row r="24" spans="2:6" x14ac:dyDescent="0.25">
      <c r="B24" s="1" t="s">
        <v>3</v>
      </c>
      <c r="C24" s="1">
        <f t="shared" si="3"/>
        <v>26</v>
      </c>
      <c r="D24" s="2">
        <v>8</v>
      </c>
      <c r="E24" s="2">
        <v>5</v>
      </c>
      <c r="F24" s="2">
        <v>13</v>
      </c>
    </row>
    <row r="25" spans="2:6" x14ac:dyDescent="0.25">
      <c r="B25" s="1" t="s">
        <v>4</v>
      </c>
      <c r="C25" s="1">
        <f t="shared" si="3"/>
        <v>49</v>
      </c>
      <c r="D25" s="2">
        <v>12</v>
      </c>
      <c r="E25" s="2">
        <v>21</v>
      </c>
      <c r="F25" s="2">
        <v>16</v>
      </c>
    </row>
    <row r="26" spans="2:6" x14ac:dyDescent="0.25">
      <c r="B26" s="1" t="s">
        <v>5</v>
      </c>
      <c r="C26" s="1">
        <f t="shared" si="3"/>
        <v>40</v>
      </c>
      <c r="D26" s="2">
        <v>12</v>
      </c>
      <c r="E26" s="2">
        <v>12</v>
      </c>
      <c r="F26" s="2">
        <v>16</v>
      </c>
    </row>
    <row r="27" spans="2:6" x14ac:dyDescent="0.25">
      <c r="B27" s="1" t="s">
        <v>6</v>
      </c>
      <c r="C27" s="1">
        <f t="shared" si="3"/>
        <v>31</v>
      </c>
      <c r="D27" s="2">
        <v>5</v>
      </c>
      <c r="E27" s="2">
        <v>5</v>
      </c>
      <c r="F27" s="2">
        <v>21</v>
      </c>
    </row>
    <row r="28" spans="2:6" x14ac:dyDescent="0.25">
      <c r="B28" s="5" t="s">
        <v>7</v>
      </c>
      <c r="C28" s="5">
        <f t="shared" si="3"/>
        <v>31</v>
      </c>
      <c r="D28" s="6">
        <v>4</v>
      </c>
      <c r="E28" s="6">
        <v>3</v>
      </c>
      <c r="F28" s="6">
        <v>24</v>
      </c>
    </row>
    <row r="29" spans="2:6" x14ac:dyDescent="0.25">
      <c r="B29" s="19" t="s">
        <v>8</v>
      </c>
      <c r="C29" s="19"/>
      <c r="D29" s="19"/>
    </row>
    <row r="30" spans="2:6" x14ac:dyDescent="0.25">
      <c r="B30" s="7"/>
      <c r="C30" s="7"/>
      <c r="D30" s="7"/>
    </row>
    <row r="32" spans="2:6" x14ac:dyDescent="0.25">
      <c r="B32" s="1" t="s">
        <v>80</v>
      </c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ht="13.8" thickBot="1" x14ac:dyDescent="0.3">
      <c r="B34" s="3"/>
      <c r="C34" s="3" t="s">
        <v>1</v>
      </c>
      <c r="D34" s="3" t="s">
        <v>40</v>
      </c>
      <c r="E34" s="3" t="s">
        <v>10</v>
      </c>
      <c r="F34" s="3" t="s">
        <v>11</v>
      </c>
    </row>
    <row r="36" spans="2:6" x14ac:dyDescent="0.25">
      <c r="B36" s="1" t="s">
        <v>1</v>
      </c>
      <c r="C36" s="1">
        <f>SUM(C37:C38)</f>
        <v>229</v>
      </c>
      <c r="D36" s="1">
        <f t="shared" ref="D36:F36" si="4">SUM(D37:D38)</f>
        <v>50</v>
      </c>
      <c r="E36" s="1">
        <f t="shared" si="4"/>
        <v>60</v>
      </c>
      <c r="F36" s="1">
        <f t="shared" si="4"/>
        <v>119</v>
      </c>
    </row>
    <row r="37" spans="2:6" x14ac:dyDescent="0.25">
      <c r="B37" s="1" t="s">
        <v>12</v>
      </c>
      <c r="C37" s="2">
        <f>SUM(D37:F37)</f>
        <v>90</v>
      </c>
      <c r="D37" s="2">
        <v>14</v>
      </c>
      <c r="E37" s="2">
        <v>39</v>
      </c>
      <c r="F37" s="2">
        <v>37</v>
      </c>
    </row>
    <row r="38" spans="2:6" x14ac:dyDescent="0.25">
      <c r="B38" s="1" t="s">
        <v>13</v>
      </c>
      <c r="C38" s="2">
        <f>SUM(D38:F38)</f>
        <v>139</v>
      </c>
      <c r="D38" s="2">
        <v>36</v>
      </c>
      <c r="E38" s="2">
        <v>21</v>
      </c>
      <c r="F38" s="2">
        <v>82</v>
      </c>
    </row>
    <row r="39" spans="2:6" x14ac:dyDescent="0.25">
      <c r="B39" s="1" t="s">
        <v>2</v>
      </c>
      <c r="C39" s="2">
        <f t="shared" ref="C39:C44" si="5">SUM(D39:F39)</f>
        <v>37</v>
      </c>
      <c r="D39" s="2">
        <v>9</v>
      </c>
      <c r="E39" s="2">
        <v>2</v>
      </c>
      <c r="F39" s="2">
        <v>26</v>
      </c>
    </row>
    <row r="40" spans="2:6" x14ac:dyDescent="0.25">
      <c r="B40" s="1" t="s">
        <v>3</v>
      </c>
      <c r="C40" s="2">
        <f t="shared" si="5"/>
        <v>26</v>
      </c>
      <c r="D40" s="2">
        <v>8</v>
      </c>
      <c r="E40" s="2">
        <v>5</v>
      </c>
      <c r="F40" s="2">
        <v>13</v>
      </c>
    </row>
    <row r="41" spans="2:6" x14ac:dyDescent="0.25">
      <c r="B41" s="1" t="s">
        <v>4</v>
      </c>
      <c r="C41" s="2">
        <f t="shared" si="5"/>
        <v>52</v>
      </c>
      <c r="D41" s="2">
        <v>12</v>
      </c>
      <c r="E41" s="2">
        <v>23</v>
      </c>
      <c r="F41" s="2">
        <v>17</v>
      </c>
    </row>
    <row r="42" spans="2:6" x14ac:dyDescent="0.25">
      <c r="B42" s="1" t="s">
        <v>5</v>
      </c>
      <c r="C42" s="2">
        <f t="shared" si="5"/>
        <v>49</v>
      </c>
      <c r="D42" s="2">
        <v>12</v>
      </c>
      <c r="E42" s="2">
        <v>20</v>
      </c>
      <c r="F42" s="2">
        <v>17</v>
      </c>
    </row>
    <row r="43" spans="2:6" x14ac:dyDescent="0.25">
      <c r="B43" s="1" t="s">
        <v>6</v>
      </c>
      <c r="C43" s="2">
        <f t="shared" si="5"/>
        <v>34</v>
      </c>
      <c r="D43" s="2">
        <v>5</v>
      </c>
      <c r="E43" s="2">
        <v>7</v>
      </c>
      <c r="F43" s="2">
        <v>22</v>
      </c>
    </row>
    <row r="44" spans="2:6" x14ac:dyDescent="0.25">
      <c r="B44" s="5" t="s">
        <v>7</v>
      </c>
      <c r="C44" s="6">
        <f t="shared" si="5"/>
        <v>31</v>
      </c>
      <c r="D44" s="6">
        <v>4</v>
      </c>
      <c r="E44" s="6">
        <v>3</v>
      </c>
      <c r="F44" s="6">
        <v>24</v>
      </c>
    </row>
    <row r="45" spans="2:6" x14ac:dyDescent="0.25">
      <c r="B45" s="19" t="s">
        <v>8</v>
      </c>
      <c r="C45" s="19"/>
      <c r="D45" s="19"/>
    </row>
    <row r="48" spans="2:6" x14ac:dyDescent="0.25">
      <c r="B48" s="1" t="s">
        <v>74</v>
      </c>
      <c r="C48" s="1"/>
      <c r="D48" s="1"/>
      <c r="E48" s="1"/>
      <c r="F48" s="1"/>
    </row>
    <row r="49" spans="2:6" x14ac:dyDescent="0.25">
      <c r="B49" s="1"/>
      <c r="C49" s="1"/>
      <c r="D49" s="1"/>
      <c r="E49" s="1"/>
      <c r="F49" s="1"/>
    </row>
    <row r="50" spans="2:6" ht="13.8" thickBot="1" x14ac:dyDescent="0.3">
      <c r="B50" s="3"/>
      <c r="C50" s="3" t="s">
        <v>1</v>
      </c>
      <c r="D50" s="3" t="s">
        <v>40</v>
      </c>
      <c r="E50" s="3" t="s">
        <v>10</v>
      </c>
      <c r="F50" s="3" t="s">
        <v>11</v>
      </c>
    </row>
    <row r="52" spans="2:6" x14ac:dyDescent="0.25">
      <c r="B52" s="1" t="s">
        <v>1</v>
      </c>
      <c r="C52" s="1">
        <f>D52+E52+F52</f>
        <v>227</v>
      </c>
      <c r="D52" s="1">
        <f t="shared" ref="D52:F52" si="6">D55+D56+D57+D58+D59+D60</f>
        <v>50</v>
      </c>
      <c r="E52" s="1">
        <f t="shared" si="6"/>
        <v>59</v>
      </c>
      <c r="F52" s="1">
        <f t="shared" si="6"/>
        <v>118</v>
      </c>
    </row>
    <row r="53" spans="2:6" x14ac:dyDescent="0.25">
      <c r="B53" s="1" t="s">
        <v>12</v>
      </c>
      <c r="C53" s="2">
        <f t="shared" ref="C53:C60" si="7">D53+E53+F53</f>
        <v>89</v>
      </c>
      <c r="D53" s="2">
        <v>14</v>
      </c>
      <c r="E53" s="2">
        <v>39</v>
      </c>
      <c r="F53" s="2">
        <v>36</v>
      </c>
    </row>
    <row r="54" spans="2:6" x14ac:dyDescent="0.25">
      <c r="B54" s="1" t="s">
        <v>13</v>
      </c>
      <c r="C54" s="2">
        <f t="shared" si="7"/>
        <v>138</v>
      </c>
      <c r="D54" s="2">
        <f>27+9</f>
        <v>36</v>
      </c>
      <c r="E54" s="2">
        <v>20</v>
      </c>
      <c r="F54" s="2">
        <v>82</v>
      </c>
    </row>
    <row r="55" spans="2:6" x14ac:dyDescent="0.25">
      <c r="B55" s="1" t="s">
        <v>2</v>
      </c>
      <c r="C55" s="2">
        <f t="shared" si="7"/>
        <v>37</v>
      </c>
      <c r="D55" s="2">
        <v>9</v>
      </c>
      <c r="E55" s="2">
        <v>2</v>
      </c>
      <c r="F55" s="2">
        <v>26</v>
      </c>
    </row>
    <row r="56" spans="2:6" x14ac:dyDescent="0.25">
      <c r="B56" s="1" t="s">
        <v>3</v>
      </c>
      <c r="C56" s="2">
        <f t="shared" si="7"/>
        <v>27</v>
      </c>
      <c r="D56" s="2">
        <v>8</v>
      </c>
      <c r="E56" s="2">
        <v>6</v>
      </c>
      <c r="F56" s="2">
        <v>13</v>
      </c>
    </row>
    <row r="57" spans="2:6" x14ac:dyDescent="0.25">
      <c r="B57" s="1" t="s">
        <v>4</v>
      </c>
      <c r="C57" s="2">
        <f t="shared" si="7"/>
        <v>52</v>
      </c>
      <c r="D57" s="2">
        <v>12</v>
      </c>
      <c r="E57" s="2">
        <v>23</v>
      </c>
      <c r="F57" s="2">
        <v>17</v>
      </c>
    </row>
    <row r="58" spans="2:6" x14ac:dyDescent="0.25">
      <c r="B58" s="1" t="s">
        <v>5</v>
      </c>
      <c r="C58" s="2">
        <f t="shared" si="7"/>
        <v>47</v>
      </c>
      <c r="D58" s="2">
        <v>12</v>
      </c>
      <c r="E58" s="2">
        <v>19</v>
      </c>
      <c r="F58" s="2">
        <v>16</v>
      </c>
    </row>
    <row r="59" spans="2:6" x14ac:dyDescent="0.25">
      <c r="B59" s="1" t="s">
        <v>6</v>
      </c>
      <c r="C59" s="2">
        <f t="shared" si="7"/>
        <v>33</v>
      </c>
      <c r="D59" s="2">
        <v>5</v>
      </c>
      <c r="E59" s="2">
        <v>6</v>
      </c>
      <c r="F59" s="2">
        <v>22</v>
      </c>
    </row>
    <row r="60" spans="2:6" x14ac:dyDescent="0.25">
      <c r="B60" s="5" t="s">
        <v>7</v>
      </c>
      <c r="C60" s="6">
        <f t="shared" si="7"/>
        <v>31</v>
      </c>
      <c r="D60" s="6">
        <v>4</v>
      </c>
      <c r="E60" s="6">
        <v>3</v>
      </c>
      <c r="F60" s="6">
        <v>24</v>
      </c>
    </row>
    <row r="61" spans="2:6" x14ac:dyDescent="0.25">
      <c r="B61" s="19" t="s">
        <v>8</v>
      </c>
      <c r="C61" s="19"/>
      <c r="D61" s="19"/>
    </row>
    <row r="62" spans="2:6" x14ac:dyDescent="0.25">
      <c r="B62" s="1"/>
      <c r="C62" s="1"/>
      <c r="D62" s="1"/>
      <c r="E62" s="1"/>
      <c r="F62" s="1"/>
    </row>
    <row r="65" spans="2:6" x14ac:dyDescent="0.25">
      <c r="B65" s="1" t="s">
        <v>68</v>
      </c>
      <c r="C65" s="1"/>
      <c r="D65" s="1"/>
      <c r="E65" s="1"/>
      <c r="F65" s="1"/>
    </row>
    <row r="66" spans="2:6" x14ac:dyDescent="0.25">
      <c r="B66" s="1"/>
      <c r="C66" s="1"/>
      <c r="D66" s="1"/>
      <c r="E66" s="1"/>
      <c r="F66" s="1"/>
    </row>
    <row r="67" spans="2:6" ht="13.8" thickBot="1" x14ac:dyDescent="0.3">
      <c r="B67" s="3"/>
      <c r="C67" s="3" t="s">
        <v>1</v>
      </c>
      <c r="D67" s="3" t="s">
        <v>40</v>
      </c>
      <c r="E67" s="3" t="s">
        <v>10</v>
      </c>
      <c r="F67" s="3" t="s">
        <v>11</v>
      </c>
    </row>
    <row r="69" spans="2:6" x14ac:dyDescent="0.25">
      <c r="B69" s="1" t="s">
        <v>1</v>
      </c>
      <c r="C69" s="2">
        <f>C70+C71</f>
        <v>233</v>
      </c>
      <c r="D69" s="2">
        <f t="shared" ref="D69:F69" si="8">D70+D71</f>
        <v>51</v>
      </c>
      <c r="E69" s="2">
        <f t="shared" si="8"/>
        <v>62</v>
      </c>
      <c r="F69" s="2">
        <f t="shared" si="8"/>
        <v>120</v>
      </c>
    </row>
    <row r="70" spans="2:6" x14ac:dyDescent="0.25">
      <c r="B70" s="1" t="s">
        <v>12</v>
      </c>
      <c r="C70" s="2">
        <f>SUM(D70:F70)</f>
        <v>93</v>
      </c>
      <c r="D70" s="2">
        <v>15</v>
      </c>
      <c r="E70" s="2">
        <v>41</v>
      </c>
      <c r="F70" s="2">
        <v>37</v>
      </c>
    </row>
    <row r="71" spans="2:6" x14ac:dyDescent="0.25">
      <c r="B71" s="1" t="s">
        <v>13</v>
      </c>
      <c r="C71" s="2">
        <f>SUM(D71:F71)</f>
        <v>140</v>
      </c>
      <c r="D71" s="2">
        <v>36</v>
      </c>
      <c r="E71" s="2">
        <v>21</v>
      </c>
      <c r="F71" s="2">
        <v>83</v>
      </c>
    </row>
    <row r="72" spans="2:6" x14ac:dyDescent="0.25">
      <c r="B72" s="1" t="s">
        <v>2</v>
      </c>
      <c r="C72" s="2">
        <f>SUM(D72:F72)</f>
        <v>39</v>
      </c>
      <c r="D72" s="2">
        <v>10</v>
      </c>
      <c r="E72" s="2">
        <v>3</v>
      </c>
      <c r="F72" s="2">
        <v>26</v>
      </c>
    </row>
    <row r="73" spans="2:6" x14ac:dyDescent="0.25">
      <c r="B73" s="1" t="s">
        <v>3</v>
      </c>
      <c r="C73" s="2">
        <f t="shared" ref="C73:C77" si="9">SUM(D73:F73)</f>
        <v>28</v>
      </c>
      <c r="D73" s="2">
        <v>8</v>
      </c>
      <c r="E73" s="2">
        <v>7</v>
      </c>
      <c r="F73" s="2">
        <v>13</v>
      </c>
    </row>
    <row r="74" spans="2:6" x14ac:dyDescent="0.25">
      <c r="B74" s="1" t="s">
        <v>4</v>
      </c>
      <c r="C74" s="2">
        <f t="shared" si="9"/>
        <v>54</v>
      </c>
      <c r="D74" s="2">
        <v>12</v>
      </c>
      <c r="E74" s="2">
        <v>25</v>
      </c>
      <c r="F74" s="2">
        <v>17</v>
      </c>
    </row>
    <row r="75" spans="2:6" x14ac:dyDescent="0.25">
      <c r="B75" s="1" t="s">
        <v>5</v>
      </c>
      <c r="C75" s="2">
        <f t="shared" si="9"/>
        <v>48</v>
      </c>
      <c r="D75" s="2">
        <v>12</v>
      </c>
      <c r="E75" s="2">
        <v>18</v>
      </c>
      <c r="F75" s="2">
        <v>18</v>
      </c>
    </row>
    <row r="76" spans="2:6" x14ac:dyDescent="0.25">
      <c r="B76" s="1" t="s">
        <v>6</v>
      </c>
      <c r="C76" s="2">
        <f t="shared" si="9"/>
        <v>33</v>
      </c>
      <c r="D76" s="2">
        <v>5</v>
      </c>
      <c r="E76" s="2">
        <v>6</v>
      </c>
      <c r="F76" s="2">
        <v>22</v>
      </c>
    </row>
    <row r="77" spans="2:6" x14ac:dyDescent="0.25">
      <c r="B77" s="5" t="s">
        <v>7</v>
      </c>
      <c r="C77" s="6">
        <f t="shared" si="9"/>
        <v>31</v>
      </c>
      <c r="D77" s="6">
        <v>4</v>
      </c>
      <c r="E77" s="6">
        <v>3</v>
      </c>
      <c r="F77" s="6">
        <v>24</v>
      </c>
    </row>
    <row r="78" spans="2:6" x14ac:dyDescent="0.25">
      <c r="B78" s="19" t="s">
        <v>8</v>
      </c>
      <c r="C78" s="19"/>
      <c r="D78" s="19"/>
    </row>
    <row r="79" spans="2:6" x14ac:dyDescent="0.25">
      <c r="C79" s="1"/>
      <c r="D79" s="1"/>
      <c r="E79" s="1"/>
      <c r="F79" s="1"/>
    </row>
    <row r="80" spans="2:6" x14ac:dyDescent="0.25">
      <c r="B80" s="1"/>
      <c r="C80" s="1"/>
      <c r="D80" s="1"/>
      <c r="E80" s="1"/>
      <c r="F80" s="1"/>
    </row>
    <row r="81" spans="2:6" x14ac:dyDescent="0.25">
      <c r="B81" s="1" t="s">
        <v>62</v>
      </c>
      <c r="C81" s="1"/>
      <c r="D81" s="1"/>
      <c r="E81" s="1"/>
      <c r="F81" s="1"/>
    </row>
    <row r="82" spans="2:6" x14ac:dyDescent="0.25">
      <c r="C82" s="1"/>
      <c r="D82" s="1"/>
      <c r="E82" s="1"/>
      <c r="F82" s="1"/>
    </row>
    <row r="83" spans="2:6" ht="13.8" thickBot="1" x14ac:dyDescent="0.3">
      <c r="B83" s="3"/>
      <c r="C83" s="3" t="s">
        <v>1</v>
      </c>
      <c r="D83" s="3" t="s">
        <v>40</v>
      </c>
      <c r="E83" s="3" t="s">
        <v>10</v>
      </c>
      <c r="F83" s="3" t="s">
        <v>11</v>
      </c>
    </row>
    <row r="85" spans="2:6" x14ac:dyDescent="0.25">
      <c r="B85" s="1" t="s">
        <v>1</v>
      </c>
      <c r="C85" s="2">
        <f>C86+C87</f>
        <v>231</v>
      </c>
      <c r="D85" s="2">
        <f t="shared" ref="D85" si="10">D86+D87</f>
        <v>49</v>
      </c>
      <c r="E85" s="2">
        <f t="shared" ref="E85" si="11">E86+E87</f>
        <v>63</v>
      </c>
      <c r="F85" s="2">
        <f t="shared" ref="F85" si="12">F86+F87</f>
        <v>119</v>
      </c>
    </row>
    <row r="86" spans="2:6" x14ac:dyDescent="0.25">
      <c r="B86" s="1" t="s">
        <v>12</v>
      </c>
      <c r="C86" s="2">
        <f>SUM(D86:F86)</f>
        <v>93</v>
      </c>
      <c r="D86" s="2">
        <v>15</v>
      </c>
      <c r="E86" s="2">
        <v>41</v>
      </c>
      <c r="F86" s="2">
        <v>37</v>
      </c>
    </row>
    <row r="87" spans="2:6" x14ac:dyDescent="0.25">
      <c r="B87" s="1" t="s">
        <v>13</v>
      </c>
      <c r="C87" s="2">
        <f>SUM(D87:F87)</f>
        <v>138</v>
      </c>
      <c r="D87" s="2">
        <v>34</v>
      </c>
      <c r="E87" s="2">
        <v>22</v>
      </c>
      <c r="F87" s="2">
        <v>82</v>
      </c>
    </row>
    <row r="88" spans="2:6" x14ac:dyDescent="0.25">
      <c r="B88" s="1" t="s">
        <v>2</v>
      </c>
      <c r="C88" s="2">
        <f>SUM(D88:F88)</f>
        <v>39</v>
      </c>
      <c r="D88" s="2">
        <v>10</v>
      </c>
      <c r="E88" s="2">
        <v>3</v>
      </c>
      <c r="F88" s="2">
        <v>26</v>
      </c>
    </row>
    <row r="89" spans="2:6" x14ac:dyDescent="0.25">
      <c r="B89" s="1" t="s">
        <v>3</v>
      </c>
      <c r="C89" s="2">
        <f t="shared" ref="C89:C93" si="13">SUM(D89:F89)</f>
        <v>27</v>
      </c>
      <c r="D89" s="2">
        <v>7</v>
      </c>
      <c r="E89" s="2">
        <v>7</v>
      </c>
      <c r="F89" s="2">
        <v>13</v>
      </c>
    </row>
    <row r="90" spans="2:6" x14ac:dyDescent="0.25">
      <c r="B90" s="1" t="s">
        <v>4</v>
      </c>
      <c r="C90" s="2">
        <f t="shared" si="13"/>
        <v>55</v>
      </c>
      <c r="D90" s="2">
        <v>12</v>
      </c>
      <c r="E90" s="2">
        <v>25</v>
      </c>
      <c r="F90" s="2">
        <v>18</v>
      </c>
    </row>
    <row r="91" spans="2:6" x14ac:dyDescent="0.25">
      <c r="B91" s="1" t="s">
        <v>5</v>
      </c>
      <c r="C91" s="2">
        <f t="shared" si="13"/>
        <v>48</v>
      </c>
      <c r="D91" s="2">
        <v>12</v>
      </c>
      <c r="E91" s="2">
        <v>19</v>
      </c>
      <c r="F91" s="2">
        <v>17</v>
      </c>
    </row>
    <row r="92" spans="2:6" x14ac:dyDescent="0.25">
      <c r="B92" s="1" t="s">
        <v>6</v>
      </c>
      <c r="C92" s="2">
        <f t="shared" si="13"/>
        <v>31</v>
      </c>
      <c r="D92" s="2">
        <v>4</v>
      </c>
      <c r="E92" s="2">
        <v>6</v>
      </c>
      <c r="F92" s="2">
        <v>21</v>
      </c>
    </row>
    <row r="93" spans="2:6" x14ac:dyDescent="0.25">
      <c r="B93" s="5" t="s">
        <v>7</v>
      </c>
      <c r="C93" s="6">
        <f t="shared" si="13"/>
        <v>31</v>
      </c>
      <c r="D93" s="6">
        <v>4</v>
      </c>
      <c r="E93" s="6">
        <v>3</v>
      </c>
      <c r="F93" s="6">
        <v>24</v>
      </c>
    </row>
    <row r="94" spans="2:6" x14ac:dyDescent="0.25">
      <c r="B94" s="19" t="s">
        <v>8</v>
      </c>
      <c r="C94" s="19"/>
      <c r="D94" s="19"/>
    </row>
    <row r="95" spans="2:6" x14ac:dyDescent="0.25">
      <c r="B95" s="1"/>
    </row>
    <row r="96" spans="2:6" x14ac:dyDescent="0.25">
      <c r="B96" s="1"/>
    </row>
    <row r="97" spans="2:6" x14ac:dyDescent="0.25">
      <c r="B97" s="1"/>
    </row>
    <row r="98" spans="2:6" x14ac:dyDescent="0.25">
      <c r="B98" s="1" t="s">
        <v>57</v>
      </c>
      <c r="C98" s="1"/>
      <c r="D98" s="1"/>
      <c r="E98" s="1"/>
      <c r="F98" s="1"/>
    </row>
    <row r="99" spans="2:6" x14ac:dyDescent="0.25">
      <c r="B99" s="1"/>
      <c r="C99" s="1"/>
      <c r="D99" s="1"/>
      <c r="E99" s="1"/>
      <c r="F99" s="1"/>
    </row>
    <row r="100" spans="2:6" ht="13.8" thickBot="1" x14ac:dyDescent="0.3">
      <c r="B100" s="3"/>
      <c r="C100" s="3" t="s">
        <v>1</v>
      </c>
      <c r="D100" s="3" t="s">
        <v>40</v>
      </c>
      <c r="E100" s="3" t="s">
        <v>10</v>
      </c>
      <c r="F100" s="3" t="s">
        <v>11</v>
      </c>
    </row>
    <row r="102" spans="2:6" x14ac:dyDescent="0.25">
      <c r="B102" s="1" t="s">
        <v>1</v>
      </c>
      <c r="C102" s="2">
        <f>C103+C104</f>
        <v>225</v>
      </c>
      <c r="D102" s="2">
        <f t="shared" ref="D102:F102" si="14">D103+D104</f>
        <v>47</v>
      </c>
      <c r="E102" s="2">
        <f t="shared" si="14"/>
        <v>62</v>
      </c>
      <c r="F102" s="2">
        <f t="shared" si="14"/>
        <v>116</v>
      </c>
    </row>
    <row r="103" spans="2:6" x14ac:dyDescent="0.25">
      <c r="B103" s="1" t="s">
        <v>12</v>
      </c>
      <c r="C103" s="2">
        <f>SUM(D103:F103)</f>
        <v>96</v>
      </c>
      <c r="D103" s="2">
        <v>15</v>
      </c>
      <c r="E103" s="2">
        <v>45</v>
      </c>
      <c r="F103" s="2">
        <v>36</v>
      </c>
    </row>
    <row r="104" spans="2:6" x14ac:dyDescent="0.25">
      <c r="B104" s="1" t="s">
        <v>13</v>
      </c>
      <c r="C104" s="2">
        <f>SUM(D104:F104)</f>
        <v>129</v>
      </c>
      <c r="D104" s="2">
        <v>32</v>
      </c>
      <c r="E104" s="2">
        <v>17</v>
      </c>
      <c r="F104" s="2">
        <v>80</v>
      </c>
    </row>
    <row r="105" spans="2:6" x14ac:dyDescent="0.25">
      <c r="B105" s="1" t="s">
        <v>2</v>
      </c>
      <c r="C105" s="2">
        <f>SUM(D105:F105)</f>
        <v>0</v>
      </c>
    </row>
    <row r="106" spans="2:6" x14ac:dyDescent="0.25">
      <c r="B106" s="1" t="s">
        <v>3</v>
      </c>
      <c r="C106" s="2">
        <f t="shared" ref="C106:C110" si="15">SUM(D106:F106)</f>
        <v>0</v>
      </c>
    </row>
    <row r="107" spans="2:6" x14ac:dyDescent="0.25">
      <c r="B107" s="1" t="s">
        <v>4</v>
      </c>
      <c r="C107" s="2">
        <f t="shared" si="15"/>
        <v>0</v>
      </c>
    </row>
    <row r="108" spans="2:6" x14ac:dyDescent="0.25">
      <c r="B108" s="1" t="s">
        <v>5</v>
      </c>
      <c r="C108" s="2">
        <f t="shared" si="15"/>
        <v>0</v>
      </c>
    </row>
    <row r="109" spans="2:6" x14ac:dyDescent="0.25">
      <c r="B109" s="1" t="s">
        <v>6</v>
      </c>
      <c r="C109" s="2">
        <f t="shared" si="15"/>
        <v>0</v>
      </c>
    </row>
    <row r="110" spans="2:6" x14ac:dyDescent="0.25">
      <c r="B110" s="5" t="s">
        <v>7</v>
      </c>
      <c r="C110" s="6">
        <f t="shared" si="15"/>
        <v>0</v>
      </c>
      <c r="D110" s="6"/>
      <c r="E110" s="6"/>
      <c r="F110" s="6"/>
    </row>
    <row r="111" spans="2:6" x14ac:dyDescent="0.25">
      <c r="B111" s="19" t="s">
        <v>8</v>
      </c>
      <c r="C111" s="19"/>
      <c r="D111" s="19"/>
    </row>
    <row r="113" spans="2:6" x14ac:dyDescent="0.25">
      <c r="B113" s="1" t="s">
        <v>55</v>
      </c>
    </row>
    <row r="114" spans="2:6" x14ac:dyDescent="0.25">
      <c r="B114" s="1" t="s">
        <v>44</v>
      </c>
      <c r="C114" s="1"/>
      <c r="D114" s="1"/>
      <c r="E114" s="1"/>
      <c r="F114" s="1"/>
    </row>
    <row r="115" spans="2:6" x14ac:dyDescent="0.25">
      <c r="B115" s="1"/>
      <c r="C115" s="1"/>
      <c r="D115" s="1"/>
      <c r="E115" s="1"/>
      <c r="F115" s="1"/>
    </row>
    <row r="116" spans="2:6" ht="13.8" thickBot="1" x14ac:dyDescent="0.3">
      <c r="B116" s="3"/>
      <c r="C116" s="3" t="s">
        <v>1</v>
      </c>
      <c r="D116" s="3" t="s">
        <v>40</v>
      </c>
      <c r="E116" s="3" t="s">
        <v>10</v>
      </c>
      <c r="F116" s="3" t="s">
        <v>11</v>
      </c>
    </row>
    <row r="118" spans="2:6" x14ac:dyDescent="0.25">
      <c r="B118" s="1" t="s">
        <v>1</v>
      </c>
      <c r="C118" s="2">
        <v>222</v>
      </c>
      <c r="D118" s="2">
        <v>47</v>
      </c>
      <c r="E118" s="2">
        <v>58</v>
      </c>
      <c r="F118" s="2">
        <v>117</v>
      </c>
    </row>
    <row r="119" spans="2:6" x14ac:dyDescent="0.25">
      <c r="B119" s="1" t="s">
        <v>12</v>
      </c>
      <c r="C119" s="2">
        <v>97</v>
      </c>
      <c r="D119" s="2">
        <v>15</v>
      </c>
      <c r="E119" s="2">
        <v>45</v>
      </c>
      <c r="F119" s="2">
        <v>37</v>
      </c>
    </row>
    <row r="120" spans="2:6" x14ac:dyDescent="0.25">
      <c r="B120" s="1" t="s">
        <v>13</v>
      </c>
      <c r="C120" s="2">
        <v>125</v>
      </c>
      <c r="D120" s="2">
        <v>32</v>
      </c>
      <c r="E120" s="2">
        <v>13</v>
      </c>
      <c r="F120" s="2">
        <v>80</v>
      </c>
    </row>
    <row r="121" spans="2:6" x14ac:dyDescent="0.25">
      <c r="B121" s="1" t="s">
        <v>2</v>
      </c>
      <c r="C121" s="2">
        <v>38</v>
      </c>
      <c r="D121" s="2">
        <v>10</v>
      </c>
      <c r="E121" s="2">
        <v>3</v>
      </c>
      <c r="F121" s="2">
        <v>25</v>
      </c>
    </row>
    <row r="122" spans="2:6" x14ac:dyDescent="0.25">
      <c r="B122" s="1" t="s">
        <v>3</v>
      </c>
      <c r="C122" s="2">
        <v>24</v>
      </c>
      <c r="D122" s="2">
        <v>7</v>
      </c>
      <c r="E122" s="2">
        <v>4</v>
      </c>
      <c r="F122" s="2">
        <v>13</v>
      </c>
    </row>
    <row r="123" spans="2:6" x14ac:dyDescent="0.25">
      <c r="B123" s="1" t="s">
        <v>4</v>
      </c>
      <c r="C123" s="2">
        <v>57</v>
      </c>
      <c r="D123" s="2">
        <v>12</v>
      </c>
      <c r="E123" s="2">
        <v>27</v>
      </c>
      <c r="F123" s="2">
        <v>18</v>
      </c>
    </row>
    <row r="124" spans="2:6" x14ac:dyDescent="0.25">
      <c r="B124" s="1" t="s">
        <v>5</v>
      </c>
      <c r="C124" s="2">
        <v>43</v>
      </c>
      <c r="D124" s="2">
        <v>11</v>
      </c>
      <c r="E124" s="2">
        <v>16</v>
      </c>
      <c r="F124" s="2">
        <v>16</v>
      </c>
    </row>
    <row r="125" spans="2:6" x14ac:dyDescent="0.25">
      <c r="B125" s="1" t="s">
        <v>6</v>
      </c>
      <c r="C125" s="2">
        <v>30</v>
      </c>
      <c r="D125" s="2">
        <v>4</v>
      </c>
      <c r="E125" s="2">
        <v>5</v>
      </c>
      <c r="F125" s="2">
        <v>21</v>
      </c>
    </row>
    <row r="126" spans="2:6" x14ac:dyDescent="0.25">
      <c r="B126" s="5" t="s">
        <v>7</v>
      </c>
      <c r="C126" s="6">
        <v>30</v>
      </c>
      <c r="D126" s="6">
        <v>3</v>
      </c>
      <c r="E126" s="6">
        <v>3</v>
      </c>
      <c r="F126" s="6">
        <v>24</v>
      </c>
    </row>
    <row r="127" spans="2:6" x14ac:dyDescent="0.25">
      <c r="B127" s="19" t="s">
        <v>8</v>
      </c>
      <c r="C127" s="19"/>
      <c r="D127" s="19"/>
    </row>
    <row r="129" spans="2:6" x14ac:dyDescent="0.25">
      <c r="B129" s="1" t="s">
        <v>9</v>
      </c>
    </row>
    <row r="130" spans="2:6" x14ac:dyDescent="0.25">
      <c r="B130" s="1" t="s">
        <v>45</v>
      </c>
      <c r="C130" s="1"/>
      <c r="D130" s="1"/>
      <c r="E130" s="1"/>
      <c r="F130" s="1"/>
    </row>
    <row r="131" spans="2:6" x14ac:dyDescent="0.25">
      <c r="B131" s="1"/>
      <c r="C131" s="1"/>
      <c r="D131" s="1"/>
      <c r="E131" s="1"/>
      <c r="F131" s="1"/>
    </row>
    <row r="132" spans="2:6" ht="13.8" thickBot="1" x14ac:dyDescent="0.3">
      <c r="B132" s="3"/>
      <c r="C132" s="3" t="s">
        <v>1</v>
      </c>
      <c r="D132" s="3" t="s">
        <v>40</v>
      </c>
      <c r="E132" s="3" t="s">
        <v>10</v>
      </c>
      <c r="F132" s="3" t="s">
        <v>11</v>
      </c>
    </row>
    <row r="134" spans="2:6" x14ac:dyDescent="0.25">
      <c r="B134" s="1" t="s">
        <v>1</v>
      </c>
      <c r="C134" s="2">
        <v>216</v>
      </c>
      <c r="D134" s="2">
        <v>46</v>
      </c>
      <c r="E134" s="2">
        <v>54</v>
      </c>
      <c r="F134" s="2">
        <v>116</v>
      </c>
    </row>
    <row r="135" spans="2:6" x14ac:dyDescent="0.25">
      <c r="B135" s="1" t="s">
        <v>12</v>
      </c>
      <c r="C135" s="2">
        <v>94</v>
      </c>
      <c r="D135" s="2">
        <v>14</v>
      </c>
      <c r="E135" s="2">
        <v>43</v>
      </c>
      <c r="F135" s="2">
        <v>37</v>
      </c>
    </row>
    <row r="136" spans="2:6" x14ac:dyDescent="0.25">
      <c r="B136" s="1" t="s">
        <v>13</v>
      </c>
      <c r="C136" s="2">
        <v>122</v>
      </c>
      <c r="D136" s="2">
        <v>32</v>
      </c>
      <c r="E136" s="2">
        <v>11</v>
      </c>
      <c r="F136" s="2">
        <v>79</v>
      </c>
    </row>
    <row r="137" spans="2:6" x14ac:dyDescent="0.25">
      <c r="B137" s="1" t="s">
        <v>2</v>
      </c>
      <c r="C137" s="2">
        <v>38</v>
      </c>
      <c r="D137" s="2">
        <v>10</v>
      </c>
      <c r="E137" s="2">
        <v>3</v>
      </c>
      <c r="F137" s="2">
        <v>25</v>
      </c>
    </row>
    <row r="138" spans="2:6" x14ac:dyDescent="0.25">
      <c r="B138" s="1" t="s">
        <v>3</v>
      </c>
      <c r="C138" s="2">
        <v>25</v>
      </c>
      <c r="D138" s="2">
        <v>7</v>
      </c>
      <c r="E138" s="2">
        <v>4</v>
      </c>
      <c r="F138" s="2">
        <v>14</v>
      </c>
    </row>
    <row r="139" spans="2:6" x14ac:dyDescent="0.25">
      <c r="B139" s="1" t="s">
        <v>4</v>
      </c>
      <c r="C139" s="2">
        <v>55</v>
      </c>
      <c r="D139" s="2">
        <v>12</v>
      </c>
      <c r="E139" s="2">
        <v>25</v>
      </c>
      <c r="F139" s="2">
        <v>18</v>
      </c>
    </row>
    <row r="140" spans="2:6" x14ac:dyDescent="0.25">
      <c r="B140" s="1" t="s">
        <v>5</v>
      </c>
      <c r="C140" s="2">
        <v>40</v>
      </c>
      <c r="D140" s="2">
        <v>10</v>
      </c>
      <c r="E140" s="2">
        <v>15</v>
      </c>
      <c r="F140" s="2">
        <v>15</v>
      </c>
    </row>
    <row r="141" spans="2:6" x14ac:dyDescent="0.25">
      <c r="B141" s="1" t="s">
        <v>6</v>
      </c>
      <c r="C141" s="2">
        <v>29</v>
      </c>
      <c r="D141" s="2">
        <v>4</v>
      </c>
      <c r="E141" s="2">
        <v>4</v>
      </c>
      <c r="F141" s="2">
        <v>21</v>
      </c>
    </row>
    <row r="142" spans="2:6" x14ac:dyDescent="0.25">
      <c r="B142" s="5" t="s">
        <v>7</v>
      </c>
      <c r="C142" s="6">
        <v>29</v>
      </c>
      <c r="D142" s="6">
        <v>3</v>
      </c>
      <c r="E142" s="6">
        <v>3</v>
      </c>
      <c r="F142" s="6">
        <v>23</v>
      </c>
    </row>
    <row r="143" spans="2:6" x14ac:dyDescent="0.25">
      <c r="B143" s="19" t="s">
        <v>8</v>
      </c>
      <c r="C143" s="19"/>
      <c r="D143" s="19"/>
    </row>
    <row r="145" spans="2:6" x14ac:dyDescent="0.25">
      <c r="B145" s="1" t="s">
        <v>9</v>
      </c>
    </row>
    <row r="146" spans="2:6" ht="12.75" customHeight="1" x14ac:dyDescent="0.25">
      <c r="B146" s="1" t="s">
        <v>35</v>
      </c>
      <c r="C146" s="1"/>
      <c r="D146" s="1"/>
      <c r="E146" s="1"/>
      <c r="F146" s="1"/>
    </row>
    <row r="147" spans="2:6" x14ac:dyDescent="0.25">
      <c r="B147" s="1"/>
      <c r="C147" s="1"/>
      <c r="D147" s="1"/>
      <c r="E147" s="1"/>
      <c r="F147" s="1"/>
    </row>
    <row r="148" spans="2:6" ht="13.8" thickBot="1" x14ac:dyDescent="0.3">
      <c r="B148" s="3"/>
      <c r="C148" s="3" t="s">
        <v>1</v>
      </c>
      <c r="D148" s="3" t="s">
        <v>40</v>
      </c>
      <c r="E148" s="3" t="s">
        <v>10</v>
      </c>
      <c r="F148" s="3" t="s">
        <v>11</v>
      </c>
    </row>
    <row r="150" spans="2:6" x14ac:dyDescent="0.25">
      <c r="B150" s="1" t="s">
        <v>1</v>
      </c>
      <c r="C150" s="2">
        <f>SUM(D150:F150)</f>
        <v>213</v>
      </c>
      <c r="D150" s="2">
        <f>SUM(D153:D158)</f>
        <v>45</v>
      </c>
      <c r="E150" s="2">
        <f>SUM(E153:E158)</f>
        <v>55</v>
      </c>
      <c r="F150" s="2">
        <f>SUM(F153:F158)</f>
        <v>113</v>
      </c>
    </row>
    <row r="151" spans="2:6" x14ac:dyDescent="0.25">
      <c r="B151" s="1" t="s">
        <v>12</v>
      </c>
      <c r="C151" s="2">
        <f t="shared" ref="C151:C158" si="16">SUM(D151:F151)</f>
        <v>92</v>
      </c>
      <c r="D151" s="2">
        <v>13</v>
      </c>
      <c r="E151" s="2">
        <v>44</v>
      </c>
      <c r="F151" s="2">
        <v>35</v>
      </c>
    </row>
    <row r="152" spans="2:6" x14ac:dyDescent="0.25">
      <c r="B152" s="1" t="s">
        <v>13</v>
      </c>
      <c r="C152" s="2">
        <f t="shared" si="16"/>
        <v>121</v>
      </c>
      <c r="D152" s="2">
        <v>32</v>
      </c>
      <c r="E152" s="2">
        <v>11</v>
      </c>
      <c r="F152" s="2">
        <v>78</v>
      </c>
    </row>
    <row r="153" spans="2:6" x14ac:dyDescent="0.25">
      <c r="B153" s="1" t="s">
        <v>2</v>
      </c>
      <c r="C153" s="2">
        <f t="shared" si="16"/>
        <v>36</v>
      </c>
      <c r="D153" s="2">
        <v>9</v>
      </c>
      <c r="E153" s="2">
        <v>3</v>
      </c>
      <c r="F153" s="2">
        <v>24</v>
      </c>
    </row>
    <row r="154" spans="2:6" x14ac:dyDescent="0.25">
      <c r="B154" s="1" t="s">
        <v>3</v>
      </c>
      <c r="C154" s="2">
        <f t="shared" si="16"/>
        <v>26</v>
      </c>
      <c r="D154" s="2">
        <v>7</v>
      </c>
      <c r="E154" s="2">
        <v>5</v>
      </c>
      <c r="F154" s="2">
        <v>14</v>
      </c>
    </row>
    <row r="155" spans="2:6" x14ac:dyDescent="0.25">
      <c r="B155" s="1" t="s">
        <v>4</v>
      </c>
      <c r="C155" s="2">
        <f t="shared" si="16"/>
        <v>53</v>
      </c>
      <c r="D155" s="2">
        <v>11</v>
      </c>
      <c r="E155" s="2">
        <v>25</v>
      </c>
      <c r="F155" s="2">
        <v>17</v>
      </c>
    </row>
    <row r="156" spans="2:6" x14ac:dyDescent="0.25">
      <c r="B156" s="1" t="s">
        <v>5</v>
      </c>
      <c r="C156" s="2">
        <f t="shared" si="16"/>
        <v>39</v>
      </c>
      <c r="D156" s="2">
        <v>9</v>
      </c>
      <c r="E156" s="2">
        <v>16</v>
      </c>
      <c r="F156" s="2">
        <v>14</v>
      </c>
    </row>
    <row r="157" spans="2:6" x14ac:dyDescent="0.25">
      <c r="B157" s="1" t="s">
        <v>6</v>
      </c>
      <c r="C157" s="2">
        <f t="shared" si="16"/>
        <v>33</v>
      </c>
      <c r="D157" s="2">
        <v>7</v>
      </c>
      <c r="E157" s="2">
        <v>3</v>
      </c>
      <c r="F157" s="2">
        <v>23</v>
      </c>
    </row>
    <row r="158" spans="2:6" x14ac:dyDescent="0.25">
      <c r="B158" s="5" t="s">
        <v>7</v>
      </c>
      <c r="C158" s="6">
        <f t="shared" si="16"/>
        <v>26</v>
      </c>
      <c r="D158" s="6">
        <v>2</v>
      </c>
      <c r="E158" s="6">
        <v>3</v>
      </c>
      <c r="F158" s="6">
        <v>21</v>
      </c>
    </row>
    <row r="159" spans="2:6" x14ac:dyDescent="0.25">
      <c r="B159" s="19" t="s">
        <v>8</v>
      </c>
      <c r="C159" s="19"/>
      <c r="D159" s="19"/>
    </row>
    <row r="176" spans="2:4" x14ac:dyDescent="0.25">
      <c r="B176" s="7"/>
      <c r="C176" s="7"/>
      <c r="D176" s="7"/>
    </row>
    <row r="192" spans="2:4" x14ac:dyDescent="0.25">
      <c r="B192" s="7"/>
      <c r="C192" s="7"/>
      <c r="D192" s="7"/>
    </row>
  </sheetData>
  <mergeCells count="10">
    <mergeCell ref="B14:D14"/>
    <mergeCell ref="B29:D29"/>
    <mergeCell ref="B159:D159"/>
    <mergeCell ref="B111:D111"/>
    <mergeCell ref="B94:D94"/>
    <mergeCell ref="B45:D45"/>
    <mergeCell ref="B61:D61"/>
    <mergeCell ref="B78:D78"/>
    <mergeCell ref="B127:D127"/>
    <mergeCell ref="B143:D143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ignoredErrors>
    <ignoredError sqref="D150:F150 D36:F36 D5:F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44"/>
  <sheetViews>
    <sheetView tabSelected="1" zoomScale="110" zoomScaleNormal="110" workbookViewId="0">
      <selection activeCell="E15" sqref="E15"/>
    </sheetView>
  </sheetViews>
  <sheetFormatPr defaultColWidth="9.109375" defaultRowHeight="13.2" x14ac:dyDescent="0.25"/>
  <cols>
    <col min="1" max="1" width="9.109375" style="2"/>
    <col min="2" max="2" width="12.88671875" style="2" bestFit="1" customWidth="1"/>
    <col min="3" max="3" width="10.44140625" style="2" customWidth="1"/>
    <col min="4" max="16384" width="9.109375" style="2"/>
  </cols>
  <sheetData>
    <row r="1" spans="2:8" x14ac:dyDescent="0.25">
      <c r="B1" s="1" t="s">
        <v>30</v>
      </c>
      <c r="C1" s="1"/>
      <c r="D1" s="1"/>
      <c r="E1" s="1"/>
      <c r="F1" s="1"/>
      <c r="G1" s="1"/>
      <c r="H1" s="1"/>
    </row>
    <row r="2" spans="2:8" x14ac:dyDescent="0.25">
      <c r="B2" s="19" t="s">
        <v>98</v>
      </c>
      <c r="C2" s="19"/>
      <c r="D2" s="19"/>
      <c r="E2" s="19"/>
      <c r="F2" s="19"/>
      <c r="G2" s="19"/>
      <c r="H2" s="19"/>
    </row>
    <row r="3" spans="2:8" x14ac:dyDescent="0.25">
      <c r="B3" s="1"/>
      <c r="C3" s="1"/>
      <c r="D3" s="1"/>
      <c r="E3" s="1"/>
      <c r="F3" s="1"/>
      <c r="G3" s="1"/>
      <c r="H3" s="1"/>
    </row>
    <row r="4" spans="2:8" ht="13.8" thickBot="1" x14ac:dyDescent="0.3">
      <c r="B4" s="3"/>
      <c r="C4" s="22" t="s">
        <v>1</v>
      </c>
      <c r="D4" s="22" t="s">
        <v>14</v>
      </c>
      <c r="E4" s="22">
        <v>3</v>
      </c>
      <c r="F4" s="22">
        <v>4</v>
      </c>
      <c r="G4" s="22">
        <v>5</v>
      </c>
      <c r="H4" s="3" t="s">
        <v>15</v>
      </c>
    </row>
    <row r="6" spans="2:8" x14ac:dyDescent="0.25">
      <c r="B6" s="1" t="s">
        <v>1</v>
      </c>
      <c r="C6" s="23">
        <f>SUM(D6:H6)</f>
        <v>5426</v>
      </c>
      <c r="D6" s="23">
        <f t="shared" ref="D6:H6" si="0">D10+D14+D18+D22+D26+D30</f>
        <v>0</v>
      </c>
      <c r="E6" s="23">
        <f t="shared" si="0"/>
        <v>793</v>
      </c>
      <c r="F6" s="23">
        <f t="shared" si="0"/>
        <v>3806</v>
      </c>
      <c r="G6" s="23">
        <f t="shared" si="0"/>
        <v>731</v>
      </c>
      <c r="H6" s="23">
        <f t="shared" si="0"/>
        <v>96</v>
      </c>
    </row>
    <row r="7" spans="2:8" x14ac:dyDescent="0.25">
      <c r="B7" s="1" t="s">
        <v>16</v>
      </c>
      <c r="C7" s="23">
        <f t="shared" ref="C7:C8" si="1">SUM(D7:H7)</f>
        <v>2656</v>
      </c>
      <c r="D7" s="23">
        <f t="shared" ref="D7:H7" si="2">D11+D15+D19+D23+D27+D31</f>
        <v>0</v>
      </c>
      <c r="E7" s="23">
        <f t="shared" si="2"/>
        <v>371</v>
      </c>
      <c r="F7" s="23">
        <f t="shared" si="2"/>
        <v>1835</v>
      </c>
      <c r="G7" s="23">
        <f t="shared" si="2"/>
        <v>395</v>
      </c>
      <c r="H7" s="23">
        <f t="shared" si="2"/>
        <v>55</v>
      </c>
    </row>
    <row r="8" spans="2:8" x14ac:dyDescent="0.25">
      <c r="B8" s="1" t="s">
        <v>17</v>
      </c>
      <c r="C8" s="23">
        <f t="shared" si="1"/>
        <v>2770</v>
      </c>
      <c r="D8" s="23">
        <f t="shared" ref="D8:H8" si="3">D12+D16+D20+D24+D28+D32</f>
        <v>0</v>
      </c>
      <c r="E8" s="23">
        <f t="shared" si="3"/>
        <v>422</v>
      </c>
      <c r="F8" s="23">
        <f t="shared" si="3"/>
        <v>1971</v>
      </c>
      <c r="G8" s="23">
        <f t="shared" si="3"/>
        <v>336</v>
      </c>
      <c r="H8" s="23">
        <f t="shared" si="3"/>
        <v>41</v>
      </c>
    </row>
    <row r="9" spans="2:8" x14ac:dyDescent="0.25">
      <c r="B9" s="1"/>
      <c r="C9" s="24"/>
    </row>
    <row r="10" spans="2:8" x14ac:dyDescent="0.25">
      <c r="B10" s="1" t="s">
        <v>18</v>
      </c>
      <c r="C10" s="23">
        <f>SUM(D10:H10)</f>
        <v>583</v>
      </c>
      <c r="D10" s="24">
        <f>D11+D12</f>
        <v>0</v>
      </c>
      <c r="E10" s="24">
        <f t="shared" ref="E10:H10" si="4">E11+E12</f>
        <v>58</v>
      </c>
      <c r="F10" s="24">
        <f t="shared" si="4"/>
        <v>460</v>
      </c>
      <c r="G10" s="24">
        <f t="shared" si="4"/>
        <v>65</v>
      </c>
      <c r="H10" s="24">
        <f t="shared" si="4"/>
        <v>0</v>
      </c>
    </row>
    <row r="11" spans="2:8" x14ac:dyDescent="0.25">
      <c r="B11" s="1" t="s">
        <v>16</v>
      </c>
      <c r="C11" s="23">
        <f t="shared" ref="C11:C12" si="5">SUM(D11:H11)</f>
        <v>264</v>
      </c>
      <c r="D11" s="2">
        <v>0</v>
      </c>
      <c r="E11" s="2">
        <v>27</v>
      </c>
      <c r="F11" s="2">
        <v>204</v>
      </c>
      <c r="G11" s="2">
        <v>33</v>
      </c>
      <c r="H11" s="2">
        <v>0</v>
      </c>
    </row>
    <row r="12" spans="2:8" x14ac:dyDescent="0.25">
      <c r="B12" s="1" t="s">
        <v>17</v>
      </c>
      <c r="C12" s="23">
        <f t="shared" si="5"/>
        <v>319</v>
      </c>
      <c r="D12" s="2">
        <v>0</v>
      </c>
      <c r="E12" s="2">
        <v>31</v>
      </c>
      <c r="F12" s="2">
        <v>256</v>
      </c>
      <c r="G12" s="2">
        <v>32</v>
      </c>
      <c r="H12" s="2">
        <v>0</v>
      </c>
    </row>
    <row r="13" spans="2:8" x14ac:dyDescent="0.25">
      <c r="B13" s="1"/>
      <c r="C13" s="24"/>
    </row>
    <row r="14" spans="2:8" x14ac:dyDescent="0.25">
      <c r="B14" s="1" t="s">
        <v>19</v>
      </c>
      <c r="C14" s="23">
        <f>SUM(D14:H14)</f>
        <v>608</v>
      </c>
      <c r="D14" s="24">
        <f>D15+D16</f>
        <v>0</v>
      </c>
      <c r="E14" s="24">
        <f t="shared" ref="E14:H14" si="6">E15+E16</f>
        <v>19</v>
      </c>
      <c r="F14" s="24">
        <f t="shared" si="6"/>
        <v>479</v>
      </c>
      <c r="G14" s="24">
        <f t="shared" si="6"/>
        <v>97</v>
      </c>
      <c r="H14" s="24">
        <f t="shared" si="6"/>
        <v>13</v>
      </c>
    </row>
    <row r="15" spans="2:8" x14ac:dyDescent="0.25">
      <c r="B15" s="1" t="s">
        <v>16</v>
      </c>
      <c r="C15" s="23">
        <f t="shared" ref="C15:C16" si="7">SUM(D15:H15)</f>
        <v>310</v>
      </c>
      <c r="D15" s="2">
        <v>0</v>
      </c>
      <c r="E15" s="2">
        <v>8</v>
      </c>
      <c r="F15" s="2">
        <v>236</v>
      </c>
      <c r="G15" s="2">
        <v>56</v>
      </c>
      <c r="H15" s="2">
        <v>10</v>
      </c>
    </row>
    <row r="16" spans="2:8" x14ac:dyDescent="0.25">
      <c r="B16" s="1" t="s">
        <v>17</v>
      </c>
      <c r="C16" s="23">
        <f t="shared" si="7"/>
        <v>298</v>
      </c>
      <c r="D16" s="2">
        <v>0</v>
      </c>
      <c r="E16" s="2">
        <v>11</v>
      </c>
      <c r="F16" s="2">
        <v>243</v>
      </c>
      <c r="G16" s="2">
        <v>41</v>
      </c>
      <c r="H16" s="2">
        <v>3</v>
      </c>
    </row>
    <row r="17" spans="2:8" x14ac:dyDescent="0.25">
      <c r="B17" s="1"/>
      <c r="C17" s="24"/>
    </row>
    <row r="18" spans="2:8" x14ac:dyDescent="0.25">
      <c r="B18" s="1" t="s">
        <v>20</v>
      </c>
      <c r="C18" s="23">
        <f>SUM(D18:H18)</f>
        <v>1822</v>
      </c>
      <c r="D18" s="24">
        <f>D19+D20</f>
        <v>0</v>
      </c>
      <c r="E18" s="24">
        <f t="shared" ref="E18:H18" si="8">E19+E20</f>
        <v>406</v>
      </c>
      <c r="F18" s="24">
        <f t="shared" si="8"/>
        <v>1152</v>
      </c>
      <c r="G18" s="24">
        <f t="shared" si="8"/>
        <v>239</v>
      </c>
      <c r="H18" s="24">
        <f t="shared" si="8"/>
        <v>25</v>
      </c>
    </row>
    <row r="19" spans="2:8" x14ac:dyDescent="0.25">
      <c r="B19" s="1" t="s">
        <v>16</v>
      </c>
      <c r="C19" s="23">
        <f t="shared" ref="C19:C20" si="9">SUM(D19:H19)</f>
        <v>905</v>
      </c>
      <c r="D19" s="2">
        <v>0</v>
      </c>
      <c r="E19" s="2">
        <v>175</v>
      </c>
      <c r="F19" s="2">
        <v>583</v>
      </c>
      <c r="G19" s="2">
        <v>134</v>
      </c>
      <c r="H19" s="2">
        <v>13</v>
      </c>
    </row>
    <row r="20" spans="2:8" x14ac:dyDescent="0.25">
      <c r="B20" s="1" t="s">
        <v>17</v>
      </c>
      <c r="C20" s="23">
        <f t="shared" si="9"/>
        <v>917</v>
      </c>
      <c r="D20" s="2">
        <v>0</v>
      </c>
      <c r="E20" s="2">
        <v>231</v>
      </c>
      <c r="F20" s="2">
        <v>569</v>
      </c>
      <c r="G20" s="2">
        <v>105</v>
      </c>
      <c r="H20" s="2">
        <v>12</v>
      </c>
    </row>
    <row r="21" spans="2:8" x14ac:dyDescent="0.25">
      <c r="B21" s="1"/>
      <c r="C21" s="24"/>
    </row>
    <row r="22" spans="2:8" x14ac:dyDescent="0.25">
      <c r="B22" s="1" t="s">
        <v>21</v>
      </c>
      <c r="C22" s="23">
        <f>SUM(D22:H22)</f>
        <v>1121</v>
      </c>
      <c r="D22" s="24">
        <f>D23+D24</f>
        <v>0</v>
      </c>
      <c r="E22" s="24">
        <f t="shared" ref="E22:H22" si="10">E23+E24</f>
        <v>93</v>
      </c>
      <c r="F22" s="24">
        <f t="shared" si="10"/>
        <v>839</v>
      </c>
      <c r="G22" s="24">
        <f t="shared" si="10"/>
        <v>141</v>
      </c>
      <c r="H22" s="24">
        <f t="shared" si="10"/>
        <v>48</v>
      </c>
    </row>
    <row r="23" spans="2:8" x14ac:dyDescent="0.25">
      <c r="B23" s="1" t="s">
        <v>16</v>
      </c>
      <c r="C23" s="23">
        <f t="shared" ref="C23:C24" si="11">SUM(D23:H23)</f>
        <v>534</v>
      </c>
      <c r="D23" s="2">
        <v>0</v>
      </c>
      <c r="E23" s="2">
        <v>47</v>
      </c>
      <c r="F23" s="2">
        <v>391</v>
      </c>
      <c r="G23" s="2">
        <v>69</v>
      </c>
      <c r="H23" s="2">
        <v>27</v>
      </c>
    </row>
    <row r="24" spans="2:8" x14ac:dyDescent="0.25">
      <c r="B24" s="1" t="s">
        <v>17</v>
      </c>
      <c r="C24" s="23">
        <f t="shared" si="11"/>
        <v>587</v>
      </c>
      <c r="D24" s="2">
        <v>0</v>
      </c>
      <c r="E24" s="2">
        <v>46</v>
      </c>
      <c r="F24" s="2">
        <v>448</v>
      </c>
      <c r="G24" s="2">
        <v>72</v>
      </c>
      <c r="H24" s="2">
        <v>21</v>
      </c>
    </row>
    <row r="25" spans="2:8" x14ac:dyDescent="0.25">
      <c r="B25" s="1"/>
      <c r="C25" s="24"/>
    </row>
    <row r="26" spans="2:8" x14ac:dyDescent="0.25">
      <c r="B26" s="1" t="s">
        <v>22</v>
      </c>
      <c r="C26" s="23">
        <f>SUM(D26:H26)</f>
        <v>667</v>
      </c>
      <c r="D26" s="24">
        <f>D27+D28</f>
        <v>0</v>
      </c>
      <c r="E26" s="24">
        <f t="shared" ref="E26:H26" si="12">E27+E28</f>
        <v>121</v>
      </c>
      <c r="F26" s="24">
        <f t="shared" si="12"/>
        <v>430</v>
      </c>
      <c r="G26" s="24">
        <f t="shared" si="12"/>
        <v>112</v>
      </c>
      <c r="H26" s="24">
        <f t="shared" si="12"/>
        <v>4</v>
      </c>
    </row>
    <row r="27" spans="2:8" x14ac:dyDescent="0.25">
      <c r="B27" s="1" t="s">
        <v>16</v>
      </c>
      <c r="C27" s="23">
        <f t="shared" ref="C27:C28" si="13">SUM(D27:H27)</f>
        <v>351</v>
      </c>
      <c r="D27" s="2">
        <v>0</v>
      </c>
      <c r="E27" s="2">
        <v>62</v>
      </c>
      <c r="F27" s="2">
        <v>227</v>
      </c>
      <c r="G27" s="2">
        <v>60</v>
      </c>
      <c r="H27" s="2">
        <v>2</v>
      </c>
    </row>
    <row r="28" spans="2:8" x14ac:dyDescent="0.25">
      <c r="B28" s="1" t="s">
        <v>17</v>
      </c>
      <c r="C28" s="23">
        <f t="shared" si="13"/>
        <v>316</v>
      </c>
      <c r="D28" s="2">
        <v>0</v>
      </c>
      <c r="E28" s="2">
        <v>59</v>
      </c>
      <c r="F28" s="2">
        <v>203</v>
      </c>
      <c r="G28" s="2">
        <v>52</v>
      </c>
      <c r="H28" s="2">
        <v>2</v>
      </c>
    </row>
    <row r="29" spans="2:8" x14ac:dyDescent="0.25">
      <c r="B29" s="1"/>
      <c r="C29" s="24"/>
    </row>
    <row r="30" spans="2:8" x14ac:dyDescent="0.25">
      <c r="B30" s="1" t="s">
        <v>23</v>
      </c>
      <c r="C30" s="23">
        <f>SUM(D30:H30)</f>
        <v>625</v>
      </c>
      <c r="D30" s="24">
        <f>D31+D32</f>
        <v>0</v>
      </c>
      <c r="E30" s="24">
        <f t="shared" ref="E30:H30" si="14">E31+E32</f>
        <v>96</v>
      </c>
      <c r="F30" s="24">
        <f t="shared" si="14"/>
        <v>446</v>
      </c>
      <c r="G30" s="24">
        <f t="shared" si="14"/>
        <v>77</v>
      </c>
      <c r="H30" s="24">
        <f t="shared" si="14"/>
        <v>6</v>
      </c>
    </row>
    <row r="31" spans="2:8" x14ac:dyDescent="0.25">
      <c r="B31" s="1" t="s">
        <v>16</v>
      </c>
      <c r="C31" s="23">
        <f t="shared" ref="C31:C32" si="15">SUM(D31:H31)</f>
        <v>292</v>
      </c>
      <c r="D31" s="2">
        <v>0</v>
      </c>
      <c r="E31" s="2">
        <v>52</v>
      </c>
      <c r="F31" s="2">
        <v>194</v>
      </c>
      <c r="G31" s="2">
        <v>43</v>
      </c>
      <c r="H31" s="2">
        <v>3</v>
      </c>
    </row>
    <row r="32" spans="2:8" x14ac:dyDescent="0.25">
      <c r="B32" s="5" t="s">
        <v>17</v>
      </c>
      <c r="C32" s="25">
        <f t="shared" si="15"/>
        <v>333</v>
      </c>
      <c r="D32" s="6">
        <v>0</v>
      </c>
      <c r="E32" s="6">
        <v>44</v>
      </c>
      <c r="F32" s="6">
        <v>252</v>
      </c>
      <c r="G32" s="6">
        <v>34</v>
      </c>
      <c r="H32" s="6">
        <v>3</v>
      </c>
    </row>
    <row r="33" spans="2:8" x14ac:dyDescent="0.25">
      <c r="B33" s="19" t="s">
        <v>8</v>
      </c>
      <c r="C33" s="19"/>
      <c r="D33" s="19"/>
    </row>
    <row r="36" spans="2:8" x14ac:dyDescent="0.25">
      <c r="B36" s="1" t="s">
        <v>30</v>
      </c>
      <c r="C36" s="1"/>
      <c r="D36" s="1"/>
      <c r="E36" s="1"/>
      <c r="F36" s="1"/>
      <c r="G36" s="1"/>
      <c r="H36" s="1"/>
    </row>
    <row r="37" spans="2:8" x14ac:dyDescent="0.25">
      <c r="B37" s="19" t="s">
        <v>87</v>
      </c>
      <c r="C37" s="19"/>
      <c r="D37" s="19"/>
      <c r="E37" s="19"/>
      <c r="F37" s="19"/>
      <c r="G37" s="19"/>
      <c r="H37" s="19"/>
    </row>
    <row r="38" spans="2:8" x14ac:dyDescent="0.25">
      <c r="B38" s="1"/>
      <c r="C38" s="1"/>
      <c r="D38" s="1"/>
      <c r="E38" s="1"/>
      <c r="F38" s="1"/>
      <c r="G38" s="1"/>
      <c r="H38" s="1"/>
    </row>
    <row r="39" spans="2:8" ht="13.8" thickBot="1" x14ac:dyDescent="0.3">
      <c r="B39" s="3"/>
      <c r="C39" s="22" t="s">
        <v>1</v>
      </c>
      <c r="D39" s="22" t="s">
        <v>14</v>
      </c>
      <c r="E39" s="22">
        <v>3</v>
      </c>
      <c r="F39" s="22">
        <v>4</v>
      </c>
      <c r="G39" s="22">
        <v>5</v>
      </c>
      <c r="H39" s="3" t="s">
        <v>15</v>
      </c>
    </row>
    <row r="41" spans="2:8" x14ac:dyDescent="0.25">
      <c r="B41" s="1" t="s">
        <v>1</v>
      </c>
      <c r="C41" s="23">
        <f>SUM(D41:H41)</f>
        <v>5384</v>
      </c>
      <c r="D41" s="23">
        <f t="shared" ref="D41:H41" si="16">D45+D49+D53+D57+D61+D65</f>
        <v>10</v>
      </c>
      <c r="E41" s="23">
        <f t="shared" si="16"/>
        <v>622</v>
      </c>
      <c r="F41" s="23">
        <f t="shared" si="16"/>
        <v>3294</v>
      </c>
      <c r="G41" s="23">
        <f t="shared" si="16"/>
        <v>1381</v>
      </c>
      <c r="H41" s="23">
        <f t="shared" si="16"/>
        <v>77</v>
      </c>
    </row>
    <row r="42" spans="2:8" x14ac:dyDescent="0.25">
      <c r="B42" s="1" t="s">
        <v>16</v>
      </c>
      <c r="C42" s="23">
        <f t="shared" ref="C42:C43" si="17">SUM(D42:H42)</f>
        <v>2669</v>
      </c>
      <c r="D42" s="23">
        <f t="shared" ref="D42:H43" si="18">D46+D50+D54+D58+D62+D66</f>
        <v>5</v>
      </c>
      <c r="E42" s="23">
        <f t="shared" si="18"/>
        <v>283</v>
      </c>
      <c r="F42" s="23">
        <f t="shared" si="18"/>
        <v>1611</v>
      </c>
      <c r="G42" s="23">
        <f t="shared" si="18"/>
        <v>732</v>
      </c>
      <c r="H42" s="23">
        <f t="shared" si="18"/>
        <v>38</v>
      </c>
    </row>
    <row r="43" spans="2:8" x14ac:dyDescent="0.25">
      <c r="B43" s="1" t="s">
        <v>17</v>
      </c>
      <c r="C43" s="23">
        <f t="shared" si="17"/>
        <v>2715</v>
      </c>
      <c r="D43" s="23">
        <f t="shared" si="18"/>
        <v>5</v>
      </c>
      <c r="E43" s="23">
        <f t="shared" si="18"/>
        <v>339</v>
      </c>
      <c r="F43" s="23">
        <f t="shared" si="18"/>
        <v>1683</v>
      </c>
      <c r="G43" s="23">
        <f t="shared" si="18"/>
        <v>649</v>
      </c>
      <c r="H43" s="23">
        <f t="shared" si="18"/>
        <v>39</v>
      </c>
    </row>
    <row r="44" spans="2:8" x14ac:dyDescent="0.25">
      <c r="B44" s="1"/>
      <c r="C44" s="24"/>
    </row>
    <row r="45" spans="2:8" x14ac:dyDescent="0.25">
      <c r="B45" s="1" t="s">
        <v>18</v>
      </c>
      <c r="C45" s="23">
        <f>SUM(D45:H45)</f>
        <v>629</v>
      </c>
      <c r="D45" s="24">
        <f>D46+D47</f>
        <v>2</v>
      </c>
      <c r="E45" s="24">
        <f t="shared" ref="E45:H45" si="19">E46+E47</f>
        <v>29</v>
      </c>
      <c r="F45" s="24">
        <f t="shared" si="19"/>
        <v>411</v>
      </c>
      <c r="G45" s="24">
        <f t="shared" si="19"/>
        <v>184</v>
      </c>
      <c r="H45" s="24">
        <f t="shared" si="19"/>
        <v>3</v>
      </c>
    </row>
    <row r="46" spans="2:8" x14ac:dyDescent="0.25">
      <c r="B46" s="1" t="s">
        <v>16</v>
      </c>
      <c r="C46" s="23">
        <f t="shared" ref="C46:C47" si="20">SUM(D46:H46)</f>
        <v>334</v>
      </c>
      <c r="D46" s="2">
        <v>0</v>
      </c>
      <c r="E46" s="2">
        <v>12</v>
      </c>
      <c r="F46" s="2">
        <v>215</v>
      </c>
      <c r="G46" s="2">
        <v>106</v>
      </c>
      <c r="H46" s="2">
        <v>1</v>
      </c>
    </row>
    <row r="47" spans="2:8" x14ac:dyDescent="0.25">
      <c r="B47" s="1" t="s">
        <v>17</v>
      </c>
      <c r="C47" s="23">
        <f t="shared" si="20"/>
        <v>295</v>
      </c>
      <c r="D47" s="2">
        <v>2</v>
      </c>
      <c r="E47" s="2">
        <v>17</v>
      </c>
      <c r="F47" s="2">
        <v>196</v>
      </c>
      <c r="G47" s="2">
        <v>78</v>
      </c>
      <c r="H47" s="2">
        <v>2</v>
      </c>
    </row>
    <row r="48" spans="2:8" x14ac:dyDescent="0.25">
      <c r="B48" s="1"/>
      <c r="C48" s="24"/>
    </row>
    <row r="49" spans="2:8" x14ac:dyDescent="0.25">
      <c r="B49" s="1" t="s">
        <v>19</v>
      </c>
      <c r="C49" s="23">
        <f>SUM(D49:H49)</f>
        <v>684</v>
      </c>
      <c r="D49" s="24">
        <f>D50+D51</f>
        <v>0</v>
      </c>
      <c r="E49" s="24">
        <f t="shared" ref="E49" si="21">E50+E51</f>
        <v>35</v>
      </c>
      <c r="F49" s="24">
        <f t="shared" ref="F49" si="22">F50+F51</f>
        <v>472</v>
      </c>
      <c r="G49" s="24">
        <f t="shared" ref="G49" si="23">G50+G51</f>
        <v>170</v>
      </c>
      <c r="H49" s="24">
        <f t="shared" ref="H49" si="24">H50+H51</f>
        <v>7</v>
      </c>
    </row>
    <row r="50" spans="2:8" x14ac:dyDescent="0.25">
      <c r="B50" s="1" t="s">
        <v>16</v>
      </c>
      <c r="C50" s="23">
        <f t="shared" ref="C50:C51" si="25">SUM(D50:H50)</f>
        <v>344</v>
      </c>
      <c r="D50" s="2">
        <v>0</v>
      </c>
      <c r="E50" s="2">
        <v>16</v>
      </c>
      <c r="F50" s="2">
        <v>234</v>
      </c>
      <c r="G50" s="2">
        <v>90</v>
      </c>
      <c r="H50" s="2">
        <v>4</v>
      </c>
    </row>
    <row r="51" spans="2:8" x14ac:dyDescent="0.25">
      <c r="B51" s="1" t="s">
        <v>17</v>
      </c>
      <c r="C51" s="23">
        <f t="shared" si="25"/>
        <v>340</v>
      </c>
      <c r="D51" s="2">
        <v>0</v>
      </c>
      <c r="E51" s="2">
        <v>19</v>
      </c>
      <c r="F51" s="2">
        <v>238</v>
      </c>
      <c r="G51" s="2">
        <v>80</v>
      </c>
      <c r="H51" s="2">
        <v>3</v>
      </c>
    </row>
    <row r="52" spans="2:8" x14ac:dyDescent="0.25">
      <c r="B52" s="1"/>
      <c r="C52" s="24"/>
    </row>
    <row r="53" spans="2:8" x14ac:dyDescent="0.25">
      <c r="B53" s="1" t="s">
        <v>20</v>
      </c>
      <c r="C53" s="23">
        <f>SUM(D53:H53)</f>
        <v>1799</v>
      </c>
      <c r="D53" s="24">
        <f>D54+D55</f>
        <v>5</v>
      </c>
      <c r="E53" s="24">
        <f t="shared" ref="E53" si="26">E54+E55</f>
        <v>326</v>
      </c>
      <c r="F53" s="24">
        <f t="shared" ref="F53" si="27">F54+F55</f>
        <v>1042</v>
      </c>
      <c r="G53" s="24">
        <f t="shared" ref="G53" si="28">G54+G55</f>
        <v>412</v>
      </c>
      <c r="H53" s="24">
        <f t="shared" ref="H53" si="29">H54+H55</f>
        <v>14</v>
      </c>
    </row>
    <row r="54" spans="2:8" x14ac:dyDescent="0.25">
      <c r="B54" s="1" t="s">
        <v>16</v>
      </c>
      <c r="C54" s="23">
        <f t="shared" ref="C54:C55" si="30">SUM(D54:H54)</f>
        <v>879</v>
      </c>
      <c r="D54" s="2">
        <v>2</v>
      </c>
      <c r="E54" s="2">
        <v>153</v>
      </c>
      <c r="F54" s="2">
        <v>505</v>
      </c>
      <c r="G54" s="2">
        <v>211</v>
      </c>
      <c r="H54" s="2">
        <v>8</v>
      </c>
    </row>
    <row r="55" spans="2:8" x14ac:dyDescent="0.25">
      <c r="B55" s="1" t="s">
        <v>17</v>
      </c>
      <c r="C55" s="23">
        <f t="shared" si="30"/>
        <v>920</v>
      </c>
      <c r="D55" s="2">
        <v>3</v>
      </c>
      <c r="E55" s="2">
        <v>173</v>
      </c>
      <c r="F55" s="2">
        <v>537</v>
      </c>
      <c r="G55" s="2">
        <v>201</v>
      </c>
      <c r="H55" s="2">
        <v>6</v>
      </c>
    </row>
    <row r="56" spans="2:8" x14ac:dyDescent="0.25">
      <c r="B56" s="1"/>
      <c r="C56" s="24"/>
    </row>
    <row r="57" spans="2:8" x14ac:dyDescent="0.25">
      <c r="B57" s="1" t="s">
        <v>21</v>
      </c>
      <c r="C57" s="23">
        <f>SUM(D57:H57)</f>
        <v>1051</v>
      </c>
      <c r="D57" s="24">
        <f>D58+D59</f>
        <v>1</v>
      </c>
      <c r="E57" s="24">
        <f t="shared" ref="E57" si="31">E58+E59</f>
        <v>64</v>
      </c>
      <c r="F57" s="24">
        <f t="shared" ref="F57" si="32">F58+F59</f>
        <v>637</v>
      </c>
      <c r="G57" s="24">
        <f t="shared" ref="G57" si="33">G58+G59</f>
        <v>307</v>
      </c>
      <c r="H57" s="24">
        <f t="shared" ref="H57" si="34">H58+H59</f>
        <v>42</v>
      </c>
    </row>
    <row r="58" spans="2:8" x14ac:dyDescent="0.25">
      <c r="B58" s="1" t="s">
        <v>16</v>
      </c>
      <c r="C58" s="23">
        <f t="shared" ref="C58:C59" si="35">SUM(D58:H58)</f>
        <v>521</v>
      </c>
      <c r="D58" s="2">
        <v>1</v>
      </c>
      <c r="E58" s="2">
        <v>29</v>
      </c>
      <c r="F58" s="2">
        <v>304</v>
      </c>
      <c r="G58" s="2">
        <v>169</v>
      </c>
      <c r="H58" s="2">
        <v>18</v>
      </c>
    </row>
    <row r="59" spans="2:8" x14ac:dyDescent="0.25">
      <c r="B59" s="1" t="s">
        <v>17</v>
      </c>
      <c r="C59" s="23">
        <f t="shared" si="35"/>
        <v>530</v>
      </c>
      <c r="D59" s="2">
        <v>0</v>
      </c>
      <c r="E59" s="2">
        <v>35</v>
      </c>
      <c r="F59" s="2">
        <v>333</v>
      </c>
      <c r="G59" s="2">
        <v>138</v>
      </c>
      <c r="H59" s="2">
        <v>24</v>
      </c>
    </row>
    <row r="60" spans="2:8" x14ac:dyDescent="0.25">
      <c r="B60" s="1"/>
      <c r="C60" s="24"/>
    </row>
    <row r="61" spans="2:8" x14ac:dyDescent="0.25">
      <c r="B61" s="1" t="s">
        <v>22</v>
      </c>
      <c r="C61" s="23">
        <f>SUM(D61:H61)</f>
        <v>552</v>
      </c>
      <c r="D61" s="24">
        <f>D62+D63</f>
        <v>2</v>
      </c>
      <c r="E61" s="24">
        <f t="shared" ref="E61" si="36">E62+E63</f>
        <v>70</v>
      </c>
      <c r="F61" s="24">
        <f t="shared" ref="F61" si="37">F62+F63</f>
        <v>329</v>
      </c>
      <c r="G61" s="24">
        <f t="shared" ref="G61" si="38">G62+G63</f>
        <v>149</v>
      </c>
      <c r="H61" s="24">
        <f t="shared" ref="H61" si="39">H62+H63</f>
        <v>2</v>
      </c>
    </row>
    <row r="62" spans="2:8" x14ac:dyDescent="0.25">
      <c r="B62" s="1" t="s">
        <v>16</v>
      </c>
      <c r="C62" s="23">
        <f t="shared" ref="C62:C63" si="40">SUM(D62:H62)</f>
        <v>267</v>
      </c>
      <c r="D62" s="2">
        <v>2</v>
      </c>
      <c r="E62" s="2">
        <v>31</v>
      </c>
      <c r="F62" s="2">
        <v>157</v>
      </c>
      <c r="G62" s="2">
        <v>75</v>
      </c>
      <c r="H62" s="2">
        <v>2</v>
      </c>
    </row>
    <row r="63" spans="2:8" x14ac:dyDescent="0.25">
      <c r="B63" s="1" t="s">
        <v>17</v>
      </c>
      <c r="C63" s="23">
        <f t="shared" si="40"/>
        <v>285</v>
      </c>
      <c r="D63" s="2">
        <v>0</v>
      </c>
      <c r="E63" s="2">
        <v>39</v>
      </c>
      <c r="F63" s="2">
        <v>172</v>
      </c>
      <c r="G63" s="2">
        <v>74</v>
      </c>
      <c r="H63" s="2">
        <v>0</v>
      </c>
    </row>
    <row r="64" spans="2:8" x14ac:dyDescent="0.25">
      <c r="B64" s="1"/>
      <c r="C64" s="24"/>
    </row>
    <row r="65" spans="2:8" x14ac:dyDescent="0.25">
      <c r="B65" s="1" t="s">
        <v>23</v>
      </c>
      <c r="C65" s="23">
        <f>SUM(D65:H65)</f>
        <v>669</v>
      </c>
      <c r="D65" s="24">
        <f>D66+D67</f>
        <v>0</v>
      </c>
      <c r="E65" s="24">
        <f t="shared" ref="E65" si="41">E66+E67</f>
        <v>98</v>
      </c>
      <c r="F65" s="24">
        <f t="shared" ref="F65" si="42">F66+F67</f>
        <v>403</v>
      </c>
      <c r="G65" s="24">
        <f t="shared" ref="G65" si="43">G66+G67</f>
        <v>159</v>
      </c>
      <c r="H65" s="24">
        <f t="shared" ref="H65" si="44">H66+H67</f>
        <v>9</v>
      </c>
    </row>
    <row r="66" spans="2:8" x14ac:dyDescent="0.25">
      <c r="B66" s="1" t="s">
        <v>16</v>
      </c>
      <c r="C66" s="23">
        <f t="shared" ref="C66:C67" si="45">SUM(D66:H66)</f>
        <v>324</v>
      </c>
      <c r="D66" s="2">
        <v>0</v>
      </c>
      <c r="E66" s="2">
        <v>42</v>
      </c>
      <c r="F66" s="2">
        <v>196</v>
      </c>
      <c r="G66" s="2">
        <v>81</v>
      </c>
      <c r="H66" s="2">
        <v>5</v>
      </c>
    </row>
    <row r="67" spans="2:8" x14ac:dyDescent="0.25">
      <c r="B67" s="5" t="s">
        <v>17</v>
      </c>
      <c r="C67" s="25">
        <f t="shared" si="45"/>
        <v>345</v>
      </c>
      <c r="D67" s="6">
        <v>0</v>
      </c>
      <c r="E67" s="6">
        <v>56</v>
      </c>
      <c r="F67" s="6">
        <v>207</v>
      </c>
      <c r="G67" s="6">
        <v>78</v>
      </c>
      <c r="H67" s="6">
        <v>4</v>
      </c>
    </row>
    <row r="68" spans="2:8" x14ac:dyDescent="0.25">
      <c r="B68" s="19" t="s">
        <v>8</v>
      </c>
      <c r="C68" s="19"/>
      <c r="D68" s="19"/>
    </row>
    <row r="69" spans="2:8" x14ac:dyDescent="0.25">
      <c r="B69" s="7"/>
      <c r="C69" s="7"/>
      <c r="D69" s="7"/>
    </row>
    <row r="71" spans="2:8" x14ac:dyDescent="0.25">
      <c r="B71" s="1" t="s">
        <v>30</v>
      </c>
      <c r="C71" s="1"/>
      <c r="D71" s="1"/>
      <c r="E71" s="1"/>
      <c r="F71" s="1"/>
      <c r="G71" s="1"/>
      <c r="H71" s="1"/>
    </row>
    <row r="72" spans="2:8" x14ac:dyDescent="0.25">
      <c r="B72" s="19" t="s">
        <v>81</v>
      </c>
      <c r="C72" s="19"/>
      <c r="D72" s="19"/>
      <c r="E72" s="19"/>
      <c r="F72" s="19"/>
      <c r="G72" s="19"/>
      <c r="H72" s="19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ht="13.8" thickBot="1" x14ac:dyDescent="0.3">
      <c r="B74" s="3"/>
      <c r="C74" s="22" t="s">
        <v>1</v>
      </c>
      <c r="D74" s="22" t="s">
        <v>14</v>
      </c>
      <c r="E74" s="22">
        <v>3</v>
      </c>
      <c r="F74" s="22">
        <v>4</v>
      </c>
      <c r="G74" s="22">
        <v>5</v>
      </c>
      <c r="H74" s="3" t="s">
        <v>15</v>
      </c>
    </row>
    <row r="76" spans="2:8" x14ac:dyDescent="0.25">
      <c r="B76" s="1" t="s">
        <v>1</v>
      </c>
      <c r="C76" s="23">
        <f>SUM(C77:C78)</f>
        <v>7312</v>
      </c>
      <c r="D76" s="23">
        <f t="shared" ref="D76:H76" si="46">SUM(D77:D78)</f>
        <v>0</v>
      </c>
      <c r="E76" s="23">
        <f t="shared" si="46"/>
        <v>1289</v>
      </c>
      <c r="F76" s="23">
        <f t="shared" si="46"/>
        <v>4822</v>
      </c>
      <c r="G76" s="23">
        <f t="shared" si="46"/>
        <v>1102</v>
      </c>
      <c r="H76" s="23">
        <f t="shared" si="46"/>
        <v>99</v>
      </c>
    </row>
    <row r="77" spans="2:8" x14ac:dyDescent="0.25">
      <c r="B77" s="1" t="s">
        <v>16</v>
      </c>
      <c r="C77" s="23">
        <f>SUM(D77:H77)</f>
        <v>3689</v>
      </c>
      <c r="D77" s="23">
        <f>D81+D85+D89+D93+D97+D101</f>
        <v>0</v>
      </c>
      <c r="E77" s="23">
        <f t="shared" ref="E77:H77" si="47">E81+E85+E89+E93+E97+E101</f>
        <v>600</v>
      </c>
      <c r="F77" s="23">
        <f t="shared" si="47"/>
        <v>2467</v>
      </c>
      <c r="G77" s="23">
        <f t="shared" si="47"/>
        <v>563</v>
      </c>
      <c r="H77" s="23">
        <f t="shared" si="47"/>
        <v>59</v>
      </c>
    </row>
    <row r="78" spans="2:8" x14ac:dyDescent="0.25">
      <c r="B78" s="1" t="s">
        <v>17</v>
      </c>
      <c r="C78" s="23">
        <f>SUM(D78:H78)</f>
        <v>3623</v>
      </c>
      <c r="D78" s="23">
        <f>D82+D86+D90+D94+D98+D102</f>
        <v>0</v>
      </c>
      <c r="E78" s="23">
        <f t="shared" ref="E78:H78" si="48">E82+E86+E90+E94+E98+E102</f>
        <v>689</v>
      </c>
      <c r="F78" s="23">
        <f t="shared" si="48"/>
        <v>2355</v>
      </c>
      <c r="G78" s="23">
        <f t="shared" si="48"/>
        <v>539</v>
      </c>
      <c r="H78" s="23">
        <f t="shared" si="48"/>
        <v>40</v>
      </c>
    </row>
    <row r="79" spans="2:8" x14ac:dyDescent="0.25">
      <c r="B79" s="1"/>
      <c r="C79" s="24"/>
    </row>
    <row r="80" spans="2:8" x14ac:dyDescent="0.25">
      <c r="B80" s="1" t="s">
        <v>18</v>
      </c>
      <c r="C80" s="24">
        <f>SUM(C81:C82)</f>
        <v>814</v>
      </c>
      <c r="D80" s="24">
        <f t="shared" ref="D80:H80" si="49">SUM(D81:D82)</f>
        <v>0</v>
      </c>
      <c r="E80" s="24">
        <f t="shared" si="49"/>
        <v>114</v>
      </c>
      <c r="F80" s="24">
        <f t="shared" si="49"/>
        <v>587</v>
      </c>
      <c r="G80" s="24">
        <f t="shared" si="49"/>
        <v>110</v>
      </c>
      <c r="H80" s="24">
        <f t="shared" si="49"/>
        <v>3</v>
      </c>
    </row>
    <row r="81" spans="2:8" x14ac:dyDescent="0.25">
      <c r="B81" s="1" t="s">
        <v>16</v>
      </c>
      <c r="C81" s="24">
        <f>SUM(D81:H81)</f>
        <v>436</v>
      </c>
      <c r="D81" s="2">
        <v>0</v>
      </c>
      <c r="E81" s="2">
        <v>61</v>
      </c>
      <c r="F81" s="2">
        <v>322</v>
      </c>
      <c r="G81" s="2">
        <v>50</v>
      </c>
      <c r="H81" s="2">
        <v>3</v>
      </c>
    </row>
    <row r="82" spans="2:8" x14ac:dyDescent="0.25">
      <c r="B82" s="1" t="s">
        <v>17</v>
      </c>
      <c r="C82" s="24">
        <f>SUM(D82:H82)</f>
        <v>378</v>
      </c>
      <c r="D82" s="2">
        <v>0</v>
      </c>
      <c r="E82" s="2">
        <v>53</v>
      </c>
      <c r="F82" s="2">
        <v>265</v>
      </c>
      <c r="G82" s="2">
        <v>60</v>
      </c>
      <c r="H82" s="2">
        <v>0</v>
      </c>
    </row>
    <row r="83" spans="2:8" x14ac:dyDescent="0.25">
      <c r="B83" s="1"/>
      <c r="C83" s="24"/>
    </row>
    <row r="84" spans="2:8" x14ac:dyDescent="0.25">
      <c r="B84" s="1" t="s">
        <v>19</v>
      </c>
      <c r="C84" s="24">
        <f>SUM(C85:C86)</f>
        <v>780</v>
      </c>
      <c r="D84" s="24">
        <f t="shared" ref="D84" si="50">SUM(D85:D86)</f>
        <v>0</v>
      </c>
      <c r="E84" s="24">
        <f t="shared" ref="E84" si="51">SUM(E85:E86)</f>
        <v>50</v>
      </c>
      <c r="F84" s="24">
        <f t="shared" ref="F84" si="52">SUM(F85:F86)</f>
        <v>604</v>
      </c>
      <c r="G84" s="24">
        <f t="shared" ref="G84" si="53">SUM(G85:G86)</f>
        <v>119</v>
      </c>
      <c r="H84" s="24">
        <f t="shared" ref="H84" si="54">SUM(H85:H86)</f>
        <v>7</v>
      </c>
    </row>
    <row r="85" spans="2:8" x14ac:dyDescent="0.25">
      <c r="B85" s="1" t="s">
        <v>16</v>
      </c>
      <c r="C85" s="24">
        <f>SUM(D85:H85)</f>
        <v>371</v>
      </c>
      <c r="D85" s="2">
        <v>0</v>
      </c>
      <c r="E85" s="2">
        <v>19</v>
      </c>
      <c r="F85" s="2">
        <v>293</v>
      </c>
      <c r="G85" s="2">
        <v>55</v>
      </c>
      <c r="H85" s="2">
        <v>4</v>
      </c>
    </row>
    <row r="86" spans="2:8" x14ac:dyDescent="0.25">
      <c r="B86" s="1" t="s">
        <v>17</v>
      </c>
      <c r="C86" s="24">
        <f>SUM(D86:H86)</f>
        <v>409</v>
      </c>
      <c r="D86" s="2">
        <v>0</v>
      </c>
      <c r="E86" s="2">
        <v>31</v>
      </c>
      <c r="F86" s="2">
        <v>311</v>
      </c>
      <c r="G86" s="2">
        <v>64</v>
      </c>
      <c r="H86" s="2">
        <v>3</v>
      </c>
    </row>
    <row r="87" spans="2:8" x14ac:dyDescent="0.25">
      <c r="B87" s="1"/>
      <c r="C87" s="24"/>
    </row>
    <row r="88" spans="2:8" x14ac:dyDescent="0.25">
      <c r="B88" s="1" t="s">
        <v>20</v>
      </c>
      <c r="C88" s="24">
        <f>SUM(C89:C90)</f>
        <v>2635</v>
      </c>
      <c r="D88" s="24">
        <f t="shared" ref="D88" si="55">SUM(D89:D90)</f>
        <v>0</v>
      </c>
      <c r="E88" s="24">
        <f t="shared" ref="E88" si="56">SUM(E89:E90)</f>
        <v>673</v>
      </c>
      <c r="F88" s="24">
        <f t="shared" ref="F88" si="57">SUM(F89:F90)</f>
        <v>1549</v>
      </c>
      <c r="G88" s="24">
        <f t="shared" ref="G88" si="58">SUM(G89:G90)</f>
        <v>391</v>
      </c>
      <c r="H88" s="24">
        <f t="shared" ref="H88" si="59">SUM(H89:H90)</f>
        <v>22</v>
      </c>
    </row>
    <row r="89" spans="2:8" x14ac:dyDescent="0.25">
      <c r="B89" s="1" t="s">
        <v>16</v>
      </c>
      <c r="C89" s="24">
        <f>SUM(D89:H89)</f>
        <v>1321</v>
      </c>
      <c r="D89" s="2">
        <v>0</v>
      </c>
      <c r="E89" s="2">
        <v>310</v>
      </c>
      <c r="F89" s="2">
        <v>791</v>
      </c>
      <c r="G89" s="2">
        <v>208</v>
      </c>
      <c r="H89" s="2">
        <v>12</v>
      </c>
    </row>
    <row r="90" spans="2:8" x14ac:dyDescent="0.25">
      <c r="B90" s="1" t="s">
        <v>17</v>
      </c>
      <c r="C90" s="24">
        <f>SUM(D90:H90)</f>
        <v>1314</v>
      </c>
      <c r="D90" s="2">
        <v>0</v>
      </c>
      <c r="E90" s="2">
        <v>363</v>
      </c>
      <c r="F90" s="2">
        <v>758</v>
      </c>
      <c r="G90" s="2">
        <v>183</v>
      </c>
      <c r="H90" s="2">
        <v>10</v>
      </c>
    </row>
    <row r="91" spans="2:8" x14ac:dyDescent="0.25">
      <c r="B91" s="1"/>
      <c r="C91" s="24"/>
    </row>
    <row r="92" spans="2:8" x14ac:dyDescent="0.25">
      <c r="B92" s="1" t="s">
        <v>21</v>
      </c>
      <c r="C92" s="24">
        <f>SUM(C93:C94)</f>
        <v>1402</v>
      </c>
      <c r="D92" s="24">
        <f t="shared" ref="D92" si="60">SUM(D93:D94)</f>
        <v>0</v>
      </c>
      <c r="E92" s="24">
        <f t="shared" ref="E92" si="61">SUM(E93:E94)</f>
        <v>135</v>
      </c>
      <c r="F92" s="24">
        <f t="shared" ref="F92" si="62">SUM(F93:F94)</f>
        <v>987</v>
      </c>
      <c r="G92" s="24">
        <f t="shared" ref="G92" si="63">SUM(G93:G94)</f>
        <v>231</v>
      </c>
      <c r="H92" s="24">
        <f t="shared" ref="H92" si="64">SUM(H93:H94)</f>
        <v>49</v>
      </c>
    </row>
    <row r="93" spans="2:8" x14ac:dyDescent="0.25">
      <c r="B93" s="1" t="s">
        <v>16</v>
      </c>
      <c r="C93" s="24">
        <f>SUM(D93:H93)</f>
        <v>684</v>
      </c>
      <c r="D93" s="2">
        <v>0</v>
      </c>
      <c r="E93" s="2">
        <v>60</v>
      </c>
      <c r="F93" s="2">
        <v>483</v>
      </c>
      <c r="G93" s="2">
        <v>111</v>
      </c>
      <c r="H93" s="2">
        <v>30</v>
      </c>
    </row>
    <row r="94" spans="2:8" x14ac:dyDescent="0.25">
      <c r="B94" s="1" t="s">
        <v>17</v>
      </c>
      <c r="C94" s="24">
        <f>SUM(D94:H94)</f>
        <v>718</v>
      </c>
      <c r="D94" s="2">
        <v>0</v>
      </c>
      <c r="E94" s="2">
        <v>75</v>
      </c>
      <c r="F94" s="2">
        <v>504</v>
      </c>
      <c r="G94" s="2">
        <v>120</v>
      </c>
      <c r="H94" s="2">
        <v>19</v>
      </c>
    </row>
    <row r="95" spans="2:8" x14ac:dyDescent="0.25">
      <c r="B95" s="1"/>
      <c r="C95" s="24"/>
    </row>
    <row r="96" spans="2:8" x14ac:dyDescent="0.25">
      <c r="B96" s="1" t="s">
        <v>22</v>
      </c>
      <c r="C96" s="24">
        <f>SUM(C97:C98)</f>
        <v>921</v>
      </c>
      <c r="D96" s="24">
        <f t="shared" ref="D96" si="65">SUM(D97:D98)</f>
        <v>0</v>
      </c>
      <c r="E96" s="24">
        <f t="shared" ref="E96" si="66">SUM(E97:E98)</f>
        <v>181</v>
      </c>
      <c r="F96" s="24">
        <f t="shared" ref="F96" si="67">SUM(F97:F98)</f>
        <v>596</v>
      </c>
      <c r="G96" s="24">
        <f t="shared" ref="G96" si="68">SUM(G97:G98)</f>
        <v>137</v>
      </c>
      <c r="H96" s="24">
        <f t="shared" ref="H96" si="69">SUM(H97:H98)</f>
        <v>7</v>
      </c>
    </row>
    <row r="97" spans="2:8" x14ac:dyDescent="0.25">
      <c r="B97" s="1" t="s">
        <v>16</v>
      </c>
      <c r="C97" s="24">
        <f>SUM(D97:H97)</f>
        <v>480</v>
      </c>
      <c r="D97" s="2">
        <v>0</v>
      </c>
      <c r="E97" s="2">
        <v>80</v>
      </c>
      <c r="F97" s="2">
        <v>319</v>
      </c>
      <c r="G97" s="2">
        <v>76</v>
      </c>
      <c r="H97" s="2">
        <v>5</v>
      </c>
    </row>
    <row r="98" spans="2:8" x14ac:dyDescent="0.25">
      <c r="B98" s="1" t="s">
        <v>17</v>
      </c>
      <c r="C98" s="24">
        <f>SUM(D98:H98)</f>
        <v>441</v>
      </c>
      <c r="D98" s="2">
        <v>0</v>
      </c>
      <c r="E98" s="2">
        <v>101</v>
      </c>
      <c r="F98" s="2">
        <v>277</v>
      </c>
      <c r="G98" s="2">
        <v>61</v>
      </c>
      <c r="H98" s="2">
        <v>2</v>
      </c>
    </row>
    <row r="99" spans="2:8" x14ac:dyDescent="0.25">
      <c r="B99" s="1"/>
      <c r="C99" s="24"/>
    </row>
    <row r="100" spans="2:8" x14ac:dyDescent="0.25">
      <c r="B100" s="1" t="s">
        <v>23</v>
      </c>
      <c r="C100" s="24">
        <f>SUM(C101:C102)</f>
        <v>760</v>
      </c>
      <c r="D100" s="24">
        <f t="shared" ref="D100" si="70">SUM(D101:D102)</f>
        <v>0</v>
      </c>
      <c r="E100" s="24">
        <f t="shared" ref="E100" si="71">SUM(E101:E102)</f>
        <v>136</v>
      </c>
      <c r="F100" s="24">
        <f t="shared" ref="F100" si="72">SUM(F101:F102)</f>
        <v>499</v>
      </c>
      <c r="G100" s="24">
        <f t="shared" ref="G100" si="73">SUM(G101:G102)</f>
        <v>114</v>
      </c>
      <c r="H100" s="24">
        <f t="shared" ref="H100" si="74">SUM(H101:H102)</f>
        <v>11</v>
      </c>
    </row>
    <row r="101" spans="2:8" x14ac:dyDescent="0.25">
      <c r="B101" s="1" t="s">
        <v>16</v>
      </c>
      <c r="C101" s="24">
        <f>SUM(D101:H101)</f>
        <v>397</v>
      </c>
      <c r="D101" s="2">
        <v>0</v>
      </c>
      <c r="E101" s="2">
        <v>70</v>
      </c>
      <c r="F101" s="2">
        <v>259</v>
      </c>
      <c r="G101" s="2">
        <v>63</v>
      </c>
      <c r="H101" s="2">
        <v>5</v>
      </c>
    </row>
    <row r="102" spans="2:8" x14ac:dyDescent="0.25">
      <c r="B102" s="5" t="s">
        <v>17</v>
      </c>
      <c r="C102" s="26">
        <f>SUM(D102:H102)</f>
        <v>363</v>
      </c>
      <c r="D102" s="6">
        <v>0</v>
      </c>
      <c r="E102" s="6">
        <v>66</v>
      </c>
      <c r="F102" s="6">
        <v>240</v>
      </c>
      <c r="G102" s="6">
        <v>51</v>
      </c>
      <c r="H102" s="6">
        <v>6</v>
      </c>
    </row>
    <row r="103" spans="2:8" x14ac:dyDescent="0.25">
      <c r="B103" s="19" t="s">
        <v>8</v>
      </c>
      <c r="C103" s="19"/>
      <c r="D103" s="19"/>
    </row>
    <row r="106" spans="2:8" x14ac:dyDescent="0.25">
      <c r="B106" s="1" t="s">
        <v>30</v>
      </c>
      <c r="C106" s="1"/>
      <c r="D106" s="1"/>
      <c r="E106" s="1"/>
      <c r="F106" s="1"/>
      <c r="G106" s="1"/>
      <c r="H106" s="1"/>
    </row>
    <row r="107" spans="2:8" x14ac:dyDescent="0.25">
      <c r="B107" s="19" t="s">
        <v>75</v>
      </c>
      <c r="C107" s="19"/>
      <c r="D107" s="19"/>
      <c r="E107" s="19"/>
      <c r="F107" s="19"/>
      <c r="G107" s="19"/>
      <c r="H107" s="19"/>
    </row>
    <row r="108" spans="2:8" x14ac:dyDescent="0.25">
      <c r="B108" s="1"/>
      <c r="C108" s="1"/>
      <c r="D108" s="1"/>
      <c r="E108" s="1"/>
      <c r="F108" s="1"/>
      <c r="G108" s="1"/>
      <c r="H108" s="1"/>
    </row>
    <row r="109" spans="2:8" ht="13.8" thickBot="1" x14ac:dyDescent="0.3">
      <c r="B109" s="3"/>
      <c r="C109" s="22" t="s">
        <v>1</v>
      </c>
      <c r="D109" s="22" t="s">
        <v>14</v>
      </c>
      <c r="E109" s="22">
        <v>3</v>
      </c>
      <c r="F109" s="22">
        <v>4</v>
      </c>
      <c r="G109" s="22">
        <v>5</v>
      </c>
      <c r="H109" s="3" t="s">
        <v>15</v>
      </c>
    </row>
    <row r="111" spans="2:8" x14ac:dyDescent="0.25">
      <c r="B111" s="1" t="s">
        <v>1</v>
      </c>
      <c r="C111" s="23">
        <f>C115+C119+C123+C127+C131+C135</f>
        <v>7485</v>
      </c>
      <c r="D111" s="23">
        <f t="shared" ref="D111:H111" si="75">D115+D119+D123+D127+D131+D135</f>
        <v>194</v>
      </c>
      <c r="E111" s="23">
        <f t="shared" si="75"/>
        <v>2672</v>
      </c>
      <c r="F111" s="23">
        <f t="shared" si="75"/>
        <v>4429</v>
      </c>
      <c r="G111" s="23">
        <f t="shared" si="75"/>
        <v>164</v>
      </c>
      <c r="H111" s="23">
        <f t="shared" si="75"/>
        <v>26</v>
      </c>
    </row>
    <row r="112" spans="2:8" x14ac:dyDescent="0.25">
      <c r="B112" s="1" t="s">
        <v>16</v>
      </c>
      <c r="C112" s="23">
        <f t="shared" ref="C112:H113" si="76">C116+C120+C124+C128+C132+C136</f>
        <v>3726</v>
      </c>
      <c r="D112" s="23">
        <f t="shared" si="76"/>
        <v>90</v>
      </c>
      <c r="E112" s="23">
        <f t="shared" si="76"/>
        <v>1324</v>
      </c>
      <c r="F112" s="23">
        <f t="shared" si="76"/>
        <v>2216</v>
      </c>
      <c r="G112" s="23">
        <f t="shared" si="76"/>
        <v>81</v>
      </c>
      <c r="H112" s="23">
        <f t="shared" si="76"/>
        <v>15</v>
      </c>
    </row>
    <row r="113" spans="2:8" x14ac:dyDescent="0.25">
      <c r="B113" s="1" t="s">
        <v>17</v>
      </c>
      <c r="C113" s="23">
        <f t="shared" si="76"/>
        <v>3759</v>
      </c>
      <c r="D113" s="23">
        <f t="shared" si="76"/>
        <v>104</v>
      </c>
      <c r="E113" s="23">
        <f t="shared" si="76"/>
        <v>1348</v>
      </c>
      <c r="F113" s="23">
        <f t="shared" si="76"/>
        <v>2213</v>
      </c>
      <c r="G113" s="23">
        <f t="shared" si="76"/>
        <v>83</v>
      </c>
      <c r="H113" s="23">
        <f t="shared" si="76"/>
        <v>11</v>
      </c>
    </row>
    <row r="114" spans="2:8" x14ac:dyDescent="0.25">
      <c r="B114" s="1"/>
      <c r="C114" s="24"/>
    </row>
    <row r="115" spans="2:8" x14ac:dyDescent="0.25">
      <c r="B115" s="1" t="s">
        <v>18</v>
      </c>
      <c r="C115" s="24">
        <f>C116+C117</f>
        <v>808</v>
      </c>
      <c r="D115" s="24">
        <f t="shared" ref="D115:H115" si="77">D116+D117</f>
        <v>10</v>
      </c>
      <c r="E115" s="24">
        <f t="shared" si="77"/>
        <v>262</v>
      </c>
      <c r="F115" s="24">
        <f t="shared" si="77"/>
        <v>534</v>
      </c>
      <c r="G115" s="24">
        <f t="shared" si="77"/>
        <v>1</v>
      </c>
      <c r="H115" s="24">
        <f t="shared" si="77"/>
        <v>1</v>
      </c>
    </row>
    <row r="116" spans="2:8" x14ac:dyDescent="0.25">
      <c r="B116" s="1" t="s">
        <v>16</v>
      </c>
      <c r="C116" s="24">
        <f t="shared" ref="C116:C117" si="78">D116+E116+F116+G116+H116</f>
        <v>421</v>
      </c>
      <c r="D116" s="2">
        <v>4</v>
      </c>
      <c r="E116" s="2">
        <v>144</v>
      </c>
      <c r="F116" s="2">
        <v>273</v>
      </c>
      <c r="G116" s="2">
        <v>0</v>
      </c>
      <c r="H116" s="2">
        <v>0</v>
      </c>
    </row>
    <row r="117" spans="2:8" x14ac:dyDescent="0.25">
      <c r="B117" s="1" t="s">
        <v>17</v>
      </c>
      <c r="C117" s="24">
        <f t="shared" si="78"/>
        <v>387</v>
      </c>
      <c r="D117" s="2">
        <v>6</v>
      </c>
      <c r="E117" s="2">
        <v>118</v>
      </c>
      <c r="F117" s="2">
        <v>261</v>
      </c>
      <c r="G117" s="2">
        <v>1</v>
      </c>
      <c r="H117" s="2">
        <v>1</v>
      </c>
    </row>
    <row r="118" spans="2:8" x14ac:dyDescent="0.25">
      <c r="B118" s="1"/>
      <c r="C118" s="24"/>
    </row>
    <row r="119" spans="2:8" x14ac:dyDescent="0.25">
      <c r="B119" s="1" t="s">
        <v>19</v>
      </c>
      <c r="C119" s="24">
        <f>C120+C121</f>
        <v>811</v>
      </c>
      <c r="D119" s="24">
        <f t="shared" ref="D119:H119" si="79">D120+D121</f>
        <v>15</v>
      </c>
      <c r="E119" s="24">
        <f t="shared" si="79"/>
        <v>278</v>
      </c>
      <c r="F119" s="24">
        <f t="shared" si="79"/>
        <v>500</v>
      </c>
      <c r="G119" s="24">
        <f t="shared" si="79"/>
        <v>14</v>
      </c>
      <c r="H119" s="24">
        <f t="shared" si="79"/>
        <v>4</v>
      </c>
    </row>
    <row r="120" spans="2:8" x14ac:dyDescent="0.25">
      <c r="B120" s="1" t="s">
        <v>16</v>
      </c>
      <c r="C120" s="24">
        <f t="shared" ref="C120:C121" si="80">D120+E120+F120+G120+H120</f>
        <v>420</v>
      </c>
      <c r="D120" s="2">
        <v>8</v>
      </c>
      <c r="E120" s="2">
        <v>143</v>
      </c>
      <c r="F120" s="2">
        <v>261</v>
      </c>
      <c r="G120" s="2">
        <v>6</v>
      </c>
      <c r="H120" s="2">
        <v>2</v>
      </c>
    </row>
    <row r="121" spans="2:8" x14ac:dyDescent="0.25">
      <c r="B121" s="1" t="s">
        <v>17</v>
      </c>
      <c r="C121" s="24">
        <f t="shared" si="80"/>
        <v>391</v>
      </c>
      <c r="D121" s="2">
        <v>7</v>
      </c>
      <c r="E121" s="2">
        <v>135</v>
      </c>
      <c r="F121" s="2">
        <v>239</v>
      </c>
      <c r="G121" s="2">
        <v>8</v>
      </c>
      <c r="H121" s="2">
        <v>2</v>
      </c>
    </row>
    <row r="122" spans="2:8" x14ac:dyDescent="0.25">
      <c r="B122" s="1"/>
      <c r="C122" s="24"/>
    </row>
    <row r="123" spans="2:8" x14ac:dyDescent="0.25">
      <c r="B123" s="1" t="s">
        <v>20</v>
      </c>
      <c r="C123" s="24">
        <f>C124+C125</f>
        <v>2578</v>
      </c>
      <c r="D123" s="24">
        <f t="shared" ref="D123:H123" si="81">D124+D125</f>
        <v>98</v>
      </c>
      <c r="E123" s="24">
        <f t="shared" si="81"/>
        <v>1095</v>
      </c>
      <c r="F123" s="24">
        <f t="shared" si="81"/>
        <v>1310</v>
      </c>
      <c r="G123" s="24">
        <f t="shared" si="81"/>
        <v>70</v>
      </c>
      <c r="H123" s="24">
        <f t="shared" si="81"/>
        <v>5</v>
      </c>
    </row>
    <row r="124" spans="2:8" x14ac:dyDescent="0.25">
      <c r="B124" s="1" t="s">
        <v>16</v>
      </c>
      <c r="C124" s="24">
        <f t="shared" ref="C124:C125" si="82">D124+E124+F124+G124+H124</f>
        <v>1258</v>
      </c>
      <c r="D124" s="2">
        <v>44</v>
      </c>
      <c r="E124" s="2">
        <v>532</v>
      </c>
      <c r="F124" s="2">
        <v>648</v>
      </c>
      <c r="G124" s="2">
        <v>32</v>
      </c>
      <c r="H124" s="2">
        <v>2</v>
      </c>
    </row>
    <row r="125" spans="2:8" x14ac:dyDescent="0.25">
      <c r="B125" s="1" t="s">
        <v>17</v>
      </c>
      <c r="C125" s="24">
        <f t="shared" si="82"/>
        <v>1320</v>
      </c>
      <c r="D125" s="2">
        <v>54</v>
      </c>
      <c r="E125" s="2">
        <v>563</v>
      </c>
      <c r="F125" s="2">
        <v>662</v>
      </c>
      <c r="G125" s="2">
        <v>38</v>
      </c>
      <c r="H125" s="2">
        <v>3</v>
      </c>
    </row>
    <row r="126" spans="2:8" x14ac:dyDescent="0.25">
      <c r="B126" s="1"/>
      <c r="C126" s="24"/>
    </row>
    <row r="127" spans="2:8" x14ac:dyDescent="0.25">
      <c r="B127" s="1" t="s">
        <v>21</v>
      </c>
      <c r="C127" s="24">
        <f>C128+C129</f>
        <v>1518</v>
      </c>
      <c r="D127" s="24">
        <f t="shared" ref="D127:H127" si="83">D128+D129</f>
        <v>23</v>
      </c>
      <c r="E127" s="24">
        <f t="shared" si="83"/>
        <v>427</v>
      </c>
      <c r="F127" s="24">
        <f t="shared" si="83"/>
        <v>1000</v>
      </c>
      <c r="G127" s="24">
        <f t="shared" si="83"/>
        <v>56</v>
      </c>
      <c r="H127" s="24">
        <f t="shared" si="83"/>
        <v>12</v>
      </c>
    </row>
    <row r="128" spans="2:8" x14ac:dyDescent="0.25">
      <c r="B128" s="1" t="s">
        <v>16</v>
      </c>
      <c r="C128" s="24">
        <f t="shared" ref="C128:C129" si="84">D128+E128+F128+G128+H128</f>
        <v>772</v>
      </c>
      <c r="D128" s="2">
        <v>13</v>
      </c>
      <c r="E128" s="2">
        <v>193</v>
      </c>
      <c r="F128" s="2">
        <v>528</v>
      </c>
      <c r="G128" s="2">
        <v>29</v>
      </c>
      <c r="H128" s="2">
        <v>9</v>
      </c>
    </row>
    <row r="129" spans="2:8" x14ac:dyDescent="0.25">
      <c r="B129" s="1" t="s">
        <v>17</v>
      </c>
      <c r="C129" s="24">
        <f t="shared" si="84"/>
        <v>746</v>
      </c>
      <c r="D129" s="2">
        <v>10</v>
      </c>
      <c r="E129" s="2">
        <v>234</v>
      </c>
      <c r="F129" s="2">
        <v>472</v>
      </c>
      <c r="G129" s="2">
        <v>27</v>
      </c>
      <c r="H129" s="2">
        <v>3</v>
      </c>
    </row>
    <row r="130" spans="2:8" x14ac:dyDescent="0.25">
      <c r="B130" s="1"/>
      <c r="C130" s="24"/>
    </row>
    <row r="131" spans="2:8" x14ac:dyDescent="0.25">
      <c r="B131" s="1" t="s">
        <v>22</v>
      </c>
      <c r="C131" s="24">
        <f>C132+C133</f>
        <v>988</v>
      </c>
      <c r="D131" s="24">
        <f t="shared" ref="D131:H131" si="85">D132+D133</f>
        <v>32</v>
      </c>
      <c r="E131" s="24">
        <f t="shared" si="85"/>
        <v>381</v>
      </c>
      <c r="F131" s="24">
        <f t="shared" si="85"/>
        <v>568</v>
      </c>
      <c r="G131" s="24">
        <f t="shared" si="85"/>
        <v>6</v>
      </c>
      <c r="H131" s="24">
        <f t="shared" si="85"/>
        <v>1</v>
      </c>
    </row>
    <row r="132" spans="2:8" x14ac:dyDescent="0.25">
      <c r="B132" s="1" t="s">
        <v>16</v>
      </c>
      <c r="C132" s="24">
        <f t="shared" ref="C132:C133" si="86">D132+E132+F132+G132+H132</f>
        <v>484</v>
      </c>
      <c r="D132" s="2">
        <v>14</v>
      </c>
      <c r="E132" s="2">
        <v>193</v>
      </c>
      <c r="F132" s="2">
        <v>274</v>
      </c>
      <c r="G132" s="2">
        <v>3</v>
      </c>
      <c r="H132" s="2">
        <v>0</v>
      </c>
    </row>
    <row r="133" spans="2:8" x14ac:dyDescent="0.25">
      <c r="B133" s="1" t="s">
        <v>17</v>
      </c>
      <c r="C133" s="24">
        <f t="shared" si="86"/>
        <v>504</v>
      </c>
      <c r="D133" s="2">
        <v>18</v>
      </c>
      <c r="E133" s="2">
        <v>188</v>
      </c>
      <c r="F133" s="2">
        <v>294</v>
      </c>
      <c r="G133" s="2">
        <v>3</v>
      </c>
      <c r="H133" s="2">
        <v>1</v>
      </c>
    </row>
    <row r="134" spans="2:8" x14ac:dyDescent="0.25">
      <c r="B134" s="1"/>
      <c r="C134" s="24"/>
    </row>
    <row r="135" spans="2:8" x14ac:dyDescent="0.25">
      <c r="B135" s="1" t="s">
        <v>23</v>
      </c>
      <c r="C135" s="24">
        <f>C136+C137</f>
        <v>782</v>
      </c>
      <c r="D135" s="24">
        <f t="shared" ref="D135:H135" si="87">D136+D137</f>
        <v>16</v>
      </c>
      <c r="E135" s="24">
        <f t="shared" si="87"/>
        <v>229</v>
      </c>
      <c r="F135" s="24">
        <f t="shared" si="87"/>
        <v>517</v>
      </c>
      <c r="G135" s="24">
        <f t="shared" si="87"/>
        <v>17</v>
      </c>
      <c r="H135" s="24">
        <f t="shared" si="87"/>
        <v>3</v>
      </c>
    </row>
    <row r="136" spans="2:8" x14ac:dyDescent="0.25">
      <c r="B136" s="1" t="s">
        <v>16</v>
      </c>
      <c r="C136" s="24">
        <f t="shared" ref="C136:C137" si="88">D136+E136+F136+G136+H136</f>
        <v>371</v>
      </c>
      <c r="D136" s="2">
        <v>7</v>
      </c>
      <c r="E136" s="2">
        <v>119</v>
      </c>
      <c r="F136" s="2">
        <v>232</v>
      </c>
      <c r="G136" s="2">
        <v>11</v>
      </c>
      <c r="H136" s="2">
        <v>2</v>
      </c>
    </row>
    <row r="137" spans="2:8" x14ac:dyDescent="0.25">
      <c r="B137" s="5" t="s">
        <v>17</v>
      </c>
      <c r="C137" s="26">
        <f t="shared" si="88"/>
        <v>411</v>
      </c>
      <c r="D137" s="6">
        <v>9</v>
      </c>
      <c r="E137" s="6">
        <v>110</v>
      </c>
      <c r="F137" s="6">
        <v>285</v>
      </c>
      <c r="G137" s="6">
        <v>6</v>
      </c>
      <c r="H137" s="6">
        <v>1</v>
      </c>
    </row>
    <row r="138" spans="2:8" x14ac:dyDescent="0.25">
      <c r="B138" s="19" t="s">
        <v>8</v>
      </c>
      <c r="C138" s="19"/>
      <c r="D138" s="19"/>
    </row>
    <row r="142" spans="2:8" x14ac:dyDescent="0.25">
      <c r="B142" s="1" t="s">
        <v>30</v>
      </c>
      <c r="C142" s="1"/>
      <c r="D142" s="1"/>
      <c r="E142" s="1"/>
      <c r="F142" s="1"/>
      <c r="G142" s="1"/>
      <c r="H142" s="1"/>
    </row>
    <row r="143" spans="2:8" x14ac:dyDescent="0.25">
      <c r="B143" s="19" t="s">
        <v>69</v>
      </c>
      <c r="C143" s="19"/>
      <c r="D143" s="19"/>
      <c r="E143" s="19"/>
      <c r="F143" s="19"/>
      <c r="G143" s="19"/>
      <c r="H143" s="19"/>
    </row>
    <row r="144" spans="2:8" x14ac:dyDescent="0.25">
      <c r="B144" s="1"/>
      <c r="C144" s="1"/>
      <c r="D144" s="1"/>
      <c r="E144" s="1"/>
      <c r="F144" s="1"/>
      <c r="G144" s="1"/>
      <c r="H144" s="1"/>
    </row>
    <row r="145" spans="2:8" ht="13.8" thickBot="1" x14ac:dyDescent="0.3">
      <c r="B145" s="3"/>
      <c r="C145" s="22" t="s">
        <v>1</v>
      </c>
      <c r="D145" s="22" t="s">
        <v>14</v>
      </c>
      <c r="E145" s="22">
        <v>3</v>
      </c>
      <c r="F145" s="22">
        <v>4</v>
      </c>
      <c r="G145" s="22">
        <v>5</v>
      </c>
      <c r="H145" s="3" t="s">
        <v>15</v>
      </c>
    </row>
    <row r="147" spans="2:8" x14ac:dyDescent="0.25">
      <c r="B147" s="1" t="s">
        <v>1</v>
      </c>
      <c r="C147" s="23">
        <f>C148+C149</f>
        <v>7349</v>
      </c>
      <c r="D147" s="23">
        <f t="shared" ref="D147:H147" si="89">D148+D149</f>
        <v>164</v>
      </c>
      <c r="E147" s="23">
        <f t="shared" si="89"/>
        <v>2475</v>
      </c>
      <c r="F147" s="23">
        <f t="shared" si="89"/>
        <v>4561</v>
      </c>
      <c r="G147" s="23">
        <f t="shared" si="89"/>
        <v>112</v>
      </c>
      <c r="H147" s="23">
        <f t="shared" si="89"/>
        <v>37</v>
      </c>
    </row>
    <row r="148" spans="2:8" x14ac:dyDescent="0.25">
      <c r="B148" s="1" t="s">
        <v>16</v>
      </c>
      <c r="C148" s="23">
        <f>C152+C156+C160+C164+C168+C172</f>
        <v>3626</v>
      </c>
      <c r="D148" s="23">
        <f t="shared" ref="D148:H148" si="90">D152+D156+D160+D164+D168+D172</f>
        <v>80</v>
      </c>
      <c r="E148" s="23">
        <f t="shared" si="90"/>
        <v>1203</v>
      </c>
      <c r="F148" s="23">
        <f t="shared" si="90"/>
        <v>2266</v>
      </c>
      <c r="G148" s="23">
        <f t="shared" si="90"/>
        <v>57</v>
      </c>
      <c r="H148" s="23">
        <f t="shared" si="90"/>
        <v>20</v>
      </c>
    </row>
    <row r="149" spans="2:8" x14ac:dyDescent="0.25">
      <c r="B149" s="1" t="s">
        <v>17</v>
      </c>
      <c r="C149" s="23">
        <f>C153+C157+C161+C165+C169+C173</f>
        <v>3723</v>
      </c>
      <c r="D149" s="23">
        <f t="shared" ref="D149:H149" si="91">D153+D157+D161+D165+D169+D173</f>
        <v>84</v>
      </c>
      <c r="E149" s="23">
        <f t="shared" si="91"/>
        <v>1272</v>
      </c>
      <c r="F149" s="23">
        <f t="shared" si="91"/>
        <v>2295</v>
      </c>
      <c r="G149" s="23">
        <f t="shared" si="91"/>
        <v>55</v>
      </c>
      <c r="H149" s="23">
        <f t="shared" si="91"/>
        <v>17</v>
      </c>
    </row>
    <row r="150" spans="2:8" x14ac:dyDescent="0.25">
      <c r="B150" s="1"/>
      <c r="C150" s="24"/>
    </row>
    <row r="151" spans="2:8" x14ac:dyDescent="0.25">
      <c r="B151" s="1" t="s">
        <v>18</v>
      </c>
      <c r="C151" s="24">
        <f>C153+C152</f>
        <v>875</v>
      </c>
      <c r="D151" s="24">
        <f t="shared" ref="D151:H151" si="92">D153+D152</f>
        <v>16</v>
      </c>
      <c r="E151" s="24">
        <f t="shared" si="92"/>
        <v>277</v>
      </c>
      <c r="F151" s="24">
        <f t="shared" si="92"/>
        <v>576</v>
      </c>
      <c r="G151" s="24">
        <f t="shared" si="92"/>
        <v>6</v>
      </c>
      <c r="H151" s="24">
        <f t="shared" si="92"/>
        <v>0</v>
      </c>
    </row>
    <row r="152" spans="2:8" x14ac:dyDescent="0.25">
      <c r="B152" s="1" t="s">
        <v>16</v>
      </c>
      <c r="C152" s="24">
        <f>SUM(D152:H152)</f>
        <v>430</v>
      </c>
      <c r="D152" s="2">
        <v>8</v>
      </c>
      <c r="E152" s="2">
        <v>140</v>
      </c>
      <c r="F152" s="2">
        <v>278</v>
      </c>
      <c r="G152" s="2">
        <v>4</v>
      </c>
      <c r="H152" s="2">
        <v>0</v>
      </c>
    </row>
    <row r="153" spans="2:8" x14ac:dyDescent="0.25">
      <c r="B153" s="1" t="s">
        <v>17</v>
      </c>
      <c r="C153" s="24">
        <f>SUM(D153:H153)</f>
        <v>445</v>
      </c>
      <c r="D153" s="2">
        <v>8</v>
      </c>
      <c r="E153" s="2">
        <v>137</v>
      </c>
      <c r="F153" s="2">
        <v>298</v>
      </c>
      <c r="G153" s="2">
        <v>2</v>
      </c>
      <c r="H153" s="2">
        <v>0</v>
      </c>
    </row>
    <row r="154" spans="2:8" x14ac:dyDescent="0.25">
      <c r="B154" s="1"/>
      <c r="C154" s="24"/>
    </row>
    <row r="155" spans="2:8" x14ac:dyDescent="0.25">
      <c r="B155" s="1" t="s">
        <v>19</v>
      </c>
      <c r="C155" s="24">
        <f>C157+C156</f>
        <v>746</v>
      </c>
      <c r="D155" s="24">
        <f t="shared" ref="D155:H155" si="93">D157+D156</f>
        <v>4</v>
      </c>
      <c r="E155" s="24">
        <f t="shared" si="93"/>
        <v>172</v>
      </c>
      <c r="F155" s="24">
        <f t="shared" si="93"/>
        <v>554</v>
      </c>
      <c r="G155" s="24">
        <f t="shared" si="93"/>
        <v>16</v>
      </c>
      <c r="H155" s="24">
        <f t="shared" si="93"/>
        <v>0</v>
      </c>
    </row>
    <row r="156" spans="2:8" x14ac:dyDescent="0.25">
      <c r="B156" s="1" t="s">
        <v>16</v>
      </c>
      <c r="C156" s="24">
        <f>SUM(D156:H156)</f>
        <v>383</v>
      </c>
      <c r="D156" s="2">
        <v>3</v>
      </c>
      <c r="E156" s="2">
        <v>94</v>
      </c>
      <c r="F156" s="2">
        <v>278</v>
      </c>
      <c r="G156" s="2">
        <v>8</v>
      </c>
      <c r="H156" s="2">
        <v>0</v>
      </c>
    </row>
    <row r="157" spans="2:8" x14ac:dyDescent="0.25">
      <c r="B157" s="1" t="s">
        <v>17</v>
      </c>
      <c r="C157" s="24">
        <f>SUM(D157:H157)</f>
        <v>363</v>
      </c>
      <c r="D157" s="2">
        <v>1</v>
      </c>
      <c r="E157" s="2">
        <v>78</v>
      </c>
      <c r="F157" s="2">
        <v>276</v>
      </c>
      <c r="G157" s="2">
        <v>8</v>
      </c>
      <c r="H157" s="2">
        <v>0</v>
      </c>
    </row>
    <row r="158" spans="2:8" x14ac:dyDescent="0.25">
      <c r="B158" s="1"/>
      <c r="C158" s="24"/>
    </row>
    <row r="159" spans="2:8" x14ac:dyDescent="0.25">
      <c r="B159" s="1" t="s">
        <v>20</v>
      </c>
      <c r="C159" s="24">
        <f>C161+C160</f>
        <v>2494</v>
      </c>
      <c r="D159" s="24">
        <f t="shared" ref="D159:H159" si="94">D161+D160</f>
        <v>102</v>
      </c>
      <c r="E159" s="24">
        <f t="shared" si="94"/>
        <v>1077</v>
      </c>
      <c r="F159" s="24">
        <f t="shared" si="94"/>
        <v>1286</v>
      </c>
      <c r="G159" s="24">
        <f t="shared" si="94"/>
        <v>29</v>
      </c>
      <c r="H159" s="24">
        <f t="shared" si="94"/>
        <v>0</v>
      </c>
    </row>
    <row r="160" spans="2:8" x14ac:dyDescent="0.25">
      <c r="B160" s="1" t="s">
        <v>16</v>
      </c>
      <c r="C160" s="24">
        <f>SUM(D160:H160)</f>
        <v>1210</v>
      </c>
      <c r="D160" s="2">
        <v>50</v>
      </c>
      <c r="E160" s="2">
        <v>507</v>
      </c>
      <c r="F160" s="2">
        <v>639</v>
      </c>
      <c r="G160" s="2">
        <v>14</v>
      </c>
      <c r="H160" s="2">
        <v>0</v>
      </c>
    </row>
    <row r="161" spans="2:8" x14ac:dyDescent="0.25">
      <c r="B161" s="1" t="s">
        <v>17</v>
      </c>
      <c r="C161" s="24">
        <f>SUM(D161:H161)</f>
        <v>1284</v>
      </c>
      <c r="D161" s="2">
        <v>52</v>
      </c>
      <c r="E161" s="2">
        <v>570</v>
      </c>
      <c r="F161" s="2">
        <v>647</v>
      </c>
      <c r="G161" s="2">
        <v>15</v>
      </c>
      <c r="H161" s="2">
        <v>0</v>
      </c>
    </row>
    <row r="162" spans="2:8" x14ac:dyDescent="0.25">
      <c r="B162" s="1"/>
      <c r="C162" s="24"/>
    </row>
    <row r="163" spans="2:8" x14ac:dyDescent="0.25">
      <c r="B163" s="1" t="s">
        <v>21</v>
      </c>
      <c r="C163" s="24">
        <f>C165+C164</f>
        <v>1478</v>
      </c>
      <c r="D163" s="24">
        <f t="shared" ref="D163:H163" si="95">D165+D164</f>
        <v>13</v>
      </c>
      <c r="E163" s="24">
        <f t="shared" si="95"/>
        <v>357</v>
      </c>
      <c r="F163" s="24">
        <f t="shared" si="95"/>
        <v>1053</v>
      </c>
      <c r="G163" s="24">
        <f t="shared" si="95"/>
        <v>26</v>
      </c>
      <c r="H163" s="24">
        <f t="shared" si="95"/>
        <v>29</v>
      </c>
    </row>
    <row r="164" spans="2:8" x14ac:dyDescent="0.25">
      <c r="B164" s="1" t="s">
        <v>16</v>
      </c>
      <c r="C164" s="24">
        <f>SUM(D164:H164)</f>
        <v>734</v>
      </c>
      <c r="D164" s="2">
        <v>7</v>
      </c>
      <c r="E164" s="2">
        <v>177</v>
      </c>
      <c r="F164" s="2">
        <v>519</v>
      </c>
      <c r="G164" s="2">
        <v>14</v>
      </c>
      <c r="H164" s="2">
        <v>17</v>
      </c>
    </row>
    <row r="165" spans="2:8" x14ac:dyDescent="0.25">
      <c r="B165" s="1" t="s">
        <v>17</v>
      </c>
      <c r="C165" s="24">
        <f>SUM(D165:H165)</f>
        <v>744</v>
      </c>
      <c r="D165" s="2">
        <v>6</v>
      </c>
      <c r="E165" s="2">
        <v>180</v>
      </c>
      <c r="F165" s="2">
        <v>534</v>
      </c>
      <c r="G165" s="2">
        <v>12</v>
      </c>
      <c r="H165" s="2">
        <v>12</v>
      </c>
    </row>
    <row r="166" spans="2:8" x14ac:dyDescent="0.25">
      <c r="B166" s="1"/>
      <c r="C166" s="24"/>
    </row>
    <row r="167" spans="2:8" x14ac:dyDescent="0.25">
      <c r="B167" s="1" t="s">
        <v>22</v>
      </c>
      <c r="C167" s="24">
        <f>C169+C168</f>
        <v>937</v>
      </c>
      <c r="D167" s="24">
        <f t="shared" ref="D167:H167" si="96">D169+D168</f>
        <v>26</v>
      </c>
      <c r="E167" s="24">
        <f t="shared" si="96"/>
        <v>343</v>
      </c>
      <c r="F167" s="24">
        <f t="shared" si="96"/>
        <v>560</v>
      </c>
      <c r="G167" s="24">
        <f t="shared" si="96"/>
        <v>7</v>
      </c>
      <c r="H167" s="24">
        <f t="shared" si="96"/>
        <v>1</v>
      </c>
    </row>
    <row r="168" spans="2:8" x14ac:dyDescent="0.25">
      <c r="B168" s="1" t="s">
        <v>16</v>
      </c>
      <c r="C168" s="24">
        <f>SUM(D168:H168)</f>
        <v>464</v>
      </c>
      <c r="D168" s="2">
        <v>11</v>
      </c>
      <c r="E168" s="2">
        <v>168</v>
      </c>
      <c r="F168" s="2">
        <v>281</v>
      </c>
      <c r="G168" s="2">
        <v>4</v>
      </c>
      <c r="H168" s="2">
        <v>0</v>
      </c>
    </row>
    <row r="169" spans="2:8" x14ac:dyDescent="0.25">
      <c r="B169" s="1" t="s">
        <v>17</v>
      </c>
      <c r="C169" s="24">
        <f>SUM(D169:H169)</f>
        <v>473</v>
      </c>
      <c r="D169" s="2">
        <v>15</v>
      </c>
      <c r="E169" s="2">
        <v>175</v>
      </c>
      <c r="F169" s="2">
        <v>279</v>
      </c>
      <c r="G169" s="2">
        <v>3</v>
      </c>
      <c r="H169" s="2">
        <v>1</v>
      </c>
    </row>
    <row r="170" spans="2:8" x14ac:dyDescent="0.25">
      <c r="B170" s="1"/>
      <c r="C170" s="24"/>
    </row>
    <row r="171" spans="2:8" x14ac:dyDescent="0.25">
      <c r="B171" s="1" t="s">
        <v>23</v>
      </c>
      <c r="C171" s="24">
        <f>C173+C172</f>
        <v>819</v>
      </c>
      <c r="D171" s="24">
        <f>D173+D172</f>
        <v>3</v>
      </c>
      <c r="E171" s="24">
        <f t="shared" ref="E171:H171" si="97">E173+E172</f>
        <v>249</v>
      </c>
      <c r="F171" s="24">
        <f t="shared" si="97"/>
        <v>532</v>
      </c>
      <c r="G171" s="24">
        <f t="shared" si="97"/>
        <v>28</v>
      </c>
      <c r="H171" s="24">
        <f t="shared" si="97"/>
        <v>7</v>
      </c>
    </row>
    <row r="172" spans="2:8" x14ac:dyDescent="0.25">
      <c r="B172" s="1" t="s">
        <v>16</v>
      </c>
      <c r="C172" s="24">
        <f>SUM(D172:H172)</f>
        <v>405</v>
      </c>
      <c r="D172" s="2">
        <v>1</v>
      </c>
      <c r="E172" s="2">
        <v>117</v>
      </c>
      <c r="F172" s="2">
        <v>271</v>
      </c>
      <c r="G172" s="2">
        <v>13</v>
      </c>
      <c r="H172" s="2">
        <v>3</v>
      </c>
    </row>
    <row r="173" spans="2:8" x14ac:dyDescent="0.25">
      <c r="B173" s="5" t="s">
        <v>17</v>
      </c>
      <c r="C173" s="26">
        <f>SUM(D173:H173)</f>
        <v>414</v>
      </c>
      <c r="D173" s="6">
        <v>2</v>
      </c>
      <c r="E173" s="6">
        <v>132</v>
      </c>
      <c r="F173" s="6">
        <v>261</v>
      </c>
      <c r="G173" s="6">
        <v>15</v>
      </c>
      <c r="H173" s="6">
        <v>4</v>
      </c>
    </row>
    <row r="174" spans="2:8" x14ac:dyDescent="0.25">
      <c r="B174" s="19" t="s">
        <v>8</v>
      </c>
      <c r="C174" s="19"/>
      <c r="D174" s="19"/>
    </row>
    <row r="176" spans="2:8" x14ac:dyDescent="0.25">
      <c r="B176" s="1" t="s">
        <v>30</v>
      </c>
      <c r="C176" s="1"/>
      <c r="D176" s="1"/>
      <c r="E176" s="1"/>
      <c r="F176" s="1"/>
      <c r="G176" s="1"/>
      <c r="H176" s="1"/>
    </row>
    <row r="177" spans="2:8" x14ac:dyDescent="0.25">
      <c r="B177" s="19" t="s">
        <v>63</v>
      </c>
      <c r="C177" s="19"/>
      <c r="D177" s="19"/>
      <c r="E177" s="19"/>
      <c r="F177" s="19"/>
      <c r="G177" s="19"/>
      <c r="H177" s="19"/>
    </row>
    <row r="178" spans="2:8" x14ac:dyDescent="0.25">
      <c r="B178" s="1"/>
      <c r="C178" s="1"/>
      <c r="D178" s="1"/>
      <c r="E178" s="1"/>
      <c r="F178" s="1"/>
      <c r="G178" s="1"/>
      <c r="H178" s="1"/>
    </row>
    <row r="179" spans="2:8" ht="13.8" thickBot="1" x14ac:dyDescent="0.3">
      <c r="B179" s="3"/>
      <c r="C179" s="22" t="s">
        <v>1</v>
      </c>
      <c r="D179" s="22" t="s">
        <v>14</v>
      </c>
      <c r="E179" s="22">
        <v>3</v>
      </c>
      <c r="F179" s="22">
        <v>4</v>
      </c>
      <c r="G179" s="22">
        <v>5</v>
      </c>
      <c r="H179" s="3" t="s">
        <v>15</v>
      </c>
    </row>
    <row r="181" spans="2:8" x14ac:dyDescent="0.25">
      <c r="B181" s="1" t="s">
        <v>1</v>
      </c>
      <c r="C181" s="23">
        <f>C182+C183</f>
        <v>7461</v>
      </c>
      <c r="D181" s="23">
        <f t="shared" ref="D181" si="98">D182+D183</f>
        <v>329</v>
      </c>
      <c r="E181" s="23">
        <f t="shared" ref="E181" si="99">E182+E183</f>
        <v>2826</v>
      </c>
      <c r="F181" s="23">
        <f t="shared" ref="F181" si="100">F182+F183</f>
        <v>4156</v>
      </c>
      <c r="G181" s="23">
        <f t="shared" ref="G181" si="101">G182+G183</f>
        <v>104</v>
      </c>
      <c r="H181" s="23">
        <f t="shared" ref="H181" si="102">H182+H183</f>
        <v>46</v>
      </c>
    </row>
    <row r="182" spans="2:8" x14ac:dyDescent="0.25">
      <c r="B182" s="1" t="s">
        <v>16</v>
      </c>
      <c r="C182" s="23">
        <f>C186+C190+C194+C198+C202+C206</f>
        <v>3701</v>
      </c>
      <c r="D182" s="23">
        <f t="shared" ref="D182:H182" si="103">D186+D190+D194+D198+D202+D206</f>
        <v>144</v>
      </c>
      <c r="E182" s="23">
        <f t="shared" si="103"/>
        <v>1360</v>
      </c>
      <c r="F182" s="23">
        <f t="shared" si="103"/>
        <v>2112</v>
      </c>
      <c r="G182" s="23">
        <f t="shared" si="103"/>
        <v>60</v>
      </c>
      <c r="H182" s="23">
        <f t="shared" si="103"/>
        <v>25</v>
      </c>
    </row>
    <row r="183" spans="2:8" x14ac:dyDescent="0.25">
      <c r="B183" s="1" t="s">
        <v>17</v>
      </c>
      <c r="C183" s="23">
        <f>C187+C191+C195+C199+C203+C207</f>
        <v>3760</v>
      </c>
      <c r="D183" s="23">
        <f t="shared" ref="D183:H183" si="104">D187+D191+D195+D199+D203+D207</f>
        <v>185</v>
      </c>
      <c r="E183" s="23">
        <f t="shared" si="104"/>
        <v>1466</v>
      </c>
      <c r="F183" s="23">
        <f t="shared" si="104"/>
        <v>2044</v>
      </c>
      <c r="G183" s="23">
        <f t="shared" si="104"/>
        <v>44</v>
      </c>
      <c r="H183" s="23">
        <f t="shared" si="104"/>
        <v>21</v>
      </c>
    </row>
    <row r="184" spans="2:8" x14ac:dyDescent="0.25">
      <c r="B184" s="1"/>
      <c r="C184" s="24"/>
    </row>
    <row r="185" spans="2:8" x14ac:dyDescent="0.25">
      <c r="B185" s="1" t="s">
        <v>18</v>
      </c>
      <c r="C185" s="24">
        <f>C187+C186</f>
        <v>806</v>
      </c>
      <c r="D185" s="24">
        <f t="shared" ref="D185" si="105">D187+D186</f>
        <v>22</v>
      </c>
      <c r="E185" s="24">
        <f t="shared" ref="E185" si="106">E187+E186</f>
        <v>303</v>
      </c>
      <c r="F185" s="24">
        <f t="shared" ref="F185" si="107">F187+F186</f>
        <v>478</v>
      </c>
      <c r="G185" s="24">
        <f t="shared" ref="G185" si="108">G187+G186</f>
        <v>0</v>
      </c>
      <c r="H185" s="24">
        <f t="shared" ref="H185" si="109">H187+H186</f>
        <v>3</v>
      </c>
    </row>
    <row r="186" spans="2:8" x14ac:dyDescent="0.25">
      <c r="B186" s="1" t="s">
        <v>16</v>
      </c>
      <c r="C186" s="24">
        <f>SUM(D186:H186)</f>
        <v>411</v>
      </c>
      <c r="D186" s="2">
        <v>9</v>
      </c>
      <c r="E186" s="2">
        <v>153</v>
      </c>
      <c r="F186" s="2">
        <v>247</v>
      </c>
      <c r="G186" s="2">
        <v>0</v>
      </c>
      <c r="H186" s="2">
        <v>2</v>
      </c>
    </row>
    <row r="187" spans="2:8" x14ac:dyDescent="0.25">
      <c r="B187" s="1" t="s">
        <v>17</v>
      </c>
      <c r="C187" s="24">
        <f>SUM(D187:H187)</f>
        <v>395</v>
      </c>
      <c r="D187" s="2">
        <v>13</v>
      </c>
      <c r="E187" s="2">
        <v>150</v>
      </c>
      <c r="F187" s="2">
        <v>231</v>
      </c>
      <c r="G187" s="2">
        <v>0</v>
      </c>
      <c r="H187" s="2">
        <v>1</v>
      </c>
    </row>
    <row r="188" spans="2:8" x14ac:dyDescent="0.25">
      <c r="B188" s="1"/>
      <c r="C188" s="24"/>
    </row>
    <row r="189" spans="2:8" x14ac:dyDescent="0.25">
      <c r="B189" s="1" t="s">
        <v>19</v>
      </c>
      <c r="C189" s="24">
        <f>C191+C190</f>
        <v>731</v>
      </c>
      <c r="D189" s="24">
        <f t="shared" ref="D189" si="110">D191+D190</f>
        <v>15</v>
      </c>
      <c r="E189" s="24">
        <f t="shared" ref="E189" si="111">E191+E190</f>
        <v>282</v>
      </c>
      <c r="F189" s="24">
        <f t="shared" ref="F189" si="112">F191+F190</f>
        <v>416</v>
      </c>
      <c r="G189" s="24">
        <f t="shared" ref="G189" si="113">G191+G190</f>
        <v>15</v>
      </c>
      <c r="H189" s="24">
        <f t="shared" ref="H189" si="114">H191+H190</f>
        <v>3</v>
      </c>
    </row>
    <row r="190" spans="2:8" x14ac:dyDescent="0.25">
      <c r="B190" s="1" t="s">
        <v>16</v>
      </c>
      <c r="C190" s="24">
        <f>SUM(D190:H190)</f>
        <v>381</v>
      </c>
      <c r="D190" s="2">
        <v>8</v>
      </c>
      <c r="E190" s="2">
        <v>144</v>
      </c>
      <c r="F190" s="2">
        <v>219</v>
      </c>
      <c r="G190" s="2">
        <v>9</v>
      </c>
      <c r="H190" s="2">
        <v>1</v>
      </c>
    </row>
    <row r="191" spans="2:8" x14ac:dyDescent="0.25">
      <c r="B191" s="1" t="s">
        <v>17</v>
      </c>
      <c r="C191" s="24">
        <f>SUM(D191:H191)</f>
        <v>350</v>
      </c>
      <c r="D191" s="2">
        <v>7</v>
      </c>
      <c r="E191" s="2">
        <v>138</v>
      </c>
      <c r="F191" s="2">
        <v>197</v>
      </c>
      <c r="G191" s="2">
        <v>6</v>
      </c>
      <c r="H191" s="2">
        <v>2</v>
      </c>
    </row>
    <row r="192" spans="2:8" x14ac:dyDescent="0.25">
      <c r="B192" s="1"/>
      <c r="C192" s="24"/>
    </row>
    <row r="193" spans="2:8" x14ac:dyDescent="0.25">
      <c r="B193" s="1" t="s">
        <v>20</v>
      </c>
      <c r="C193" s="24">
        <f>C195+C194</f>
        <v>2635</v>
      </c>
      <c r="D193" s="24">
        <f t="shared" ref="D193" si="115">D195+D194</f>
        <v>195</v>
      </c>
      <c r="E193" s="24">
        <f t="shared" ref="E193" si="116">E195+E194</f>
        <v>1195</v>
      </c>
      <c r="F193" s="24">
        <f t="shared" ref="F193" si="117">F195+F194</f>
        <v>1213</v>
      </c>
      <c r="G193" s="24">
        <f t="shared" ref="G193" si="118">G195+G194</f>
        <v>29</v>
      </c>
      <c r="H193" s="24">
        <f t="shared" ref="H193" si="119">H195+H194</f>
        <v>3</v>
      </c>
    </row>
    <row r="194" spans="2:8" x14ac:dyDescent="0.25">
      <c r="B194" s="1" t="s">
        <v>16</v>
      </c>
      <c r="C194" s="24">
        <f>SUM(D194:H194)</f>
        <v>1300</v>
      </c>
      <c r="D194" s="2">
        <v>87</v>
      </c>
      <c r="E194" s="2">
        <v>577</v>
      </c>
      <c r="F194" s="2">
        <v>615</v>
      </c>
      <c r="G194" s="2">
        <v>20</v>
      </c>
      <c r="H194" s="2">
        <v>1</v>
      </c>
    </row>
    <row r="195" spans="2:8" x14ac:dyDescent="0.25">
      <c r="B195" s="1" t="s">
        <v>17</v>
      </c>
      <c r="C195" s="24">
        <f>SUM(D195:H195)</f>
        <v>1335</v>
      </c>
      <c r="D195" s="2">
        <v>108</v>
      </c>
      <c r="E195" s="2">
        <v>618</v>
      </c>
      <c r="F195" s="2">
        <v>598</v>
      </c>
      <c r="G195" s="2">
        <v>9</v>
      </c>
      <c r="H195" s="2">
        <v>2</v>
      </c>
    </row>
    <row r="196" spans="2:8" x14ac:dyDescent="0.25">
      <c r="B196" s="1"/>
      <c r="C196" s="24"/>
    </row>
    <row r="197" spans="2:8" x14ac:dyDescent="0.25">
      <c r="B197" s="1" t="s">
        <v>21</v>
      </c>
      <c r="C197" s="24">
        <f>C199+C198</f>
        <v>1474</v>
      </c>
      <c r="D197" s="24">
        <f t="shared" ref="D197" si="120">D199+D198</f>
        <v>16</v>
      </c>
      <c r="E197" s="24">
        <f t="shared" ref="E197" si="121">E199+E198</f>
        <v>392</v>
      </c>
      <c r="F197" s="24">
        <f t="shared" ref="F197" si="122">F199+F198</f>
        <v>992</v>
      </c>
      <c r="G197" s="24">
        <f t="shared" ref="G197" si="123">G199+G198</f>
        <v>40</v>
      </c>
      <c r="H197" s="24">
        <f t="shared" ref="H197" si="124">H199+H198</f>
        <v>34</v>
      </c>
    </row>
    <row r="198" spans="2:8" x14ac:dyDescent="0.25">
      <c r="B198" s="1" t="s">
        <v>16</v>
      </c>
      <c r="C198" s="24">
        <f>SUM(D198:H198)</f>
        <v>721</v>
      </c>
      <c r="D198" s="2">
        <v>5</v>
      </c>
      <c r="E198" s="2">
        <v>174</v>
      </c>
      <c r="F198" s="2">
        <v>504</v>
      </c>
      <c r="G198" s="2">
        <v>19</v>
      </c>
      <c r="H198" s="2">
        <v>19</v>
      </c>
    </row>
    <row r="199" spans="2:8" x14ac:dyDescent="0.25">
      <c r="B199" s="1" t="s">
        <v>17</v>
      </c>
      <c r="C199" s="24">
        <f>SUM(D199:H199)</f>
        <v>753</v>
      </c>
      <c r="D199" s="2">
        <v>11</v>
      </c>
      <c r="E199" s="2">
        <v>218</v>
      </c>
      <c r="F199" s="2">
        <v>488</v>
      </c>
      <c r="G199" s="2">
        <v>21</v>
      </c>
      <c r="H199" s="2">
        <v>15</v>
      </c>
    </row>
    <row r="200" spans="2:8" x14ac:dyDescent="0.25">
      <c r="B200" s="1"/>
      <c r="C200" s="24"/>
    </row>
    <row r="201" spans="2:8" x14ac:dyDescent="0.25">
      <c r="B201" s="1" t="s">
        <v>22</v>
      </c>
      <c r="C201" s="24">
        <f>C203+C202</f>
        <v>947</v>
      </c>
      <c r="D201" s="24">
        <f t="shared" ref="D201" si="125">D203+D202</f>
        <v>58</v>
      </c>
      <c r="E201" s="24">
        <f t="shared" ref="E201" si="126">E203+E202</f>
        <v>385</v>
      </c>
      <c r="F201" s="24">
        <f t="shared" ref="F201" si="127">F203+F202</f>
        <v>495</v>
      </c>
      <c r="G201" s="24">
        <f t="shared" ref="G201" si="128">G203+G202</f>
        <v>9</v>
      </c>
      <c r="H201" s="24">
        <f t="shared" ref="H201" si="129">H203+H202</f>
        <v>0</v>
      </c>
    </row>
    <row r="202" spans="2:8" x14ac:dyDescent="0.25">
      <c r="B202" s="1" t="s">
        <v>16</v>
      </c>
      <c r="C202" s="24">
        <f>SUM(D202:H202)</f>
        <v>465</v>
      </c>
      <c r="D202" s="2">
        <v>26</v>
      </c>
      <c r="E202" s="2">
        <v>184</v>
      </c>
      <c r="F202" s="2">
        <v>250</v>
      </c>
      <c r="G202" s="2">
        <v>5</v>
      </c>
      <c r="H202" s="2">
        <v>0</v>
      </c>
    </row>
    <row r="203" spans="2:8" x14ac:dyDescent="0.25">
      <c r="B203" s="1" t="s">
        <v>17</v>
      </c>
      <c r="C203" s="24">
        <f>SUM(D203:H203)</f>
        <v>482</v>
      </c>
      <c r="D203" s="2">
        <v>32</v>
      </c>
      <c r="E203" s="2">
        <v>201</v>
      </c>
      <c r="F203" s="2">
        <v>245</v>
      </c>
      <c r="G203" s="2">
        <v>4</v>
      </c>
      <c r="H203" s="2">
        <v>0</v>
      </c>
    </row>
    <row r="204" spans="2:8" x14ac:dyDescent="0.25">
      <c r="B204" s="1"/>
      <c r="C204" s="24"/>
    </row>
    <row r="205" spans="2:8" x14ac:dyDescent="0.25">
      <c r="B205" s="1" t="s">
        <v>23</v>
      </c>
      <c r="C205" s="24">
        <f>C207+C206</f>
        <v>868</v>
      </c>
      <c r="D205" s="24">
        <f t="shared" ref="D205" si="130">D207+D206</f>
        <v>23</v>
      </c>
      <c r="E205" s="24">
        <f t="shared" ref="E205" si="131">E207+E206</f>
        <v>269</v>
      </c>
      <c r="F205" s="24">
        <f t="shared" ref="F205" si="132">F207+F206</f>
        <v>562</v>
      </c>
      <c r="G205" s="24">
        <f t="shared" ref="G205" si="133">G207+G206</f>
        <v>11</v>
      </c>
      <c r="H205" s="24">
        <f t="shared" ref="H205" si="134">H207+H206</f>
        <v>3</v>
      </c>
    </row>
    <row r="206" spans="2:8" x14ac:dyDescent="0.25">
      <c r="B206" s="1" t="s">
        <v>16</v>
      </c>
      <c r="C206" s="24">
        <f>SUM(D206:H206)</f>
        <v>423</v>
      </c>
      <c r="D206" s="2">
        <v>9</v>
      </c>
      <c r="E206" s="2">
        <v>128</v>
      </c>
      <c r="F206" s="2">
        <v>277</v>
      </c>
      <c r="G206" s="2">
        <v>7</v>
      </c>
      <c r="H206" s="2">
        <v>2</v>
      </c>
    </row>
    <row r="207" spans="2:8" x14ac:dyDescent="0.25">
      <c r="B207" s="5" t="s">
        <v>17</v>
      </c>
      <c r="C207" s="26">
        <f>SUM(D207:H207)</f>
        <v>445</v>
      </c>
      <c r="D207" s="6">
        <v>14</v>
      </c>
      <c r="E207" s="6">
        <v>141</v>
      </c>
      <c r="F207" s="6">
        <v>285</v>
      </c>
      <c r="G207" s="6">
        <v>4</v>
      </c>
      <c r="H207" s="6">
        <v>1</v>
      </c>
    </row>
    <row r="208" spans="2:8" x14ac:dyDescent="0.25">
      <c r="B208" s="19" t="s">
        <v>8</v>
      </c>
      <c r="C208" s="19"/>
      <c r="D208" s="19"/>
    </row>
    <row r="210" spans="2:8" x14ac:dyDescent="0.25">
      <c r="B210" s="1" t="s">
        <v>30</v>
      </c>
      <c r="C210" s="1"/>
      <c r="D210" s="1"/>
      <c r="E210" s="1"/>
      <c r="F210" s="1"/>
      <c r="G210" s="1"/>
      <c r="H210" s="1"/>
    </row>
    <row r="211" spans="2:8" x14ac:dyDescent="0.25">
      <c r="B211" s="19" t="s">
        <v>56</v>
      </c>
      <c r="C211" s="19"/>
      <c r="D211" s="19"/>
      <c r="E211" s="19"/>
      <c r="F211" s="19"/>
      <c r="G211" s="19"/>
      <c r="H211" s="19"/>
    </row>
    <row r="212" spans="2:8" x14ac:dyDescent="0.25">
      <c r="B212" s="1"/>
      <c r="C212" s="1"/>
      <c r="D212" s="1"/>
      <c r="E212" s="1"/>
      <c r="F212" s="1"/>
      <c r="G212" s="1"/>
      <c r="H212" s="1"/>
    </row>
    <row r="213" spans="2:8" ht="13.8" thickBot="1" x14ac:dyDescent="0.3">
      <c r="B213" s="3"/>
      <c r="C213" s="22" t="s">
        <v>1</v>
      </c>
      <c r="D213" s="22" t="s">
        <v>14</v>
      </c>
      <c r="E213" s="22">
        <v>3</v>
      </c>
      <c r="F213" s="22">
        <v>4</v>
      </c>
      <c r="G213" s="22">
        <v>5</v>
      </c>
      <c r="H213" s="3" t="s">
        <v>15</v>
      </c>
    </row>
    <row r="215" spans="2:8" x14ac:dyDescent="0.25">
      <c r="B215" s="1" t="s">
        <v>1</v>
      </c>
      <c r="C215" s="23">
        <f>C216+C217</f>
        <v>7618</v>
      </c>
      <c r="D215" s="23">
        <f t="shared" ref="D215:H215" si="135">D216+D217</f>
        <v>379</v>
      </c>
      <c r="E215" s="23">
        <f t="shared" si="135"/>
        <v>2988</v>
      </c>
      <c r="F215" s="23">
        <f t="shared" si="135"/>
        <v>4144</v>
      </c>
      <c r="G215" s="23">
        <f t="shared" si="135"/>
        <v>99</v>
      </c>
      <c r="H215" s="23">
        <f t="shared" si="135"/>
        <v>8</v>
      </c>
    </row>
    <row r="216" spans="2:8" x14ac:dyDescent="0.25">
      <c r="B216" s="1" t="s">
        <v>16</v>
      </c>
      <c r="C216" s="23">
        <f>C220+C224+C228+C232+C236+C240</f>
        <v>3887</v>
      </c>
      <c r="D216" s="23">
        <f t="shared" ref="D216:H216" si="136">D220+D224+D228+D232+D236+D240</f>
        <v>178</v>
      </c>
      <c r="E216" s="23">
        <f t="shared" si="136"/>
        <v>1480</v>
      </c>
      <c r="F216" s="23">
        <f t="shared" si="136"/>
        <v>2163</v>
      </c>
      <c r="G216" s="23">
        <f t="shared" si="136"/>
        <v>60</v>
      </c>
      <c r="H216" s="23">
        <f t="shared" si="136"/>
        <v>6</v>
      </c>
    </row>
    <row r="217" spans="2:8" x14ac:dyDescent="0.25">
      <c r="B217" s="1" t="s">
        <v>17</v>
      </c>
      <c r="C217" s="23">
        <f>C221+C225+C229+C233+C237+C241</f>
        <v>3731</v>
      </c>
      <c r="D217" s="23">
        <f t="shared" ref="D217:H217" si="137">D221+D225+D229+D233+D237+D241</f>
        <v>201</v>
      </c>
      <c r="E217" s="23">
        <f t="shared" si="137"/>
        <v>1508</v>
      </c>
      <c r="F217" s="23">
        <f t="shared" si="137"/>
        <v>1981</v>
      </c>
      <c r="G217" s="23">
        <f t="shared" si="137"/>
        <v>39</v>
      </c>
      <c r="H217" s="23">
        <f t="shared" si="137"/>
        <v>2</v>
      </c>
    </row>
    <row r="218" spans="2:8" x14ac:dyDescent="0.25">
      <c r="B218" s="1"/>
      <c r="C218" s="24"/>
    </row>
    <row r="219" spans="2:8" x14ac:dyDescent="0.25">
      <c r="B219" s="1" t="s">
        <v>18</v>
      </c>
      <c r="C219" s="24">
        <f>C221+C220</f>
        <v>840</v>
      </c>
      <c r="D219" s="24">
        <f t="shared" ref="D219:H219" si="138">D221+D220</f>
        <v>27</v>
      </c>
      <c r="E219" s="24">
        <f t="shared" si="138"/>
        <v>306</v>
      </c>
      <c r="F219" s="24">
        <f t="shared" si="138"/>
        <v>503</v>
      </c>
      <c r="G219" s="24">
        <f t="shared" si="138"/>
        <v>4</v>
      </c>
      <c r="H219" s="24">
        <f t="shared" si="138"/>
        <v>0</v>
      </c>
    </row>
    <row r="220" spans="2:8" x14ac:dyDescent="0.25">
      <c r="B220" s="1" t="s">
        <v>16</v>
      </c>
      <c r="C220" s="24">
        <f>SUM(D220:H220)</f>
        <v>432</v>
      </c>
      <c r="D220" s="2">
        <v>15</v>
      </c>
      <c r="E220" s="2">
        <v>146</v>
      </c>
      <c r="F220" s="2">
        <v>269</v>
      </c>
      <c r="G220" s="2">
        <v>2</v>
      </c>
      <c r="H220" s="2">
        <v>0</v>
      </c>
    </row>
    <row r="221" spans="2:8" x14ac:dyDescent="0.25">
      <c r="B221" s="1" t="s">
        <v>17</v>
      </c>
      <c r="C221" s="24">
        <f>SUM(D221:H221)</f>
        <v>408</v>
      </c>
      <c r="D221" s="2">
        <v>12</v>
      </c>
      <c r="E221" s="2">
        <v>160</v>
      </c>
      <c r="F221" s="2">
        <v>234</v>
      </c>
      <c r="G221" s="2">
        <v>2</v>
      </c>
      <c r="H221" s="2">
        <v>0</v>
      </c>
    </row>
    <row r="222" spans="2:8" x14ac:dyDescent="0.25">
      <c r="B222" s="1"/>
      <c r="C222" s="24"/>
    </row>
    <row r="223" spans="2:8" x14ac:dyDescent="0.25">
      <c r="B223" s="1" t="s">
        <v>19</v>
      </c>
      <c r="C223" s="24">
        <f>C225+C224</f>
        <v>829</v>
      </c>
      <c r="D223" s="24">
        <f t="shared" ref="D223" si="139">D225+D224</f>
        <v>19</v>
      </c>
      <c r="E223" s="24">
        <f t="shared" ref="E223" si="140">E225+E224</f>
        <v>288</v>
      </c>
      <c r="F223" s="24">
        <f t="shared" ref="F223" si="141">F225+F224</f>
        <v>508</v>
      </c>
      <c r="G223" s="24">
        <f t="shared" ref="G223" si="142">G225+G224</f>
        <v>13</v>
      </c>
      <c r="H223" s="24">
        <f t="shared" ref="H223" si="143">H225+H224</f>
        <v>1</v>
      </c>
    </row>
    <row r="224" spans="2:8" x14ac:dyDescent="0.25">
      <c r="B224" s="1" t="s">
        <v>16</v>
      </c>
      <c r="C224" s="24">
        <f>SUM(D224:H224)</f>
        <v>428</v>
      </c>
      <c r="D224" s="2">
        <v>8</v>
      </c>
      <c r="E224" s="2">
        <v>146</v>
      </c>
      <c r="F224" s="2">
        <v>266</v>
      </c>
      <c r="G224" s="2">
        <v>7</v>
      </c>
      <c r="H224" s="2">
        <v>1</v>
      </c>
    </row>
    <row r="225" spans="2:8" x14ac:dyDescent="0.25">
      <c r="B225" s="1" t="s">
        <v>17</v>
      </c>
      <c r="C225" s="24">
        <f>SUM(D225:H225)</f>
        <v>401</v>
      </c>
      <c r="D225" s="2">
        <v>11</v>
      </c>
      <c r="E225" s="2">
        <v>142</v>
      </c>
      <c r="F225" s="2">
        <v>242</v>
      </c>
      <c r="G225" s="2">
        <v>6</v>
      </c>
      <c r="H225" s="2">
        <v>0</v>
      </c>
    </row>
    <row r="226" spans="2:8" x14ac:dyDescent="0.25">
      <c r="B226" s="1"/>
      <c r="C226" s="24"/>
    </row>
    <row r="227" spans="2:8" x14ac:dyDescent="0.25">
      <c r="B227" s="1" t="s">
        <v>20</v>
      </c>
      <c r="C227" s="24">
        <f>C229+C228</f>
        <v>2761</v>
      </c>
      <c r="D227" s="24">
        <f t="shared" ref="D227" si="144">D229+D228</f>
        <v>160</v>
      </c>
      <c r="E227" s="24">
        <f t="shared" ref="E227" si="145">E229+E228</f>
        <v>1153</v>
      </c>
      <c r="F227" s="24">
        <f t="shared" ref="F227" si="146">F229+F228</f>
        <v>1404</v>
      </c>
      <c r="G227" s="24">
        <f t="shared" ref="G227" si="147">G229+G228</f>
        <v>44</v>
      </c>
      <c r="H227" s="24">
        <f t="shared" ref="H227" si="148">H229+H228</f>
        <v>0</v>
      </c>
    </row>
    <row r="228" spans="2:8" x14ac:dyDescent="0.25">
      <c r="B228" s="1" t="s">
        <v>16</v>
      </c>
      <c r="C228" s="24">
        <f>SUM(D228:H228)</f>
        <v>1414</v>
      </c>
      <c r="D228" s="2">
        <v>81</v>
      </c>
      <c r="E228" s="2">
        <v>573</v>
      </c>
      <c r="F228" s="2">
        <v>735</v>
      </c>
      <c r="G228" s="2">
        <v>25</v>
      </c>
      <c r="H228" s="2">
        <v>0</v>
      </c>
    </row>
    <row r="229" spans="2:8" x14ac:dyDescent="0.25">
      <c r="B229" s="1" t="s">
        <v>17</v>
      </c>
      <c r="C229" s="24">
        <f>SUM(D229:H229)</f>
        <v>1347</v>
      </c>
      <c r="D229" s="2">
        <v>79</v>
      </c>
      <c r="E229" s="2">
        <v>580</v>
      </c>
      <c r="F229" s="2">
        <v>669</v>
      </c>
      <c r="G229" s="2">
        <v>19</v>
      </c>
      <c r="H229" s="2">
        <v>0</v>
      </c>
    </row>
    <row r="230" spans="2:8" x14ac:dyDescent="0.25">
      <c r="B230" s="1"/>
      <c r="C230" s="24"/>
    </row>
    <row r="231" spans="2:8" x14ac:dyDescent="0.25">
      <c r="B231" s="1" t="s">
        <v>21</v>
      </c>
      <c r="C231" s="24">
        <f>C233+C232</f>
        <v>1353</v>
      </c>
      <c r="D231" s="24">
        <f t="shared" ref="D231" si="149">D233+D232</f>
        <v>23</v>
      </c>
      <c r="E231" s="24">
        <f t="shared" ref="E231" si="150">E233+E232</f>
        <v>473</v>
      </c>
      <c r="F231" s="24">
        <f t="shared" ref="F231" si="151">F233+F232</f>
        <v>837</v>
      </c>
      <c r="G231" s="24">
        <f t="shared" ref="G231" si="152">G233+G232</f>
        <v>18</v>
      </c>
      <c r="H231" s="24">
        <f t="shared" ref="H231" si="153">H233+H232</f>
        <v>2</v>
      </c>
    </row>
    <row r="232" spans="2:8" x14ac:dyDescent="0.25">
      <c r="B232" s="1" t="s">
        <v>16</v>
      </c>
      <c r="C232" s="24">
        <f>SUM(D232:H232)</f>
        <v>691</v>
      </c>
      <c r="D232" s="2">
        <v>10</v>
      </c>
      <c r="E232" s="2">
        <v>235</v>
      </c>
      <c r="F232" s="2">
        <v>431</v>
      </c>
      <c r="G232" s="2">
        <v>14</v>
      </c>
      <c r="H232" s="2">
        <v>1</v>
      </c>
    </row>
    <row r="233" spans="2:8" x14ac:dyDescent="0.25">
      <c r="B233" s="1" t="s">
        <v>17</v>
      </c>
      <c r="C233" s="24">
        <f>SUM(D233:H233)</f>
        <v>662</v>
      </c>
      <c r="D233" s="2">
        <v>13</v>
      </c>
      <c r="E233" s="2">
        <v>238</v>
      </c>
      <c r="F233" s="2">
        <v>406</v>
      </c>
      <c r="G233" s="2">
        <v>4</v>
      </c>
      <c r="H233" s="2">
        <v>1</v>
      </c>
    </row>
    <row r="234" spans="2:8" x14ac:dyDescent="0.25">
      <c r="B234" s="1"/>
      <c r="C234" s="24"/>
    </row>
    <row r="235" spans="2:8" x14ac:dyDescent="0.25">
      <c r="B235" s="1" t="s">
        <v>22</v>
      </c>
      <c r="C235" s="24">
        <f>C237+C236</f>
        <v>987</v>
      </c>
      <c r="D235" s="24">
        <f t="shared" ref="D235" si="154">D237+D236</f>
        <v>86</v>
      </c>
      <c r="E235" s="24">
        <f t="shared" ref="E235" si="155">E237+E236</f>
        <v>441</v>
      </c>
      <c r="F235" s="24">
        <f t="shared" ref="F235" si="156">F237+F236</f>
        <v>448</v>
      </c>
      <c r="G235" s="24">
        <f t="shared" ref="G235" si="157">G237+G236</f>
        <v>12</v>
      </c>
      <c r="H235" s="24">
        <f t="shared" ref="H235" si="158">H237+H236</f>
        <v>0</v>
      </c>
    </row>
    <row r="236" spans="2:8" x14ac:dyDescent="0.25">
      <c r="B236" s="1" t="s">
        <v>16</v>
      </c>
      <c r="C236" s="24">
        <f>SUM(D236:H236)</f>
        <v>494</v>
      </c>
      <c r="D236" s="2">
        <v>34</v>
      </c>
      <c r="E236" s="2">
        <v>222</v>
      </c>
      <c r="F236" s="2">
        <v>232</v>
      </c>
      <c r="G236" s="2">
        <v>6</v>
      </c>
      <c r="H236" s="2">
        <v>0</v>
      </c>
    </row>
    <row r="237" spans="2:8" x14ac:dyDescent="0.25">
      <c r="B237" s="1" t="s">
        <v>17</v>
      </c>
      <c r="C237" s="24">
        <f>SUM(D237:H237)</f>
        <v>493</v>
      </c>
      <c r="D237" s="2">
        <v>52</v>
      </c>
      <c r="E237" s="2">
        <v>219</v>
      </c>
      <c r="F237" s="2">
        <v>216</v>
      </c>
      <c r="G237" s="2">
        <v>6</v>
      </c>
      <c r="H237" s="2">
        <v>0</v>
      </c>
    </row>
    <row r="238" spans="2:8" x14ac:dyDescent="0.25">
      <c r="B238" s="1"/>
      <c r="C238" s="24"/>
    </row>
    <row r="239" spans="2:8" x14ac:dyDescent="0.25">
      <c r="B239" s="1" t="s">
        <v>23</v>
      </c>
      <c r="C239" s="24">
        <f>C241+C240</f>
        <v>848</v>
      </c>
      <c r="D239" s="24">
        <f t="shared" ref="D239" si="159">D241+D240</f>
        <v>64</v>
      </c>
      <c r="E239" s="24">
        <f t="shared" ref="E239" si="160">E241+E240</f>
        <v>327</v>
      </c>
      <c r="F239" s="24">
        <f t="shared" ref="F239" si="161">F241+F240</f>
        <v>444</v>
      </c>
      <c r="G239" s="24">
        <f t="shared" ref="G239" si="162">G241+G240</f>
        <v>8</v>
      </c>
      <c r="H239" s="24">
        <f t="shared" ref="H239" si="163">H241+H240</f>
        <v>5</v>
      </c>
    </row>
    <row r="240" spans="2:8" x14ac:dyDescent="0.25">
      <c r="B240" s="1" t="s">
        <v>16</v>
      </c>
      <c r="C240" s="24">
        <f>SUM(D240:H240)</f>
        <v>428</v>
      </c>
      <c r="D240" s="2">
        <v>30</v>
      </c>
      <c r="E240" s="2">
        <v>158</v>
      </c>
      <c r="F240" s="2">
        <v>230</v>
      </c>
      <c r="G240" s="2">
        <v>6</v>
      </c>
      <c r="H240" s="2">
        <v>4</v>
      </c>
    </row>
    <row r="241" spans="2:9" x14ac:dyDescent="0.25">
      <c r="B241" s="5" t="s">
        <v>17</v>
      </c>
      <c r="C241" s="26">
        <f>SUM(D241:H241)</f>
        <v>420</v>
      </c>
      <c r="D241" s="6">
        <v>34</v>
      </c>
      <c r="E241" s="6">
        <v>169</v>
      </c>
      <c r="F241" s="6">
        <v>214</v>
      </c>
      <c r="G241" s="6">
        <v>2</v>
      </c>
      <c r="H241" s="6">
        <v>1</v>
      </c>
    </row>
    <row r="242" spans="2:9" x14ac:dyDescent="0.25">
      <c r="B242" s="19" t="s">
        <v>8</v>
      </c>
      <c r="C242" s="19"/>
      <c r="D242" s="19"/>
    </row>
    <row r="244" spans="2:9" x14ac:dyDescent="0.25">
      <c r="B244" s="1" t="s">
        <v>30</v>
      </c>
      <c r="C244" s="1"/>
      <c r="D244" s="1"/>
      <c r="E244" s="1"/>
      <c r="F244" s="1"/>
      <c r="G244" s="1"/>
      <c r="H244" s="1"/>
    </row>
    <row r="245" spans="2:9" x14ac:dyDescent="0.25">
      <c r="B245" s="19" t="s">
        <v>46</v>
      </c>
      <c r="C245" s="19"/>
      <c r="D245" s="19"/>
      <c r="E245" s="19"/>
      <c r="F245" s="19"/>
      <c r="G245" s="19"/>
      <c r="H245" s="19"/>
    </row>
    <row r="246" spans="2:9" x14ac:dyDescent="0.25">
      <c r="B246" s="1"/>
      <c r="C246" s="1"/>
      <c r="D246" s="1"/>
      <c r="E246" s="1"/>
      <c r="F246" s="1"/>
      <c r="G246" s="1"/>
      <c r="H246" s="1"/>
    </row>
    <row r="247" spans="2:9" ht="13.5" customHeight="1" thickBot="1" x14ac:dyDescent="0.3">
      <c r="B247" s="3"/>
      <c r="C247" s="22" t="s">
        <v>1</v>
      </c>
      <c r="D247" s="22" t="s">
        <v>14</v>
      </c>
      <c r="E247" s="22">
        <v>3</v>
      </c>
      <c r="F247" s="22">
        <v>4</v>
      </c>
      <c r="G247" s="22">
        <v>5</v>
      </c>
      <c r="H247" s="3" t="s">
        <v>15</v>
      </c>
    </row>
    <row r="249" spans="2:9" x14ac:dyDescent="0.25">
      <c r="B249" s="1" t="s">
        <v>1</v>
      </c>
      <c r="C249" s="23">
        <v>7505</v>
      </c>
      <c r="D249" s="23">
        <v>410</v>
      </c>
      <c r="E249" s="23">
        <v>3034</v>
      </c>
      <c r="F249" s="23">
        <v>3919</v>
      </c>
      <c r="G249" s="23">
        <v>128</v>
      </c>
      <c r="H249" s="23">
        <v>14</v>
      </c>
    </row>
    <row r="250" spans="2:9" x14ac:dyDescent="0.25">
      <c r="B250" s="1" t="s">
        <v>16</v>
      </c>
      <c r="C250" s="23">
        <v>3780</v>
      </c>
      <c r="D250" s="23">
        <v>189</v>
      </c>
      <c r="E250" s="23">
        <v>1519</v>
      </c>
      <c r="F250" s="23">
        <v>1998</v>
      </c>
      <c r="G250" s="23">
        <v>67</v>
      </c>
      <c r="H250" s="23">
        <v>7</v>
      </c>
    </row>
    <row r="251" spans="2:9" x14ac:dyDescent="0.25">
      <c r="B251" s="1" t="s">
        <v>17</v>
      </c>
      <c r="C251" s="23">
        <v>3725</v>
      </c>
      <c r="D251" s="23">
        <v>221</v>
      </c>
      <c r="E251" s="23">
        <v>1515</v>
      </c>
      <c r="F251" s="23">
        <v>1921</v>
      </c>
      <c r="G251" s="23">
        <v>61</v>
      </c>
      <c r="H251" s="23">
        <v>7</v>
      </c>
      <c r="I251" s="24"/>
    </row>
    <row r="252" spans="2:9" x14ac:dyDescent="0.25">
      <c r="B252" s="1"/>
      <c r="C252" s="24"/>
      <c r="I252" s="24"/>
    </row>
    <row r="253" spans="2:9" x14ac:dyDescent="0.25">
      <c r="B253" s="1" t="s">
        <v>18</v>
      </c>
      <c r="C253" s="24">
        <v>903</v>
      </c>
      <c r="D253" s="24">
        <v>17</v>
      </c>
      <c r="E253" s="24">
        <v>282</v>
      </c>
      <c r="F253" s="24">
        <v>600</v>
      </c>
      <c r="G253" s="24">
        <v>4</v>
      </c>
      <c r="H253" s="24">
        <v>0</v>
      </c>
    </row>
    <row r="254" spans="2:9" x14ac:dyDescent="0.25">
      <c r="B254" s="1" t="s">
        <v>16</v>
      </c>
      <c r="C254" s="24">
        <v>446</v>
      </c>
      <c r="D254" s="2">
        <v>5</v>
      </c>
      <c r="E254" s="2">
        <v>126</v>
      </c>
      <c r="F254" s="2">
        <v>313</v>
      </c>
      <c r="G254" s="2">
        <v>2</v>
      </c>
      <c r="H254" s="2">
        <v>0</v>
      </c>
    </row>
    <row r="255" spans="2:9" x14ac:dyDescent="0.25">
      <c r="B255" s="1" t="s">
        <v>17</v>
      </c>
      <c r="C255" s="24">
        <v>457</v>
      </c>
      <c r="D255" s="2">
        <v>12</v>
      </c>
      <c r="E255" s="2">
        <v>156</v>
      </c>
      <c r="F255" s="2">
        <v>287</v>
      </c>
      <c r="G255" s="2">
        <v>2</v>
      </c>
      <c r="H255" s="2">
        <v>0</v>
      </c>
    </row>
    <row r="256" spans="2:9" x14ac:dyDescent="0.25">
      <c r="B256" s="1"/>
      <c r="C256" s="24"/>
    </row>
    <row r="257" spans="2:8" x14ac:dyDescent="0.25">
      <c r="B257" s="1" t="s">
        <v>19</v>
      </c>
      <c r="C257" s="24">
        <v>750</v>
      </c>
      <c r="D257" s="24">
        <v>17</v>
      </c>
      <c r="E257" s="24">
        <v>283</v>
      </c>
      <c r="F257" s="24">
        <v>428</v>
      </c>
      <c r="G257" s="24">
        <v>19</v>
      </c>
      <c r="H257" s="24">
        <v>3</v>
      </c>
    </row>
    <row r="258" spans="2:8" x14ac:dyDescent="0.25">
      <c r="B258" s="1" t="s">
        <v>16</v>
      </c>
      <c r="C258" s="24">
        <v>391</v>
      </c>
      <c r="D258" s="2">
        <v>7</v>
      </c>
      <c r="E258" s="2">
        <v>140</v>
      </c>
      <c r="F258" s="2">
        <v>229</v>
      </c>
      <c r="G258" s="2">
        <v>14</v>
      </c>
      <c r="H258" s="2">
        <v>1</v>
      </c>
    </row>
    <row r="259" spans="2:8" x14ac:dyDescent="0.25">
      <c r="B259" s="1" t="s">
        <v>17</v>
      </c>
      <c r="C259" s="24">
        <v>359</v>
      </c>
      <c r="D259" s="2">
        <v>10</v>
      </c>
      <c r="E259" s="2">
        <v>143</v>
      </c>
      <c r="F259" s="2">
        <v>199</v>
      </c>
      <c r="G259" s="2">
        <v>5</v>
      </c>
      <c r="H259" s="2">
        <v>2</v>
      </c>
    </row>
    <row r="260" spans="2:8" x14ac:dyDescent="0.25">
      <c r="B260" s="1"/>
      <c r="C260" s="24"/>
    </row>
    <row r="261" spans="2:8" x14ac:dyDescent="0.25">
      <c r="B261" s="1" t="s">
        <v>20</v>
      </c>
      <c r="C261" s="24">
        <v>2740</v>
      </c>
      <c r="D261" s="24">
        <v>275</v>
      </c>
      <c r="E261" s="24">
        <f t="shared" ref="E261" si="164">SUM(E262:E263)</f>
        <v>1282</v>
      </c>
      <c r="F261" s="24">
        <v>1133</v>
      </c>
      <c r="G261" s="24">
        <v>47</v>
      </c>
      <c r="H261" s="24">
        <v>3</v>
      </c>
    </row>
    <row r="262" spans="2:8" x14ac:dyDescent="0.25">
      <c r="B262" s="1" t="s">
        <v>16</v>
      </c>
      <c r="C262" s="24">
        <v>1357</v>
      </c>
      <c r="D262" s="2">
        <v>132</v>
      </c>
      <c r="E262" s="2">
        <v>648</v>
      </c>
      <c r="F262" s="2">
        <v>553</v>
      </c>
      <c r="G262" s="2">
        <v>22</v>
      </c>
      <c r="H262" s="2">
        <v>2</v>
      </c>
    </row>
    <row r="263" spans="2:8" x14ac:dyDescent="0.25">
      <c r="B263" s="1" t="s">
        <v>17</v>
      </c>
      <c r="C263" s="24">
        <v>1383</v>
      </c>
      <c r="D263" s="2">
        <v>143</v>
      </c>
      <c r="E263" s="2">
        <v>634</v>
      </c>
      <c r="F263" s="2">
        <v>580</v>
      </c>
      <c r="G263" s="2">
        <v>25</v>
      </c>
      <c r="H263" s="2">
        <v>1</v>
      </c>
    </row>
    <row r="264" spans="2:8" x14ac:dyDescent="0.25">
      <c r="B264" s="1"/>
      <c r="C264" s="24"/>
    </row>
    <row r="265" spans="2:8" x14ac:dyDescent="0.25">
      <c r="B265" s="1" t="s">
        <v>21</v>
      </c>
      <c r="C265" s="24">
        <v>1368</v>
      </c>
      <c r="D265" s="24">
        <v>33</v>
      </c>
      <c r="E265" s="24">
        <v>544</v>
      </c>
      <c r="F265" s="24">
        <v>784</v>
      </c>
      <c r="G265" s="24">
        <v>5</v>
      </c>
      <c r="H265" s="24">
        <v>2</v>
      </c>
    </row>
    <row r="266" spans="2:8" x14ac:dyDescent="0.25">
      <c r="B266" s="1" t="s">
        <v>16</v>
      </c>
      <c r="C266" s="24">
        <v>695</v>
      </c>
      <c r="D266" s="2">
        <v>16</v>
      </c>
      <c r="E266" s="2">
        <v>272</v>
      </c>
      <c r="F266" s="2">
        <v>404</v>
      </c>
      <c r="G266" s="2">
        <v>2</v>
      </c>
      <c r="H266" s="2">
        <v>1</v>
      </c>
    </row>
    <row r="267" spans="2:8" x14ac:dyDescent="0.25">
      <c r="B267" s="1" t="s">
        <v>17</v>
      </c>
      <c r="C267" s="24">
        <v>673</v>
      </c>
      <c r="D267" s="2">
        <v>17</v>
      </c>
      <c r="E267" s="2">
        <v>272</v>
      </c>
      <c r="F267" s="2">
        <v>380</v>
      </c>
      <c r="G267" s="2">
        <v>3</v>
      </c>
      <c r="H267" s="2">
        <v>1</v>
      </c>
    </row>
    <row r="268" spans="2:8" x14ac:dyDescent="0.25">
      <c r="B268" s="1"/>
      <c r="C268" s="24"/>
    </row>
    <row r="269" spans="2:8" x14ac:dyDescent="0.25">
      <c r="B269" s="1" t="s">
        <v>22</v>
      </c>
      <c r="C269" s="24">
        <v>949</v>
      </c>
      <c r="D269" s="24">
        <v>48</v>
      </c>
      <c r="E269" s="24">
        <v>339</v>
      </c>
      <c r="F269" s="24">
        <v>552</v>
      </c>
      <c r="G269" s="24">
        <v>8</v>
      </c>
      <c r="H269" s="24">
        <v>2</v>
      </c>
    </row>
    <row r="270" spans="2:8" x14ac:dyDescent="0.25">
      <c r="B270" s="1" t="s">
        <v>16</v>
      </c>
      <c r="C270" s="24">
        <v>488</v>
      </c>
      <c r="D270" s="2">
        <v>19</v>
      </c>
      <c r="E270" s="2">
        <v>168</v>
      </c>
      <c r="F270" s="2">
        <v>298</v>
      </c>
      <c r="G270" s="2">
        <v>3</v>
      </c>
      <c r="H270" s="2">
        <v>0</v>
      </c>
    </row>
    <row r="271" spans="2:8" x14ac:dyDescent="0.25">
      <c r="B271" s="1" t="s">
        <v>17</v>
      </c>
      <c r="C271" s="24">
        <v>461</v>
      </c>
      <c r="D271" s="2">
        <v>29</v>
      </c>
      <c r="E271" s="2">
        <v>171</v>
      </c>
      <c r="F271" s="2">
        <v>254</v>
      </c>
      <c r="G271" s="2">
        <v>5</v>
      </c>
      <c r="H271" s="2">
        <v>2</v>
      </c>
    </row>
    <row r="272" spans="2:8" x14ac:dyDescent="0.25">
      <c r="B272" s="1"/>
      <c r="C272" s="24"/>
    </row>
    <row r="273" spans="2:8" x14ac:dyDescent="0.25">
      <c r="B273" s="1" t="s">
        <v>23</v>
      </c>
      <c r="C273" s="24">
        <v>795</v>
      </c>
      <c r="D273" s="24">
        <v>20</v>
      </c>
      <c r="E273" s="24">
        <v>304</v>
      </c>
      <c r="F273" s="24">
        <v>422</v>
      </c>
      <c r="G273" s="24">
        <v>45</v>
      </c>
      <c r="H273" s="24">
        <v>4</v>
      </c>
    </row>
    <row r="274" spans="2:8" x14ac:dyDescent="0.25">
      <c r="B274" s="1" t="s">
        <v>16</v>
      </c>
      <c r="C274" s="24">
        <v>403</v>
      </c>
      <c r="D274" s="2">
        <v>10</v>
      </c>
      <c r="E274" s="2">
        <v>165</v>
      </c>
      <c r="F274" s="2">
        <v>201</v>
      </c>
      <c r="G274" s="2">
        <v>24</v>
      </c>
      <c r="H274" s="2">
        <v>3</v>
      </c>
    </row>
    <row r="275" spans="2:8" x14ac:dyDescent="0.25">
      <c r="B275" s="5" t="s">
        <v>17</v>
      </c>
      <c r="C275" s="26">
        <v>392</v>
      </c>
      <c r="D275" s="6">
        <v>10</v>
      </c>
      <c r="E275" s="6">
        <v>139</v>
      </c>
      <c r="F275" s="6">
        <v>221</v>
      </c>
      <c r="G275" s="6">
        <v>21</v>
      </c>
      <c r="H275" s="6">
        <v>1</v>
      </c>
    </row>
    <row r="276" spans="2:8" x14ac:dyDescent="0.25">
      <c r="B276" s="19" t="s">
        <v>8</v>
      </c>
      <c r="C276" s="19"/>
      <c r="D276" s="19"/>
    </row>
    <row r="278" spans="2:8" x14ac:dyDescent="0.25">
      <c r="B278" s="1" t="s">
        <v>30</v>
      </c>
      <c r="C278" s="1"/>
      <c r="D278" s="1"/>
      <c r="E278" s="1"/>
      <c r="F278" s="1"/>
      <c r="G278" s="1"/>
      <c r="H278" s="1"/>
    </row>
    <row r="279" spans="2:8" x14ac:dyDescent="0.25">
      <c r="B279" s="19" t="s">
        <v>47</v>
      </c>
      <c r="C279" s="19"/>
      <c r="D279" s="19"/>
      <c r="E279" s="19"/>
      <c r="F279" s="19"/>
      <c r="G279" s="19"/>
      <c r="H279" s="19"/>
    </row>
    <row r="280" spans="2:8" x14ac:dyDescent="0.25">
      <c r="B280" s="1"/>
      <c r="C280" s="1"/>
      <c r="D280" s="1"/>
      <c r="E280" s="1"/>
      <c r="F280" s="1"/>
      <c r="G280" s="1"/>
      <c r="H280" s="1"/>
    </row>
    <row r="281" spans="2:8" ht="13.8" thickBot="1" x14ac:dyDescent="0.3">
      <c r="B281" s="3"/>
      <c r="C281" s="22" t="s">
        <v>1</v>
      </c>
      <c r="D281" s="22" t="s">
        <v>14</v>
      </c>
      <c r="E281" s="22">
        <v>3</v>
      </c>
      <c r="F281" s="22">
        <v>4</v>
      </c>
      <c r="G281" s="22">
        <v>5</v>
      </c>
      <c r="H281" s="3" t="s">
        <v>15</v>
      </c>
    </row>
    <row r="283" spans="2:8" x14ac:dyDescent="0.25">
      <c r="B283" s="1" t="s">
        <v>1</v>
      </c>
      <c r="C283" s="23">
        <v>7501</v>
      </c>
      <c r="D283" s="23">
        <v>241</v>
      </c>
      <c r="E283" s="23">
        <v>2667</v>
      </c>
      <c r="F283" s="23">
        <v>4521</v>
      </c>
      <c r="G283" s="23">
        <v>59</v>
      </c>
      <c r="H283" s="23">
        <v>13</v>
      </c>
    </row>
    <row r="284" spans="2:8" x14ac:dyDescent="0.25">
      <c r="B284" s="1" t="s">
        <v>16</v>
      </c>
      <c r="C284" s="23">
        <v>3790</v>
      </c>
      <c r="D284" s="23">
        <v>117</v>
      </c>
      <c r="E284" s="23">
        <v>1291</v>
      </c>
      <c r="F284" s="23">
        <v>2333</v>
      </c>
      <c r="G284" s="23">
        <v>39</v>
      </c>
      <c r="H284" s="23">
        <v>10</v>
      </c>
    </row>
    <row r="285" spans="2:8" x14ac:dyDescent="0.25">
      <c r="B285" s="1" t="s">
        <v>17</v>
      </c>
      <c r="C285" s="23">
        <v>3711</v>
      </c>
      <c r="D285" s="23">
        <v>124</v>
      </c>
      <c r="E285" s="23">
        <v>1376</v>
      </c>
      <c r="F285" s="23">
        <v>2188</v>
      </c>
      <c r="G285" s="23">
        <v>20</v>
      </c>
      <c r="H285" s="23">
        <v>3</v>
      </c>
    </row>
    <row r="286" spans="2:8" x14ac:dyDescent="0.25">
      <c r="B286" s="1"/>
      <c r="C286" s="24"/>
    </row>
    <row r="287" spans="2:8" x14ac:dyDescent="0.25">
      <c r="B287" s="1" t="s">
        <v>18</v>
      </c>
      <c r="C287" s="24">
        <v>943</v>
      </c>
      <c r="D287" s="24">
        <v>17</v>
      </c>
      <c r="E287" s="24">
        <v>312</v>
      </c>
      <c r="F287" s="24">
        <v>614</v>
      </c>
      <c r="G287" s="24">
        <v>0</v>
      </c>
      <c r="H287" s="24">
        <v>0</v>
      </c>
    </row>
    <row r="288" spans="2:8" x14ac:dyDescent="0.25">
      <c r="B288" s="1" t="s">
        <v>16</v>
      </c>
      <c r="C288" s="24">
        <v>465</v>
      </c>
      <c r="D288" s="2">
        <v>9</v>
      </c>
      <c r="E288" s="2">
        <v>141</v>
      </c>
      <c r="F288" s="2">
        <v>315</v>
      </c>
      <c r="G288" s="2">
        <v>0</v>
      </c>
      <c r="H288" s="2">
        <v>0</v>
      </c>
    </row>
    <row r="289" spans="2:8" x14ac:dyDescent="0.25">
      <c r="B289" s="1" t="s">
        <v>17</v>
      </c>
      <c r="C289" s="24">
        <v>478</v>
      </c>
      <c r="D289" s="2">
        <v>8</v>
      </c>
      <c r="E289" s="2">
        <v>171</v>
      </c>
      <c r="F289" s="2">
        <v>299</v>
      </c>
      <c r="G289" s="2">
        <v>0</v>
      </c>
      <c r="H289" s="2">
        <v>0</v>
      </c>
    </row>
    <row r="290" spans="2:8" x14ac:dyDescent="0.25">
      <c r="B290" s="1"/>
      <c r="C290" s="24"/>
    </row>
    <row r="291" spans="2:8" x14ac:dyDescent="0.25">
      <c r="B291" s="1" t="s">
        <v>19</v>
      </c>
      <c r="C291" s="24">
        <v>793</v>
      </c>
      <c r="D291" s="24">
        <v>13</v>
      </c>
      <c r="E291" s="24">
        <v>203</v>
      </c>
      <c r="F291" s="24">
        <v>570</v>
      </c>
      <c r="G291" s="24">
        <v>6</v>
      </c>
      <c r="H291" s="24">
        <v>1</v>
      </c>
    </row>
    <row r="292" spans="2:8" x14ac:dyDescent="0.25">
      <c r="B292" s="1" t="s">
        <v>16</v>
      </c>
      <c r="C292" s="24">
        <v>419</v>
      </c>
      <c r="D292" s="2">
        <v>8</v>
      </c>
      <c r="E292" s="2">
        <v>107</v>
      </c>
      <c r="F292" s="2">
        <v>299</v>
      </c>
      <c r="G292" s="2">
        <v>4</v>
      </c>
      <c r="H292" s="2">
        <v>1</v>
      </c>
    </row>
    <row r="293" spans="2:8" x14ac:dyDescent="0.25">
      <c r="B293" s="1" t="s">
        <v>17</v>
      </c>
      <c r="C293" s="24">
        <v>374</v>
      </c>
      <c r="D293" s="2">
        <v>5</v>
      </c>
      <c r="E293" s="2">
        <v>96</v>
      </c>
      <c r="F293" s="2">
        <v>271</v>
      </c>
      <c r="G293" s="2">
        <v>2</v>
      </c>
      <c r="H293" s="2">
        <v>0</v>
      </c>
    </row>
    <row r="294" spans="2:8" x14ac:dyDescent="0.25">
      <c r="B294" s="1"/>
      <c r="C294" s="24"/>
    </row>
    <row r="295" spans="2:8" x14ac:dyDescent="0.25">
      <c r="B295" s="1" t="s">
        <v>20</v>
      </c>
      <c r="C295" s="24">
        <v>2661</v>
      </c>
      <c r="D295" s="24">
        <v>153</v>
      </c>
      <c r="E295" s="24">
        <v>1178</v>
      </c>
      <c r="F295" s="24">
        <v>1311</v>
      </c>
      <c r="G295" s="24">
        <v>13</v>
      </c>
      <c r="H295" s="24">
        <v>6</v>
      </c>
    </row>
    <row r="296" spans="2:8" x14ac:dyDescent="0.25">
      <c r="B296" s="1" t="s">
        <v>16</v>
      </c>
      <c r="C296" s="24">
        <v>1329</v>
      </c>
      <c r="D296" s="2">
        <v>69</v>
      </c>
      <c r="E296" s="2">
        <v>553</v>
      </c>
      <c r="F296" s="2">
        <v>690</v>
      </c>
      <c r="G296" s="2">
        <v>11</v>
      </c>
      <c r="H296" s="2">
        <v>6</v>
      </c>
    </row>
    <row r="297" spans="2:8" x14ac:dyDescent="0.25">
      <c r="B297" s="1" t="s">
        <v>17</v>
      </c>
      <c r="C297" s="24">
        <v>1332</v>
      </c>
      <c r="D297" s="2">
        <v>84</v>
      </c>
      <c r="E297" s="2">
        <v>625</v>
      </c>
      <c r="F297" s="2">
        <v>621</v>
      </c>
      <c r="G297" s="2">
        <v>2</v>
      </c>
      <c r="H297" s="2">
        <v>0</v>
      </c>
    </row>
    <row r="298" spans="2:8" x14ac:dyDescent="0.25">
      <c r="B298" s="1"/>
      <c r="C298" s="24"/>
    </row>
    <row r="299" spans="2:8" x14ac:dyDescent="0.25">
      <c r="B299" s="1" t="s">
        <v>21</v>
      </c>
      <c r="C299" s="24">
        <v>1339</v>
      </c>
      <c r="D299" s="24">
        <v>8</v>
      </c>
      <c r="E299" s="24">
        <v>353</v>
      </c>
      <c r="F299" s="24">
        <v>961</v>
      </c>
      <c r="G299" s="24">
        <v>14</v>
      </c>
      <c r="H299" s="24">
        <v>3</v>
      </c>
    </row>
    <row r="300" spans="2:8" x14ac:dyDescent="0.25">
      <c r="B300" s="1" t="s">
        <v>16</v>
      </c>
      <c r="C300" s="24">
        <v>676</v>
      </c>
      <c r="D300" s="2">
        <v>3</v>
      </c>
      <c r="E300" s="2">
        <v>184</v>
      </c>
      <c r="F300" s="2">
        <v>482</v>
      </c>
      <c r="G300" s="2">
        <v>7</v>
      </c>
      <c r="H300" s="2">
        <v>0</v>
      </c>
    </row>
    <row r="301" spans="2:8" x14ac:dyDescent="0.25">
      <c r="B301" s="1" t="s">
        <v>17</v>
      </c>
      <c r="C301" s="24">
        <v>663</v>
      </c>
      <c r="D301" s="2">
        <v>5</v>
      </c>
      <c r="E301" s="2">
        <v>169</v>
      </c>
      <c r="F301" s="2">
        <v>479</v>
      </c>
      <c r="G301" s="2">
        <v>7</v>
      </c>
      <c r="H301" s="2">
        <v>3</v>
      </c>
    </row>
    <row r="302" spans="2:8" x14ac:dyDescent="0.25">
      <c r="B302" s="1"/>
      <c r="C302" s="24"/>
    </row>
    <row r="303" spans="2:8" x14ac:dyDescent="0.25">
      <c r="B303" s="1" t="s">
        <v>22</v>
      </c>
      <c r="C303" s="24">
        <v>982</v>
      </c>
      <c r="D303" s="24">
        <v>36</v>
      </c>
      <c r="E303" s="24">
        <v>402</v>
      </c>
      <c r="F303" s="24">
        <v>535</v>
      </c>
      <c r="G303" s="24">
        <v>7</v>
      </c>
      <c r="H303" s="24">
        <v>2</v>
      </c>
    </row>
    <row r="304" spans="2:8" x14ac:dyDescent="0.25">
      <c r="B304" s="1" t="s">
        <v>16</v>
      </c>
      <c r="C304" s="24">
        <v>507</v>
      </c>
      <c r="D304" s="2">
        <v>19</v>
      </c>
      <c r="E304" s="2">
        <v>204</v>
      </c>
      <c r="F304" s="2">
        <v>276</v>
      </c>
      <c r="G304" s="2">
        <v>6</v>
      </c>
      <c r="H304" s="2">
        <v>2</v>
      </c>
    </row>
    <row r="305" spans="2:8" x14ac:dyDescent="0.25">
      <c r="B305" s="1" t="s">
        <v>17</v>
      </c>
      <c r="C305" s="24">
        <v>475</v>
      </c>
      <c r="D305" s="2">
        <v>17</v>
      </c>
      <c r="E305" s="2">
        <v>198</v>
      </c>
      <c r="F305" s="2">
        <v>259</v>
      </c>
      <c r="G305" s="2">
        <v>1</v>
      </c>
      <c r="H305" s="2">
        <v>0</v>
      </c>
    </row>
    <row r="306" spans="2:8" x14ac:dyDescent="0.25">
      <c r="B306" s="1"/>
      <c r="C306" s="24"/>
    </row>
    <row r="307" spans="2:8" x14ac:dyDescent="0.25">
      <c r="B307" s="1" t="s">
        <v>23</v>
      </c>
      <c r="C307" s="24">
        <v>783</v>
      </c>
      <c r="D307" s="24">
        <v>14</v>
      </c>
      <c r="E307" s="24">
        <v>219</v>
      </c>
      <c r="F307" s="24">
        <v>530</v>
      </c>
      <c r="G307" s="24">
        <v>19</v>
      </c>
      <c r="H307" s="24">
        <v>1</v>
      </c>
    </row>
    <row r="308" spans="2:8" x14ac:dyDescent="0.25">
      <c r="B308" s="1" t="s">
        <v>16</v>
      </c>
      <c r="C308" s="24">
        <v>394</v>
      </c>
      <c r="D308" s="2">
        <v>9</v>
      </c>
      <c r="E308" s="2">
        <v>102</v>
      </c>
      <c r="F308" s="2">
        <v>271</v>
      </c>
      <c r="G308" s="2">
        <v>11</v>
      </c>
      <c r="H308" s="2">
        <v>1</v>
      </c>
    </row>
    <row r="309" spans="2:8" x14ac:dyDescent="0.25">
      <c r="B309" s="5" t="s">
        <v>17</v>
      </c>
      <c r="C309" s="26">
        <v>389</v>
      </c>
      <c r="D309" s="6">
        <v>5</v>
      </c>
      <c r="E309" s="6">
        <v>117</v>
      </c>
      <c r="F309" s="6">
        <v>259</v>
      </c>
      <c r="G309" s="6">
        <v>8</v>
      </c>
      <c r="H309" s="6">
        <v>0</v>
      </c>
    </row>
    <row r="310" spans="2:8" x14ac:dyDescent="0.25">
      <c r="B310" s="19" t="s">
        <v>8</v>
      </c>
      <c r="C310" s="19"/>
      <c r="D310" s="19"/>
    </row>
    <row r="312" spans="2:8" x14ac:dyDescent="0.25">
      <c r="B312" s="1" t="s">
        <v>30</v>
      </c>
      <c r="C312" s="1"/>
      <c r="D312" s="1"/>
      <c r="E312" s="1"/>
      <c r="F312" s="1"/>
      <c r="G312" s="1"/>
      <c r="H312" s="1"/>
    </row>
    <row r="313" spans="2:8" x14ac:dyDescent="0.25">
      <c r="B313" s="19" t="s">
        <v>36</v>
      </c>
      <c r="C313" s="19"/>
      <c r="D313" s="19"/>
      <c r="E313" s="19"/>
      <c r="F313" s="19"/>
      <c r="G313" s="19"/>
      <c r="H313" s="19"/>
    </row>
    <row r="314" spans="2:8" x14ac:dyDescent="0.25">
      <c r="B314" s="1"/>
      <c r="C314" s="1"/>
      <c r="D314" s="1"/>
      <c r="E314" s="1"/>
      <c r="F314" s="1"/>
      <c r="G314" s="1"/>
      <c r="H314" s="1"/>
    </row>
    <row r="315" spans="2:8" ht="13.8" thickBot="1" x14ac:dyDescent="0.3">
      <c r="B315" s="3"/>
      <c r="C315" s="22" t="s">
        <v>1</v>
      </c>
      <c r="D315" s="22" t="s">
        <v>14</v>
      </c>
      <c r="E315" s="22">
        <v>3</v>
      </c>
      <c r="F315" s="22">
        <v>4</v>
      </c>
      <c r="G315" s="22">
        <v>5</v>
      </c>
      <c r="H315" s="3" t="s">
        <v>15</v>
      </c>
    </row>
    <row r="317" spans="2:8" x14ac:dyDescent="0.25">
      <c r="B317" s="1" t="s">
        <v>1</v>
      </c>
      <c r="C317" s="23">
        <f t="shared" ref="C317:H317" si="165">C321+C325+C329+C333+C337+C341</f>
        <v>7400</v>
      </c>
      <c r="D317" s="23">
        <f t="shared" si="165"/>
        <v>284</v>
      </c>
      <c r="E317" s="23">
        <f t="shared" si="165"/>
        <v>2652</v>
      </c>
      <c r="F317" s="23">
        <f t="shared" si="165"/>
        <v>4347</v>
      </c>
      <c r="G317" s="23">
        <f t="shared" si="165"/>
        <v>102</v>
      </c>
      <c r="H317" s="23">
        <f t="shared" si="165"/>
        <v>15</v>
      </c>
    </row>
    <row r="318" spans="2:8" x14ac:dyDescent="0.25">
      <c r="B318" s="1" t="s">
        <v>16</v>
      </c>
      <c r="C318" s="23">
        <f t="shared" ref="C318:H319" si="166">C322+C326+C330+C334+C338+C342</f>
        <v>3764</v>
      </c>
      <c r="D318" s="23">
        <f t="shared" si="166"/>
        <v>119</v>
      </c>
      <c r="E318" s="23">
        <f t="shared" si="166"/>
        <v>1288</v>
      </c>
      <c r="F318" s="23">
        <f t="shared" si="166"/>
        <v>2279</v>
      </c>
      <c r="G318" s="23">
        <f t="shared" si="166"/>
        <v>68</v>
      </c>
      <c r="H318" s="23">
        <f t="shared" si="166"/>
        <v>10</v>
      </c>
    </row>
    <row r="319" spans="2:8" x14ac:dyDescent="0.25">
      <c r="B319" s="1" t="s">
        <v>17</v>
      </c>
      <c r="C319" s="23">
        <f t="shared" si="166"/>
        <v>3636</v>
      </c>
      <c r="D319" s="23">
        <f t="shared" si="166"/>
        <v>165</v>
      </c>
      <c r="E319" s="23">
        <f t="shared" si="166"/>
        <v>1364</v>
      </c>
      <c r="F319" s="23">
        <f t="shared" si="166"/>
        <v>2068</v>
      </c>
      <c r="G319" s="23">
        <f t="shared" si="166"/>
        <v>34</v>
      </c>
      <c r="H319" s="23">
        <f t="shared" si="166"/>
        <v>5</v>
      </c>
    </row>
    <row r="320" spans="2:8" x14ac:dyDescent="0.25">
      <c r="B320" s="1"/>
      <c r="C320" s="24"/>
    </row>
    <row r="321" spans="2:8" x14ac:dyDescent="0.25">
      <c r="B321" s="1" t="s">
        <v>18</v>
      </c>
      <c r="C321" s="24">
        <f>SUM(D321:H321)</f>
        <v>925</v>
      </c>
      <c r="D321" s="24">
        <f>D322+D323</f>
        <v>35</v>
      </c>
      <c r="E321" s="24">
        <f>E322+E323</f>
        <v>312</v>
      </c>
      <c r="F321" s="24">
        <f>F322+F323</f>
        <v>576</v>
      </c>
      <c r="G321" s="24">
        <f>G322+G323</f>
        <v>2</v>
      </c>
      <c r="H321" s="24">
        <f>H322+H323</f>
        <v>0</v>
      </c>
    </row>
    <row r="322" spans="2:8" x14ac:dyDescent="0.25">
      <c r="B322" s="1" t="s">
        <v>16</v>
      </c>
      <c r="C322" s="24">
        <f t="shared" ref="C322:C343" si="167">SUM(D322:H322)</f>
        <v>479</v>
      </c>
      <c r="D322" s="2">
        <v>11</v>
      </c>
      <c r="E322" s="2">
        <v>158</v>
      </c>
      <c r="F322" s="2">
        <v>308</v>
      </c>
      <c r="G322" s="2">
        <v>2</v>
      </c>
      <c r="H322" s="2">
        <v>0</v>
      </c>
    </row>
    <row r="323" spans="2:8" x14ac:dyDescent="0.25">
      <c r="B323" s="1" t="s">
        <v>17</v>
      </c>
      <c r="C323" s="24">
        <f t="shared" si="167"/>
        <v>446</v>
      </c>
      <c r="D323" s="2">
        <v>24</v>
      </c>
      <c r="E323" s="2">
        <v>154</v>
      </c>
      <c r="F323" s="2">
        <v>268</v>
      </c>
      <c r="G323" s="2">
        <v>0</v>
      </c>
      <c r="H323" s="2">
        <v>0</v>
      </c>
    </row>
    <row r="324" spans="2:8" x14ac:dyDescent="0.25">
      <c r="B324" s="1"/>
      <c r="C324" s="24"/>
    </row>
    <row r="325" spans="2:8" x14ac:dyDescent="0.25">
      <c r="B325" s="1" t="s">
        <v>19</v>
      </c>
      <c r="C325" s="24">
        <f t="shared" si="167"/>
        <v>817</v>
      </c>
      <c r="D325" s="24">
        <f>D326+D327</f>
        <v>17</v>
      </c>
      <c r="E325" s="24">
        <f>E326+E327</f>
        <v>203</v>
      </c>
      <c r="F325" s="24">
        <f>F326+F327</f>
        <v>583</v>
      </c>
      <c r="G325" s="24">
        <f>G326+G327</f>
        <v>8</v>
      </c>
      <c r="H325" s="24">
        <f>H326+H327</f>
        <v>6</v>
      </c>
    </row>
    <row r="326" spans="2:8" x14ac:dyDescent="0.25">
      <c r="B326" s="1" t="s">
        <v>16</v>
      </c>
      <c r="C326" s="24">
        <f t="shared" si="167"/>
        <v>417</v>
      </c>
      <c r="D326" s="2">
        <v>8</v>
      </c>
      <c r="E326" s="2">
        <v>96</v>
      </c>
      <c r="F326" s="2">
        <v>306</v>
      </c>
      <c r="G326" s="2">
        <v>4</v>
      </c>
      <c r="H326" s="2">
        <v>3</v>
      </c>
    </row>
    <row r="327" spans="2:8" x14ac:dyDescent="0.25">
      <c r="B327" s="1" t="s">
        <v>17</v>
      </c>
      <c r="C327" s="24">
        <f t="shared" si="167"/>
        <v>400</v>
      </c>
      <c r="D327" s="2">
        <v>9</v>
      </c>
      <c r="E327" s="2">
        <v>107</v>
      </c>
      <c r="F327" s="2">
        <v>277</v>
      </c>
      <c r="G327" s="2">
        <v>4</v>
      </c>
      <c r="H327" s="2">
        <v>3</v>
      </c>
    </row>
    <row r="328" spans="2:8" x14ac:dyDescent="0.25">
      <c r="B328" s="1"/>
      <c r="C328" s="24"/>
    </row>
    <row r="329" spans="2:8" x14ac:dyDescent="0.25">
      <c r="B329" s="1" t="s">
        <v>20</v>
      </c>
      <c r="C329" s="24">
        <f t="shared" si="167"/>
        <v>2639</v>
      </c>
      <c r="D329" s="24">
        <f>D330+D331</f>
        <v>133</v>
      </c>
      <c r="E329" s="24">
        <f>E330+E331</f>
        <v>1045</v>
      </c>
      <c r="F329" s="24">
        <f>F330+F331</f>
        <v>1397</v>
      </c>
      <c r="G329" s="24">
        <f>G330+G331</f>
        <v>58</v>
      </c>
      <c r="H329" s="24">
        <f>H330+H331</f>
        <v>6</v>
      </c>
    </row>
    <row r="330" spans="2:8" x14ac:dyDescent="0.25">
      <c r="B330" s="1" t="s">
        <v>16</v>
      </c>
      <c r="C330" s="24">
        <f t="shared" si="167"/>
        <v>1319</v>
      </c>
      <c r="D330" s="2">
        <v>58</v>
      </c>
      <c r="E330" s="2">
        <v>504</v>
      </c>
      <c r="F330" s="2">
        <v>715</v>
      </c>
      <c r="G330" s="2">
        <v>38</v>
      </c>
      <c r="H330" s="2">
        <v>4</v>
      </c>
    </row>
    <row r="331" spans="2:8" x14ac:dyDescent="0.25">
      <c r="B331" s="1" t="s">
        <v>17</v>
      </c>
      <c r="C331" s="24">
        <f t="shared" si="167"/>
        <v>1320</v>
      </c>
      <c r="D331" s="2">
        <v>75</v>
      </c>
      <c r="E331" s="2">
        <v>541</v>
      </c>
      <c r="F331" s="2">
        <v>682</v>
      </c>
      <c r="G331" s="2">
        <v>20</v>
      </c>
      <c r="H331" s="2">
        <v>2</v>
      </c>
    </row>
    <row r="332" spans="2:8" x14ac:dyDescent="0.25">
      <c r="B332" s="1"/>
      <c r="C332" s="24"/>
    </row>
    <row r="333" spans="2:8" x14ac:dyDescent="0.25">
      <c r="B333" s="1" t="s">
        <v>21</v>
      </c>
      <c r="C333" s="24">
        <f t="shared" si="167"/>
        <v>1259</v>
      </c>
      <c r="D333" s="24">
        <f>D334+D335</f>
        <v>10</v>
      </c>
      <c r="E333" s="24">
        <f>E334+E335</f>
        <v>342</v>
      </c>
      <c r="F333" s="24">
        <f>F334+F335</f>
        <v>896</v>
      </c>
      <c r="G333" s="24">
        <f>G334+G335</f>
        <v>10</v>
      </c>
      <c r="H333" s="24">
        <f>H334+H335</f>
        <v>1</v>
      </c>
    </row>
    <row r="334" spans="2:8" x14ac:dyDescent="0.25">
      <c r="B334" s="1" t="s">
        <v>16</v>
      </c>
      <c r="C334" s="24">
        <f t="shared" si="167"/>
        <v>661</v>
      </c>
      <c r="D334" s="2">
        <v>3</v>
      </c>
      <c r="E334" s="2">
        <v>162</v>
      </c>
      <c r="F334" s="2">
        <v>489</v>
      </c>
      <c r="G334" s="2">
        <v>6</v>
      </c>
      <c r="H334" s="2">
        <v>1</v>
      </c>
    </row>
    <row r="335" spans="2:8" x14ac:dyDescent="0.25">
      <c r="B335" s="1" t="s">
        <v>17</v>
      </c>
      <c r="C335" s="24">
        <f t="shared" si="167"/>
        <v>598</v>
      </c>
      <c r="D335" s="2">
        <v>7</v>
      </c>
      <c r="E335" s="2">
        <v>180</v>
      </c>
      <c r="F335" s="2">
        <v>407</v>
      </c>
      <c r="G335" s="2">
        <v>4</v>
      </c>
      <c r="H335" s="2">
        <v>0</v>
      </c>
    </row>
    <row r="336" spans="2:8" x14ac:dyDescent="0.25">
      <c r="B336" s="1"/>
      <c r="C336" s="24"/>
    </row>
    <row r="337" spans="2:8" x14ac:dyDescent="0.25">
      <c r="B337" s="1" t="s">
        <v>22</v>
      </c>
      <c r="C337" s="24">
        <f t="shared" si="167"/>
        <v>1128</v>
      </c>
      <c r="D337" s="24">
        <f>D338+D339</f>
        <v>76</v>
      </c>
      <c r="E337" s="24">
        <f>E338+E339</f>
        <v>518</v>
      </c>
      <c r="F337" s="24">
        <f>F338+F339</f>
        <v>513</v>
      </c>
      <c r="G337" s="24">
        <f>G338+G339</f>
        <v>19</v>
      </c>
      <c r="H337" s="24">
        <f>H338+H339</f>
        <v>2</v>
      </c>
    </row>
    <row r="338" spans="2:8" x14ac:dyDescent="0.25">
      <c r="B338" s="1" t="s">
        <v>16</v>
      </c>
      <c r="C338" s="24">
        <f t="shared" si="167"/>
        <v>575</v>
      </c>
      <c r="D338" s="2">
        <v>32</v>
      </c>
      <c r="E338" s="2">
        <v>254</v>
      </c>
      <c r="F338" s="2">
        <v>273</v>
      </c>
      <c r="G338" s="2">
        <v>14</v>
      </c>
      <c r="H338" s="2">
        <v>2</v>
      </c>
    </row>
    <row r="339" spans="2:8" x14ac:dyDescent="0.25">
      <c r="B339" s="1" t="s">
        <v>17</v>
      </c>
      <c r="C339" s="24">
        <f t="shared" si="167"/>
        <v>553</v>
      </c>
      <c r="D339" s="2">
        <v>44</v>
      </c>
      <c r="E339" s="2">
        <v>264</v>
      </c>
      <c r="F339" s="2">
        <v>240</v>
      </c>
      <c r="G339" s="2">
        <v>5</v>
      </c>
      <c r="H339" s="2">
        <v>0</v>
      </c>
    </row>
    <row r="340" spans="2:8" x14ac:dyDescent="0.25">
      <c r="B340" s="1"/>
      <c r="C340" s="24"/>
    </row>
    <row r="341" spans="2:8" x14ac:dyDescent="0.25">
      <c r="B341" s="1" t="s">
        <v>23</v>
      </c>
      <c r="C341" s="24">
        <f t="shared" si="167"/>
        <v>632</v>
      </c>
      <c r="D341" s="24">
        <f>D342+D343</f>
        <v>13</v>
      </c>
      <c r="E341" s="24">
        <f>E342+E343</f>
        <v>232</v>
      </c>
      <c r="F341" s="24">
        <f>F342+F343</f>
        <v>382</v>
      </c>
      <c r="G341" s="24">
        <f>G342+G343</f>
        <v>5</v>
      </c>
      <c r="H341" s="24">
        <f>H342+H343</f>
        <v>0</v>
      </c>
    </row>
    <row r="342" spans="2:8" x14ac:dyDescent="0.25">
      <c r="B342" s="1" t="s">
        <v>16</v>
      </c>
      <c r="C342" s="24">
        <f t="shared" si="167"/>
        <v>313</v>
      </c>
      <c r="D342" s="2">
        <v>7</v>
      </c>
      <c r="E342" s="2">
        <v>114</v>
      </c>
      <c r="F342" s="2">
        <v>188</v>
      </c>
      <c r="G342" s="2">
        <v>4</v>
      </c>
      <c r="H342" s="2">
        <v>0</v>
      </c>
    </row>
    <row r="343" spans="2:8" x14ac:dyDescent="0.25">
      <c r="B343" s="5" t="s">
        <v>17</v>
      </c>
      <c r="C343" s="26">
        <f t="shared" si="167"/>
        <v>319</v>
      </c>
      <c r="D343" s="6">
        <v>6</v>
      </c>
      <c r="E343" s="6">
        <v>118</v>
      </c>
      <c r="F343" s="6">
        <v>194</v>
      </c>
      <c r="G343" s="6">
        <v>1</v>
      </c>
      <c r="H343" s="6">
        <v>0</v>
      </c>
    </row>
    <row r="344" spans="2:8" x14ac:dyDescent="0.25">
      <c r="B344" s="19" t="s">
        <v>8</v>
      </c>
      <c r="C344" s="19"/>
      <c r="D344" s="19"/>
    </row>
  </sheetData>
  <mergeCells count="20">
    <mergeCell ref="B313:H313"/>
    <mergeCell ref="B344:D344"/>
    <mergeCell ref="B279:H279"/>
    <mergeCell ref="B310:D310"/>
    <mergeCell ref="B245:H245"/>
    <mergeCell ref="B276:D276"/>
    <mergeCell ref="B103:D103"/>
    <mergeCell ref="B107:H107"/>
    <mergeCell ref="B138:D138"/>
    <mergeCell ref="B242:D242"/>
    <mergeCell ref="B143:H143"/>
    <mergeCell ref="B174:D174"/>
    <mergeCell ref="B177:H177"/>
    <mergeCell ref="B208:D208"/>
    <mergeCell ref="B211:H211"/>
    <mergeCell ref="B2:H2"/>
    <mergeCell ref="B33:D33"/>
    <mergeCell ref="B37:H37"/>
    <mergeCell ref="B68:D68"/>
    <mergeCell ref="B72:H72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47"/>
  <sheetViews>
    <sheetView topLeftCell="A87" zoomScale="110" zoomScaleNormal="110" workbookViewId="0">
      <selection activeCell="C24" sqref="C24"/>
    </sheetView>
  </sheetViews>
  <sheetFormatPr defaultColWidth="9.109375" defaultRowHeight="13.2" x14ac:dyDescent="0.25"/>
  <cols>
    <col min="1" max="1" width="9.109375" style="2"/>
    <col min="2" max="2" width="14.109375" style="2" customWidth="1"/>
    <col min="3" max="6" width="14.88671875" style="2" customWidth="1"/>
    <col min="7" max="16384" width="9.109375" style="2"/>
  </cols>
  <sheetData>
    <row r="1" spans="2:6" x14ac:dyDescent="0.25">
      <c r="B1" s="1" t="s">
        <v>25</v>
      </c>
    </row>
    <row r="2" spans="2:6" x14ac:dyDescent="0.25">
      <c r="B2" s="1" t="s">
        <v>99</v>
      </c>
      <c r="C2" s="1"/>
      <c r="D2" s="1"/>
      <c r="E2" s="1"/>
      <c r="F2" s="1"/>
    </row>
    <row r="3" spans="2:6" x14ac:dyDescent="0.25">
      <c r="B3" s="1"/>
      <c r="C3" s="1"/>
      <c r="D3" s="1"/>
      <c r="E3" s="1"/>
      <c r="F3" s="1"/>
    </row>
    <row r="4" spans="2:6" ht="13.8" thickBot="1" x14ac:dyDescent="0.3">
      <c r="B4" s="3"/>
      <c r="C4" s="3" t="s">
        <v>1</v>
      </c>
      <c r="D4" s="3" t="s">
        <v>24</v>
      </c>
      <c r="E4" s="3" t="s">
        <v>41</v>
      </c>
      <c r="F4" s="3" t="s">
        <v>11</v>
      </c>
    </row>
    <row r="6" spans="2:6" x14ac:dyDescent="0.25">
      <c r="B6" s="1" t="s">
        <v>1</v>
      </c>
      <c r="C6" s="17">
        <f>SUM(D6:F6)</f>
        <v>5426</v>
      </c>
      <c r="D6" s="17">
        <f t="shared" ref="D6:F6" si="0">D10+D14+D18+D22+D26+D30</f>
        <v>1324</v>
      </c>
      <c r="E6" s="17">
        <f t="shared" si="0"/>
        <v>1509</v>
      </c>
      <c r="F6" s="17">
        <f t="shared" si="0"/>
        <v>2593</v>
      </c>
    </row>
    <row r="7" spans="2:6" x14ac:dyDescent="0.25">
      <c r="B7" s="1" t="s">
        <v>12</v>
      </c>
      <c r="C7" s="17">
        <f t="shared" ref="C7:C8" si="1">SUM(D7:F7)</f>
        <v>2831</v>
      </c>
      <c r="D7" s="17">
        <f t="shared" ref="D7:F7" si="2">D11+D15+D19+D23+D27+D31</f>
        <v>1096</v>
      </c>
      <c r="E7" s="17">
        <f t="shared" si="2"/>
        <v>612</v>
      </c>
      <c r="F7" s="17">
        <f t="shared" si="2"/>
        <v>1123</v>
      </c>
    </row>
    <row r="8" spans="2:6" x14ac:dyDescent="0.25">
      <c r="B8" s="1" t="s">
        <v>13</v>
      </c>
      <c r="C8" s="17">
        <f t="shared" si="1"/>
        <v>2595</v>
      </c>
      <c r="D8" s="17">
        <f t="shared" ref="D8:F8" si="3">D12+D16+D20+D24+D28+D32</f>
        <v>228</v>
      </c>
      <c r="E8" s="17">
        <f t="shared" si="3"/>
        <v>897</v>
      </c>
      <c r="F8" s="17">
        <f t="shared" si="3"/>
        <v>1470</v>
      </c>
    </row>
    <row r="9" spans="2:6" x14ac:dyDescent="0.25">
      <c r="B9" s="1"/>
      <c r="C9" s="12"/>
      <c r="D9" s="12"/>
      <c r="E9" s="12"/>
      <c r="F9" s="12"/>
    </row>
    <row r="10" spans="2:6" x14ac:dyDescent="0.25">
      <c r="B10" s="1" t="s">
        <v>18</v>
      </c>
      <c r="C10" s="12">
        <f>SUM(D10:F10)</f>
        <v>583</v>
      </c>
      <c r="D10" s="12">
        <f>D11+D12</f>
        <v>31</v>
      </c>
      <c r="E10" s="12">
        <f t="shared" ref="E10:F10" si="4">E11+E12</f>
        <v>113</v>
      </c>
      <c r="F10" s="12">
        <f t="shared" si="4"/>
        <v>439</v>
      </c>
    </row>
    <row r="11" spans="2:6" x14ac:dyDescent="0.25">
      <c r="B11" s="1" t="s">
        <v>12</v>
      </c>
      <c r="C11" s="12">
        <f t="shared" ref="C11:C12" si="5">SUM(D11:F11)</f>
        <v>186</v>
      </c>
      <c r="D11" s="12">
        <v>31</v>
      </c>
      <c r="E11" s="18">
        <v>0</v>
      </c>
      <c r="F11" s="12">
        <v>155</v>
      </c>
    </row>
    <row r="12" spans="2:6" x14ac:dyDescent="0.25">
      <c r="B12" s="1" t="s">
        <v>13</v>
      </c>
      <c r="C12" s="12">
        <f t="shared" si="5"/>
        <v>397</v>
      </c>
      <c r="D12" s="18">
        <v>0</v>
      </c>
      <c r="E12" s="12">
        <v>113</v>
      </c>
      <c r="F12" s="12">
        <v>284</v>
      </c>
    </row>
    <row r="13" spans="2:6" x14ac:dyDescent="0.25">
      <c r="B13" s="1"/>
      <c r="C13" s="12"/>
      <c r="D13" s="12"/>
      <c r="E13" s="12"/>
      <c r="F13" s="12"/>
    </row>
    <row r="14" spans="2:6" x14ac:dyDescent="0.25">
      <c r="B14" s="1" t="s">
        <v>19</v>
      </c>
      <c r="C14" s="12">
        <f>SUM(D14:F14)</f>
        <v>608</v>
      </c>
      <c r="D14" s="12">
        <f>D15+D16</f>
        <v>38</v>
      </c>
      <c r="E14" s="12">
        <f t="shared" ref="E14:F14" si="6">E15+E16</f>
        <v>209</v>
      </c>
      <c r="F14" s="12">
        <f t="shared" si="6"/>
        <v>361</v>
      </c>
    </row>
    <row r="15" spans="2:6" x14ac:dyDescent="0.25">
      <c r="B15" s="1" t="s">
        <v>12</v>
      </c>
      <c r="C15" s="12">
        <f t="shared" ref="C15:C16" si="7">SUM(D15:F15)</f>
        <v>276</v>
      </c>
      <c r="D15" s="12">
        <v>13</v>
      </c>
      <c r="E15" s="12">
        <v>65</v>
      </c>
      <c r="F15" s="12">
        <v>198</v>
      </c>
    </row>
    <row r="16" spans="2:6" x14ac:dyDescent="0.25">
      <c r="B16" s="1" t="s">
        <v>13</v>
      </c>
      <c r="C16" s="12">
        <f t="shared" si="7"/>
        <v>332</v>
      </c>
      <c r="D16" s="12">
        <v>25</v>
      </c>
      <c r="E16" s="12">
        <v>144</v>
      </c>
      <c r="F16" s="12">
        <v>163</v>
      </c>
    </row>
    <row r="17" spans="2:6" x14ac:dyDescent="0.25">
      <c r="B17" s="1"/>
      <c r="C17" s="12"/>
      <c r="D17" s="12"/>
      <c r="E17" s="12"/>
      <c r="F17" s="12"/>
    </row>
    <row r="18" spans="2:6" x14ac:dyDescent="0.25">
      <c r="B18" s="1" t="s">
        <v>20</v>
      </c>
      <c r="C18" s="12">
        <f>SUM(D18:F18)</f>
        <v>1822</v>
      </c>
      <c r="D18" s="12">
        <f>D19+D20</f>
        <v>840</v>
      </c>
      <c r="E18" s="12">
        <f t="shared" ref="E18:F18" si="8">E19+E20</f>
        <v>486</v>
      </c>
      <c r="F18" s="12">
        <f t="shared" si="8"/>
        <v>496</v>
      </c>
    </row>
    <row r="19" spans="2:6" x14ac:dyDescent="0.25">
      <c r="B19" s="1" t="s">
        <v>12</v>
      </c>
      <c r="C19" s="12">
        <f t="shared" ref="C19:C20" si="9">SUM(D19:F19)</f>
        <v>1453</v>
      </c>
      <c r="D19" s="12">
        <v>779</v>
      </c>
      <c r="E19" s="12">
        <v>295</v>
      </c>
      <c r="F19" s="12">
        <v>379</v>
      </c>
    </row>
    <row r="20" spans="2:6" x14ac:dyDescent="0.25">
      <c r="B20" s="1" t="s">
        <v>13</v>
      </c>
      <c r="C20" s="12">
        <f t="shared" si="9"/>
        <v>369</v>
      </c>
      <c r="D20" s="12">
        <v>61</v>
      </c>
      <c r="E20" s="12">
        <v>191</v>
      </c>
      <c r="F20" s="12">
        <v>117</v>
      </c>
    </row>
    <row r="21" spans="2:6" x14ac:dyDescent="0.25">
      <c r="B21" s="1"/>
      <c r="C21" s="12"/>
      <c r="D21" s="12"/>
      <c r="E21" s="12"/>
      <c r="F21" s="12"/>
    </row>
    <row r="22" spans="2:6" x14ac:dyDescent="0.25">
      <c r="B22" s="1" t="s">
        <v>21</v>
      </c>
      <c r="C22" s="12">
        <f>SUM(D22:F22)</f>
        <v>1121</v>
      </c>
      <c r="D22" s="12">
        <f>D23+D24</f>
        <v>249</v>
      </c>
      <c r="E22" s="12">
        <f t="shared" ref="E22:F22" si="10">E23+E24</f>
        <v>477</v>
      </c>
      <c r="F22" s="12">
        <f t="shared" si="10"/>
        <v>395</v>
      </c>
    </row>
    <row r="23" spans="2:6" x14ac:dyDescent="0.25">
      <c r="B23" s="1" t="s">
        <v>12</v>
      </c>
      <c r="C23" s="12">
        <f t="shared" ref="C23:C24" si="11">SUM(D23:F23)</f>
        <v>602</v>
      </c>
      <c r="D23" s="12">
        <v>168</v>
      </c>
      <c r="E23" s="12">
        <v>208</v>
      </c>
      <c r="F23" s="12">
        <v>226</v>
      </c>
    </row>
    <row r="24" spans="2:6" x14ac:dyDescent="0.25">
      <c r="B24" s="1" t="s">
        <v>13</v>
      </c>
      <c r="C24" s="12">
        <f t="shared" si="11"/>
        <v>519</v>
      </c>
      <c r="D24" s="12">
        <v>81</v>
      </c>
      <c r="E24" s="12">
        <v>269</v>
      </c>
      <c r="F24" s="12">
        <v>169</v>
      </c>
    </row>
    <row r="25" spans="2:6" x14ac:dyDescent="0.25">
      <c r="B25" s="1"/>
      <c r="C25" s="12"/>
      <c r="D25" s="12"/>
      <c r="E25" s="12"/>
      <c r="F25" s="12"/>
    </row>
    <row r="26" spans="2:6" x14ac:dyDescent="0.25">
      <c r="B26" s="1" t="s">
        <v>22</v>
      </c>
      <c r="C26" s="12">
        <f>SUM(D26:F26)</f>
        <v>667</v>
      </c>
      <c r="D26" s="12">
        <f>D27+D28</f>
        <v>101</v>
      </c>
      <c r="E26" s="12">
        <f t="shared" ref="E26:F26" si="12">E27+E28</f>
        <v>146</v>
      </c>
      <c r="F26" s="12">
        <f t="shared" si="12"/>
        <v>420</v>
      </c>
    </row>
    <row r="27" spans="2:6" x14ac:dyDescent="0.25">
      <c r="B27" s="1" t="s">
        <v>12</v>
      </c>
      <c r="C27" s="12">
        <f t="shared" ref="C27:C28" si="13">SUM(D27:F27)</f>
        <v>209</v>
      </c>
      <c r="D27" s="12">
        <v>69</v>
      </c>
      <c r="E27" s="12">
        <v>44</v>
      </c>
      <c r="F27" s="12">
        <v>96</v>
      </c>
    </row>
    <row r="28" spans="2:6" x14ac:dyDescent="0.25">
      <c r="B28" s="1" t="s">
        <v>13</v>
      </c>
      <c r="C28" s="12">
        <f t="shared" si="13"/>
        <v>458</v>
      </c>
      <c r="D28" s="12">
        <v>32</v>
      </c>
      <c r="E28" s="12">
        <v>102</v>
      </c>
      <c r="F28" s="12">
        <v>324</v>
      </c>
    </row>
    <row r="29" spans="2:6" x14ac:dyDescent="0.25">
      <c r="B29" s="1"/>
      <c r="C29" s="12"/>
      <c r="D29" s="12"/>
      <c r="E29" s="12"/>
      <c r="F29" s="12"/>
    </row>
    <row r="30" spans="2:6" x14ac:dyDescent="0.25">
      <c r="B30" s="1" t="s">
        <v>23</v>
      </c>
      <c r="C30" s="12">
        <f>SUM(D30:F30)</f>
        <v>625</v>
      </c>
      <c r="D30" s="12">
        <f>D31+D32</f>
        <v>65</v>
      </c>
      <c r="E30" s="12">
        <f t="shared" ref="E30:F30" si="14">E31+E32</f>
        <v>78</v>
      </c>
      <c r="F30" s="12">
        <f t="shared" si="14"/>
        <v>482</v>
      </c>
    </row>
    <row r="31" spans="2:6" x14ac:dyDescent="0.25">
      <c r="B31" s="1" t="s">
        <v>12</v>
      </c>
      <c r="C31" s="12">
        <f>SUM(D31:F31)</f>
        <v>105</v>
      </c>
      <c r="D31" s="12">
        <v>36</v>
      </c>
      <c r="E31" s="18">
        <v>0</v>
      </c>
      <c r="F31" s="12">
        <v>69</v>
      </c>
    </row>
    <row r="32" spans="2:6" x14ac:dyDescent="0.25">
      <c r="B32" s="5" t="s">
        <v>13</v>
      </c>
      <c r="C32" s="14">
        <f>SUM(D32:F32)</f>
        <v>520</v>
      </c>
      <c r="D32" s="14">
        <v>29</v>
      </c>
      <c r="E32" s="14">
        <v>78</v>
      </c>
      <c r="F32" s="14">
        <v>413</v>
      </c>
    </row>
    <row r="33" spans="2:6" x14ac:dyDescent="0.25">
      <c r="B33" s="19" t="s">
        <v>8</v>
      </c>
      <c r="C33" s="19"/>
      <c r="D33" s="19"/>
    </row>
    <row r="36" spans="2:6" x14ac:dyDescent="0.25">
      <c r="B36" s="1" t="s">
        <v>25</v>
      </c>
    </row>
    <row r="37" spans="2:6" x14ac:dyDescent="0.25">
      <c r="B37" s="1" t="s">
        <v>88</v>
      </c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  <row r="39" spans="2:6" ht="13.8" thickBot="1" x14ac:dyDescent="0.3">
      <c r="B39" s="3"/>
      <c r="C39" s="3" t="s">
        <v>1</v>
      </c>
      <c r="D39" s="3" t="s">
        <v>24</v>
      </c>
      <c r="E39" s="3" t="s">
        <v>41</v>
      </c>
      <c r="F39" s="3" t="s">
        <v>11</v>
      </c>
    </row>
    <row r="41" spans="2:6" x14ac:dyDescent="0.25">
      <c r="B41" s="1" t="s">
        <v>1</v>
      </c>
      <c r="C41" s="17">
        <f>SUM(D41:F41)</f>
        <v>5384</v>
      </c>
      <c r="D41" s="17">
        <f t="shared" ref="D41:F43" si="15">D45+D49+D53+D57+D61+D65</f>
        <v>1275</v>
      </c>
      <c r="E41" s="17">
        <f t="shared" si="15"/>
        <v>1435</v>
      </c>
      <c r="F41" s="17">
        <f t="shared" si="15"/>
        <v>2674</v>
      </c>
    </row>
    <row r="42" spans="2:6" x14ac:dyDescent="0.25">
      <c r="B42" s="1" t="s">
        <v>12</v>
      </c>
      <c r="C42" s="17">
        <f t="shared" ref="C42:C43" si="16">SUM(D42:F42)</f>
        <v>2767</v>
      </c>
      <c r="D42" s="17">
        <f t="shared" si="15"/>
        <v>1061</v>
      </c>
      <c r="E42" s="17">
        <f t="shared" si="15"/>
        <v>541</v>
      </c>
      <c r="F42" s="17">
        <f t="shared" si="15"/>
        <v>1165</v>
      </c>
    </row>
    <row r="43" spans="2:6" x14ac:dyDescent="0.25">
      <c r="B43" s="1" t="s">
        <v>13</v>
      </c>
      <c r="C43" s="17">
        <f t="shared" si="16"/>
        <v>2617</v>
      </c>
      <c r="D43" s="17">
        <f t="shared" si="15"/>
        <v>214</v>
      </c>
      <c r="E43" s="17">
        <f t="shared" si="15"/>
        <v>894</v>
      </c>
      <c r="F43" s="17">
        <f t="shared" si="15"/>
        <v>1509</v>
      </c>
    </row>
    <row r="44" spans="2:6" x14ac:dyDescent="0.25">
      <c r="B44" s="1"/>
      <c r="C44" s="12"/>
      <c r="D44" s="12"/>
      <c r="E44" s="12"/>
      <c r="F44" s="12"/>
    </row>
    <row r="45" spans="2:6" x14ac:dyDescent="0.25">
      <c r="B45" s="1" t="s">
        <v>18</v>
      </c>
      <c r="C45" s="12">
        <f>SUM(D45:F45)</f>
        <v>629</v>
      </c>
      <c r="D45" s="12">
        <f>D46+D47</f>
        <v>48</v>
      </c>
      <c r="E45" s="12">
        <f t="shared" ref="E45:F45" si="17">E46+E47</f>
        <v>103</v>
      </c>
      <c r="F45" s="12">
        <f t="shared" si="17"/>
        <v>478</v>
      </c>
    </row>
    <row r="46" spans="2:6" x14ac:dyDescent="0.25">
      <c r="B46" s="1" t="s">
        <v>12</v>
      </c>
      <c r="C46" s="12">
        <f t="shared" ref="C46:C47" si="18">SUM(D46:F46)</f>
        <v>201</v>
      </c>
      <c r="D46" s="12">
        <v>48</v>
      </c>
      <c r="E46" s="12">
        <v>0</v>
      </c>
      <c r="F46" s="12">
        <v>153</v>
      </c>
    </row>
    <row r="47" spans="2:6" x14ac:dyDescent="0.25">
      <c r="B47" s="1" t="s">
        <v>13</v>
      </c>
      <c r="C47" s="12">
        <f t="shared" si="18"/>
        <v>428</v>
      </c>
      <c r="D47" s="12">
        <v>0</v>
      </c>
      <c r="E47" s="12">
        <v>103</v>
      </c>
      <c r="F47" s="12">
        <v>325</v>
      </c>
    </row>
    <row r="48" spans="2:6" x14ac:dyDescent="0.25">
      <c r="B48" s="1"/>
      <c r="C48" s="12"/>
      <c r="D48" s="12"/>
      <c r="E48" s="12"/>
      <c r="F48" s="12"/>
    </row>
    <row r="49" spans="2:6" x14ac:dyDescent="0.25">
      <c r="B49" s="1" t="s">
        <v>19</v>
      </c>
      <c r="C49" s="12">
        <f>SUM(D49:F49)</f>
        <v>684</v>
      </c>
      <c r="D49" s="12">
        <f>D50+D51</f>
        <v>26</v>
      </c>
      <c r="E49" s="12">
        <f t="shared" ref="E49:F49" si="19">E50+E51</f>
        <v>259</v>
      </c>
      <c r="F49" s="12">
        <f t="shared" si="19"/>
        <v>399</v>
      </c>
    </row>
    <row r="50" spans="2:6" x14ac:dyDescent="0.25">
      <c r="B50" s="1" t="s">
        <v>12</v>
      </c>
      <c r="C50" s="12">
        <f t="shared" ref="C50:C51" si="20">SUM(D50:F50)</f>
        <v>298</v>
      </c>
      <c r="D50" s="12">
        <v>13</v>
      </c>
      <c r="E50" s="12">
        <v>63</v>
      </c>
      <c r="F50" s="12">
        <v>222</v>
      </c>
    </row>
    <row r="51" spans="2:6" x14ac:dyDescent="0.25">
      <c r="B51" s="1" t="s">
        <v>13</v>
      </c>
      <c r="C51" s="12">
        <f t="shared" si="20"/>
        <v>386</v>
      </c>
      <c r="D51" s="12">
        <v>13</v>
      </c>
      <c r="E51" s="12">
        <v>196</v>
      </c>
      <c r="F51" s="12">
        <v>177</v>
      </c>
    </row>
    <row r="52" spans="2:6" x14ac:dyDescent="0.25">
      <c r="B52" s="1"/>
      <c r="C52" s="12"/>
      <c r="D52" s="12"/>
      <c r="E52" s="12"/>
      <c r="F52" s="12"/>
    </row>
    <row r="53" spans="2:6" x14ac:dyDescent="0.25">
      <c r="B53" s="1" t="s">
        <v>20</v>
      </c>
      <c r="C53" s="12">
        <f>SUM(D53:F53)</f>
        <v>1799</v>
      </c>
      <c r="D53" s="12">
        <f>D54+D55</f>
        <v>848</v>
      </c>
      <c r="E53" s="12">
        <f t="shared" ref="E53:F53" si="21">E54+E55</f>
        <v>450</v>
      </c>
      <c r="F53" s="12">
        <f t="shared" si="21"/>
        <v>501</v>
      </c>
    </row>
    <row r="54" spans="2:6" x14ac:dyDescent="0.25">
      <c r="B54" s="1" t="s">
        <v>12</v>
      </c>
      <c r="C54" s="12">
        <f t="shared" ref="C54:C55" si="22">SUM(D54:F54)</f>
        <v>1465</v>
      </c>
      <c r="D54" s="12">
        <v>788</v>
      </c>
      <c r="E54" s="12">
        <v>272</v>
      </c>
      <c r="F54" s="12">
        <v>405</v>
      </c>
    </row>
    <row r="55" spans="2:6" x14ac:dyDescent="0.25">
      <c r="B55" s="1" t="s">
        <v>13</v>
      </c>
      <c r="C55" s="12">
        <f t="shared" si="22"/>
        <v>334</v>
      </c>
      <c r="D55" s="12">
        <v>60</v>
      </c>
      <c r="E55" s="12">
        <v>178</v>
      </c>
      <c r="F55" s="12">
        <v>96</v>
      </c>
    </row>
    <row r="56" spans="2:6" x14ac:dyDescent="0.25">
      <c r="B56" s="1"/>
      <c r="C56" s="12"/>
      <c r="D56" s="12"/>
      <c r="E56" s="12"/>
      <c r="F56" s="12"/>
    </row>
    <row r="57" spans="2:6" x14ac:dyDescent="0.25">
      <c r="B57" s="1" t="s">
        <v>21</v>
      </c>
      <c r="C57" s="12">
        <f>SUM(D57:F57)</f>
        <v>1051</v>
      </c>
      <c r="D57" s="12">
        <f>D58+D59</f>
        <v>204</v>
      </c>
      <c r="E57" s="12">
        <f t="shared" ref="E57:F57" si="23">E58+E59</f>
        <v>425</v>
      </c>
      <c r="F57" s="12">
        <f t="shared" si="23"/>
        <v>422</v>
      </c>
    </row>
    <row r="58" spans="2:6" x14ac:dyDescent="0.25">
      <c r="B58" s="1" t="s">
        <v>12</v>
      </c>
      <c r="C58" s="12">
        <f t="shared" ref="C58:C59" si="24">SUM(D58:F58)</f>
        <v>520</v>
      </c>
      <c r="D58" s="12">
        <v>116</v>
      </c>
      <c r="E58" s="12">
        <v>182</v>
      </c>
      <c r="F58" s="12">
        <v>222</v>
      </c>
    </row>
    <row r="59" spans="2:6" x14ac:dyDescent="0.25">
      <c r="B59" s="1" t="s">
        <v>13</v>
      </c>
      <c r="C59" s="12">
        <f t="shared" si="24"/>
        <v>531</v>
      </c>
      <c r="D59" s="12">
        <v>88</v>
      </c>
      <c r="E59" s="12">
        <v>243</v>
      </c>
      <c r="F59" s="12">
        <v>200</v>
      </c>
    </row>
    <row r="60" spans="2:6" x14ac:dyDescent="0.25">
      <c r="B60" s="1"/>
      <c r="C60" s="12"/>
      <c r="D60" s="12"/>
      <c r="E60" s="12"/>
      <c r="F60" s="12"/>
    </row>
    <row r="61" spans="2:6" x14ac:dyDescent="0.25">
      <c r="B61" s="1" t="s">
        <v>22</v>
      </c>
      <c r="C61" s="12">
        <f>SUM(D61:F61)</f>
        <v>552</v>
      </c>
      <c r="D61" s="12">
        <f>D62+D63</f>
        <v>78</v>
      </c>
      <c r="E61" s="12">
        <f t="shared" ref="E61:F61" si="25">E62+E63</f>
        <v>111</v>
      </c>
      <c r="F61" s="12">
        <f t="shared" si="25"/>
        <v>363</v>
      </c>
    </row>
    <row r="62" spans="2:6" x14ac:dyDescent="0.25">
      <c r="B62" s="1" t="s">
        <v>12</v>
      </c>
      <c r="C62" s="12">
        <f t="shared" ref="C62:C63" si="26">SUM(D62:F62)</f>
        <v>175</v>
      </c>
      <c r="D62" s="12">
        <v>52</v>
      </c>
      <c r="E62" s="12">
        <v>24</v>
      </c>
      <c r="F62" s="12">
        <v>99</v>
      </c>
    </row>
    <row r="63" spans="2:6" x14ac:dyDescent="0.25">
      <c r="B63" s="1" t="s">
        <v>13</v>
      </c>
      <c r="C63" s="12">
        <f t="shared" si="26"/>
        <v>377</v>
      </c>
      <c r="D63" s="12">
        <v>26</v>
      </c>
      <c r="E63" s="12">
        <v>87</v>
      </c>
      <c r="F63" s="12">
        <v>264</v>
      </c>
    </row>
    <row r="64" spans="2:6" x14ac:dyDescent="0.25">
      <c r="B64" s="1"/>
      <c r="C64" s="12"/>
      <c r="D64" s="12"/>
      <c r="E64" s="12"/>
      <c r="F64" s="12"/>
    </row>
    <row r="65" spans="2:6" x14ac:dyDescent="0.25">
      <c r="B65" s="1" t="s">
        <v>23</v>
      </c>
      <c r="C65" s="12">
        <f>SUM(D65:F65)</f>
        <v>669</v>
      </c>
      <c r="D65" s="12">
        <f>D66+D67</f>
        <v>71</v>
      </c>
      <c r="E65" s="12">
        <f t="shared" ref="E65:F65" si="27">E66+E67</f>
        <v>87</v>
      </c>
      <c r="F65" s="12">
        <f t="shared" si="27"/>
        <v>511</v>
      </c>
    </row>
    <row r="66" spans="2:6" x14ac:dyDescent="0.25">
      <c r="B66" s="1" t="s">
        <v>12</v>
      </c>
      <c r="C66" s="12">
        <f>SUM(D66:F66)</f>
        <v>108</v>
      </c>
      <c r="D66" s="12">
        <v>44</v>
      </c>
      <c r="E66" s="12">
        <v>0</v>
      </c>
      <c r="F66" s="12">
        <v>64</v>
      </c>
    </row>
    <row r="67" spans="2:6" x14ac:dyDescent="0.25">
      <c r="B67" s="5" t="s">
        <v>13</v>
      </c>
      <c r="C67" s="14">
        <f>SUM(D67:F67)</f>
        <v>561</v>
      </c>
      <c r="D67" s="14">
        <v>27</v>
      </c>
      <c r="E67" s="14">
        <v>87</v>
      </c>
      <c r="F67" s="14">
        <v>447</v>
      </c>
    </row>
    <row r="68" spans="2:6" x14ac:dyDescent="0.25">
      <c r="B68" s="19" t="s">
        <v>8</v>
      </c>
      <c r="C68" s="19"/>
      <c r="D68" s="19"/>
    </row>
    <row r="69" spans="2:6" x14ac:dyDescent="0.25">
      <c r="B69" s="7"/>
      <c r="C69" s="7"/>
      <c r="D69" s="7"/>
    </row>
    <row r="71" spans="2:6" x14ac:dyDescent="0.25">
      <c r="B71" s="1" t="s">
        <v>25</v>
      </c>
    </row>
    <row r="72" spans="2:6" x14ac:dyDescent="0.25">
      <c r="B72" s="1" t="s">
        <v>82</v>
      </c>
      <c r="C72" s="1"/>
      <c r="D72" s="1"/>
      <c r="E72" s="1"/>
      <c r="F72" s="1"/>
    </row>
    <row r="73" spans="2:6" x14ac:dyDescent="0.25">
      <c r="B73" s="1"/>
      <c r="C73" s="1"/>
      <c r="D73" s="1"/>
      <c r="E73" s="1"/>
      <c r="F73" s="1"/>
    </row>
    <row r="74" spans="2:6" ht="13.8" thickBot="1" x14ac:dyDescent="0.3">
      <c r="B74" s="3"/>
      <c r="C74" s="3" t="s">
        <v>1</v>
      </c>
      <c r="D74" s="3" t="s">
        <v>24</v>
      </c>
      <c r="E74" s="3" t="s">
        <v>41</v>
      </c>
      <c r="F74" s="3" t="s">
        <v>11</v>
      </c>
    </row>
    <row r="76" spans="2:6" x14ac:dyDescent="0.25">
      <c r="B76" s="1" t="s">
        <v>1</v>
      </c>
      <c r="C76" s="17">
        <f>SUM(C77:C78)</f>
        <v>7312</v>
      </c>
      <c r="D76" s="17">
        <f t="shared" ref="D76:F76" si="28">SUM(D77:D78)</f>
        <v>2060</v>
      </c>
      <c r="E76" s="17">
        <f t="shared" si="28"/>
        <v>1743</v>
      </c>
      <c r="F76" s="17">
        <f t="shared" si="28"/>
        <v>3509</v>
      </c>
    </row>
    <row r="77" spans="2:6" x14ac:dyDescent="0.25">
      <c r="B77" s="1" t="s">
        <v>12</v>
      </c>
      <c r="C77" s="17">
        <f>SUM(D77:F77)</f>
        <v>3886</v>
      </c>
      <c r="D77" s="17">
        <f>D81+D85+D89+D93+D97+D101</f>
        <v>1689</v>
      </c>
      <c r="E77" s="17">
        <f t="shared" ref="E77:F77" si="29">E81+E85+E89+E93+E97+E101</f>
        <v>705</v>
      </c>
      <c r="F77" s="17">
        <f t="shared" si="29"/>
        <v>1492</v>
      </c>
    </row>
    <row r="78" spans="2:6" x14ac:dyDescent="0.25">
      <c r="B78" s="1" t="s">
        <v>13</v>
      </c>
      <c r="C78" s="17">
        <f>SUM(D78:F78)</f>
        <v>3426</v>
      </c>
      <c r="D78" s="17">
        <f>D82+D86+D90+D94+D98+D102</f>
        <v>371</v>
      </c>
      <c r="E78" s="17">
        <f t="shared" ref="E78:F78" si="30">E82+E86+E90+E94+E98+E102</f>
        <v>1038</v>
      </c>
      <c r="F78" s="17">
        <f t="shared" si="30"/>
        <v>2017</v>
      </c>
    </row>
    <row r="79" spans="2:6" x14ac:dyDescent="0.25">
      <c r="B79" s="1"/>
      <c r="C79" s="12"/>
      <c r="D79" s="12"/>
      <c r="E79" s="12"/>
      <c r="F79" s="12"/>
    </row>
    <row r="80" spans="2:6" x14ac:dyDescent="0.25">
      <c r="B80" s="1" t="s">
        <v>18</v>
      </c>
      <c r="C80" s="12">
        <f>SUM(C81:C82)</f>
        <v>814</v>
      </c>
      <c r="D80" s="12">
        <f t="shared" ref="D80" si="31">SUM(D81:D82)</f>
        <v>67</v>
      </c>
      <c r="E80" s="12">
        <f t="shared" ref="E80" si="32">SUM(E81:E82)</f>
        <v>160</v>
      </c>
      <c r="F80" s="12">
        <f t="shared" ref="F80" si="33">SUM(F81:F82)</f>
        <v>587</v>
      </c>
    </row>
    <row r="81" spans="2:6" x14ac:dyDescent="0.25">
      <c r="B81" s="1" t="s">
        <v>12</v>
      </c>
      <c r="C81" s="12">
        <f>SUM(D81:F81)</f>
        <v>242</v>
      </c>
      <c r="D81" s="12">
        <v>67</v>
      </c>
      <c r="E81" s="12">
        <v>0</v>
      </c>
      <c r="F81" s="12">
        <v>175</v>
      </c>
    </row>
    <row r="82" spans="2:6" x14ac:dyDescent="0.25">
      <c r="B82" s="1" t="s">
        <v>13</v>
      </c>
      <c r="C82" s="12">
        <f>SUM(D82:F82)</f>
        <v>572</v>
      </c>
      <c r="D82" s="12">
        <v>0</v>
      </c>
      <c r="E82" s="12">
        <v>160</v>
      </c>
      <c r="F82" s="12">
        <v>412</v>
      </c>
    </row>
    <row r="83" spans="2:6" x14ac:dyDescent="0.25">
      <c r="B83" s="1"/>
      <c r="C83" s="12"/>
      <c r="D83" s="12"/>
      <c r="E83" s="12"/>
      <c r="F83" s="12"/>
    </row>
    <row r="84" spans="2:6" x14ac:dyDescent="0.25">
      <c r="B84" s="1" t="s">
        <v>19</v>
      </c>
      <c r="C84" s="12">
        <f>SUM(C85:C86)</f>
        <v>780</v>
      </c>
      <c r="D84" s="12">
        <f t="shared" ref="D84" si="34">SUM(D85:D86)</f>
        <v>37</v>
      </c>
      <c r="E84" s="12">
        <f t="shared" ref="E84" si="35">SUM(E85:E86)</f>
        <v>291</v>
      </c>
      <c r="F84" s="12">
        <f t="shared" ref="F84" si="36">SUM(F85:F86)</f>
        <v>452</v>
      </c>
    </row>
    <row r="85" spans="2:6" x14ac:dyDescent="0.25">
      <c r="B85" s="1" t="s">
        <v>12</v>
      </c>
      <c r="C85" s="12">
        <f>SUM(D85:F85)</f>
        <v>388</v>
      </c>
      <c r="D85" s="12">
        <v>23</v>
      </c>
      <c r="E85" s="12">
        <v>92</v>
      </c>
      <c r="F85" s="12">
        <v>273</v>
      </c>
    </row>
    <row r="86" spans="2:6" x14ac:dyDescent="0.25">
      <c r="B86" s="1" t="s">
        <v>13</v>
      </c>
      <c r="C86" s="12">
        <f>SUM(D86:F86)</f>
        <v>392</v>
      </c>
      <c r="D86" s="12">
        <v>14</v>
      </c>
      <c r="E86" s="12">
        <v>199</v>
      </c>
      <c r="F86" s="12">
        <v>179</v>
      </c>
    </row>
    <row r="87" spans="2:6" x14ac:dyDescent="0.25">
      <c r="B87" s="1"/>
      <c r="C87" s="12"/>
      <c r="D87" s="12"/>
      <c r="E87" s="12"/>
      <c r="F87" s="12"/>
    </row>
    <row r="88" spans="2:6" x14ac:dyDescent="0.25">
      <c r="B88" s="1" t="s">
        <v>20</v>
      </c>
      <c r="C88" s="12">
        <f>SUM(C89:C90)</f>
        <v>2635</v>
      </c>
      <c r="D88" s="12">
        <f t="shared" ref="D88" si="37">SUM(D89:D90)</f>
        <v>1357</v>
      </c>
      <c r="E88" s="12">
        <f t="shared" ref="E88" si="38">SUM(E89:E90)</f>
        <v>592</v>
      </c>
      <c r="F88" s="12">
        <f t="shared" ref="F88" si="39">SUM(F89:F90)</f>
        <v>686</v>
      </c>
    </row>
    <row r="89" spans="2:6" x14ac:dyDescent="0.25">
      <c r="B89" s="1" t="s">
        <v>12</v>
      </c>
      <c r="C89" s="12">
        <f>SUM(D89:F89)</f>
        <v>2136</v>
      </c>
      <c r="D89" s="12">
        <v>1250</v>
      </c>
      <c r="E89" s="12">
        <v>378</v>
      </c>
      <c r="F89" s="12">
        <v>508</v>
      </c>
    </row>
    <row r="90" spans="2:6" x14ac:dyDescent="0.25">
      <c r="B90" s="1" t="s">
        <v>13</v>
      </c>
      <c r="C90" s="12">
        <f>SUM(D90:F90)</f>
        <v>499</v>
      </c>
      <c r="D90" s="12">
        <v>107</v>
      </c>
      <c r="E90" s="12">
        <v>214</v>
      </c>
      <c r="F90" s="12">
        <v>178</v>
      </c>
    </row>
    <row r="91" spans="2:6" x14ac:dyDescent="0.25">
      <c r="B91" s="1"/>
      <c r="C91" s="12"/>
      <c r="D91" s="12"/>
      <c r="E91" s="12"/>
      <c r="F91" s="12"/>
    </row>
    <row r="92" spans="2:6" x14ac:dyDescent="0.25">
      <c r="B92" s="1" t="s">
        <v>21</v>
      </c>
      <c r="C92" s="12">
        <f>SUM(C93:C94)</f>
        <v>1402</v>
      </c>
      <c r="D92" s="12">
        <f t="shared" ref="D92" si="40">SUM(D93:D94)</f>
        <v>367</v>
      </c>
      <c r="E92" s="12">
        <f t="shared" ref="E92" si="41">SUM(E93:E94)</f>
        <v>454</v>
      </c>
      <c r="F92" s="12">
        <f t="shared" ref="F92" si="42">SUM(F93:F94)</f>
        <v>581</v>
      </c>
    </row>
    <row r="93" spans="2:6" x14ac:dyDescent="0.25">
      <c r="B93" s="1" t="s">
        <v>12</v>
      </c>
      <c r="C93" s="12">
        <f>SUM(D93:F93)</f>
        <v>705</v>
      </c>
      <c r="D93" s="12">
        <v>219</v>
      </c>
      <c r="E93" s="12">
        <v>194</v>
      </c>
      <c r="F93" s="12">
        <v>292</v>
      </c>
    </row>
    <row r="94" spans="2:6" x14ac:dyDescent="0.25">
      <c r="B94" s="1" t="s">
        <v>13</v>
      </c>
      <c r="C94" s="12">
        <f>SUM(D94:F94)</f>
        <v>697</v>
      </c>
      <c r="D94" s="12">
        <v>148</v>
      </c>
      <c r="E94" s="12">
        <v>260</v>
      </c>
      <c r="F94" s="12">
        <v>289</v>
      </c>
    </row>
    <row r="95" spans="2:6" x14ac:dyDescent="0.25">
      <c r="B95" s="1"/>
      <c r="C95" s="12"/>
      <c r="D95" s="12"/>
      <c r="E95" s="12"/>
      <c r="F95" s="12"/>
    </row>
    <row r="96" spans="2:6" x14ac:dyDescent="0.25">
      <c r="B96" s="1" t="s">
        <v>22</v>
      </c>
      <c r="C96" s="12">
        <f>SUM(C97:C98)</f>
        <v>921</v>
      </c>
      <c r="D96" s="12">
        <f t="shared" ref="D96" si="43">SUM(D97:D98)</f>
        <v>149</v>
      </c>
      <c r="E96" s="12">
        <f t="shared" ref="E96" si="44">SUM(E97:E98)</f>
        <v>158</v>
      </c>
      <c r="F96" s="12">
        <f t="shared" ref="F96" si="45">SUM(F97:F98)</f>
        <v>614</v>
      </c>
    </row>
    <row r="97" spans="2:6" x14ac:dyDescent="0.25">
      <c r="B97" s="1" t="s">
        <v>12</v>
      </c>
      <c r="C97" s="12">
        <f>SUM(D97:F97)</f>
        <v>272</v>
      </c>
      <c r="D97" s="12">
        <v>78</v>
      </c>
      <c r="E97" s="12">
        <v>41</v>
      </c>
      <c r="F97" s="12">
        <v>153</v>
      </c>
    </row>
    <row r="98" spans="2:6" x14ac:dyDescent="0.25">
      <c r="B98" s="1" t="s">
        <v>13</v>
      </c>
      <c r="C98" s="12">
        <f>SUM(D98:F98)</f>
        <v>649</v>
      </c>
      <c r="D98" s="12">
        <v>71</v>
      </c>
      <c r="E98" s="12">
        <v>117</v>
      </c>
      <c r="F98" s="12">
        <v>461</v>
      </c>
    </row>
    <row r="99" spans="2:6" x14ac:dyDescent="0.25">
      <c r="B99" s="1"/>
      <c r="C99" s="12"/>
      <c r="D99" s="12"/>
      <c r="E99" s="12"/>
      <c r="F99" s="12"/>
    </row>
    <row r="100" spans="2:6" x14ac:dyDescent="0.25">
      <c r="B100" s="1" t="s">
        <v>23</v>
      </c>
      <c r="C100" s="12">
        <f>SUM(C101:C102)</f>
        <v>760</v>
      </c>
      <c r="D100" s="12">
        <f t="shared" ref="D100" si="46">SUM(D101:D102)</f>
        <v>83</v>
      </c>
      <c r="E100" s="12">
        <f t="shared" ref="E100" si="47">SUM(E101:E102)</f>
        <v>88</v>
      </c>
      <c r="F100" s="12">
        <f t="shared" ref="F100" si="48">SUM(F101:F102)</f>
        <v>589</v>
      </c>
    </row>
    <row r="101" spans="2:6" x14ac:dyDescent="0.25">
      <c r="B101" s="1" t="s">
        <v>12</v>
      </c>
      <c r="C101" s="12">
        <f>SUM(D101:F101)</f>
        <v>143</v>
      </c>
      <c r="D101" s="12">
        <v>52</v>
      </c>
      <c r="E101" s="12">
        <v>0</v>
      </c>
      <c r="F101" s="12">
        <v>91</v>
      </c>
    </row>
    <row r="102" spans="2:6" x14ac:dyDescent="0.25">
      <c r="B102" s="5" t="s">
        <v>13</v>
      </c>
      <c r="C102" s="14">
        <f>SUM(D102:F102)</f>
        <v>617</v>
      </c>
      <c r="D102" s="14">
        <v>31</v>
      </c>
      <c r="E102" s="14">
        <v>88</v>
      </c>
      <c r="F102" s="14">
        <v>498</v>
      </c>
    </row>
    <row r="103" spans="2:6" x14ac:dyDescent="0.25">
      <c r="B103" s="19" t="s">
        <v>8</v>
      </c>
      <c r="C103" s="19"/>
      <c r="D103" s="19"/>
    </row>
    <row r="107" spans="2:6" x14ac:dyDescent="0.25">
      <c r="B107" s="1" t="s">
        <v>25</v>
      </c>
    </row>
    <row r="108" spans="2:6" x14ac:dyDescent="0.25">
      <c r="B108" s="1" t="s">
        <v>76</v>
      </c>
      <c r="C108" s="1"/>
      <c r="D108" s="1"/>
      <c r="E108" s="1"/>
      <c r="F108" s="1"/>
    </row>
    <row r="109" spans="2:6" x14ac:dyDescent="0.25">
      <c r="B109" s="1"/>
      <c r="C109" s="1"/>
      <c r="D109" s="1"/>
      <c r="E109" s="1"/>
      <c r="F109" s="1"/>
    </row>
    <row r="110" spans="2:6" ht="13.8" thickBot="1" x14ac:dyDescent="0.3">
      <c r="B110" s="3"/>
      <c r="C110" s="3" t="s">
        <v>1</v>
      </c>
      <c r="D110" s="3" t="s">
        <v>24</v>
      </c>
      <c r="E110" s="3" t="s">
        <v>41</v>
      </c>
      <c r="F110" s="3" t="s">
        <v>11</v>
      </c>
    </row>
    <row r="112" spans="2:6" x14ac:dyDescent="0.25">
      <c r="B112" s="1" t="s">
        <v>1</v>
      </c>
      <c r="C112" s="17">
        <f>C116+C120+C124+C128+C132+C136</f>
        <v>7485</v>
      </c>
      <c r="D112" s="17">
        <f>D116+D120+D124+D128+D132+D136</f>
        <v>2199</v>
      </c>
      <c r="E112" s="17">
        <f t="shared" ref="E112:F112" si="49">E116+E120+E124+E128+E132+E136</f>
        <v>1832</v>
      </c>
      <c r="F112" s="17">
        <f t="shared" si="49"/>
        <v>3454</v>
      </c>
    </row>
    <row r="113" spans="2:6" x14ac:dyDescent="0.25">
      <c r="B113" s="1" t="s">
        <v>12</v>
      </c>
      <c r="C113" s="17">
        <f t="shared" ref="C113:F114" si="50">C117+C121+C125+C129+C133+C137</f>
        <v>3943</v>
      </c>
      <c r="D113" s="17">
        <f t="shared" si="50"/>
        <v>1801</v>
      </c>
      <c r="E113" s="17">
        <f t="shared" si="50"/>
        <v>794</v>
      </c>
      <c r="F113" s="17">
        <f t="shared" si="50"/>
        <v>1348</v>
      </c>
    </row>
    <row r="114" spans="2:6" x14ac:dyDescent="0.25">
      <c r="B114" s="1" t="s">
        <v>13</v>
      </c>
      <c r="C114" s="17">
        <f t="shared" si="50"/>
        <v>3542</v>
      </c>
      <c r="D114" s="17">
        <f t="shared" si="50"/>
        <v>398</v>
      </c>
      <c r="E114" s="17">
        <f t="shared" si="50"/>
        <v>1038</v>
      </c>
      <c r="F114" s="17">
        <f t="shared" si="50"/>
        <v>2106</v>
      </c>
    </row>
    <row r="115" spans="2:6" x14ac:dyDescent="0.25">
      <c r="B115" s="1"/>
      <c r="C115" s="12"/>
      <c r="D115" s="12"/>
      <c r="E115" s="12"/>
      <c r="F115" s="12"/>
    </row>
    <row r="116" spans="2:6" x14ac:dyDescent="0.25">
      <c r="B116" s="1" t="s">
        <v>18</v>
      </c>
      <c r="C116" s="12">
        <f>C117+C118</f>
        <v>808</v>
      </c>
      <c r="D116" s="12">
        <f t="shared" ref="D116:F116" si="51">D117+D118</f>
        <v>68</v>
      </c>
      <c r="E116" s="12">
        <f t="shared" si="51"/>
        <v>154</v>
      </c>
      <c r="F116" s="12">
        <f t="shared" si="51"/>
        <v>586</v>
      </c>
    </row>
    <row r="117" spans="2:6" x14ac:dyDescent="0.25">
      <c r="B117" s="1" t="s">
        <v>12</v>
      </c>
      <c r="C117" s="12">
        <f t="shared" ref="C117:C118" si="52">D117+E117+F117+G117+H117</f>
        <v>232</v>
      </c>
      <c r="D117" s="12">
        <v>68</v>
      </c>
      <c r="E117" s="12">
        <v>0</v>
      </c>
      <c r="F117" s="12">
        <v>164</v>
      </c>
    </row>
    <row r="118" spans="2:6" x14ac:dyDescent="0.25">
      <c r="B118" s="1" t="s">
        <v>13</v>
      </c>
      <c r="C118" s="12">
        <f t="shared" si="52"/>
        <v>576</v>
      </c>
      <c r="D118" s="12">
        <v>0</v>
      </c>
      <c r="E118" s="12">
        <v>154</v>
      </c>
      <c r="F118" s="12">
        <v>422</v>
      </c>
    </row>
    <row r="119" spans="2:6" x14ac:dyDescent="0.25">
      <c r="B119" s="1"/>
      <c r="C119" s="12"/>
      <c r="D119" s="12"/>
      <c r="E119" s="12"/>
      <c r="F119" s="12"/>
    </row>
    <row r="120" spans="2:6" x14ac:dyDescent="0.25">
      <c r="B120" s="1" t="s">
        <v>19</v>
      </c>
      <c r="C120" s="12">
        <f>C121+C122</f>
        <v>811</v>
      </c>
      <c r="D120" s="12">
        <f t="shared" ref="D120:F120" si="53">D121+D122</f>
        <v>53</v>
      </c>
      <c r="E120" s="12">
        <f t="shared" si="53"/>
        <v>290</v>
      </c>
      <c r="F120" s="12">
        <f t="shared" si="53"/>
        <v>468</v>
      </c>
    </row>
    <row r="121" spans="2:6" x14ac:dyDescent="0.25">
      <c r="B121" s="1" t="s">
        <v>12</v>
      </c>
      <c r="C121" s="12">
        <f t="shared" ref="C121:C122" si="54">D121+E121+F121+G121+H121</f>
        <v>380</v>
      </c>
      <c r="D121" s="12">
        <v>30</v>
      </c>
      <c r="E121" s="12">
        <v>81</v>
      </c>
      <c r="F121" s="12">
        <v>269</v>
      </c>
    </row>
    <row r="122" spans="2:6" x14ac:dyDescent="0.25">
      <c r="B122" s="1" t="s">
        <v>13</v>
      </c>
      <c r="C122" s="12">
        <f t="shared" si="54"/>
        <v>431</v>
      </c>
      <c r="D122" s="12">
        <v>23</v>
      </c>
      <c r="E122" s="12">
        <v>209</v>
      </c>
      <c r="F122" s="12">
        <v>199</v>
      </c>
    </row>
    <row r="123" spans="2:6" x14ac:dyDescent="0.25">
      <c r="B123" s="1"/>
      <c r="C123" s="12"/>
      <c r="D123" s="12"/>
      <c r="E123" s="12"/>
      <c r="F123" s="12"/>
    </row>
    <row r="124" spans="2:6" x14ac:dyDescent="0.25">
      <c r="B124" s="1" t="s">
        <v>20</v>
      </c>
      <c r="C124" s="12">
        <f>C125+C126</f>
        <v>2578</v>
      </c>
      <c r="D124" s="12">
        <f t="shared" ref="D124:F124" si="55">D125+D126</f>
        <v>1402</v>
      </c>
      <c r="E124" s="12">
        <f t="shared" si="55"/>
        <v>549</v>
      </c>
      <c r="F124" s="12">
        <f t="shared" si="55"/>
        <v>627</v>
      </c>
    </row>
    <row r="125" spans="2:6" x14ac:dyDescent="0.25">
      <c r="B125" s="1" t="s">
        <v>12</v>
      </c>
      <c r="C125" s="12">
        <f t="shared" ref="C125:C126" si="56">D125+E125+F125+G125+H125</f>
        <v>2089</v>
      </c>
      <c r="D125" s="12">
        <v>1281</v>
      </c>
      <c r="E125" s="12">
        <v>367</v>
      </c>
      <c r="F125" s="12">
        <v>441</v>
      </c>
    </row>
    <row r="126" spans="2:6" x14ac:dyDescent="0.25">
      <c r="B126" s="1" t="s">
        <v>13</v>
      </c>
      <c r="C126" s="12">
        <f t="shared" si="56"/>
        <v>489</v>
      </c>
      <c r="D126" s="12">
        <v>121</v>
      </c>
      <c r="E126" s="12">
        <v>182</v>
      </c>
      <c r="F126" s="12">
        <v>186</v>
      </c>
    </row>
    <row r="127" spans="2:6" x14ac:dyDescent="0.25">
      <c r="B127" s="1"/>
      <c r="C127" s="12"/>
      <c r="D127" s="12"/>
      <c r="E127" s="12"/>
      <c r="F127" s="12"/>
    </row>
    <row r="128" spans="2:6" x14ac:dyDescent="0.25">
      <c r="B128" s="1" t="s">
        <v>21</v>
      </c>
      <c r="C128" s="12">
        <f>C129+C130</f>
        <v>1518</v>
      </c>
      <c r="D128" s="12">
        <f t="shared" ref="D128:F128" si="57">D129+D130</f>
        <v>418</v>
      </c>
      <c r="E128" s="12">
        <f t="shared" si="57"/>
        <v>550</v>
      </c>
      <c r="F128" s="12">
        <f t="shared" si="57"/>
        <v>550</v>
      </c>
    </row>
    <row r="129" spans="2:6" x14ac:dyDescent="0.25">
      <c r="B129" s="1" t="s">
        <v>12</v>
      </c>
      <c r="C129" s="12">
        <f t="shared" ref="C129:C130" si="58">D129+E129+F129+G129+H129</f>
        <v>762</v>
      </c>
      <c r="D129" s="12">
        <v>251</v>
      </c>
      <c r="E129" s="12">
        <v>291</v>
      </c>
      <c r="F129" s="12">
        <v>220</v>
      </c>
    </row>
    <row r="130" spans="2:6" x14ac:dyDescent="0.25">
      <c r="B130" s="1" t="s">
        <v>13</v>
      </c>
      <c r="C130" s="12">
        <f t="shared" si="58"/>
        <v>756</v>
      </c>
      <c r="D130" s="12">
        <v>167</v>
      </c>
      <c r="E130" s="12">
        <v>259</v>
      </c>
      <c r="F130" s="12">
        <v>330</v>
      </c>
    </row>
    <row r="131" spans="2:6" x14ac:dyDescent="0.25">
      <c r="B131" s="1"/>
      <c r="C131" s="12"/>
      <c r="D131" s="12"/>
      <c r="E131" s="12"/>
      <c r="F131" s="12"/>
    </row>
    <row r="132" spans="2:6" x14ac:dyDescent="0.25">
      <c r="B132" s="1" t="s">
        <v>22</v>
      </c>
      <c r="C132" s="12">
        <f>C133+C134</f>
        <v>988</v>
      </c>
      <c r="D132" s="12">
        <f t="shared" ref="D132:F132" si="59">D133+D134</f>
        <v>162</v>
      </c>
      <c r="E132" s="12">
        <f t="shared" si="59"/>
        <v>197</v>
      </c>
      <c r="F132" s="12">
        <f t="shared" si="59"/>
        <v>629</v>
      </c>
    </row>
    <row r="133" spans="2:6" x14ac:dyDescent="0.25">
      <c r="B133" s="1" t="s">
        <v>12</v>
      </c>
      <c r="C133" s="12">
        <f t="shared" ref="C133:C134" si="60">D133+E133+F133+G133+H133</f>
        <v>324</v>
      </c>
      <c r="D133" s="12">
        <v>100</v>
      </c>
      <c r="E133" s="12">
        <v>55</v>
      </c>
      <c r="F133" s="12">
        <v>169</v>
      </c>
    </row>
    <row r="134" spans="2:6" x14ac:dyDescent="0.25">
      <c r="B134" s="1" t="s">
        <v>13</v>
      </c>
      <c r="C134" s="12">
        <f t="shared" si="60"/>
        <v>664</v>
      </c>
      <c r="D134" s="12">
        <v>62</v>
      </c>
      <c r="E134" s="12">
        <v>142</v>
      </c>
      <c r="F134" s="12">
        <v>460</v>
      </c>
    </row>
    <row r="135" spans="2:6" x14ac:dyDescent="0.25">
      <c r="B135" s="1"/>
      <c r="C135" s="12"/>
      <c r="D135" s="12"/>
      <c r="E135" s="12"/>
      <c r="F135" s="12"/>
    </row>
    <row r="136" spans="2:6" x14ac:dyDescent="0.25">
      <c r="B136" s="1" t="s">
        <v>23</v>
      </c>
      <c r="C136" s="12">
        <f>C137+C138</f>
        <v>782</v>
      </c>
      <c r="D136" s="12">
        <f t="shared" ref="D136:F136" si="61">D137+D138</f>
        <v>96</v>
      </c>
      <c r="E136" s="12">
        <f t="shared" si="61"/>
        <v>92</v>
      </c>
      <c r="F136" s="12">
        <f t="shared" si="61"/>
        <v>594</v>
      </c>
    </row>
    <row r="137" spans="2:6" x14ac:dyDescent="0.25">
      <c r="B137" s="1" t="s">
        <v>12</v>
      </c>
      <c r="C137" s="12">
        <f t="shared" ref="C137:C138" si="62">D137+E137+F137+G137+H137</f>
        <v>156</v>
      </c>
      <c r="D137" s="12">
        <v>71</v>
      </c>
      <c r="E137" s="12">
        <v>0</v>
      </c>
      <c r="F137" s="12">
        <v>85</v>
      </c>
    </row>
    <row r="138" spans="2:6" x14ac:dyDescent="0.25">
      <c r="B138" s="5" t="s">
        <v>13</v>
      </c>
      <c r="C138" s="14">
        <f t="shared" si="62"/>
        <v>626</v>
      </c>
      <c r="D138" s="14">
        <v>25</v>
      </c>
      <c r="E138" s="14">
        <v>92</v>
      </c>
      <c r="F138" s="14">
        <v>509</v>
      </c>
    </row>
    <row r="139" spans="2:6" x14ac:dyDescent="0.25">
      <c r="B139" s="19" t="s">
        <v>8</v>
      </c>
      <c r="C139" s="19"/>
      <c r="D139" s="19"/>
    </row>
    <row r="144" spans="2:6" x14ac:dyDescent="0.25">
      <c r="B144" s="1" t="s">
        <v>25</v>
      </c>
    </row>
    <row r="145" spans="2:6" x14ac:dyDescent="0.25">
      <c r="B145" s="1" t="s">
        <v>70</v>
      </c>
      <c r="C145" s="1"/>
      <c r="D145" s="1"/>
      <c r="E145" s="1"/>
      <c r="F145" s="1"/>
    </row>
    <row r="146" spans="2:6" x14ac:dyDescent="0.25">
      <c r="B146" s="1"/>
      <c r="C146" s="1"/>
      <c r="D146" s="1"/>
      <c r="E146" s="1"/>
      <c r="F146" s="1"/>
    </row>
    <row r="147" spans="2:6" ht="13.8" thickBot="1" x14ac:dyDescent="0.3">
      <c r="B147" s="3"/>
      <c r="C147" s="3" t="s">
        <v>1</v>
      </c>
      <c r="D147" s="3" t="s">
        <v>24</v>
      </c>
      <c r="E147" s="3" t="s">
        <v>41</v>
      </c>
      <c r="F147" s="3" t="s">
        <v>11</v>
      </c>
    </row>
    <row r="149" spans="2:6" x14ac:dyDescent="0.25">
      <c r="B149" s="1" t="s">
        <v>1</v>
      </c>
      <c r="C149" s="12">
        <f>C150+C151</f>
        <v>7349</v>
      </c>
      <c r="D149" s="12">
        <f t="shared" ref="D149:F149" si="63">D150+D151</f>
        <v>2055</v>
      </c>
      <c r="E149" s="12">
        <f t="shared" si="63"/>
        <v>1884</v>
      </c>
      <c r="F149" s="12">
        <f t="shared" si="63"/>
        <v>3410</v>
      </c>
    </row>
    <row r="150" spans="2:6" x14ac:dyDescent="0.25">
      <c r="B150" s="1" t="s">
        <v>12</v>
      </c>
      <c r="C150" s="12">
        <f t="shared" ref="C150:C151" si="64">SUM(D150:F150)</f>
        <v>3695</v>
      </c>
      <c r="D150" s="12">
        <f>D154+D158+D162+D166+D170+D174</f>
        <v>1676</v>
      </c>
      <c r="E150" s="12">
        <f t="shared" ref="E150:F150" si="65">E154+E158+E162+E166+E170+E174</f>
        <v>770</v>
      </c>
      <c r="F150" s="12">
        <f t="shared" si="65"/>
        <v>1249</v>
      </c>
    </row>
    <row r="151" spans="2:6" x14ac:dyDescent="0.25">
      <c r="B151" s="1" t="s">
        <v>13</v>
      </c>
      <c r="C151" s="12">
        <f t="shared" si="64"/>
        <v>3654</v>
      </c>
      <c r="D151" s="12">
        <f>D155+D159+D163+D167+D171+D175</f>
        <v>379</v>
      </c>
      <c r="E151" s="12">
        <f t="shared" ref="E151:F151" si="66">E155+E159+E163+E167+E171+E175</f>
        <v>1114</v>
      </c>
      <c r="F151" s="12">
        <f t="shared" si="66"/>
        <v>2161</v>
      </c>
    </row>
    <row r="152" spans="2:6" x14ac:dyDescent="0.25">
      <c r="B152" s="1"/>
      <c r="C152" s="12"/>
      <c r="D152" s="12"/>
      <c r="E152" s="12"/>
      <c r="F152" s="12"/>
    </row>
    <row r="153" spans="2:6" x14ac:dyDescent="0.25">
      <c r="B153" s="1" t="s">
        <v>18</v>
      </c>
      <c r="C153" s="12">
        <f>C154+C155</f>
        <v>875</v>
      </c>
      <c r="D153" s="12">
        <f t="shared" ref="D153:F153" si="67">D154+D155</f>
        <v>52</v>
      </c>
      <c r="E153" s="12">
        <f t="shared" si="67"/>
        <v>241</v>
      </c>
      <c r="F153" s="12">
        <f t="shared" si="67"/>
        <v>582</v>
      </c>
    </row>
    <row r="154" spans="2:6" x14ac:dyDescent="0.25">
      <c r="B154" s="1" t="s">
        <v>12</v>
      </c>
      <c r="C154" s="12">
        <f t="shared" ref="C154:C155" si="68">SUM(D154:F154)</f>
        <v>152</v>
      </c>
      <c r="D154" s="12">
        <v>52</v>
      </c>
      <c r="E154" s="12">
        <v>8</v>
      </c>
      <c r="F154" s="12">
        <v>92</v>
      </c>
    </row>
    <row r="155" spans="2:6" x14ac:dyDescent="0.25">
      <c r="B155" s="1" t="s">
        <v>13</v>
      </c>
      <c r="C155" s="12">
        <f t="shared" si="68"/>
        <v>723</v>
      </c>
      <c r="D155" s="12">
        <v>0</v>
      </c>
      <c r="E155" s="12">
        <v>233</v>
      </c>
      <c r="F155" s="12">
        <v>490</v>
      </c>
    </row>
    <row r="156" spans="2:6" x14ac:dyDescent="0.25">
      <c r="B156" s="1"/>
      <c r="C156" s="12"/>
      <c r="D156" s="12"/>
      <c r="E156" s="12"/>
      <c r="F156" s="12"/>
    </row>
    <row r="157" spans="2:6" x14ac:dyDescent="0.25">
      <c r="B157" s="1" t="s">
        <v>19</v>
      </c>
      <c r="C157" s="12">
        <f>C158+C159</f>
        <v>746</v>
      </c>
      <c r="D157" s="12">
        <f t="shared" ref="D157:F157" si="69">D158+D159</f>
        <v>37</v>
      </c>
      <c r="E157" s="12">
        <f t="shared" si="69"/>
        <v>269</v>
      </c>
      <c r="F157" s="12">
        <f t="shared" si="69"/>
        <v>440</v>
      </c>
    </row>
    <row r="158" spans="2:6" x14ac:dyDescent="0.25">
      <c r="B158" s="1" t="s">
        <v>12</v>
      </c>
      <c r="C158" s="12">
        <f>SUM(D158:F158)</f>
        <v>339</v>
      </c>
      <c r="D158" s="12">
        <v>11</v>
      </c>
      <c r="E158" s="12">
        <v>60</v>
      </c>
      <c r="F158" s="12">
        <v>268</v>
      </c>
    </row>
    <row r="159" spans="2:6" x14ac:dyDescent="0.25">
      <c r="B159" s="1" t="s">
        <v>13</v>
      </c>
      <c r="C159" s="12">
        <f>SUM(D159:F159)</f>
        <v>407</v>
      </c>
      <c r="D159" s="12">
        <v>26</v>
      </c>
      <c r="E159" s="12">
        <v>209</v>
      </c>
      <c r="F159" s="12">
        <v>172</v>
      </c>
    </row>
    <row r="160" spans="2:6" x14ac:dyDescent="0.25">
      <c r="B160" s="1"/>
      <c r="C160" s="12"/>
      <c r="D160" s="12"/>
      <c r="E160" s="12"/>
      <c r="F160" s="12"/>
    </row>
    <row r="161" spans="2:6" x14ac:dyDescent="0.25">
      <c r="B161" s="1" t="s">
        <v>20</v>
      </c>
      <c r="C161" s="12">
        <f>C162+C163</f>
        <v>2494</v>
      </c>
      <c r="D161" s="12">
        <f t="shared" ref="D161:F161" si="70">D162+D163</f>
        <v>1348</v>
      </c>
      <c r="E161" s="12">
        <f t="shared" si="70"/>
        <v>576</v>
      </c>
      <c r="F161" s="12">
        <f t="shared" si="70"/>
        <v>570</v>
      </c>
    </row>
    <row r="162" spans="2:6" x14ac:dyDescent="0.25">
      <c r="B162" s="1" t="s">
        <v>12</v>
      </c>
      <c r="C162" s="12">
        <f>SUM(D162:F162)</f>
        <v>2033</v>
      </c>
      <c r="D162" s="12">
        <v>1219</v>
      </c>
      <c r="E162" s="12">
        <v>396</v>
      </c>
      <c r="F162" s="12">
        <v>418</v>
      </c>
    </row>
    <row r="163" spans="2:6" x14ac:dyDescent="0.25">
      <c r="B163" s="1" t="s">
        <v>13</v>
      </c>
      <c r="C163" s="12">
        <f>SUM(D163:F163)</f>
        <v>461</v>
      </c>
      <c r="D163" s="12">
        <v>129</v>
      </c>
      <c r="E163" s="12">
        <v>180</v>
      </c>
      <c r="F163" s="12">
        <v>152</v>
      </c>
    </row>
    <row r="164" spans="2:6" x14ac:dyDescent="0.25">
      <c r="B164" s="1"/>
      <c r="C164" s="12"/>
      <c r="D164" s="12"/>
      <c r="E164" s="12"/>
      <c r="F164" s="12"/>
    </row>
    <row r="165" spans="2:6" x14ac:dyDescent="0.25">
      <c r="B165" s="1" t="s">
        <v>21</v>
      </c>
      <c r="C165" s="12">
        <f>C166+C167</f>
        <v>1478</v>
      </c>
      <c r="D165" s="12">
        <f t="shared" ref="D165:F165" si="71">D166+D167</f>
        <v>374</v>
      </c>
      <c r="E165" s="12">
        <f t="shared" si="71"/>
        <v>539</v>
      </c>
      <c r="F165" s="12">
        <f t="shared" si="71"/>
        <v>565</v>
      </c>
    </row>
    <row r="166" spans="2:6" x14ac:dyDescent="0.25">
      <c r="B166" s="1" t="s">
        <v>12</v>
      </c>
      <c r="C166" s="12">
        <f>SUM(D166:F166)</f>
        <v>695</v>
      </c>
      <c r="D166" s="12">
        <v>229</v>
      </c>
      <c r="E166" s="12">
        <v>254</v>
      </c>
      <c r="F166" s="12">
        <v>212</v>
      </c>
    </row>
    <row r="167" spans="2:6" x14ac:dyDescent="0.25">
      <c r="B167" s="1" t="s">
        <v>13</v>
      </c>
      <c r="C167" s="12">
        <f>SUM(D167:F167)</f>
        <v>783</v>
      </c>
      <c r="D167" s="12">
        <v>145</v>
      </c>
      <c r="E167" s="12">
        <v>285</v>
      </c>
      <c r="F167" s="12">
        <v>353</v>
      </c>
    </row>
    <row r="168" spans="2:6" x14ac:dyDescent="0.25">
      <c r="B168" s="1"/>
      <c r="C168" s="12"/>
      <c r="D168" s="12"/>
      <c r="E168" s="12"/>
      <c r="F168" s="12"/>
    </row>
    <row r="169" spans="2:6" x14ac:dyDescent="0.25">
      <c r="B169" s="1" t="s">
        <v>22</v>
      </c>
      <c r="C169" s="12">
        <f>C170+C171</f>
        <v>937</v>
      </c>
      <c r="D169" s="12">
        <f t="shared" ref="D169:F169" si="72">D170+D171</f>
        <v>145</v>
      </c>
      <c r="E169" s="12">
        <f t="shared" si="72"/>
        <v>165</v>
      </c>
      <c r="F169" s="12">
        <f t="shared" si="72"/>
        <v>627</v>
      </c>
    </row>
    <row r="170" spans="2:6" x14ac:dyDescent="0.25">
      <c r="B170" s="1" t="s">
        <v>12</v>
      </c>
      <c r="C170" s="12">
        <f>SUM(D170:F170)</f>
        <v>313</v>
      </c>
      <c r="D170" s="12">
        <v>94</v>
      </c>
      <c r="E170" s="12">
        <v>52</v>
      </c>
      <c r="F170" s="12">
        <v>167</v>
      </c>
    </row>
    <row r="171" spans="2:6" x14ac:dyDescent="0.25">
      <c r="B171" s="1" t="s">
        <v>13</v>
      </c>
      <c r="C171" s="12">
        <f>SUM(D171:F171)</f>
        <v>624</v>
      </c>
      <c r="D171" s="12">
        <v>51</v>
      </c>
      <c r="E171" s="12">
        <v>113</v>
      </c>
      <c r="F171" s="12">
        <v>460</v>
      </c>
    </row>
    <row r="172" spans="2:6" x14ac:dyDescent="0.25">
      <c r="B172" s="1"/>
      <c r="C172" s="12"/>
      <c r="D172" s="12"/>
      <c r="E172" s="12"/>
      <c r="F172" s="12"/>
    </row>
    <row r="173" spans="2:6" x14ac:dyDescent="0.25">
      <c r="B173" s="1" t="s">
        <v>23</v>
      </c>
      <c r="C173" s="12">
        <f>C174+C175</f>
        <v>819</v>
      </c>
      <c r="D173" s="12">
        <f t="shared" ref="D173:F173" si="73">D174+D175</f>
        <v>99</v>
      </c>
      <c r="E173" s="12">
        <f t="shared" si="73"/>
        <v>94</v>
      </c>
      <c r="F173" s="12">
        <f t="shared" si="73"/>
        <v>626</v>
      </c>
    </row>
    <row r="174" spans="2:6" x14ac:dyDescent="0.25">
      <c r="B174" s="1" t="s">
        <v>12</v>
      </c>
      <c r="C174" s="12">
        <f>SUM(D174:F174)</f>
        <v>163</v>
      </c>
      <c r="D174" s="12">
        <v>71</v>
      </c>
      <c r="E174" s="12">
        <v>0</v>
      </c>
      <c r="F174" s="12">
        <v>92</v>
      </c>
    </row>
    <row r="175" spans="2:6" x14ac:dyDescent="0.25">
      <c r="B175" s="5" t="s">
        <v>13</v>
      </c>
      <c r="C175" s="14">
        <f>SUM(D175:F175)</f>
        <v>656</v>
      </c>
      <c r="D175" s="14">
        <v>28</v>
      </c>
      <c r="E175" s="14">
        <v>94</v>
      </c>
      <c r="F175" s="14">
        <v>534</v>
      </c>
    </row>
    <row r="176" spans="2:6" x14ac:dyDescent="0.25">
      <c r="B176" s="19" t="s">
        <v>8</v>
      </c>
      <c r="C176" s="19"/>
      <c r="D176" s="19"/>
    </row>
    <row r="177" spans="2:6" x14ac:dyDescent="0.25">
      <c r="B177" s="7"/>
      <c r="C177" s="7"/>
      <c r="D177" s="7"/>
    </row>
    <row r="178" spans="2:6" x14ac:dyDescent="0.25">
      <c r="B178" s="7"/>
      <c r="C178" s="7"/>
      <c r="D178" s="7"/>
    </row>
    <row r="179" spans="2:6" x14ac:dyDescent="0.25">
      <c r="B179" s="1" t="s">
        <v>25</v>
      </c>
    </row>
    <row r="180" spans="2:6" x14ac:dyDescent="0.25">
      <c r="B180" s="1" t="s">
        <v>64</v>
      </c>
      <c r="C180" s="1"/>
      <c r="D180" s="1"/>
      <c r="E180" s="1"/>
      <c r="F180" s="1"/>
    </row>
    <row r="181" spans="2:6" x14ac:dyDescent="0.25">
      <c r="B181" s="1"/>
      <c r="C181" s="1"/>
      <c r="D181" s="1"/>
      <c r="E181" s="1"/>
      <c r="F181" s="1"/>
    </row>
    <row r="182" spans="2:6" ht="13.8" thickBot="1" x14ac:dyDescent="0.3">
      <c r="B182" s="3"/>
      <c r="C182" s="3" t="s">
        <v>1</v>
      </c>
      <c r="D182" s="3" t="s">
        <v>24</v>
      </c>
      <c r="E182" s="3" t="s">
        <v>41</v>
      </c>
      <c r="F182" s="3" t="s">
        <v>11</v>
      </c>
    </row>
    <row r="184" spans="2:6" x14ac:dyDescent="0.25">
      <c r="B184" s="1" t="s">
        <v>1</v>
      </c>
      <c r="C184" s="12">
        <f>C185+C186</f>
        <v>7461</v>
      </c>
      <c r="D184" s="12">
        <f t="shared" ref="D184" si="74">D185+D186</f>
        <v>2195</v>
      </c>
      <c r="E184" s="12">
        <f t="shared" ref="E184" si="75">E185+E186</f>
        <v>1778</v>
      </c>
      <c r="F184" s="12">
        <f t="shared" ref="F184" si="76">F185+F186</f>
        <v>3488</v>
      </c>
    </row>
    <row r="185" spans="2:6" x14ac:dyDescent="0.25">
      <c r="B185" s="1" t="s">
        <v>12</v>
      </c>
      <c r="C185" s="12">
        <f t="shared" ref="C185:C186" si="77">SUM(D185:F185)</f>
        <v>3953</v>
      </c>
      <c r="D185" s="12">
        <f>D189+D193+D197+D201+D205+D209</f>
        <v>1812</v>
      </c>
      <c r="E185" s="12">
        <f t="shared" ref="E185:F185" si="78">E189+E193+E197+E201+E205+E209</f>
        <v>796</v>
      </c>
      <c r="F185" s="12">
        <f t="shared" si="78"/>
        <v>1345</v>
      </c>
    </row>
    <row r="186" spans="2:6" x14ac:dyDescent="0.25">
      <c r="B186" s="1" t="s">
        <v>13</v>
      </c>
      <c r="C186" s="12">
        <f t="shared" si="77"/>
        <v>3508</v>
      </c>
      <c r="D186" s="12">
        <f>D190+D194+D198+D202+D206+D210</f>
        <v>383</v>
      </c>
      <c r="E186" s="12">
        <f t="shared" ref="E186:F186" si="79">E190+E194+E198+E202+E206+E210</f>
        <v>982</v>
      </c>
      <c r="F186" s="12">
        <f t="shared" si="79"/>
        <v>2143</v>
      </c>
    </row>
    <row r="187" spans="2:6" x14ac:dyDescent="0.25">
      <c r="B187" s="1"/>
      <c r="C187" s="12"/>
      <c r="D187" s="12"/>
      <c r="E187" s="12"/>
      <c r="F187" s="12"/>
    </row>
    <row r="188" spans="2:6" x14ac:dyDescent="0.25">
      <c r="B188" s="1" t="s">
        <v>18</v>
      </c>
      <c r="C188" s="12">
        <f>C189+C190</f>
        <v>806</v>
      </c>
      <c r="D188" s="12">
        <f t="shared" ref="D188" si="80">D189+D190</f>
        <v>83</v>
      </c>
      <c r="E188" s="12">
        <f t="shared" ref="E188" si="81">E189+E190</f>
        <v>169</v>
      </c>
      <c r="F188" s="12">
        <f t="shared" ref="F188" si="82">F189+F190</f>
        <v>554</v>
      </c>
    </row>
    <row r="189" spans="2:6" x14ac:dyDescent="0.25">
      <c r="B189" s="1" t="s">
        <v>12</v>
      </c>
      <c r="C189" s="12">
        <f t="shared" ref="C189:C190" si="83">SUM(D189:F189)</f>
        <v>243</v>
      </c>
      <c r="D189" s="12">
        <v>83</v>
      </c>
      <c r="E189" s="12">
        <v>10</v>
      </c>
      <c r="F189" s="12">
        <v>150</v>
      </c>
    </row>
    <row r="190" spans="2:6" x14ac:dyDescent="0.25">
      <c r="B190" s="1" t="s">
        <v>13</v>
      </c>
      <c r="C190" s="12">
        <f t="shared" si="83"/>
        <v>563</v>
      </c>
      <c r="D190" s="12">
        <v>0</v>
      </c>
      <c r="E190" s="12">
        <v>159</v>
      </c>
      <c r="F190" s="12">
        <v>404</v>
      </c>
    </row>
    <row r="191" spans="2:6" x14ac:dyDescent="0.25">
      <c r="B191" s="1"/>
      <c r="C191" s="12"/>
      <c r="D191" s="12"/>
      <c r="E191" s="12"/>
      <c r="F191" s="12"/>
    </row>
    <row r="192" spans="2:6" x14ac:dyDescent="0.25">
      <c r="B192" s="1" t="s">
        <v>19</v>
      </c>
      <c r="C192" s="12">
        <f>C193+C194</f>
        <v>731</v>
      </c>
      <c r="D192" s="12">
        <f t="shared" ref="D192" si="84">D193+D194</f>
        <v>50</v>
      </c>
      <c r="E192" s="12">
        <f t="shared" ref="E192" si="85">E193+E194</f>
        <v>276</v>
      </c>
      <c r="F192" s="12">
        <f t="shared" ref="F192" si="86">F193+F194</f>
        <v>405</v>
      </c>
    </row>
    <row r="193" spans="2:6" x14ac:dyDescent="0.25">
      <c r="B193" s="1" t="s">
        <v>12</v>
      </c>
      <c r="C193" s="12">
        <f>SUM(D193:F193)</f>
        <v>352</v>
      </c>
      <c r="D193" s="12">
        <v>19</v>
      </c>
      <c r="E193" s="12">
        <v>93</v>
      </c>
      <c r="F193" s="12">
        <v>240</v>
      </c>
    </row>
    <row r="194" spans="2:6" x14ac:dyDescent="0.25">
      <c r="B194" s="1" t="s">
        <v>13</v>
      </c>
      <c r="C194" s="12">
        <f>SUM(D194:F194)</f>
        <v>379</v>
      </c>
      <c r="D194" s="12">
        <v>31</v>
      </c>
      <c r="E194" s="12">
        <v>183</v>
      </c>
      <c r="F194" s="12">
        <v>165</v>
      </c>
    </row>
    <row r="195" spans="2:6" x14ac:dyDescent="0.25">
      <c r="B195" s="1"/>
      <c r="C195" s="12"/>
      <c r="D195" s="12"/>
      <c r="E195" s="12"/>
      <c r="F195" s="12"/>
    </row>
    <row r="196" spans="2:6" x14ac:dyDescent="0.25">
      <c r="B196" s="1" t="s">
        <v>20</v>
      </c>
      <c r="C196" s="12">
        <f>C197+C198</f>
        <v>2635</v>
      </c>
      <c r="D196" s="12">
        <f t="shared" ref="D196" si="87">D197+D198</f>
        <v>1402</v>
      </c>
      <c r="E196" s="12">
        <f t="shared" ref="E196" si="88">E197+E198</f>
        <v>568</v>
      </c>
      <c r="F196" s="12">
        <f t="shared" ref="F196" si="89">F197+F198</f>
        <v>665</v>
      </c>
    </row>
    <row r="197" spans="2:6" x14ac:dyDescent="0.25">
      <c r="B197" s="1" t="s">
        <v>12</v>
      </c>
      <c r="C197" s="12">
        <f>SUM(D197:F197)</f>
        <v>2160</v>
      </c>
      <c r="D197" s="12">
        <v>1291</v>
      </c>
      <c r="E197" s="12">
        <v>370</v>
      </c>
      <c r="F197" s="12">
        <v>499</v>
      </c>
    </row>
    <row r="198" spans="2:6" x14ac:dyDescent="0.25">
      <c r="B198" s="1" t="s">
        <v>13</v>
      </c>
      <c r="C198" s="12">
        <f>SUM(D198:F198)</f>
        <v>475</v>
      </c>
      <c r="D198" s="12">
        <v>111</v>
      </c>
      <c r="E198" s="12">
        <v>198</v>
      </c>
      <c r="F198" s="12">
        <v>166</v>
      </c>
    </row>
    <row r="199" spans="2:6" x14ac:dyDescent="0.25">
      <c r="B199" s="1"/>
      <c r="C199" s="12"/>
      <c r="D199" s="12"/>
      <c r="E199" s="12"/>
      <c r="F199" s="12"/>
    </row>
    <row r="200" spans="2:6" x14ac:dyDescent="0.25">
      <c r="B200" s="1" t="s">
        <v>21</v>
      </c>
      <c r="C200" s="12">
        <f>C201+C202</f>
        <v>1474</v>
      </c>
      <c r="D200" s="12">
        <f t="shared" ref="D200" si="90">D201+D202</f>
        <v>405</v>
      </c>
      <c r="E200" s="12">
        <f t="shared" ref="E200" si="91">E201+E202</f>
        <v>554</v>
      </c>
      <c r="F200" s="12">
        <f t="shared" ref="F200" si="92">F201+F202</f>
        <v>515</v>
      </c>
    </row>
    <row r="201" spans="2:6" x14ac:dyDescent="0.25">
      <c r="B201" s="1" t="s">
        <v>12</v>
      </c>
      <c r="C201" s="12">
        <f>SUM(D201:F201)</f>
        <v>722</v>
      </c>
      <c r="D201" s="12">
        <v>240</v>
      </c>
      <c r="E201" s="12">
        <v>272</v>
      </c>
      <c r="F201" s="12">
        <v>210</v>
      </c>
    </row>
    <row r="202" spans="2:6" x14ac:dyDescent="0.25">
      <c r="B202" s="1" t="s">
        <v>13</v>
      </c>
      <c r="C202" s="12">
        <f>SUM(D202:F202)</f>
        <v>752</v>
      </c>
      <c r="D202" s="12">
        <v>165</v>
      </c>
      <c r="E202" s="12">
        <v>282</v>
      </c>
      <c r="F202" s="12">
        <v>305</v>
      </c>
    </row>
    <row r="203" spans="2:6" x14ac:dyDescent="0.25">
      <c r="B203" s="1"/>
      <c r="C203" s="12"/>
      <c r="D203" s="12"/>
      <c r="E203" s="12"/>
      <c r="F203" s="12"/>
    </row>
    <row r="204" spans="2:6" x14ac:dyDescent="0.25">
      <c r="B204" s="1" t="s">
        <v>22</v>
      </c>
      <c r="C204" s="12">
        <f>C205+C206</f>
        <v>947</v>
      </c>
      <c r="D204" s="12">
        <f t="shared" ref="D204" si="93">D205+D206</f>
        <v>143</v>
      </c>
      <c r="E204" s="12">
        <f t="shared" ref="E204" si="94">E205+E206</f>
        <v>115</v>
      </c>
      <c r="F204" s="12">
        <f t="shared" ref="F204" si="95">F205+F206</f>
        <v>689</v>
      </c>
    </row>
    <row r="205" spans="2:6" x14ac:dyDescent="0.25">
      <c r="B205" s="1" t="s">
        <v>12</v>
      </c>
      <c r="C205" s="12">
        <f>SUM(D205:F205)</f>
        <v>298</v>
      </c>
      <c r="D205" s="12">
        <v>94</v>
      </c>
      <c r="E205" s="12">
        <v>51</v>
      </c>
      <c r="F205" s="12">
        <v>153</v>
      </c>
    </row>
    <row r="206" spans="2:6" x14ac:dyDescent="0.25">
      <c r="B206" s="1" t="s">
        <v>13</v>
      </c>
      <c r="C206" s="12">
        <f>SUM(D206:F206)</f>
        <v>649</v>
      </c>
      <c r="D206" s="12">
        <v>49</v>
      </c>
      <c r="E206" s="12">
        <v>64</v>
      </c>
      <c r="F206" s="12">
        <v>536</v>
      </c>
    </row>
    <row r="207" spans="2:6" x14ac:dyDescent="0.25">
      <c r="B207" s="1"/>
      <c r="C207" s="12"/>
      <c r="D207" s="12"/>
      <c r="E207" s="12"/>
      <c r="F207" s="12"/>
    </row>
    <row r="208" spans="2:6" x14ac:dyDescent="0.25">
      <c r="B208" s="1" t="s">
        <v>23</v>
      </c>
      <c r="C208" s="12">
        <f>C209+C210</f>
        <v>868</v>
      </c>
      <c r="D208" s="12">
        <f t="shared" ref="D208" si="96">D209+D210</f>
        <v>112</v>
      </c>
      <c r="E208" s="12">
        <f t="shared" ref="E208" si="97">E209+E210</f>
        <v>96</v>
      </c>
      <c r="F208" s="12">
        <f t="shared" ref="F208" si="98">F209+F210</f>
        <v>660</v>
      </c>
    </row>
    <row r="209" spans="2:6" x14ac:dyDescent="0.25">
      <c r="B209" s="1" t="s">
        <v>12</v>
      </c>
      <c r="C209" s="12">
        <f>SUM(D209:F209)</f>
        <v>178</v>
      </c>
      <c r="D209" s="12">
        <v>85</v>
      </c>
      <c r="E209" s="12">
        <v>0</v>
      </c>
      <c r="F209" s="12">
        <v>93</v>
      </c>
    </row>
    <row r="210" spans="2:6" x14ac:dyDescent="0.25">
      <c r="B210" s="5" t="s">
        <v>13</v>
      </c>
      <c r="C210" s="14">
        <f>SUM(D210:F210)</f>
        <v>690</v>
      </c>
      <c r="D210" s="14">
        <v>27</v>
      </c>
      <c r="E210" s="14">
        <v>96</v>
      </c>
      <c r="F210" s="14">
        <v>567</v>
      </c>
    </row>
    <row r="211" spans="2:6" x14ac:dyDescent="0.25">
      <c r="B211" s="19" t="s">
        <v>8</v>
      </c>
      <c r="C211" s="19"/>
      <c r="D211" s="19"/>
    </row>
    <row r="213" spans="2:6" x14ac:dyDescent="0.25">
      <c r="B213" s="1" t="s">
        <v>25</v>
      </c>
    </row>
    <row r="214" spans="2:6" x14ac:dyDescent="0.25">
      <c r="B214" s="1" t="s">
        <v>58</v>
      </c>
      <c r="C214" s="1"/>
      <c r="D214" s="1"/>
      <c r="E214" s="1"/>
      <c r="F214" s="1"/>
    </row>
    <row r="215" spans="2:6" x14ac:dyDescent="0.25">
      <c r="B215" s="1"/>
      <c r="C215" s="1"/>
      <c r="D215" s="1"/>
      <c r="E215" s="1"/>
      <c r="F215" s="1"/>
    </row>
    <row r="216" spans="2:6" ht="13.8" thickBot="1" x14ac:dyDescent="0.3">
      <c r="B216" s="3"/>
      <c r="C216" s="3" t="s">
        <v>1</v>
      </c>
      <c r="D216" s="3" t="s">
        <v>24</v>
      </c>
      <c r="E216" s="3" t="s">
        <v>41</v>
      </c>
      <c r="F216" s="3" t="s">
        <v>11</v>
      </c>
    </row>
    <row r="218" spans="2:6" x14ac:dyDescent="0.25">
      <c r="B218" s="1" t="s">
        <v>1</v>
      </c>
      <c r="C218" s="12">
        <f>C219+C220</f>
        <v>7618</v>
      </c>
      <c r="D218" s="12">
        <f t="shared" ref="D218:F218" si="99">D219+D220</f>
        <v>2254</v>
      </c>
      <c r="E218" s="12">
        <f t="shared" si="99"/>
        <v>1791</v>
      </c>
      <c r="F218" s="12">
        <f t="shared" si="99"/>
        <v>3573</v>
      </c>
    </row>
    <row r="219" spans="2:6" x14ac:dyDescent="0.25">
      <c r="B219" s="1" t="s">
        <v>12</v>
      </c>
      <c r="C219" s="12">
        <f t="shared" ref="C219:C224" si="100">SUM(D219:F219)</f>
        <v>4174</v>
      </c>
      <c r="D219" s="12">
        <f>D223+D227+D231+D235+D239+D243</f>
        <v>1933</v>
      </c>
      <c r="E219" s="12">
        <f t="shared" ref="E219:F219" si="101">E223+E227+E231+E235+E239+E243</f>
        <v>800</v>
      </c>
      <c r="F219" s="12">
        <f t="shared" si="101"/>
        <v>1441</v>
      </c>
    </row>
    <row r="220" spans="2:6" x14ac:dyDescent="0.25">
      <c r="B220" s="1" t="s">
        <v>13</v>
      </c>
      <c r="C220" s="12">
        <f t="shared" si="100"/>
        <v>3444</v>
      </c>
      <c r="D220" s="12">
        <f>D224+D228+D232+D236+D240+D244</f>
        <v>321</v>
      </c>
      <c r="E220" s="12">
        <f t="shared" ref="E220:F220" si="102">E224+E228+E232+E236+E240+E244</f>
        <v>991</v>
      </c>
      <c r="F220" s="12">
        <f t="shared" si="102"/>
        <v>2132</v>
      </c>
    </row>
    <row r="221" spans="2:6" x14ac:dyDescent="0.25">
      <c r="B221" s="1"/>
      <c r="C221" s="12"/>
      <c r="D221" s="12"/>
      <c r="E221" s="12"/>
      <c r="F221" s="12"/>
    </row>
    <row r="222" spans="2:6" x14ac:dyDescent="0.25">
      <c r="B222" s="1" t="s">
        <v>18</v>
      </c>
      <c r="C222" s="12">
        <f>C223+C224</f>
        <v>840</v>
      </c>
      <c r="D222" s="12">
        <f t="shared" ref="D222:F222" si="103">D223+D224</f>
        <v>91</v>
      </c>
      <c r="E222" s="12">
        <f t="shared" si="103"/>
        <v>180</v>
      </c>
      <c r="F222" s="12">
        <f t="shared" si="103"/>
        <v>569</v>
      </c>
    </row>
    <row r="223" spans="2:6" x14ac:dyDescent="0.25">
      <c r="B223" s="1" t="s">
        <v>12</v>
      </c>
      <c r="C223" s="12">
        <f t="shared" si="100"/>
        <v>275</v>
      </c>
      <c r="D223" s="12">
        <v>91</v>
      </c>
      <c r="E223" s="12">
        <v>14</v>
      </c>
      <c r="F223" s="12">
        <v>170</v>
      </c>
    </row>
    <row r="224" spans="2:6" x14ac:dyDescent="0.25">
      <c r="B224" s="1" t="s">
        <v>13</v>
      </c>
      <c r="C224" s="12">
        <f t="shared" si="100"/>
        <v>565</v>
      </c>
      <c r="D224" s="12">
        <v>0</v>
      </c>
      <c r="E224" s="12">
        <v>166</v>
      </c>
      <c r="F224" s="12">
        <v>399</v>
      </c>
    </row>
    <row r="225" spans="2:6" x14ac:dyDescent="0.25">
      <c r="B225" s="1"/>
      <c r="C225" s="12"/>
      <c r="D225" s="12"/>
      <c r="E225" s="12"/>
      <c r="F225" s="12"/>
    </row>
    <row r="226" spans="2:6" x14ac:dyDescent="0.25">
      <c r="B226" s="1" t="s">
        <v>19</v>
      </c>
      <c r="C226" s="12">
        <f>C227+C228</f>
        <v>829</v>
      </c>
      <c r="D226" s="12">
        <f t="shared" ref="D226:F226" si="104">D227+D228</f>
        <v>55</v>
      </c>
      <c r="E226" s="12">
        <f t="shared" si="104"/>
        <v>267</v>
      </c>
      <c r="F226" s="12">
        <f t="shared" si="104"/>
        <v>507</v>
      </c>
    </row>
    <row r="227" spans="2:6" x14ac:dyDescent="0.25">
      <c r="B227" s="1" t="s">
        <v>12</v>
      </c>
      <c r="C227" s="12">
        <f>SUM(D227:F227)</f>
        <v>394</v>
      </c>
      <c r="D227" s="12">
        <v>25</v>
      </c>
      <c r="E227" s="12">
        <v>68</v>
      </c>
      <c r="F227" s="12">
        <v>301</v>
      </c>
    </row>
    <row r="228" spans="2:6" x14ac:dyDescent="0.25">
      <c r="B228" s="1" t="s">
        <v>13</v>
      </c>
      <c r="C228" s="12">
        <f>SUM(D228:F228)</f>
        <v>435</v>
      </c>
      <c r="D228" s="12">
        <v>30</v>
      </c>
      <c r="E228" s="12">
        <v>199</v>
      </c>
      <c r="F228" s="12">
        <v>206</v>
      </c>
    </row>
    <row r="229" spans="2:6" x14ac:dyDescent="0.25">
      <c r="B229" s="1"/>
      <c r="C229" s="12"/>
      <c r="D229" s="12"/>
      <c r="E229" s="12"/>
      <c r="F229" s="12"/>
    </row>
    <row r="230" spans="2:6" x14ac:dyDescent="0.25">
      <c r="B230" s="1" t="s">
        <v>20</v>
      </c>
      <c r="C230" s="12">
        <f>C231+C232</f>
        <v>2761</v>
      </c>
      <c r="D230" s="12">
        <f t="shared" ref="D230:F230" si="105">D231+D232</f>
        <v>1470</v>
      </c>
      <c r="E230" s="12">
        <f t="shared" si="105"/>
        <v>592</v>
      </c>
      <c r="F230" s="12">
        <f t="shared" si="105"/>
        <v>699</v>
      </c>
    </row>
    <row r="231" spans="2:6" x14ac:dyDescent="0.25">
      <c r="B231" s="1" t="s">
        <v>12</v>
      </c>
      <c r="C231" s="12">
        <f>SUM(D231:F231)</f>
        <v>2241</v>
      </c>
      <c r="D231" s="12">
        <v>1351</v>
      </c>
      <c r="E231" s="12">
        <v>373</v>
      </c>
      <c r="F231" s="12">
        <v>517</v>
      </c>
    </row>
    <row r="232" spans="2:6" x14ac:dyDescent="0.25">
      <c r="B232" s="1" t="s">
        <v>13</v>
      </c>
      <c r="C232" s="12">
        <f>SUM(D232:F232)</f>
        <v>520</v>
      </c>
      <c r="D232" s="12">
        <v>119</v>
      </c>
      <c r="E232" s="12">
        <v>219</v>
      </c>
      <c r="F232" s="12">
        <v>182</v>
      </c>
    </row>
    <row r="233" spans="2:6" x14ac:dyDescent="0.25">
      <c r="B233" s="1"/>
      <c r="C233" s="12"/>
      <c r="D233" s="12"/>
      <c r="E233" s="12"/>
      <c r="F233" s="12"/>
    </row>
    <row r="234" spans="2:6" x14ac:dyDescent="0.25">
      <c r="B234" s="1" t="s">
        <v>21</v>
      </c>
      <c r="C234" s="12">
        <f>C235+C236</f>
        <v>1353</v>
      </c>
      <c r="D234" s="12">
        <f t="shared" ref="D234:F234" si="106">D235+D236</f>
        <v>349</v>
      </c>
      <c r="E234" s="12">
        <f t="shared" si="106"/>
        <v>522</v>
      </c>
      <c r="F234" s="12">
        <f t="shared" si="106"/>
        <v>482</v>
      </c>
    </row>
    <row r="235" spans="2:6" x14ac:dyDescent="0.25">
      <c r="B235" s="1" t="s">
        <v>12</v>
      </c>
      <c r="C235" s="12">
        <f>SUM(D235:F235)</f>
        <v>735</v>
      </c>
      <c r="D235" s="12">
        <v>256</v>
      </c>
      <c r="E235" s="12">
        <v>275</v>
      </c>
      <c r="F235" s="12">
        <v>204</v>
      </c>
    </row>
    <row r="236" spans="2:6" x14ac:dyDescent="0.25">
      <c r="B236" s="1" t="s">
        <v>13</v>
      </c>
      <c r="C236" s="12">
        <f>SUM(D236:F236)</f>
        <v>618</v>
      </c>
      <c r="D236" s="12">
        <v>93</v>
      </c>
      <c r="E236" s="12">
        <v>247</v>
      </c>
      <c r="F236" s="12">
        <v>278</v>
      </c>
    </row>
    <row r="237" spans="2:6" x14ac:dyDescent="0.25">
      <c r="B237" s="1"/>
      <c r="C237" s="12"/>
      <c r="D237" s="12"/>
      <c r="E237" s="12"/>
      <c r="F237" s="12"/>
    </row>
    <row r="238" spans="2:6" x14ac:dyDescent="0.25">
      <c r="B238" s="1" t="s">
        <v>22</v>
      </c>
      <c r="C238" s="12">
        <f>C239+C240</f>
        <v>987</v>
      </c>
      <c r="D238" s="12">
        <f t="shared" ref="D238:F238" si="107">D239+D240</f>
        <v>156</v>
      </c>
      <c r="E238" s="12">
        <f t="shared" si="107"/>
        <v>162</v>
      </c>
      <c r="F238" s="12">
        <f t="shared" si="107"/>
        <v>669</v>
      </c>
    </row>
    <row r="239" spans="2:6" x14ac:dyDescent="0.25">
      <c r="B239" s="1" t="s">
        <v>12</v>
      </c>
      <c r="C239" s="12">
        <f>SUM(D239:F239)</f>
        <v>334</v>
      </c>
      <c r="D239" s="12">
        <v>102</v>
      </c>
      <c r="E239" s="12">
        <v>70</v>
      </c>
      <c r="F239" s="12">
        <v>162</v>
      </c>
    </row>
    <row r="240" spans="2:6" x14ac:dyDescent="0.25">
      <c r="B240" s="1" t="s">
        <v>13</v>
      </c>
      <c r="C240" s="12">
        <f>SUM(D240:F240)</f>
        <v>653</v>
      </c>
      <c r="D240" s="12">
        <v>54</v>
      </c>
      <c r="E240" s="12">
        <v>92</v>
      </c>
      <c r="F240" s="12">
        <v>507</v>
      </c>
    </row>
    <row r="241" spans="2:6" x14ac:dyDescent="0.25">
      <c r="B241" s="1"/>
      <c r="C241" s="12"/>
      <c r="D241" s="12"/>
      <c r="E241" s="12"/>
      <c r="F241" s="12"/>
    </row>
    <row r="242" spans="2:6" x14ac:dyDescent="0.25">
      <c r="B242" s="1" t="s">
        <v>23</v>
      </c>
      <c r="C242" s="12">
        <f>C243+C244</f>
        <v>848</v>
      </c>
      <c r="D242" s="12">
        <f t="shared" ref="D242:F242" si="108">D243+D244</f>
        <v>133</v>
      </c>
      <c r="E242" s="12">
        <f t="shared" si="108"/>
        <v>68</v>
      </c>
      <c r="F242" s="12">
        <f t="shared" si="108"/>
        <v>647</v>
      </c>
    </row>
    <row r="243" spans="2:6" x14ac:dyDescent="0.25">
      <c r="B243" s="1" t="s">
        <v>12</v>
      </c>
      <c r="C243" s="12">
        <f>SUM(D243:F243)</f>
        <v>195</v>
      </c>
      <c r="D243" s="12">
        <v>108</v>
      </c>
      <c r="E243" s="12">
        <v>0</v>
      </c>
      <c r="F243" s="12">
        <v>87</v>
      </c>
    </row>
    <row r="244" spans="2:6" x14ac:dyDescent="0.25">
      <c r="B244" s="5" t="s">
        <v>13</v>
      </c>
      <c r="C244" s="14">
        <f>SUM(D244:F244)</f>
        <v>653</v>
      </c>
      <c r="D244" s="14">
        <v>25</v>
      </c>
      <c r="E244" s="14">
        <v>68</v>
      </c>
      <c r="F244" s="14">
        <v>560</v>
      </c>
    </row>
    <row r="245" spans="2:6" x14ac:dyDescent="0.25">
      <c r="B245" s="19" t="s">
        <v>8</v>
      </c>
      <c r="C245" s="19"/>
      <c r="D245" s="19"/>
    </row>
    <row r="246" spans="2:6" x14ac:dyDescent="0.25">
      <c r="B246" s="7"/>
      <c r="C246" s="7"/>
      <c r="D246" s="7"/>
    </row>
    <row r="247" spans="2:6" x14ac:dyDescent="0.25">
      <c r="B247" s="1" t="s">
        <v>25</v>
      </c>
    </row>
    <row r="248" spans="2:6" x14ac:dyDescent="0.25">
      <c r="B248" s="1" t="s">
        <v>48</v>
      </c>
      <c r="C248" s="1"/>
      <c r="D248" s="1"/>
      <c r="E248" s="1"/>
      <c r="F248" s="1"/>
    </row>
    <row r="249" spans="2:6" x14ac:dyDescent="0.25">
      <c r="B249" s="1"/>
      <c r="C249" s="1"/>
      <c r="D249" s="1"/>
      <c r="E249" s="1"/>
      <c r="F249" s="1"/>
    </row>
    <row r="250" spans="2:6" ht="13.8" thickBot="1" x14ac:dyDescent="0.3">
      <c r="B250" s="3"/>
      <c r="C250" s="3" t="s">
        <v>1</v>
      </c>
      <c r="D250" s="3" t="s">
        <v>24</v>
      </c>
      <c r="E250" s="3" t="s">
        <v>41</v>
      </c>
      <c r="F250" s="3" t="s">
        <v>11</v>
      </c>
    </row>
    <row r="251" spans="2:6" ht="12.75" customHeight="1" x14ac:dyDescent="0.25"/>
    <row r="252" spans="2:6" x14ac:dyDescent="0.25">
      <c r="B252" s="1" t="s">
        <v>1</v>
      </c>
      <c r="C252" s="12">
        <v>7505</v>
      </c>
      <c r="D252" s="12">
        <v>2219</v>
      </c>
      <c r="E252" s="12">
        <v>1753</v>
      </c>
      <c r="F252" s="12">
        <v>3533</v>
      </c>
    </row>
    <row r="253" spans="2:6" x14ac:dyDescent="0.25">
      <c r="B253" s="1" t="s">
        <v>12</v>
      </c>
      <c r="C253" s="12">
        <v>4174</v>
      </c>
      <c r="D253" s="12">
        <v>1943</v>
      </c>
      <c r="E253" s="12">
        <v>827</v>
      </c>
      <c r="F253" s="12">
        <v>1404</v>
      </c>
    </row>
    <row r="254" spans="2:6" x14ac:dyDescent="0.25">
      <c r="B254" s="1" t="s">
        <v>13</v>
      </c>
      <c r="C254" s="12">
        <v>3331</v>
      </c>
      <c r="D254" s="12">
        <v>276</v>
      </c>
      <c r="E254" s="12">
        <v>926</v>
      </c>
      <c r="F254" s="12">
        <v>2129</v>
      </c>
    </row>
    <row r="255" spans="2:6" x14ac:dyDescent="0.25">
      <c r="B255" s="1"/>
      <c r="C255" s="12"/>
      <c r="D255" s="12"/>
      <c r="E255" s="12"/>
      <c r="F255" s="12"/>
    </row>
    <row r="256" spans="2:6" x14ac:dyDescent="0.25">
      <c r="B256" s="1" t="s">
        <v>18</v>
      </c>
      <c r="C256" s="12">
        <v>903</v>
      </c>
      <c r="D256" s="12">
        <v>98</v>
      </c>
      <c r="E256" s="12">
        <v>181</v>
      </c>
      <c r="F256" s="12">
        <v>624</v>
      </c>
    </row>
    <row r="257" spans="2:7" x14ac:dyDescent="0.25">
      <c r="B257" s="1" t="s">
        <v>12</v>
      </c>
      <c r="C257" s="12">
        <v>282</v>
      </c>
      <c r="D257" s="12">
        <v>98</v>
      </c>
      <c r="E257" s="12">
        <v>9</v>
      </c>
      <c r="F257" s="12">
        <v>175</v>
      </c>
    </row>
    <row r="258" spans="2:7" x14ac:dyDescent="0.25">
      <c r="B258" s="1" t="s">
        <v>13</v>
      </c>
      <c r="C258" s="12">
        <v>621</v>
      </c>
      <c r="D258" s="12">
        <v>0</v>
      </c>
      <c r="E258" s="12">
        <v>172</v>
      </c>
      <c r="F258" s="12">
        <v>449</v>
      </c>
    </row>
    <row r="259" spans="2:7" x14ac:dyDescent="0.25">
      <c r="B259" s="1"/>
      <c r="C259" s="12"/>
      <c r="D259" s="12"/>
      <c r="E259" s="12"/>
      <c r="F259" s="12"/>
    </row>
    <row r="260" spans="2:7" x14ac:dyDescent="0.25">
      <c r="B260" s="1" t="s">
        <v>19</v>
      </c>
      <c r="C260" s="12">
        <v>750</v>
      </c>
      <c r="D260" s="12">
        <v>53</v>
      </c>
      <c r="E260" s="12">
        <v>261</v>
      </c>
      <c r="F260" s="12">
        <v>436</v>
      </c>
    </row>
    <row r="261" spans="2:7" x14ac:dyDescent="0.25">
      <c r="B261" s="1" t="s">
        <v>12</v>
      </c>
      <c r="C261" s="12">
        <v>357</v>
      </c>
      <c r="D261" s="12">
        <v>26</v>
      </c>
      <c r="E261" s="12">
        <v>72</v>
      </c>
      <c r="F261" s="12">
        <v>259</v>
      </c>
      <c r="G261" s="20"/>
    </row>
    <row r="262" spans="2:7" x14ac:dyDescent="0.25">
      <c r="B262" s="1" t="s">
        <v>13</v>
      </c>
      <c r="C262" s="12">
        <v>393</v>
      </c>
      <c r="D262" s="12">
        <v>27</v>
      </c>
      <c r="E262" s="12">
        <v>189</v>
      </c>
      <c r="F262" s="12">
        <v>177</v>
      </c>
      <c r="G262" s="20"/>
    </row>
    <row r="263" spans="2:7" x14ac:dyDescent="0.25">
      <c r="B263" s="1"/>
      <c r="C263" s="12"/>
      <c r="D263" s="12"/>
      <c r="E263" s="12"/>
      <c r="F263" s="12"/>
      <c r="G263" s="20"/>
    </row>
    <row r="264" spans="2:7" x14ac:dyDescent="0.25">
      <c r="B264" s="1" t="s">
        <v>20</v>
      </c>
      <c r="C264" s="12">
        <v>2740</v>
      </c>
      <c r="D264" s="12">
        <v>1417</v>
      </c>
      <c r="E264" s="12">
        <v>608</v>
      </c>
      <c r="F264" s="12">
        <v>715</v>
      </c>
    </row>
    <row r="265" spans="2:7" x14ac:dyDescent="0.25">
      <c r="B265" s="1" t="s">
        <v>12</v>
      </c>
      <c r="C265" s="12">
        <v>2262</v>
      </c>
      <c r="D265" s="12">
        <v>1310</v>
      </c>
      <c r="E265" s="12">
        <v>416</v>
      </c>
      <c r="F265" s="12">
        <v>536</v>
      </c>
    </row>
    <row r="266" spans="2:7" x14ac:dyDescent="0.25">
      <c r="B266" s="1" t="s">
        <v>13</v>
      </c>
      <c r="C266" s="12">
        <v>478</v>
      </c>
      <c r="D266" s="12">
        <v>107</v>
      </c>
      <c r="E266" s="12">
        <v>192</v>
      </c>
      <c r="F266" s="12">
        <v>179</v>
      </c>
    </row>
    <row r="267" spans="2:7" x14ac:dyDescent="0.25">
      <c r="B267" s="1"/>
      <c r="C267" s="12"/>
      <c r="D267" s="12"/>
      <c r="E267" s="12"/>
      <c r="F267" s="12"/>
    </row>
    <row r="268" spans="2:7" x14ac:dyDescent="0.25">
      <c r="B268" s="1" t="s">
        <v>21</v>
      </c>
      <c r="C268" s="12">
        <v>1368</v>
      </c>
      <c r="D268" s="12">
        <v>386</v>
      </c>
      <c r="E268" s="12">
        <v>476</v>
      </c>
      <c r="F268" s="12">
        <v>506</v>
      </c>
    </row>
    <row r="269" spans="2:7" x14ac:dyDescent="0.25">
      <c r="B269" s="1" t="s">
        <v>12</v>
      </c>
      <c r="C269" s="12">
        <v>745</v>
      </c>
      <c r="D269" s="12">
        <v>287</v>
      </c>
      <c r="E269" s="12">
        <v>257</v>
      </c>
      <c r="F269" s="12">
        <v>201</v>
      </c>
    </row>
    <row r="270" spans="2:7" x14ac:dyDescent="0.25">
      <c r="B270" s="1" t="s">
        <v>13</v>
      </c>
      <c r="C270" s="12">
        <v>623</v>
      </c>
      <c r="D270" s="12">
        <v>99</v>
      </c>
      <c r="E270" s="12">
        <v>219</v>
      </c>
      <c r="F270" s="12">
        <v>305</v>
      </c>
    </row>
    <row r="271" spans="2:7" x14ac:dyDescent="0.25">
      <c r="B271" s="1"/>
      <c r="C271" s="12"/>
      <c r="D271" s="12"/>
      <c r="E271" s="12"/>
      <c r="F271" s="12"/>
    </row>
    <row r="272" spans="2:7" x14ac:dyDescent="0.25">
      <c r="B272" s="1" t="s">
        <v>22</v>
      </c>
      <c r="C272" s="12">
        <v>949</v>
      </c>
      <c r="D272" s="12">
        <v>153</v>
      </c>
      <c r="E272" s="12">
        <v>160</v>
      </c>
      <c r="F272" s="12">
        <v>636</v>
      </c>
    </row>
    <row r="273" spans="2:6" x14ac:dyDescent="0.25">
      <c r="B273" s="1" t="s">
        <v>12</v>
      </c>
      <c r="C273" s="12">
        <v>373</v>
      </c>
      <c r="D273" s="12">
        <v>140</v>
      </c>
      <c r="E273" s="12">
        <v>73</v>
      </c>
      <c r="F273" s="12">
        <v>160</v>
      </c>
    </row>
    <row r="274" spans="2:6" x14ac:dyDescent="0.25">
      <c r="B274" s="1" t="s">
        <v>13</v>
      </c>
      <c r="C274" s="12">
        <v>576</v>
      </c>
      <c r="D274" s="12">
        <v>13</v>
      </c>
      <c r="E274" s="12">
        <v>87</v>
      </c>
      <c r="F274" s="12">
        <v>476</v>
      </c>
    </row>
    <row r="275" spans="2:6" x14ac:dyDescent="0.25">
      <c r="B275" s="1"/>
      <c r="C275" s="12"/>
      <c r="D275" s="12"/>
      <c r="E275" s="12"/>
      <c r="F275" s="12"/>
    </row>
    <row r="276" spans="2:6" x14ac:dyDescent="0.25">
      <c r="B276" s="1" t="s">
        <v>23</v>
      </c>
      <c r="C276" s="12">
        <v>795</v>
      </c>
      <c r="D276" s="12">
        <v>112</v>
      </c>
      <c r="E276" s="12">
        <v>67</v>
      </c>
      <c r="F276" s="12">
        <v>616</v>
      </c>
    </row>
    <row r="277" spans="2:6" x14ac:dyDescent="0.25">
      <c r="B277" s="1" t="s">
        <v>12</v>
      </c>
      <c r="C277" s="12">
        <v>155</v>
      </c>
      <c r="D277" s="12">
        <v>82</v>
      </c>
      <c r="E277" s="12">
        <v>0</v>
      </c>
      <c r="F277" s="12">
        <v>73</v>
      </c>
    </row>
    <row r="278" spans="2:6" x14ac:dyDescent="0.25">
      <c r="B278" s="5" t="s">
        <v>13</v>
      </c>
      <c r="C278" s="14">
        <v>640</v>
      </c>
      <c r="D278" s="14">
        <v>30</v>
      </c>
      <c r="E278" s="14">
        <v>67</v>
      </c>
      <c r="F278" s="14">
        <v>543</v>
      </c>
    </row>
    <row r="279" spans="2:6" x14ac:dyDescent="0.25">
      <c r="B279" s="19" t="s">
        <v>8</v>
      </c>
      <c r="C279" s="19"/>
      <c r="D279" s="19"/>
    </row>
    <row r="281" spans="2:6" x14ac:dyDescent="0.25">
      <c r="B281" s="1" t="s">
        <v>25</v>
      </c>
    </row>
    <row r="282" spans="2:6" x14ac:dyDescent="0.25">
      <c r="B282" s="1" t="s">
        <v>49</v>
      </c>
      <c r="C282" s="1"/>
      <c r="D282" s="1"/>
      <c r="E282" s="1"/>
      <c r="F282" s="1"/>
    </row>
    <row r="283" spans="2:6" x14ac:dyDescent="0.25">
      <c r="B283" s="1"/>
      <c r="C283" s="1"/>
      <c r="D283" s="1"/>
      <c r="E283" s="1"/>
      <c r="F283" s="1"/>
    </row>
    <row r="284" spans="2:6" ht="13.8" thickBot="1" x14ac:dyDescent="0.3">
      <c r="B284" s="3"/>
      <c r="C284" s="3" t="s">
        <v>1</v>
      </c>
      <c r="D284" s="3" t="s">
        <v>24</v>
      </c>
      <c r="E284" s="3" t="s">
        <v>41</v>
      </c>
      <c r="F284" s="3" t="s">
        <v>11</v>
      </c>
    </row>
    <row r="286" spans="2:6" x14ac:dyDescent="0.25">
      <c r="B286" s="1" t="s">
        <v>1</v>
      </c>
      <c r="C286" s="12">
        <v>7501</v>
      </c>
      <c r="D286" s="12">
        <v>2051</v>
      </c>
      <c r="E286" s="12">
        <v>1813</v>
      </c>
      <c r="F286" s="12">
        <v>3637</v>
      </c>
    </row>
    <row r="287" spans="2:6" x14ac:dyDescent="0.25">
      <c r="B287" s="1" t="s">
        <v>12</v>
      </c>
      <c r="C287" s="12">
        <v>4145</v>
      </c>
      <c r="D287" s="12">
        <v>1785</v>
      </c>
      <c r="E287" s="12">
        <v>863</v>
      </c>
      <c r="F287" s="12">
        <v>1497</v>
      </c>
    </row>
    <row r="288" spans="2:6" x14ac:dyDescent="0.25">
      <c r="B288" s="1" t="s">
        <v>13</v>
      </c>
      <c r="C288" s="12">
        <v>3356</v>
      </c>
      <c r="D288" s="12">
        <v>266</v>
      </c>
      <c r="E288" s="12">
        <v>950</v>
      </c>
      <c r="F288" s="12">
        <v>2140</v>
      </c>
    </row>
    <row r="289" spans="2:6" x14ac:dyDescent="0.25">
      <c r="B289" s="1"/>
      <c r="C289" s="12"/>
      <c r="D289" s="12"/>
      <c r="E289" s="12"/>
      <c r="F289" s="12"/>
    </row>
    <row r="290" spans="2:6" x14ac:dyDescent="0.25">
      <c r="B290" s="1" t="s">
        <v>18</v>
      </c>
      <c r="C290" s="12">
        <v>943</v>
      </c>
      <c r="D290" s="12">
        <v>93</v>
      </c>
      <c r="E290" s="12">
        <v>218</v>
      </c>
      <c r="F290" s="12">
        <v>632</v>
      </c>
    </row>
    <row r="291" spans="2:6" x14ac:dyDescent="0.25">
      <c r="B291" s="1" t="s">
        <v>12</v>
      </c>
      <c r="C291" s="12">
        <v>299</v>
      </c>
      <c r="D291" s="12">
        <v>93</v>
      </c>
      <c r="E291" s="12">
        <v>23</v>
      </c>
      <c r="F291" s="12">
        <v>183</v>
      </c>
    </row>
    <row r="292" spans="2:6" x14ac:dyDescent="0.25">
      <c r="B292" s="1" t="s">
        <v>13</v>
      </c>
      <c r="C292" s="12">
        <v>644</v>
      </c>
      <c r="D292" s="12">
        <v>0</v>
      </c>
      <c r="E292" s="12">
        <v>195</v>
      </c>
      <c r="F292" s="12">
        <v>449</v>
      </c>
    </row>
    <row r="293" spans="2:6" x14ac:dyDescent="0.25">
      <c r="B293" s="1"/>
      <c r="C293" s="12"/>
      <c r="D293" s="12"/>
      <c r="E293" s="12"/>
      <c r="F293" s="12"/>
    </row>
    <row r="294" spans="2:6" x14ac:dyDescent="0.25">
      <c r="B294" s="1" t="s">
        <v>19</v>
      </c>
      <c r="C294" s="12">
        <v>793</v>
      </c>
      <c r="D294" s="12">
        <v>39</v>
      </c>
      <c r="E294" s="12">
        <v>256</v>
      </c>
      <c r="F294" s="12">
        <v>498</v>
      </c>
    </row>
    <row r="295" spans="2:6" x14ac:dyDescent="0.25">
      <c r="B295" s="1" t="s">
        <v>12</v>
      </c>
      <c r="C295" s="12">
        <v>385</v>
      </c>
      <c r="D295" s="12">
        <v>28</v>
      </c>
      <c r="E295" s="12">
        <v>67</v>
      </c>
      <c r="F295" s="12">
        <v>290</v>
      </c>
    </row>
    <row r="296" spans="2:6" x14ac:dyDescent="0.25">
      <c r="B296" s="1" t="s">
        <v>13</v>
      </c>
      <c r="C296" s="12">
        <v>408</v>
      </c>
      <c r="D296" s="12">
        <v>11</v>
      </c>
      <c r="E296" s="12">
        <v>189</v>
      </c>
      <c r="F296" s="12">
        <v>208</v>
      </c>
    </row>
    <row r="297" spans="2:6" x14ac:dyDescent="0.25">
      <c r="B297" s="1"/>
      <c r="C297" s="12"/>
      <c r="D297" s="12"/>
      <c r="E297" s="12"/>
      <c r="F297" s="12"/>
    </row>
    <row r="298" spans="2:6" x14ac:dyDescent="0.25">
      <c r="B298" s="1" t="s">
        <v>20</v>
      </c>
      <c r="C298" s="12">
        <v>2661</v>
      </c>
      <c r="D298" s="12">
        <v>1341</v>
      </c>
      <c r="E298" s="12">
        <v>633</v>
      </c>
      <c r="F298" s="12">
        <v>687</v>
      </c>
    </row>
    <row r="299" spans="2:6" x14ac:dyDescent="0.25">
      <c r="B299" s="1" t="s">
        <v>12</v>
      </c>
      <c r="C299" s="12">
        <v>2204</v>
      </c>
      <c r="D299" s="12">
        <v>1232</v>
      </c>
      <c r="E299" s="12">
        <v>435</v>
      </c>
      <c r="F299" s="12">
        <v>537</v>
      </c>
    </row>
    <row r="300" spans="2:6" x14ac:dyDescent="0.25">
      <c r="B300" s="1" t="s">
        <v>13</v>
      </c>
      <c r="C300" s="12">
        <v>457</v>
      </c>
      <c r="D300" s="12">
        <v>109</v>
      </c>
      <c r="E300" s="12">
        <v>198</v>
      </c>
      <c r="F300" s="12">
        <v>150</v>
      </c>
    </row>
    <row r="301" spans="2:6" x14ac:dyDescent="0.25">
      <c r="B301" s="1"/>
      <c r="C301" s="12"/>
      <c r="D301" s="12"/>
      <c r="E301" s="12"/>
      <c r="F301" s="12"/>
    </row>
    <row r="302" spans="2:6" x14ac:dyDescent="0.25">
      <c r="B302" s="1" t="s">
        <v>21</v>
      </c>
      <c r="C302" s="12">
        <v>1339</v>
      </c>
      <c r="D302" s="12">
        <v>321</v>
      </c>
      <c r="E302" s="12">
        <v>515</v>
      </c>
      <c r="F302" s="12">
        <v>503</v>
      </c>
    </row>
    <row r="303" spans="2:6" x14ac:dyDescent="0.25">
      <c r="B303" s="1" t="s">
        <v>12</v>
      </c>
      <c r="C303" s="12">
        <v>701</v>
      </c>
      <c r="D303" s="12">
        <v>210</v>
      </c>
      <c r="E303" s="12">
        <v>260</v>
      </c>
      <c r="F303" s="12">
        <v>231</v>
      </c>
    </row>
    <row r="304" spans="2:6" x14ac:dyDescent="0.25">
      <c r="B304" s="1" t="s">
        <v>13</v>
      </c>
      <c r="C304" s="12">
        <v>638</v>
      </c>
      <c r="D304" s="12">
        <v>111</v>
      </c>
      <c r="E304" s="12">
        <v>255</v>
      </c>
      <c r="F304" s="12">
        <v>272</v>
      </c>
    </row>
    <row r="305" spans="2:6" x14ac:dyDescent="0.25">
      <c r="B305" s="1"/>
      <c r="C305" s="12"/>
      <c r="D305" s="12"/>
      <c r="E305" s="12"/>
      <c r="F305" s="12"/>
    </row>
    <row r="306" spans="2:6" x14ac:dyDescent="0.25">
      <c r="B306" s="1" t="s">
        <v>22</v>
      </c>
      <c r="C306" s="12">
        <v>982</v>
      </c>
      <c r="D306" s="12">
        <v>134</v>
      </c>
      <c r="E306" s="12">
        <v>137</v>
      </c>
      <c r="F306" s="12">
        <v>711</v>
      </c>
    </row>
    <row r="307" spans="2:6" x14ac:dyDescent="0.25">
      <c r="B307" s="1" t="s">
        <v>12</v>
      </c>
      <c r="C307" s="12">
        <v>381</v>
      </c>
      <c r="D307" s="12">
        <v>134</v>
      </c>
      <c r="E307" s="12">
        <v>78</v>
      </c>
      <c r="F307" s="12">
        <v>169</v>
      </c>
    </row>
    <row r="308" spans="2:6" x14ac:dyDescent="0.25">
      <c r="B308" s="1" t="s">
        <v>13</v>
      </c>
      <c r="C308" s="12">
        <v>601</v>
      </c>
      <c r="D308" s="12">
        <v>0</v>
      </c>
      <c r="E308" s="12">
        <v>59</v>
      </c>
      <c r="F308" s="12">
        <v>542</v>
      </c>
    </row>
    <row r="309" spans="2:6" x14ac:dyDescent="0.25">
      <c r="B309" s="1"/>
      <c r="C309" s="12"/>
      <c r="D309" s="12"/>
      <c r="E309" s="12"/>
      <c r="F309" s="12"/>
    </row>
    <row r="310" spans="2:6" x14ac:dyDescent="0.25">
      <c r="B310" s="1" t="s">
        <v>23</v>
      </c>
      <c r="C310" s="12">
        <v>783</v>
      </c>
      <c r="D310" s="12">
        <v>123</v>
      </c>
      <c r="E310" s="12">
        <v>54</v>
      </c>
      <c r="F310" s="12">
        <v>606</v>
      </c>
    </row>
    <row r="311" spans="2:6" x14ac:dyDescent="0.25">
      <c r="B311" s="1" t="s">
        <v>12</v>
      </c>
      <c r="C311" s="12">
        <v>175</v>
      </c>
      <c r="D311" s="12">
        <v>88</v>
      </c>
      <c r="E311" s="12">
        <v>0</v>
      </c>
      <c r="F311" s="12">
        <v>87</v>
      </c>
    </row>
    <row r="312" spans="2:6" x14ac:dyDescent="0.25">
      <c r="B312" s="5" t="s">
        <v>13</v>
      </c>
      <c r="C312" s="14">
        <v>608</v>
      </c>
      <c r="D312" s="14">
        <v>35</v>
      </c>
      <c r="E312" s="14">
        <v>54</v>
      </c>
      <c r="F312" s="14">
        <v>519</v>
      </c>
    </row>
    <row r="313" spans="2:6" x14ac:dyDescent="0.25">
      <c r="B313" s="19" t="s">
        <v>8</v>
      </c>
      <c r="C313" s="19"/>
      <c r="D313" s="19"/>
    </row>
    <row r="315" spans="2:6" x14ac:dyDescent="0.25">
      <c r="B315" s="1" t="s">
        <v>25</v>
      </c>
    </row>
    <row r="316" spans="2:6" x14ac:dyDescent="0.25">
      <c r="B316" s="1" t="s">
        <v>37</v>
      </c>
      <c r="C316" s="1"/>
      <c r="D316" s="1"/>
      <c r="E316" s="1"/>
      <c r="F316" s="1"/>
    </row>
    <row r="317" spans="2:6" x14ac:dyDescent="0.25">
      <c r="B317" s="1"/>
      <c r="C317" s="1"/>
      <c r="D317" s="1"/>
      <c r="E317" s="1"/>
      <c r="F317" s="1"/>
    </row>
    <row r="318" spans="2:6" ht="13.8" thickBot="1" x14ac:dyDescent="0.3">
      <c r="B318" s="3"/>
      <c r="C318" s="3" t="s">
        <v>1</v>
      </c>
      <c r="D318" s="3" t="s">
        <v>24</v>
      </c>
      <c r="E318" s="3" t="s">
        <v>41</v>
      </c>
      <c r="F318" s="3" t="s">
        <v>11</v>
      </c>
    </row>
    <row r="320" spans="2:6" x14ac:dyDescent="0.25">
      <c r="B320" s="1" t="s">
        <v>1</v>
      </c>
      <c r="C320" s="21">
        <f>C324+C328+C332+C336+C340+C344</f>
        <v>7400</v>
      </c>
      <c r="D320" s="21">
        <f>D324+D328+D332+D336+D340+D344</f>
        <v>2150</v>
      </c>
      <c r="E320" s="21">
        <f>E324+E328+E332+E336+E340+E344</f>
        <v>1717</v>
      </c>
      <c r="F320" s="21">
        <f>F324+F328+F332+F336+F340+F344</f>
        <v>3533</v>
      </c>
    </row>
    <row r="321" spans="2:6" x14ac:dyDescent="0.25">
      <c r="B321" s="1" t="s">
        <v>12</v>
      </c>
      <c r="C321" s="21">
        <f t="shared" ref="C321:F322" si="109">C325+C329+C333+C337+C341+C345</f>
        <v>4077</v>
      </c>
      <c r="D321" s="21">
        <f t="shared" si="109"/>
        <v>1860</v>
      </c>
      <c r="E321" s="21">
        <f t="shared" si="109"/>
        <v>777</v>
      </c>
      <c r="F321" s="21">
        <f t="shared" si="109"/>
        <v>1440</v>
      </c>
    </row>
    <row r="322" spans="2:6" x14ac:dyDescent="0.25">
      <c r="B322" s="1" t="s">
        <v>13</v>
      </c>
      <c r="C322" s="21">
        <f t="shared" si="109"/>
        <v>3323</v>
      </c>
      <c r="D322" s="21">
        <f t="shared" si="109"/>
        <v>290</v>
      </c>
      <c r="E322" s="21">
        <f t="shared" si="109"/>
        <v>940</v>
      </c>
      <c r="F322" s="21">
        <f t="shared" si="109"/>
        <v>2093</v>
      </c>
    </row>
    <row r="323" spans="2:6" x14ac:dyDescent="0.25">
      <c r="B323" s="1"/>
      <c r="C323" s="13"/>
      <c r="D323" s="13"/>
      <c r="E323" s="13"/>
      <c r="F323" s="13"/>
    </row>
    <row r="324" spans="2:6" x14ac:dyDescent="0.25">
      <c r="B324" s="1" t="s">
        <v>18</v>
      </c>
      <c r="C324" s="13">
        <f>SUM(D324:F324)</f>
        <v>925</v>
      </c>
      <c r="D324" s="13">
        <f>D325+D326</f>
        <v>85</v>
      </c>
      <c r="E324" s="13">
        <f>E325+E326</f>
        <v>203</v>
      </c>
      <c r="F324" s="13">
        <f>F325+F326</f>
        <v>637</v>
      </c>
    </row>
    <row r="325" spans="2:6" x14ac:dyDescent="0.25">
      <c r="B325" s="1" t="s">
        <v>12</v>
      </c>
      <c r="C325" s="13">
        <f t="shared" ref="C325:C346" si="110">SUM(D325:F325)</f>
        <v>294</v>
      </c>
      <c r="D325" s="2">
        <v>85</v>
      </c>
      <c r="E325" s="2">
        <v>14</v>
      </c>
      <c r="F325" s="2">
        <v>195</v>
      </c>
    </row>
    <row r="326" spans="2:6" x14ac:dyDescent="0.25">
      <c r="B326" s="1" t="s">
        <v>13</v>
      </c>
      <c r="C326" s="13">
        <f t="shared" si="110"/>
        <v>631</v>
      </c>
      <c r="D326" s="2">
        <v>0</v>
      </c>
      <c r="E326" s="2">
        <v>189</v>
      </c>
      <c r="F326" s="2">
        <v>442</v>
      </c>
    </row>
    <row r="327" spans="2:6" x14ac:dyDescent="0.25">
      <c r="B327" s="1"/>
      <c r="C327" s="13"/>
    </row>
    <row r="328" spans="2:6" x14ac:dyDescent="0.25">
      <c r="B328" s="1" t="s">
        <v>19</v>
      </c>
      <c r="C328" s="13">
        <f t="shared" si="110"/>
        <v>817</v>
      </c>
      <c r="D328" s="13">
        <f>D329+D330</f>
        <v>95</v>
      </c>
      <c r="E328" s="13">
        <f>E329+E330</f>
        <v>215</v>
      </c>
      <c r="F328" s="13">
        <f>F329+F330</f>
        <v>507</v>
      </c>
    </row>
    <row r="329" spans="2:6" x14ac:dyDescent="0.25">
      <c r="B329" s="1" t="s">
        <v>12</v>
      </c>
      <c r="C329" s="13">
        <f t="shared" si="110"/>
        <v>376</v>
      </c>
      <c r="D329" s="2">
        <v>70</v>
      </c>
      <c r="E329" s="2">
        <v>0</v>
      </c>
      <c r="F329" s="2">
        <v>306</v>
      </c>
    </row>
    <row r="330" spans="2:6" x14ac:dyDescent="0.25">
      <c r="B330" s="1" t="s">
        <v>13</v>
      </c>
      <c r="C330" s="13">
        <f t="shared" si="110"/>
        <v>441</v>
      </c>
      <c r="D330" s="2">
        <v>25</v>
      </c>
      <c r="E330" s="2">
        <v>215</v>
      </c>
      <c r="F330" s="2">
        <v>201</v>
      </c>
    </row>
    <row r="331" spans="2:6" x14ac:dyDescent="0.25">
      <c r="B331" s="1"/>
      <c r="C331" s="13"/>
    </row>
    <row r="332" spans="2:6" x14ac:dyDescent="0.25">
      <c r="B332" s="1" t="s">
        <v>20</v>
      </c>
      <c r="C332" s="13">
        <f t="shared" si="110"/>
        <v>2639</v>
      </c>
      <c r="D332" s="13">
        <f>D333+D334</f>
        <v>1383</v>
      </c>
      <c r="E332" s="13">
        <f>E333+E334</f>
        <v>622</v>
      </c>
      <c r="F332" s="13">
        <f>F333+F334</f>
        <v>634</v>
      </c>
    </row>
    <row r="333" spans="2:6" x14ac:dyDescent="0.25">
      <c r="B333" s="1" t="s">
        <v>12</v>
      </c>
      <c r="C333" s="13">
        <f t="shared" si="110"/>
        <v>2177</v>
      </c>
      <c r="D333" s="13">
        <v>1265</v>
      </c>
      <c r="E333" s="13">
        <v>435</v>
      </c>
      <c r="F333" s="13">
        <v>477</v>
      </c>
    </row>
    <row r="334" spans="2:6" x14ac:dyDescent="0.25">
      <c r="B334" s="1" t="s">
        <v>13</v>
      </c>
      <c r="C334" s="13">
        <f t="shared" si="110"/>
        <v>462</v>
      </c>
      <c r="D334" s="2">
        <v>118</v>
      </c>
      <c r="E334" s="2">
        <v>187</v>
      </c>
      <c r="F334" s="2">
        <v>157</v>
      </c>
    </row>
    <row r="335" spans="2:6" x14ac:dyDescent="0.25">
      <c r="B335" s="1"/>
      <c r="C335" s="13"/>
    </row>
    <row r="336" spans="2:6" x14ac:dyDescent="0.25">
      <c r="B336" s="1" t="s">
        <v>21</v>
      </c>
      <c r="C336" s="13">
        <f t="shared" si="110"/>
        <v>1259</v>
      </c>
      <c r="D336" s="13">
        <f>D337+D338</f>
        <v>362</v>
      </c>
      <c r="E336" s="13">
        <f>E337+E338</f>
        <v>446</v>
      </c>
      <c r="F336" s="13">
        <f>F337+F338</f>
        <v>451</v>
      </c>
    </row>
    <row r="337" spans="2:6" x14ac:dyDescent="0.25">
      <c r="B337" s="1" t="s">
        <v>12</v>
      </c>
      <c r="C337" s="13">
        <f t="shared" si="110"/>
        <v>658</v>
      </c>
      <c r="D337" s="2">
        <v>231</v>
      </c>
      <c r="E337" s="2">
        <v>229</v>
      </c>
      <c r="F337" s="2">
        <v>198</v>
      </c>
    </row>
    <row r="338" spans="2:6" x14ac:dyDescent="0.25">
      <c r="B338" s="1" t="s">
        <v>13</v>
      </c>
      <c r="C338" s="13">
        <f t="shared" si="110"/>
        <v>601</v>
      </c>
      <c r="D338" s="2">
        <v>131</v>
      </c>
      <c r="E338" s="2">
        <v>217</v>
      </c>
      <c r="F338" s="2">
        <v>253</v>
      </c>
    </row>
    <row r="339" spans="2:6" x14ac:dyDescent="0.25">
      <c r="B339" s="1"/>
      <c r="C339" s="13"/>
    </row>
    <row r="340" spans="2:6" x14ac:dyDescent="0.25">
      <c r="B340" s="1" t="s">
        <v>22</v>
      </c>
      <c r="C340" s="13">
        <f t="shared" si="110"/>
        <v>1128</v>
      </c>
      <c r="D340" s="13">
        <f>D341+D342</f>
        <v>113</v>
      </c>
      <c r="E340" s="13">
        <f>E341+E342</f>
        <v>196</v>
      </c>
      <c r="F340" s="13">
        <f>F341+F342</f>
        <v>819</v>
      </c>
    </row>
    <row r="341" spans="2:6" x14ac:dyDescent="0.25">
      <c r="B341" s="1" t="s">
        <v>12</v>
      </c>
      <c r="C341" s="13">
        <f t="shared" si="110"/>
        <v>383</v>
      </c>
      <c r="D341" s="2">
        <v>113</v>
      </c>
      <c r="E341" s="2">
        <v>99</v>
      </c>
      <c r="F341" s="2">
        <v>171</v>
      </c>
    </row>
    <row r="342" spans="2:6" x14ac:dyDescent="0.25">
      <c r="B342" s="1" t="s">
        <v>13</v>
      </c>
      <c r="C342" s="13">
        <f t="shared" si="110"/>
        <v>745</v>
      </c>
      <c r="D342" s="2">
        <v>0</v>
      </c>
      <c r="E342" s="2">
        <v>97</v>
      </c>
      <c r="F342" s="2">
        <v>648</v>
      </c>
    </row>
    <row r="343" spans="2:6" x14ac:dyDescent="0.25">
      <c r="B343" s="1"/>
      <c r="C343" s="13"/>
    </row>
    <row r="344" spans="2:6" x14ac:dyDescent="0.25">
      <c r="B344" s="1" t="s">
        <v>23</v>
      </c>
      <c r="C344" s="13">
        <f t="shared" si="110"/>
        <v>632</v>
      </c>
      <c r="D344" s="13">
        <f>D345+D346</f>
        <v>112</v>
      </c>
      <c r="E344" s="13">
        <f>E345+E346</f>
        <v>35</v>
      </c>
      <c r="F344" s="13">
        <f>F345+F346</f>
        <v>485</v>
      </c>
    </row>
    <row r="345" spans="2:6" x14ac:dyDescent="0.25">
      <c r="B345" s="1" t="s">
        <v>12</v>
      </c>
      <c r="C345" s="13">
        <f t="shared" si="110"/>
        <v>189</v>
      </c>
      <c r="D345" s="2">
        <v>96</v>
      </c>
      <c r="E345" s="2">
        <v>0</v>
      </c>
      <c r="F345" s="2">
        <v>93</v>
      </c>
    </row>
    <row r="346" spans="2:6" x14ac:dyDescent="0.25">
      <c r="B346" s="5" t="s">
        <v>13</v>
      </c>
      <c r="C346" s="14">
        <f t="shared" si="110"/>
        <v>443</v>
      </c>
      <c r="D346" s="6">
        <v>16</v>
      </c>
      <c r="E346" s="6">
        <v>35</v>
      </c>
      <c r="F346" s="6">
        <v>392</v>
      </c>
    </row>
    <row r="347" spans="2:6" x14ac:dyDescent="0.25">
      <c r="B347" s="19" t="s">
        <v>8</v>
      </c>
      <c r="C347" s="19"/>
      <c r="D347" s="19"/>
    </row>
  </sheetData>
  <mergeCells count="10">
    <mergeCell ref="B347:D347"/>
    <mergeCell ref="B313:D313"/>
    <mergeCell ref="B279:D279"/>
    <mergeCell ref="B245:D245"/>
    <mergeCell ref="B211:D211"/>
    <mergeCell ref="B33:D33"/>
    <mergeCell ref="B68:D68"/>
    <mergeCell ref="B103:D103"/>
    <mergeCell ref="B139:D139"/>
    <mergeCell ref="B176:D176"/>
  </mergeCells>
  <phoneticPr fontId="2" type="noConversion"/>
  <pageMargins left="0.75" right="0.75" top="1" bottom="1" header="0.5" footer="0.5"/>
  <pageSetup orientation="portrait" horizontalDpi="4294967294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15"/>
  <sheetViews>
    <sheetView topLeftCell="B1" zoomScale="110" zoomScaleNormal="110" workbookViewId="0">
      <selection activeCell="C24" sqref="C24"/>
    </sheetView>
  </sheetViews>
  <sheetFormatPr defaultColWidth="9.109375" defaultRowHeight="13.2" x14ac:dyDescent="0.25"/>
  <cols>
    <col min="1" max="1" width="9.109375" style="2" customWidth="1"/>
    <col min="2" max="2" width="14.109375" style="2" customWidth="1"/>
    <col min="3" max="18" width="7.5546875" style="2" customWidth="1"/>
    <col min="19" max="16384" width="9.109375" style="2"/>
  </cols>
  <sheetData>
    <row r="1" spans="2:22" x14ac:dyDescent="0.25">
      <c r="B1" s="1"/>
    </row>
    <row r="2" spans="2:22" x14ac:dyDescent="0.25">
      <c r="B2" s="1" t="s">
        <v>31</v>
      </c>
    </row>
    <row r="3" spans="2:22" x14ac:dyDescent="0.25">
      <c r="B3" s="7" t="s">
        <v>92</v>
      </c>
    </row>
    <row r="4" spans="2:22" x14ac:dyDescent="0.25">
      <c r="B4" s="1"/>
    </row>
    <row r="5" spans="2:22" ht="13.8" thickBot="1" x14ac:dyDescent="0.3">
      <c r="B5" s="3"/>
      <c r="C5" s="15" t="s">
        <v>38</v>
      </c>
      <c r="D5" s="15"/>
      <c r="E5" s="15" t="s">
        <v>50</v>
      </c>
      <c r="F5" s="15"/>
      <c r="G5" s="15" t="s">
        <v>51</v>
      </c>
      <c r="H5" s="15"/>
      <c r="I5" s="15" t="s">
        <v>59</v>
      </c>
      <c r="J5" s="15"/>
      <c r="K5" s="15" t="s">
        <v>65</v>
      </c>
      <c r="L5" s="15"/>
      <c r="M5" s="15" t="s">
        <v>71</v>
      </c>
      <c r="N5" s="15"/>
      <c r="O5" s="15" t="s">
        <v>77</v>
      </c>
      <c r="P5" s="15"/>
      <c r="Q5" s="15" t="s">
        <v>83</v>
      </c>
      <c r="R5" s="15"/>
      <c r="S5" s="15" t="s">
        <v>89</v>
      </c>
      <c r="T5" s="15"/>
      <c r="U5" s="15" t="s">
        <v>100</v>
      </c>
      <c r="V5" s="15"/>
    </row>
    <row r="6" spans="2:22" x14ac:dyDescent="0.25">
      <c r="B6" s="1"/>
      <c r="C6" s="16" t="s">
        <v>26</v>
      </c>
      <c r="D6" s="16" t="s">
        <v>27</v>
      </c>
      <c r="E6" s="16" t="s">
        <v>26</v>
      </c>
      <c r="F6" s="16" t="s">
        <v>27</v>
      </c>
      <c r="G6" s="16" t="s">
        <v>26</v>
      </c>
      <c r="H6" s="16" t="s">
        <v>27</v>
      </c>
      <c r="I6" s="16" t="s">
        <v>26</v>
      </c>
      <c r="J6" s="16" t="s">
        <v>27</v>
      </c>
      <c r="K6" s="16" t="s">
        <v>26</v>
      </c>
      <c r="L6" s="16" t="s">
        <v>27</v>
      </c>
      <c r="M6" s="16" t="s">
        <v>26</v>
      </c>
      <c r="N6" s="16" t="s">
        <v>27</v>
      </c>
      <c r="O6" s="16" t="s">
        <v>26</v>
      </c>
      <c r="P6" s="16" t="s">
        <v>27</v>
      </c>
      <c r="Q6" s="16" t="s">
        <v>26</v>
      </c>
      <c r="R6" s="16" t="s">
        <v>27</v>
      </c>
      <c r="S6" s="16" t="s">
        <v>26</v>
      </c>
      <c r="T6" s="16" t="s">
        <v>27</v>
      </c>
      <c r="U6" s="16" t="s">
        <v>26</v>
      </c>
      <c r="V6" s="16" t="s">
        <v>27</v>
      </c>
    </row>
    <row r="8" spans="2:22" x14ac:dyDescent="0.25">
      <c r="B8" s="1" t="s">
        <v>1</v>
      </c>
      <c r="C8" s="17">
        <f t="shared" ref="C8:D8" si="0">SUM(C9:C14)</f>
        <v>3764</v>
      </c>
      <c r="D8" s="17">
        <f t="shared" si="0"/>
        <v>3636</v>
      </c>
      <c r="E8" s="17">
        <v>3790</v>
      </c>
      <c r="F8" s="17">
        <v>3711</v>
      </c>
      <c r="G8" s="17">
        <v>3780</v>
      </c>
      <c r="H8" s="17">
        <v>3725</v>
      </c>
      <c r="I8" s="17">
        <f>SUM(I9:I14)</f>
        <v>3887</v>
      </c>
      <c r="J8" s="17">
        <f t="shared" ref="J8:N8" si="1">SUM(J9:J14)</f>
        <v>3731</v>
      </c>
      <c r="K8" s="17">
        <f t="shared" si="1"/>
        <v>3701</v>
      </c>
      <c r="L8" s="17">
        <f t="shared" si="1"/>
        <v>3760</v>
      </c>
      <c r="M8" s="17">
        <f t="shared" si="1"/>
        <v>3626</v>
      </c>
      <c r="N8" s="17">
        <f t="shared" si="1"/>
        <v>3723</v>
      </c>
      <c r="O8" s="17">
        <f>SUM(O9:O14)</f>
        <v>3726</v>
      </c>
      <c r="P8" s="17">
        <f>SUM(P9:P14)</f>
        <v>3759</v>
      </c>
      <c r="Q8" s="17">
        <f>SUM(Q9:Q14)</f>
        <v>3689</v>
      </c>
      <c r="R8" s="17">
        <f>SUM(R9:R14)</f>
        <v>3623</v>
      </c>
      <c r="S8" s="17">
        <f t="shared" ref="S8:T8" si="2">SUM(S9:S14)</f>
        <v>2669</v>
      </c>
      <c r="T8" s="17">
        <f t="shared" si="2"/>
        <v>2715</v>
      </c>
      <c r="U8" s="17">
        <f>SUM(U9:U14)</f>
        <v>2656</v>
      </c>
      <c r="V8" s="17">
        <f>SUM(V9:V14)</f>
        <v>2770</v>
      </c>
    </row>
    <row r="9" spans="2:22" x14ac:dyDescent="0.25">
      <c r="B9" s="1" t="s">
        <v>2</v>
      </c>
      <c r="C9" s="12">
        <v>479</v>
      </c>
      <c r="D9" s="12">
        <v>446</v>
      </c>
      <c r="E9" s="12">
        <v>465</v>
      </c>
      <c r="F9" s="12">
        <v>478</v>
      </c>
      <c r="G9" s="12">
        <v>446</v>
      </c>
      <c r="H9" s="12">
        <v>457</v>
      </c>
      <c r="I9" s="12">
        <v>432</v>
      </c>
      <c r="J9" s="12">
        <v>408</v>
      </c>
      <c r="K9" s="12">
        <v>411</v>
      </c>
      <c r="L9" s="12">
        <v>395</v>
      </c>
      <c r="M9" s="12">
        <v>430</v>
      </c>
      <c r="N9" s="12">
        <v>445</v>
      </c>
      <c r="O9" s="12">
        <v>421</v>
      </c>
      <c r="P9" s="12">
        <v>387</v>
      </c>
      <c r="Q9" s="12">
        <v>436</v>
      </c>
      <c r="R9" s="12">
        <v>378</v>
      </c>
      <c r="S9" s="12">
        <v>334</v>
      </c>
      <c r="T9" s="12">
        <v>295</v>
      </c>
      <c r="U9" s="12">
        <v>264</v>
      </c>
      <c r="V9" s="12">
        <v>319</v>
      </c>
    </row>
    <row r="10" spans="2:22" x14ac:dyDescent="0.25">
      <c r="B10" s="1" t="s">
        <v>3</v>
      </c>
      <c r="C10" s="12">
        <v>417</v>
      </c>
      <c r="D10" s="12">
        <v>400</v>
      </c>
      <c r="E10" s="12">
        <v>419</v>
      </c>
      <c r="F10" s="12">
        <v>374</v>
      </c>
      <c r="G10" s="12">
        <v>391</v>
      </c>
      <c r="H10" s="12">
        <v>359</v>
      </c>
      <c r="I10" s="12">
        <v>428</v>
      </c>
      <c r="J10" s="12">
        <v>401</v>
      </c>
      <c r="K10" s="12">
        <v>381</v>
      </c>
      <c r="L10" s="12">
        <v>350</v>
      </c>
      <c r="M10" s="12">
        <v>383</v>
      </c>
      <c r="N10" s="12">
        <v>363</v>
      </c>
      <c r="O10" s="12">
        <v>420</v>
      </c>
      <c r="P10" s="12">
        <v>391</v>
      </c>
      <c r="Q10" s="12">
        <v>371</v>
      </c>
      <c r="R10" s="12">
        <v>409</v>
      </c>
      <c r="S10" s="12">
        <v>344</v>
      </c>
      <c r="T10" s="12">
        <v>340</v>
      </c>
      <c r="U10" s="12">
        <v>310</v>
      </c>
      <c r="V10" s="12">
        <v>298</v>
      </c>
    </row>
    <row r="11" spans="2:22" x14ac:dyDescent="0.25">
      <c r="B11" s="1" t="s">
        <v>4</v>
      </c>
      <c r="C11" s="12">
        <v>1319</v>
      </c>
      <c r="D11" s="12">
        <v>1320</v>
      </c>
      <c r="E11" s="12">
        <v>1329</v>
      </c>
      <c r="F11" s="12">
        <v>1332</v>
      </c>
      <c r="G11" s="12">
        <v>1357</v>
      </c>
      <c r="H11" s="12">
        <v>1383</v>
      </c>
      <c r="I11" s="12">
        <v>1414</v>
      </c>
      <c r="J11" s="12">
        <v>1347</v>
      </c>
      <c r="K11" s="12">
        <v>1300</v>
      </c>
      <c r="L11" s="12">
        <v>1335</v>
      </c>
      <c r="M11" s="12">
        <v>1210</v>
      </c>
      <c r="N11" s="12">
        <v>1284</v>
      </c>
      <c r="O11" s="12">
        <v>1258</v>
      </c>
      <c r="P11" s="12">
        <v>1320</v>
      </c>
      <c r="Q11" s="12">
        <v>1321</v>
      </c>
      <c r="R11" s="12">
        <v>1314</v>
      </c>
      <c r="S11" s="12">
        <v>879</v>
      </c>
      <c r="T11" s="12">
        <v>920</v>
      </c>
      <c r="U11" s="12">
        <v>905</v>
      </c>
      <c r="V11" s="12">
        <v>917</v>
      </c>
    </row>
    <row r="12" spans="2:22" x14ac:dyDescent="0.25">
      <c r="B12" s="1" t="s">
        <v>5</v>
      </c>
      <c r="C12" s="12">
        <v>661</v>
      </c>
      <c r="D12" s="12">
        <v>598</v>
      </c>
      <c r="E12" s="12">
        <v>676</v>
      </c>
      <c r="F12" s="12">
        <v>663</v>
      </c>
      <c r="G12" s="12">
        <v>695</v>
      </c>
      <c r="H12" s="12">
        <v>673</v>
      </c>
      <c r="I12" s="12">
        <v>691</v>
      </c>
      <c r="J12" s="12">
        <v>662</v>
      </c>
      <c r="K12" s="12">
        <v>721</v>
      </c>
      <c r="L12" s="12">
        <v>753</v>
      </c>
      <c r="M12" s="12">
        <v>734</v>
      </c>
      <c r="N12" s="12">
        <v>744</v>
      </c>
      <c r="O12" s="12">
        <v>772</v>
      </c>
      <c r="P12" s="12">
        <v>746</v>
      </c>
      <c r="Q12" s="12">
        <v>684</v>
      </c>
      <c r="R12" s="12">
        <v>718</v>
      </c>
      <c r="S12" s="12">
        <v>521</v>
      </c>
      <c r="T12" s="12">
        <v>530</v>
      </c>
      <c r="U12" s="12">
        <v>534</v>
      </c>
      <c r="V12" s="12">
        <v>587</v>
      </c>
    </row>
    <row r="13" spans="2:22" x14ac:dyDescent="0.25">
      <c r="B13" s="1" t="s">
        <v>6</v>
      </c>
      <c r="C13" s="12">
        <v>575</v>
      </c>
      <c r="D13" s="12">
        <v>553</v>
      </c>
      <c r="E13" s="12">
        <v>507</v>
      </c>
      <c r="F13" s="12">
        <v>475</v>
      </c>
      <c r="G13" s="12">
        <v>488</v>
      </c>
      <c r="H13" s="12">
        <v>461</v>
      </c>
      <c r="I13" s="12">
        <v>494</v>
      </c>
      <c r="J13" s="12">
        <v>493</v>
      </c>
      <c r="K13" s="12">
        <v>465</v>
      </c>
      <c r="L13" s="12">
        <v>482</v>
      </c>
      <c r="M13" s="12">
        <v>464</v>
      </c>
      <c r="N13" s="12">
        <v>473</v>
      </c>
      <c r="O13" s="12">
        <v>484</v>
      </c>
      <c r="P13" s="12">
        <v>504</v>
      </c>
      <c r="Q13" s="12">
        <v>480</v>
      </c>
      <c r="R13" s="12">
        <v>441</v>
      </c>
      <c r="S13" s="12">
        <v>267</v>
      </c>
      <c r="T13" s="12">
        <v>285</v>
      </c>
      <c r="U13" s="12">
        <v>351</v>
      </c>
      <c r="V13" s="12">
        <v>316</v>
      </c>
    </row>
    <row r="14" spans="2:22" x14ac:dyDescent="0.25">
      <c r="B14" s="5" t="s">
        <v>7</v>
      </c>
      <c r="C14" s="14">
        <v>313</v>
      </c>
      <c r="D14" s="14">
        <v>319</v>
      </c>
      <c r="E14" s="14">
        <v>394</v>
      </c>
      <c r="F14" s="14">
        <v>389</v>
      </c>
      <c r="G14" s="14">
        <v>403</v>
      </c>
      <c r="H14" s="14">
        <v>392</v>
      </c>
      <c r="I14" s="14">
        <v>428</v>
      </c>
      <c r="J14" s="14">
        <v>420</v>
      </c>
      <c r="K14" s="14">
        <v>423</v>
      </c>
      <c r="L14" s="14">
        <v>445</v>
      </c>
      <c r="M14" s="14">
        <v>405</v>
      </c>
      <c r="N14" s="14">
        <v>414</v>
      </c>
      <c r="O14" s="14">
        <v>371</v>
      </c>
      <c r="P14" s="14">
        <v>411</v>
      </c>
      <c r="Q14" s="14">
        <v>397</v>
      </c>
      <c r="R14" s="14">
        <v>363</v>
      </c>
      <c r="S14" s="14">
        <v>324</v>
      </c>
      <c r="T14" s="14">
        <v>345</v>
      </c>
      <c r="U14" s="14">
        <v>292</v>
      </c>
      <c r="V14" s="14">
        <v>333</v>
      </c>
    </row>
    <row r="15" spans="2:22" x14ac:dyDescent="0.25">
      <c r="B15" s="7" t="s">
        <v>8</v>
      </c>
    </row>
  </sheetData>
  <mergeCells count="10">
    <mergeCell ref="U5:V5"/>
    <mergeCell ref="S5:T5"/>
    <mergeCell ref="C5:D5"/>
    <mergeCell ref="I5:J5"/>
    <mergeCell ref="K5:L5"/>
    <mergeCell ref="Q5:R5"/>
    <mergeCell ref="O5:P5"/>
    <mergeCell ref="M5:N5"/>
    <mergeCell ref="E5:F5"/>
    <mergeCell ref="G5:H5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14"/>
  <sheetViews>
    <sheetView zoomScale="110" zoomScaleNormal="110" workbookViewId="0">
      <selection activeCell="C24" sqref="C24"/>
    </sheetView>
  </sheetViews>
  <sheetFormatPr defaultColWidth="9.109375" defaultRowHeight="13.2" x14ac:dyDescent="0.25"/>
  <cols>
    <col min="1" max="1" width="9.109375" style="2"/>
    <col min="2" max="2" width="14.88671875" style="2" customWidth="1"/>
    <col min="3" max="9" width="11.5546875" style="2" customWidth="1"/>
    <col min="10" max="16384" width="9.109375" style="2"/>
  </cols>
  <sheetData>
    <row r="2" spans="2:12" x14ac:dyDescent="0.25">
      <c r="B2" s="1" t="s">
        <v>28</v>
      </c>
    </row>
    <row r="3" spans="2:12" x14ac:dyDescent="0.25">
      <c r="B3" s="1" t="s">
        <v>93</v>
      </c>
    </row>
    <row r="4" spans="2:12" x14ac:dyDescent="0.25">
      <c r="B4" s="1"/>
    </row>
    <row r="5" spans="2:12" ht="13.8" thickBot="1" x14ac:dyDescent="0.3">
      <c r="B5" s="3"/>
      <c r="C5" s="3" t="s">
        <v>38</v>
      </c>
      <c r="D5" s="3" t="s">
        <v>50</v>
      </c>
      <c r="E5" s="3" t="s">
        <v>51</v>
      </c>
      <c r="F5" s="3" t="s">
        <v>59</v>
      </c>
      <c r="G5" s="3" t="s">
        <v>65</v>
      </c>
      <c r="H5" s="3" t="s">
        <v>71</v>
      </c>
      <c r="I5" s="3" t="s">
        <v>77</v>
      </c>
      <c r="J5" s="3" t="s">
        <v>83</v>
      </c>
      <c r="K5" s="3" t="s">
        <v>89</v>
      </c>
      <c r="L5" s="3" t="s">
        <v>100</v>
      </c>
    </row>
    <row r="6" spans="2:12" x14ac:dyDescent="0.25">
      <c r="F6" s="8"/>
      <c r="G6" s="8"/>
      <c r="H6" s="8"/>
      <c r="I6" s="8"/>
      <c r="J6" s="8"/>
      <c r="K6" s="8"/>
      <c r="L6" s="8"/>
    </row>
    <row r="7" spans="2:12" x14ac:dyDescent="0.25">
      <c r="B7" s="1" t="s">
        <v>1</v>
      </c>
      <c r="C7" s="12">
        <v>103.52035203520352</v>
      </c>
      <c r="D7" s="12">
        <v>102.1288062516842</v>
      </c>
      <c r="E7" s="12">
        <v>101.47651006711409</v>
      </c>
      <c r="F7" s="13">
        <v>104.18118466898956</v>
      </c>
      <c r="G7" s="13">
        <v>98.430851063829778</v>
      </c>
      <c r="H7" s="13">
        <v>97.133672649343694</v>
      </c>
      <c r="I7" s="9">
        <v>99.122106943335993</v>
      </c>
      <c r="J7" s="9">
        <v>101.82169472812586</v>
      </c>
      <c r="K7" s="9">
        <v>98.305709023941063</v>
      </c>
      <c r="L7" s="9">
        <v>95.884476534296027</v>
      </c>
    </row>
    <row r="8" spans="2:12" x14ac:dyDescent="0.25">
      <c r="B8" s="1" t="s">
        <v>2</v>
      </c>
      <c r="C8" s="12">
        <v>107.39910313901346</v>
      </c>
      <c r="D8" s="12">
        <v>97.280334728033466</v>
      </c>
      <c r="E8" s="12">
        <v>97.59299781181619</v>
      </c>
      <c r="F8" s="13">
        <v>105.88235294117648</v>
      </c>
      <c r="G8" s="13">
        <v>104.0506329113924</v>
      </c>
      <c r="H8" s="13">
        <v>97</v>
      </c>
      <c r="I8" s="9">
        <v>108.78552971576228</v>
      </c>
      <c r="J8" s="9">
        <v>115.34391534391534</v>
      </c>
      <c r="K8" s="9">
        <v>113.22033898305084</v>
      </c>
      <c r="L8" s="9">
        <v>82.758620689655174</v>
      </c>
    </row>
    <row r="9" spans="2:12" x14ac:dyDescent="0.25">
      <c r="B9" s="1" t="s">
        <v>3</v>
      </c>
      <c r="C9" s="12">
        <v>104.25</v>
      </c>
      <c r="D9" s="12">
        <v>112.03208556149733</v>
      </c>
      <c r="E9" s="12">
        <v>108.91364902506963</v>
      </c>
      <c r="F9" s="13">
        <v>106.73316708229426</v>
      </c>
      <c r="G9" s="13">
        <v>108.85714285714285</v>
      </c>
      <c r="H9" s="13">
        <v>105.50964187327823</v>
      </c>
      <c r="I9" s="9">
        <v>107.41687979539643</v>
      </c>
      <c r="J9" s="9">
        <v>90.70904645476773</v>
      </c>
      <c r="K9" s="9">
        <v>101.17647058823529</v>
      </c>
      <c r="L9" s="9">
        <v>104.02684563758389</v>
      </c>
    </row>
    <row r="10" spans="2:12" x14ac:dyDescent="0.25">
      <c r="B10" s="1" t="s">
        <v>4</v>
      </c>
      <c r="C10" s="12">
        <v>99.924242424242422</v>
      </c>
      <c r="D10" s="12">
        <v>99.774774774774784</v>
      </c>
      <c r="E10" s="12">
        <v>98.12002892263196</v>
      </c>
      <c r="F10" s="13">
        <v>104.97401633259094</v>
      </c>
      <c r="G10" s="13">
        <v>97.378277153558059</v>
      </c>
      <c r="H10" s="13">
        <v>94.236760124610598</v>
      </c>
      <c r="I10" s="9">
        <v>95.303030303030297</v>
      </c>
      <c r="J10" s="9">
        <v>100.53272450532724</v>
      </c>
      <c r="K10" s="9">
        <v>95.543478260869563</v>
      </c>
      <c r="L10" s="9">
        <v>98.691384950926931</v>
      </c>
    </row>
    <row r="11" spans="2:12" x14ac:dyDescent="0.25">
      <c r="B11" s="1" t="s">
        <v>5</v>
      </c>
      <c r="C11" s="12">
        <v>110.53511705685619</v>
      </c>
      <c r="D11" s="12">
        <v>101.96078431372548</v>
      </c>
      <c r="E11" s="12">
        <v>103.26894502228828</v>
      </c>
      <c r="F11" s="13">
        <v>104.38066465256797</v>
      </c>
      <c r="G11" s="13">
        <v>95.750332005312089</v>
      </c>
      <c r="H11" s="13">
        <v>98.655913978494624</v>
      </c>
      <c r="I11" s="9">
        <v>103.48525469168901</v>
      </c>
      <c r="J11" s="9">
        <v>95.264623955431759</v>
      </c>
      <c r="K11" s="9">
        <v>98.301886792452834</v>
      </c>
      <c r="L11" s="9">
        <v>90.971039182282794</v>
      </c>
    </row>
    <row r="12" spans="2:12" x14ac:dyDescent="0.25">
      <c r="B12" s="1" t="s">
        <v>6</v>
      </c>
      <c r="C12" s="12">
        <v>103.97830018083182</v>
      </c>
      <c r="D12" s="12">
        <v>106.73684210526315</v>
      </c>
      <c r="E12" s="12">
        <v>105.85683297180044</v>
      </c>
      <c r="F12" s="12">
        <v>100.2028397565923</v>
      </c>
      <c r="G12" s="12">
        <v>96.473029045643159</v>
      </c>
      <c r="H12" s="12">
        <v>98.097251585623681</v>
      </c>
      <c r="I12" s="9">
        <v>96.031746031746039</v>
      </c>
      <c r="J12" s="9">
        <v>108.84353741496599</v>
      </c>
      <c r="K12" s="9">
        <v>93.684210526315795</v>
      </c>
      <c r="L12" s="9">
        <v>111.0759493670886</v>
      </c>
    </row>
    <row r="13" spans="2:12" x14ac:dyDescent="0.25">
      <c r="B13" s="5" t="s">
        <v>7</v>
      </c>
      <c r="C13" s="14">
        <v>98.119122257053291</v>
      </c>
      <c r="D13" s="14">
        <v>101.2853470437018</v>
      </c>
      <c r="E13" s="14">
        <v>102.80612244897959</v>
      </c>
      <c r="F13" s="14">
        <v>101.9047619047619</v>
      </c>
      <c r="G13" s="14">
        <v>95.056179775280896</v>
      </c>
      <c r="H13" s="14">
        <v>97.826086956521735</v>
      </c>
      <c r="I13" s="10">
        <v>90.267639902676393</v>
      </c>
      <c r="J13" s="10">
        <v>109.366391184573</v>
      </c>
      <c r="K13" s="10">
        <v>93.913043478260875</v>
      </c>
      <c r="L13" s="10">
        <v>87.687687687687685</v>
      </c>
    </row>
    <row r="14" spans="2:12" x14ac:dyDescent="0.25">
      <c r="B14" s="7" t="s">
        <v>8</v>
      </c>
    </row>
  </sheetData>
  <phoneticPr fontId="2" type="noConversion"/>
  <pageMargins left="0.75" right="0.75" top="1" bottom="1" header="0.5" footer="0.5"/>
  <pageSetup orientation="portrait" horizontalDpi="4294967294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145"/>
  <sheetViews>
    <sheetView zoomScale="110" zoomScaleNormal="110" workbookViewId="0">
      <selection activeCell="C24" sqref="C24"/>
    </sheetView>
  </sheetViews>
  <sheetFormatPr defaultColWidth="9.109375" defaultRowHeight="13.2" x14ac:dyDescent="0.25"/>
  <cols>
    <col min="1" max="1" width="9.109375" style="2"/>
    <col min="2" max="2" width="17" style="2" customWidth="1"/>
    <col min="3" max="6" width="17.109375" style="2" customWidth="1"/>
    <col min="7" max="16384" width="9.109375" style="2"/>
  </cols>
  <sheetData>
    <row r="2" spans="2:6" x14ac:dyDescent="0.25">
      <c r="B2" s="1" t="s">
        <v>29</v>
      </c>
    </row>
    <row r="3" spans="2:6" x14ac:dyDescent="0.25">
      <c r="B3" s="7" t="s">
        <v>101</v>
      </c>
      <c r="C3" s="7"/>
      <c r="D3" s="7"/>
      <c r="E3" s="7"/>
      <c r="F3" s="7"/>
    </row>
    <row r="4" spans="2:6" x14ac:dyDescent="0.25">
      <c r="B4" s="1"/>
      <c r="C4" s="1"/>
      <c r="D4" s="1"/>
      <c r="E4" s="1"/>
      <c r="F4" s="1"/>
    </row>
    <row r="5" spans="2:6" ht="13.8" thickBot="1" x14ac:dyDescent="0.3">
      <c r="B5" s="3"/>
      <c r="C5" s="3" t="s">
        <v>1</v>
      </c>
      <c r="D5" s="3" t="s">
        <v>41</v>
      </c>
      <c r="E5" s="3" t="s">
        <v>11</v>
      </c>
      <c r="F5" s="3" t="s">
        <v>24</v>
      </c>
    </row>
    <row r="6" spans="2:6" x14ac:dyDescent="0.25">
      <c r="B6" s="1"/>
    </row>
    <row r="7" spans="2:6" x14ac:dyDescent="0.25">
      <c r="B7" s="1" t="s">
        <v>1</v>
      </c>
      <c r="C7" s="2">
        <f>SUM(C8:C13)</f>
        <v>390</v>
      </c>
      <c r="D7" s="2">
        <f t="shared" ref="D7:F7" si="0">SUM(D8:D13)</f>
        <v>110</v>
      </c>
      <c r="E7" s="2">
        <f t="shared" si="0"/>
        <v>181</v>
      </c>
      <c r="F7" s="2">
        <f t="shared" si="0"/>
        <v>99</v>
      </c>
    </row>
    <row r="8" spans="2:6" x14ac:dyDescent="0.25">
      <c r="B8" s="1" t="s">
        <v>18</v>
      </c>
      <c r="C8" s="2">
        <f>SUM(D8:F8)</f>
        <v>48</v>
      </c>
      <c r="D8" s="2">
        <v>11</v>
      </c>
      <c r="E8" s="2">
        <v>35</v>
      </c>
      <c r="F8" s="2">
        <v>2</v>
      </c>
    </row>
    <row r="9" spans="2:6" x14ac:dyDescent="0.25">
      <c r="B9" s="1" t="s">
        <v>19</v>
      </c>
      <c r="C9" s="2">
        <f t="shared" ref="C9:C13" si="1">SUM(D9:F9)</f>
        <v>45</v>
      </c>
      <c r="D9" s="2">
        <v>16</v>
      </c>
      <c r="E9" s="2">
        <v>23</v>
      </c>
      <c r="F9" s="2">
        <v>6</v>
      </c>
    </row>
    <row r="10" spans="2:6" x14ac:dyDescent="0.25">
      <c r="B10" s="1" t="s">
        <v>20</v>
      </c>
      <c r="C10" s="2">
        <f t="shared" si="1"/>
        <v>123</v>
      </c>
      <c r="D10" s="2">
        <v>35</v>
      </c>
      <c r="E10" s="2">
        <v>32</v>
      </c>
      <c r="F10" s="2">
        <v>56</v>
      </c>
    </row>
    <row r="11" spans="2:6" x14ac:dyDescent="0.25">
      <c r="B11" s="1" t="s">
        <v>21</v>
      </c>
      <c r="C11" s="2">
        <f t="shared" si="1"/>
        <v>72</v>
      </c>
      <c r="D11" s="2">
        <v>28</v>
      </c>
      <c r="E11" s="2">
        <v>23</v>
      </c>
      <c r="F11" s="2">
        <v>21</v>
      </c>
    </row>
    <row r="12" spans="2:6" x14ac:dyDescent="0.25">
      <c r="B12" s="1" t="s">
        <v>22</v>
      </c>
      <c r="C12" s="2">
        <f t="shared" si="1"/>
        <v>57</v>
      </c>
      <c r="D12" s="2">
        <v>12</v>
      </c>
      <c r="E12" s="2">
        <v>37</v>
      </c>
      <c r="F12" s="2">
        <v>8</v>
      </c>
    </row>
    <row r="13" spans="2:6" x14ac:dyDescent="0.25">
      <c r="B13" s="5" t="s">
        <v>23</v>
      </c>
      <c r="C13" s="6">
        <f t="shared" si="1"/>
        <v>45</v>
      </c>
      <c r="D13" s="6">
        <v>8</v>
      </c>
      <c r="E13" s="6">
        <v>31</v>
      </c>
      <c r="F13" s="6">
        <v>6</v>
      </c>
    </row>
    <row r="14" spans="2:6" x14ac:dyDescent="0.25">
      <c r="B14" s="19" t="s">
        <v>8</v>
      </c>
      <c r="C14" s="19"/>
      <c r="D14" s="19"/>
    </row>
    <row r="17" spans="2:6" x14ac:dyDescent="0.25">
      <c r="B17" s="1" t="s">
        <v>29</v>
      </c>
    </row>
    <row r="18" spans="2:6" x14ac:dyDescent="0.25">
      <c r="B18" s="7" t="s">
        <v>90</v>
      </c>
      <c r="C18" s="7"/>
      <c r="D18" s="7"/>
      <c r="E18" s="7"/>
      <c r="F18" s="7"/>
    </row>
    <row r="19" spans="2:6" x14ac:dyDescent="0.25">
      <c r="B19" s="1"/>
      <c r="C19" s="1"/>
      <c r="D19" s="1"/>
      <c r="E19" s="1"/>
      <c r="F19" s="1"/>
    </row>
    <row r="20" spans="2:6" ht="13.8" thickBot="1" x14ac:dyDescent="0.3">
      <c r="B20" s="3"/>
      <c r="C20" s="3" t="s">
        <v>1</v>
      </c>
      <c r="D20" s="3" t="s">
        <v>41</v>
      </c>
      <c r="E20" s="3" t="s">
        <v>11</v>
      </c>
      <c r="F20" s="3" t="s">
        <v>24</v>
      </c>
    </row>
    <row r="21" spans="2:6" x14ac:dyDescent="0.25">
      <c r="B21" s="1"/>
    </row>
    <row r="22" spans="2:6" x14ac:dyDescent="0.25">
      <c r="B22" s="1" t="s">
        <v>1</v>
      </c>
      <c r="C22" s="2">
        <f>SUM(C23:C28)</f>
        <v>386</v>
      </c>
      <c r="D22" s="2">
        <f t="shared" ref="D22:F22" si="2">SUM(D23:D28)</f>
        <v>99</v>
      </c>
      <c r="E22" s="2">
        <f t="shared" si="2"/>
        <v>182</v>
      </c>
      <c r="F22" s="2">
        <f t="shared" si="2"/>
        <v>105</v>
      </c>
    </row>
    <row r="23" spans="2:6" x14ac:dyDescent="0.25">
      <c r="B23" s="1" t="s">
        <v>18</v>
      </c>
      <c r="C23" s="2">
        <f>SUM(D23:F23)</f>
        <v>52</v>
      </c>
      <c r="D23" s="2">
        <v>12</v>
      </c>
      <c r="E23" s="2">
        <v>36</v>
      </c>
      <c r="F23" s="2">
        <v>4</v>
      </c>
    </row>
    <row r="24" spans="2:6" x14ac:dyDescent="0.25">
      <c r="B24" s="1" t="s">
        <v>19</v>
      </c>
      <c r="C24" s="2">
        <f t="shared" ref="C24:C28" si="3">SUM(D24:F24)</f>
        <v>44</v>
      </c>
      <c r="D24" s="2">
        <v>15</v>
      </c>
      <c r="E24" s="2">
        <v>24</v>
      </c>
      <c r="F24" s="2">
        <v>5</v>
      </c>
    </row>
    <row r="25" spans="2:6" x14ac:dyDescent="0.25">
      <c r="B25" s="1" t="s">
        <v>20</v>
      </c>
      <c r="C25" s="2">
        <f t="shared" si="3"/>
        <v>129</v>
      </c>
      <c r="D25" s="2">
        <v>36</v>
      </c>
      <c r="E25" s="2">
        <v>31</v>
      </c>
      <c r="F25" s="2">
        <v>62</v>
      </c>
    </row>
    <row r="26" spans="2:6" x14ac:dyDescent="0.25">
      <c r="B26" s="1" t="s">
        <v>21</v>
      </c>
      <c r="C26" s="2">
        <f t="shared" si="3"/>
        <v>69</v>
      </c>
      <c r="D26" s="2">
        <v>22</v>
      </c>
      <c r="E26" s="2">
        <v>25</v>
      </c>
      <c r="F26" s="2">
        <v>22</v>
      </c>
    </row>
    <row r="27" spans="2:6" x14ac:dyDescent="0.25">
      <c r="B27" s="1" t="s">
        <v>22</v>
      </c>
      <c r="C27" s="2">
        <f t="shared" si="3"/>
        <v>52</v>
      </c>
      <c r="D27" s="2">
        <v>9</v>
      </c>
      <c r="E27" s="2">
        <v>35</v>
      </c>
      <c r="F27" s="2">
        <v>8</v>
      </c>
    </row>
    <row r="28" spans="2:6" x14ac:dyDescent="0.25">
      <c r="B28" s="5" t="s">
        <v>23</v>
      </c>
      <c r="C28" s="6">
        <f t="shared" si="3"/>
        <v>40</v>
      </c>
      <c r="D28" s="6">
        <v>5</v>
      </c>
      <c r="E28" s="6">
        <v>31</v>
      </c>
      <c r="F28" s="6">
        <v>4</v>
      </c>
    </row>
    <row r="29" spans="2:6" x14ac:dyDescent="0.25">
      <c r="B29" s="19" t="s">
        <v>8</v>
      </c>
      <c r="C29" s="19"/>
      <c r="D29" s="19"/>
    </row>
    <row r="32" spans="2:6" x14ac:dyDescent="0.25">
      <c r="B32" s="1" t="s">
        <v>29</v>
      </c>
    </row>
    <row r="33" spans="2:6" x14ac:dyDescent="0.25">
      <c r="B33" s="7" t="s">
        <v>84</v>
      </c>
      <c r="C33" s="7"/>
      <c r="D33" s="7"/>
      <c r="E33" s="7"/>
      <c r="F33" s="7"/>
    </row>
    <row r="34" spans="2:6" x14ac:dyDescent="0.25">
      <c r="B34" s="1"/>
      <c r="C34" s="1"/>
      <c r="D34" s="1"/>
      <c r="E34" s="1"/>
      <c r="F34" s="1"/>
    </row>
    <row r="35" spans="2:6" ht="13.8" thickBot="1" x14ac:dyDescent="0.3">
      <c r="B35" s="3"/>
      <c r="C35" s="3" t="s">
        <v>1</v>
      </c>
      <c r="D35" s="3" t="s">
        <v>41</v>
      </c>
      <c r="E35" s="3" t="s">
        <v>11</v>
      </c>
      <c r="F35" s="3" t="s">
        <v>24</v>
      </c>
    </row>
    <row r="36" spans="2:6" x14ac:dyDescent="0.25">
      <c r="B36" s="1"/>
    </row>
    <row r="37" spans="2:6" x14ac:dyDescent="0.25">
      <c r="B37" s="1" t="s">
        <v>1</v>
      </c>
      <c r="C37" s="2">
        <f>SUM(D37:F37)</f>
        <v>412</v>
      </c>
      <c r="D37" s="2">
        <f>SUM(D38:D43)</f>
        <v>99</v>
      </c>
      <c r="E37" s="2">
        <f t="shared" ref="E37:F37" si="4">SUM(E38:E43)</f>
        <v>188</v>
      </c>
      <c r="F37" s="2">
        <f t="shared" si="4"/>
        <v>125</v>
      </c>
    </row>
    <row r="38" spans="2:6" x14ac:dyDescent="0.25">
      <c r="B38" s="1" t="s">
        <v>18</v>
      </c>
      <c r="C38" s="2">
        <f t="shared" ref="C38:C43" si="5">SUM(D38:F38)</f>
        <v>47</v>
      </c>
      <c r="D38" s="2">
        <v>10</v>
      </c>
      <c r="E38" s="2">
        <v>33</v>
      </c>
      <c r="F38" s="2">
        <v>4</v>
      </c>
    </row>
    <row r="39" spans="2:6" x14ac:dyDescent="0.25">
      <c r="B39" s="1" t="s">
        <v>19</v>
      </c>
      <c r="C39" s="2">
        <f t="shared" si="5"/>
        <v>43</v>
      </c>
      <c r="D39" s="2">
        <v>15</v>
      </c>
      <c r="E39" s="2">
        <v>22</v>
      </c>
      <c r="F39" s="2">
        <v>6</v>
      </c>
    </row>
    <row r="40" spans="2:6" x14ac:dyDescent="0.25">
      <c r="B40" s="1" t="s">
        <v>20</v>
      </c>
      <c r="C40" s="2">
        <f t="shared" si="5"/>
        <v>136</v>
      </c>
      <c r="D40" s="2">
        <v>36</v>
      </c>
      <c r="E40" s="2">
        <v>31</v>
      </c>
      <c r="F40" s="2">
        <v>69</v>
      </c>
    </row>
    <row r="41" spans="2:6" x14ac:dyDescent="0.25">
      <c r="B41" s="1" t="s">
        <v>21</v>
      </c>
      <c r="C41" s="2">
        <f t="shared" si="5"/>
        <v>79</v>
      </c>
      <c r="D41" s="2">
        <v>24</v>
      </c>
      <c r="E41" s="2">
        <v>27</v>
      </c>
      <c r="F41" s="2">
        <v>28</v>
      </c>
    </row>
    <row r="42" spans="2:6" x14ac:dyDescent="0.25">
      <c r="B42" s="1" t="s">
        <v>22</v>
      </c>
      <c r="C42" s="2">
        <f t="shared" si="5"/>
        <v>62</v>
      </c>
      <c r="D42" s="2">
        <v>9</v>
      </c>
      <c r="E42" s="2">
        <v>39</v>
      </c>
      <c r="F42" s="2">
        <v>14</v>
      </c>
    </row>
    <row r="43" spans="2:6" x14ac:dyDescent="0.25">
      <c r="B43" s="5" t="s">
        <v>23</v>
      </c>
      <c r="C43" s="6">
        <f t="shared" si="5"/>
        <v>45</v>
      </c>
      <c r="D43" s="6">
        <v>5</v>
      </c>
      <c r="E43" s="6">
        <v>36</v>
      </c>
      <c r="F43" s="6">
        <v>4</v>
      </c>
    </row>
    <row r="44" spans="2:6" x14ac:dyDescent="0.25">
      <c r="B44" s="19" t="s">
        <v>8</v>
      </c>
      <c r="C44" s="19"/>
      <c r="D44" s="19"/>
    </row>
    <row r="47" spans="2:6" x14ac:dyDescent="0.25">
      <c r="B47" s="1" t="s">
        <v>29</v>
      </c>
    </row>
    <row r="48" spans="2:6" x14ac:dyDescent="0.25">
      <c r="B48" s="7" t="s">
        <v>78</v>
      </c>
      <c r="C48" s="7"/>
      <c r="D48" s="7"/>
      <c r="E48" s="7"/>
      <c r="F48" s="7"/>
    </row>
    <row r="49" spans="2:6" x14ac:dyDescent="0.25">
      <c r="B49" s="1"/>
      <c r="C49" s="1"/>
      <c r="D49" s="1"/>
      <c r="E49" s="1"/>
      <c r="F49" s="1"/>
    </row>
    <row r="50" spans="2:6" ht="13.8" thickBot="1" x14ac:dyDescent="0.3">
      <c r="B50" s="3"/>
      <c r="C50" s="3" t="s">
        <v>1</v>
      </c>
      <c r="D50" s="3" t="s">
        <v>41</v>
      </c>
      <c r="E50" s="3" t="s">
        <v>11</v>
      </c>
      <c r="F50" s="3" t="s">
        <v>24</v>
      </c>
    </row>
    <row r="51" spans="2:6" x14ac:dyDescent="0.25">
      <c r="B51" s="1"/>
    </row>
    <row r="52" spans="2:6" x14ac:dyDescent="0.25">
      <c r="B52" s="1" t="s">
        <v>1</v>
      </c>
      <c r="C52" s="2">
        <f>SUM(C53:C58)</f>
        <v>432</v>
      </c>
      <c r="D52" s="2">
        <f t="shared" ref="D52:F52" si="6">SUM(D53:D58)</f>
        <v>98</v>
      </c>
      <c r="E52" s="2">
        <f t="shared" si="6"/>
        <v>186</v>
      </c>
      <c r="F52" s="2">
        <f t="shared" si="6"/>
        <v>148</v>
      </c>
    </row>
    <row r="53" spans="2:6" x14ac:dyDescent="0.25">
      <c r="B53" s="1" t="s">
        <v>18</v>
      </c>
      <c r="C53" s="2">
        <f t="shared" ref="C53:C58" si="7">D53+E53+F53</f>
        <v>50</v>
      </c>
      <c r="D53" s="2">
        <v>12</v>
      </c>
      <c r="E53" s="2">
        <v>34</v>
      </c>
      <c r="F53" s="2">
        <v>4</v>
      </c>
    </row>
    <row r="54" spans="2:6" x14ac:dyDescent="0.25">
      <c r="B54" s="1" t="s">
        <v>19</v>
      </c>
      <c r="C54" s="2">
        <f t="shared" si="7"/>
        <v>42</v>
      </c>
      <c r="D54" s="2">
        <v>14</v>
      </c>
      <c r="E54" s="2">
        <v>21</v>
      </c>
      <c r="F54" s="2">
        <v>7</v>
      </c>
    </row>
    <row r="55" spans="2:6" x14ac:dyDescent="0.25">
      <c r="B55" s="1" t="s">
        <v>20</v>
      </c>
      <c r="C55" s="2">
        <f t="shared" si="7"/>
        <v>154</v>
      </c>
      <c r="D55" s="2">
        <v>38</v>
      </c>
      <c r="E55" s="2">
        <v>35</v>
      </c>
      <c r="F55" s="2">
        <v>81</v>
      </c>
    </row>
    <row r="56" spans="2:6" x14ac:dyDescent="0.25">
      <c r="B56" s="1" t="s">
        <v>21</v>
      </c>
      <c r="C56" s="2">
        <f t="shared" si="7"/>
        <v>84</v>
      </c>
      <c r="D56" s="2">
        <v>22</v>
      </c>
      <c r="E56" s="2">
        <v>25</v>
      </c>
      <c r="F56" s="2">
        <v>37</v>
      </c>
    </row>
    <row r="57" spans="2:6" x14ac:dyDescent="0.25">
      <c r="B57" s="1" t="s">
        <v>22</v>
      </c>
      <c r="C57" s="2">
        <f t="shared" si="7"/>
        <v>59</v>
      </c>
      <c r="D57" s="2">
        <v>7</v>
      </c>
      <c r="E57" s="2">
        <v>39</v>
      </c>
      <c r="F57" s="2">
        <v>13</v>
      </c>
    </row>
    <row r="58" spans="2:6" x14ac:dyDescent="0.25">
      <c r="B58" s="5" t="s">
        <v>23</v>
      </c>
      <c r="C58" s="6">
        <f t="shared" si="7"/>
        <v>43</v>
      </c>
      <c r="D58" s="6">
        <v>5</v>
      </c>
      <c r="E58" s="6">
        <v>32</v>
      </c>
      <c r="F58" s="6">
        <v>6</v>
      </c>
    </row>
    <row r="59" spans="2:6" x14ac:dyDescent="0.25">
      <c r="B59" s="19" t="s">
        <v>8</v>
      </c>
      <c r="C59" s="19"/>
      <c r="D59" s="19"/>
    </row>
    <row r="62" spans="2:6" x14ac:dyDescent="0.25">
      <c r="B62" s="1" t="s">
        <v>29</v>
      </c>
    </row>
    <row r="63" spans="2:6" x14ac:dyDescent="0.25">
      <c r="B63" s="7" t="s">
        <v>72</v>
      </c>
      <c r="C63" s="7"/>
      <c r="D63" s="7"/>
      <c r="E63" s="7"/>
      <c r="F63" s="7"/>
    </row>
    <row r="64" spans="2:6" x14ac:dyDescent="0.25">
      <c r="B64" s="1"/>
      <c r="C64" s="1"/>
      <c r="D64" s="1"/>
      <c r="E64" s="1"/>
      <c r="F64" s="1"/>
    </row>
    <row r="65" spans="2:6" ht="13.8" thickBot="1" x14ac:dyDescent="0.3">
      <c r="B65" s="3"/>
      <c r="C65" s="3" t="s">
        <v>1</v>
      </c>
      <c r="D65" s="3" t="s">
        <v>41</v>
      </c>
      <c r="E65" s="3" t="s">
        <v>11</v>
      </c>
      <c r="F65" s="3" t="s">
        <v>24</v>
      </c>
    </row>
    <row r="66" spans="2:6" x14ac:dyDescent="0.25">
      <c r="B66" s="1"/>
    </row>
    <row r="67" spans="2:6" x14ac:dyDescent="0.25">
      <c r="B67" s="1" t="s">
        <v>1</v>
      </c>
      <c r="C67" s="2">
        <f>SUM(D67:F67)</f>
        <v>447</v>
      </c>
      <c r="D67" s="2">
        <f>SUM(D68:D73)</f>
        <v>102</v>
      </c>
      <c r="E67" s="2">
        <f t="shared" ref="E67:F67" si="8">SUM(E68:E73)</f>
        <v>195</v>
      </c>
      <c r="F67" s="2">
        <f t="shared" si="8"/>
        <v>150</v>
      </c>
    </row>
    <row r="68" spans="2:6" x14ac:dyDescent="0.25">
      <c r="B68" s="1" t="s">
        <v>18</v>
      </c>
      <c r="C68" s="2">
        <f t="shared" ref="C68:C73" si="9">SUM(D68:F68)</f>
        <v>53</v>
      </c>
      <c r="D68" s="2">
        <v>12</v>
      </c>
      <c r="E68" s="2">
        <v>37</v>
      </c>
      <c r="F68" s="2">
        <v>4</v>
      </c>
    </row>
    <row r="69" spans="2:6" x14ac:dyDescent="0.25">
      <c r="B69" s="1" t="s">
        <v>19</v>
      </c>
      <c r="C69" s="2">
        <f t="shared" si="9"/>
        <v>47</v>
      </c>
      <c r="D69" s="2">
        <v>15</v>
      </c>
      <c r="E69" s="2">
        <v>22</v>
      </c>
      <c r="F69" s="2">
        <v>10</v>
      </c>
    </row>
    <row r="70" spans="2:6" x14ac:dyDescent="0.25">
      <c r="B70" s="1" t="s">
        <v>20</v>
      </c>
      <c r="C70" s="2">
        <f t="shared" si="9"/>
        <v>156</v>
      </c>
      <c r="D70" s="2">
        <f>15+21</f>
        <v>36</v>
      </c>
      <c r="E70" s="2">
        <v>38</v>
      </c>
      <c r="F70" s="2">
        <v>82</v>
      </c>
    </row>
    <row r="71" spans="2:6" x14ac:dyDescent="0.25">
      <c r="B71" s="1" t="s">
        <v>21</v>
      </c>
      <c r="C71" s="2">
        <f t="shared" si="9"/>
        <v>87</v>
      </c>
      <c r="D71" s="2">
        <v>25</v>
      </c>
      <c r="E71" s="2">
        <v>28</v>
      </c>
      <c r="F71" s="2">
        <v>34</v>
      </c>
    </row>
    <row r="72" spans="2:6" x14ac:dyDescent="0.25">
      <c r="B72" s="1" t="s">
        <v>22</v>
      </c>
      <c r="C72" s="2">
        <f t="shared" si="9"/>
        <v>59</v>
      </c>
      <c r="D72" s="2">
        <v>9</v>
      </c>
      <c r="E72" s="2">
        <v>37</v>
      </c>
      <c r="F72" s="2">
        <v>13</v>
      </c>
    </row>
    <row r="73" spans="2:6" x14ac:dyDescent="0.25">
      <c r="B73" s="5" t="s">
        <v>23</v>
      </c>
      <c r="C73" s="6">
        <f t="shared" si="9"/>
        <v>45</v>
      </c>
      <c r="D73" s="6">
        <v>5</v>
      </c>
      <c r="E73" s="6">
        <v>33</v>
      </c>
      <c r="F73" s="6">
        <v>7</v>
      </c>
    </row>
    <row r="74" spans="2:6" x14ac:dyDescent="0.25">
      <c r="B74" s="19" t="s">
        <v>8</v>
      </c>
      <c r="C74" s="19"/>
      <c r="D74" s="19"/>
    </row>
    <row r="76" spans="2:6" x14ac:dyDescent="0.25">
      <c r="B76" s="1" t="s">
        <v>29</v>
      </c>
    </row>
    <row r="77" spans="2:6" x14ac:dyDescent="0.25">
      <c r="B77" s="7" t="s">
        <v>66</v>
      </c>
      <c r="C77" s="7"/>
      <c r="D77" s="7"/>
      <c r="E77" s="7"/>
      <c r="F77" s="7"/>
    </row>
    <row r="78" spans="2:6" x14ac:dyDescent="0.25">
      <c r="B78" s="1"/>
      <c r="C78" s="1"/>
      <c r="D78" s="1"/>
      <c r="E78" s="1"/>
      <c r="F78" s="1"/>
    </row>
    <row r="79" spans="2:6" ht="13.8" thickBot="1" x14ac:dyDescent="0.3">
      <c r="B79" s="3"/>
      <c r="C79" s="3" t="s">
        <v>1</v>
      </c>
      <c r="D79" s="3" t="s">
        <v>41</v>
      </c>
      <c r="E79" s="3" t="s">
        <v>11</v>
      </c>
      <c r="F79" s="3" t="s">
        <v>24</v>
      </c>
    </row>
    <row r="80" spans="2:6" x14ac:dyDescent="0.25">
      <c r="B80" s="1"/>
    </row>
    <row r="81" spans="2:6" x14ac:dyDescent="0.25">
      <c r="B81" s="1" t="s">
        <v>1</v>
      </c>
      <c r="C81" s="2">
        <f>SUM(D81:F81)</f>
        <v>455</v>
      </c>
      <c r="D81" s="2">
        <f>SUM(D82:D87)</f>
        <v>99</v>
      </c>
      <c r="E81" s="2">
        <f t="shared" ref="E81" si="10">SUM(E82:E87)</f>
        <v>197</v>
      </c>
      <c r="F81" s="2">
        <f t="shared" ref="F81" si="11">SUM(F82:F87)</f>
        <v>159</v>
      </c>
    </row>
    <row r="82" spans="2:6" x14ac:dyDescent="0.25">
      <c r="B82" s="1" t="s">
        <v>18</v>
      </c>
      <c r="C82" s="2">
        <f t="shared" ref="C82:C87" si="12">SUM(D82:F82)</f>
        <v>53</v>
      </c>
      <c r="D82" s="2">
        <v>13</v>
      </c>
      <c r="E82" s="2">
        <v>34</v>
      </c>
      <c r="F82" s="2">
        <v>6</v>
      </c>
    </row>
    <row r="83" spans="2:6" x14ac:dyDescent="0.25">
      <c r="B83" s="1" t="s">
        <v>19</v>
      </c>
      <c r="C83" s="2">
        <f t="shared" si="12"/>
        <v>45</v>
      </c>
      <c r="D83" s="2">
        <v>13</v>
      </c>
      <c r="E83" s="2">
        <v>24</v>
      </c>
      <c r="F83" s="2">
        <v>8</v>
      </c>
    </row>
    <row r="84" spans="2:6" x14ac:dyDescent="0.25">
      <c r="B84" s="1" t="s">
        <v>20</v>
      </c>
      <c r="C84" s="2">
        <f t="shared" si="12"/>
        <v>163</v>
      </c>
      <c r="D84" s="2">
        <v>37</v>
      </c>
      <c r="E84" s="2">
        <v>40</v>
      </c>
      <c r="F84" s="2">
        <v>86</v>
      </c>
    </row>
    <row r="85" spans="2:6" x14ac:dyDescent="0.25">
      <c r="B85" s="1" t="s">
        <v>21</v>
      </c>
      <c r="C85" s="2">
        <f t="shared" si="12"/>
        <v>92</v>
      </c>
      <c r="D85" s="2">
        <v>24</v>
      </c>
      <c r="E85" s="2">
        <v>29</v>
      </c>
      <c r="F85" s="2">
        <v>39</v>
      </c>
    </row>
    <row r="86" spans="2:6" x14ac:dyDescent="0.25">
      <c r="B86" s="1" t="s">
        <v>22</v>
      </c>
      <c r="C86" s="2">
        <f t="shared" si="12"/>
        <v>58</v>
      </c>
      <c r="D86" s="2">
        <v>8</v>
      </c>
      <c r="E86" s="2">
        <v>37</v>
      </c>
      <c r="F86" s="2">
        <v>13</v>
      </c>
    </row>
    <row r="87" spans="2:6" x14ac:dyDescent="0.25">
      <c r="B87" s="5" t="s">
        <v>23</v>
      </c>
      <c r="C87" s="6">
        <f t="shared" si="12"/>
        <v>44</v>
      </c>
      <c r="D87" s="6">
        <v>4</v>
      </c>
      <c r="E87" s="6">
        <v>33</v>
      </c>
      <c r="F87" s="6">
        <v>7</v>
      </c>
    </row>
    <row r="88" spans="2:6" x14ac:dyDescent="0.25">
      <c r="B88" s="19" t="s">
        <v>8</v>
      </c>
      <c r="C88" s="19"/>
      <c r="D88" s="19"/>
    </row>
    <row r="90" spans="2:6" x14ac:dyDescent="0.25">
      <c r="B90" s="1" t="s">
        <v>29</v>
      </c>
    </row>
    <row r="91" spans="2:6" x14ac:dyDescent="0.25">
      <c r="B91" s="7" t="s">
        <v>60</v>
      </c>
      <c r="C91" s="7"/>
      <c r="D91" s="7"/>
      <c r="E91" s="7"/>
      <c r="F91" s="7"/>
    </row>
    <row r="92" spans="2:6" x14ac:dyDescent="0.25">
      <c r="B92" s="1"/>
      <c r="C92" s="1"/>
      <c r="D92" s="1"/>
      <c r="E92" s="1"/>
      <c r="F92" s="1"/>
    </row>
    <row r="93" spans="2:6" ht="13.8" thickBot="1" x14ac:dyDescent="0.3">
      <c r="B93" s="3"/>
      <c r="C93" s="3" t="s">
        <v>1</v>
      </c>
      <c r="D93" s="3" t="s">
        <v>41</v>
      </c>
      <c r="E93" s="3" t="s">
        <v>11</v>
      </c>
      <c r="F93" s="3" t="s">
        <v>24</v>
      </c>
    </row>
    <row r="94" spans="2:6" x14ac:dyDescent="0.25">
      <c r="B94" s="1"/>
    </row>
    <row r="95" spans="2:6" x14ac:dyDescent="0.25">
      <c r="B95" s="1" t="s">
        <v>1</v>
      </c>
      <c r="C95" s="2">
        <f>SUM(D95:F95)</f>
        <v>451</v>
      </c>
      <c r="D95" s="2">
        <f>SUM(D96:D101)</f>
        <v>98</v>
      </c>
      <c r="E95" s="2">
        <f t="shared" ref="E95:F95" si="13">SUM(E96:E101)</f>
        <v>192</v>
      </c>
      <c r="F95" s="2">
        <f t="shared" si="13"/>
        <v>161</v>
      </c>
    </row>
    <row r="96" spans="2:6" x14ac:dyDescent="0.25">
      <c r="B96" s="1" t="s">
        <v>18</v>
      </c>
      <c r="C96" s="2">
        <f t="shared" ref="C96:C101" si="14">SUM(D96:F96)</f>
        <v>53</v>
      </c>
      <c r="D96" s="2">
        <v>13</v>
      </c>
      <c r="E96" s="2">
        <v>34</v>
      </c>
      <c r="F96" s="2">
        <v>6</v>
      </c>
    </row>
    <row r="97" spans="2:6" x14ac:dyDescent="0.25">
      <c r="B97" s="1" t="s">
        <v>19</v>
      </c>
      <c r="C97" s="2">
        <f t="shared" si="14"/>
        <v>45</v>
      </c>
      <c r="D97" s="2">
        <v>13</v>
      </c>
      <c r="E97" s="2">
        <v>24</v>
      </c>
      <c r="F97" s="2">
        <v>8</v>
      </c>
    </row>
    <row r="98" spans="2:6" x14ac:dyDescent="0.25">
      <c r="B98" s="1" t="s">
        <v>20</v>
      </c>
      <c r="C98" s="2">
        <f t="shared" si="14"/>
        <v>172</v>
      </c>
      <c r="D98" s="2">
        <v>36</v>
      </c>
      <c r="E98" s="2">
        <v>37</v>
      </c>
      <c r="F98" s="2">
        <v>99</v>
      </c>
    </row>
    <row r="99" spans="2:6" x14ac:dyDescent="0.25">
      <c r="B99" s="1" t="s">
        <v>21</v>
      </c>
      <c r="C99" s="2">
        <f t="shared" si="14"/>
        <v>76</v>
      </c>
      <c r="D99" s="2">
        <v>24</v>
      </c>
      <c r="E99" s="2">
        <v>23</v>
      </c>
      <c r="F99" s="2">
        <v>29</v>
      </c>
    </row>
    <row r="100" spans="2:6" x14ac:dyDescent="0.25">
      <c r="B100" s="1" t="s">
        <v>22</v>
      </c>
      <c r="C100" s="2">
        <f t="shared" si="14"/>
        <v>60</v>
      </c>
      <c r="D100" s="2">
        <v>8</v>
      </c>
      <c r="E100" s="2">
        <v>40</v>
      </c>
      <c r="F100" s="2">
        <v>12</v>
      </c>
    </row>
    <row r="101" spans="2:6" x14ac:dyDescent="0.25">
      <c r="B101" s="5" t="s">
        <v>23</v>
      </c>
      <c r="C101" s="6">
        <f t="shared" si="14"/>
        <v>45</v>
      </c>
      <c r="D101" s="6">
        <v>4</v>
      </c>
      <c r="E101" s="6">
        <v>34</v>
      </c>
      <c r="F101" s="6">
        <v>7</v>
      </c>
    </row>
    <row r="102" spans="2:6" x14ac:dyDescent="0.25">
      <c r="B102" s="19" t="s">
        <v>8</v>
      </c>
      <c r="C102" s="19"/>
      <c r="D102" s="19"/>
    </row>
    <row r="104" spans="2:6" x14ac:dyDescent="0.25">
      <c r="B104" s="1" t="s">
        <v>29</v>
      </c>
    </row>
    <row r="105" spans="2:6" x14ac:dyDescent="0.25">
      <c r="B105" s="7" t="s">
        <v>52</v>
      </c>
      <c r="C105" s="7"/>
      <c r="D105" s="7"/>
      <c r="E105" s="7"/>
      <c r="F105" s="7"/>
    </row>
    <row r="106" spans="2:6" x14ac:dyDescent="0.25">
      <c r="B106" s="1"/>
      <c r="C106" s="1"/>
      <c r="D106" s="1"/>
      <c r="E106" s="1"/>
      <c r="F106" s="1"/>
    </row>
    <row r="107" spans="2:6" ht="13.5" customHeight="1" thickBot="1" x14ac:dyDescent="0.3">
      <c r="B107" s="3"/>
      <c r="C107" s="3" t="s">
        <v>1</v>
      </c>
      <c r="D107" s="3" t="s">
        <v>41</v>
      </c>
      <c r="E107" s="3" t="s">
        <v>11</v>
      </c>
      <c r="F107" s="3" t="s">
        <v>24</v>
      </c>
    </row>
    <row r="108" spans="2:6" x14ac:dyDescent="0.25">
      <c r="B108" s="1"/>
    </row>
    <row r="109" spans="2:6" x14ac:dyDescent="0.25">
      <c r="B109" s="1" t="s">
        <v>1</v>
      </c>
      <c r="C109" s="2">
        <v>455</v>
      </c>
      <c r="D109" s="2">
        <v>101</v>
      </c>
      <c r="E109" s="2">
        <v>196</v>
      </c>
      <c r="F109" s="2">
        <v>158</v>
      </c>
    </row>
    <row r="110" spans="2:6" x14ac:dyDescent="0.25">
      <c r="B110" s="1" t="s">
        <v>18</v>
      </c>
      <c r="C110" s="2">
        <v>53</v>
      </c>
      <c r="D110" s="2">
        <v>13</v>
      </c>
      <c r="E110" s="2">
        <v>35</v>
      </c>
      <c r="F110" s="2">
        <v>5</v>
      </c>
    </row>
    <row r="111" spans="2:6" x14ac:dyDescent="0.25">
      <c r="B111" s="1" t="s">
        <v>19</v>
      </c>
      <c r="C111" s="2">
        <v>43</v>
      </c>
      <c r="D111" s="2">
        <v>13</v>
      </c>
      <c r="E111" s="2">
        <v>23</v>
      </c>
      <c r="F111" s="2">
        <v>7</v>
      </c>
    </row>
    <row r="112" spans="2:6" x14ac:dyDescent="0.25">
      <c r="B112" s="1" t="s">
        <v>20</v>
      </c>
      <c r="C112" s="2">
        <v>168</v>
      </c>
      <c r="D112" s="2">
        <v>37</v>
      </c>
      <c r="E112" s="2">
        <v>39</v>
      </c>
      <c r="F112" s="2">
        <v>92</v>
      </c>
    </row>
    <row r="113" spans="2:6" x14ac:dyDescent="0.25">
      <c r="B113" s="1" t="s">
        <v>21</v>
      </c>
      <c r="C113" s="2">
        <v>83</v>
      </c>
      <c r="D113" s="2">
        <v>27</v>
      </c>
      <c r="E113" s="2">
        <v>23</v>
      </c>
      <c r="F113" s="2">
        <v>33</v>
      </c>
    </row>
    <row r="114" spans="2:6" x14ac:dyDescent="0.25">
      <c r="B114" s="1" t="s">
        <v>22</v>
      </c>
      <c r="C114" s="2">
        <v>63</v>
      </c>
      <c r="D114" s="2">
        <v>7</v>
      </c>
      <c r="E114" s="2">
        <v>42</v>
      </c>
      <c r="F114" s="2">
        <v>14</v>
      </c>
    </row>
    <row r="115" spans="2:6" x14ac:dyDescent="0.25">
      <c r="B115" s="5" t="s">
        <v>23</v>
      </c>
      <c r="C115" s="6">
        <v>45</v>
      </c>
      <c r="D115" s="6">
        <v>4</v>
      </c>
      <c r="E115" s="6">
        <v>34</v>
      </c>
      <c r="F115" s="6">
        <v>7</v>
      </c>
    </row>
    <row r="116" spans="2:6" x14ac:dyDescent="0.25">
      <c r="B116" s="19" t="s">
        <v>8</v>
      </c>
      <c r="C116" s="19"/>
      <c r="D116" s="19"/>
    </row>
    <row r="118" spans="2:6" x14ac:dyDescent="0.25">
      <c r="B118" s="1" t="s">
        <v>29</v>
      </c>
    </row>
    <row r="119" spans="2:6" x14ac:dyDescent="0.25">
      <c r="B119" s="7" t="s">
        <v>53</v>
      </c>
      <c r="C119" s="7"/>
      <c r="D119" s="7"/>
      <c r="E119" s="7"/>
      <c r="F119" s="7"/>
    </row>
    <row r="120" spans="2:6" x14ac:dyDescent="0.25">
      <c r="B120" s="1"/>
      <c r="C120" s="1"/>
      <c r="D120" s="1"/>
      <c r="E120" s="1"/>
      <c r="F120" s="1"/>
    </row>
    <row r="121" spans="2:6" ht="13.8" thickBot="1" x14ac:dyDescent="0.3">
      <c r="B121" s="3"/>
      <c r="C121" s="3" t="s">
        <v>1</v>
      </c>
      <c r="D121" s="3" t="s">
        <v>41</v>
      </c>
      <c r="E121" s="3" t="s">
        <v>11</v>
      </c>
      <c r="F121" s="3" t="s">
        <v>24</v>
      </c>
    </row>
    <row r="122" spans="2:6" x14ac:dyDescent="0.25">
      <c r="B122" s="1"/>
    </row>
    <row r="123" spans="2:6" x14ac:dyDescent="0.25">
      <c r="B123" s="1" t="s">
        <v>1</v>
      </c>
      <c r="C123" s="2">
        <v>452</v>
      </c>
      <c r="D123" s="2">
        <v>102</v>
      </c>
      <c r="E123" s="2">
        <v>202</v>
      </c>
      <c r="F123" s="2">
        <v>148</v>
      </c>
    </row>
    <row r="124" spans="2:6" x14ac:dyDescent="0.25">
      <c r="B124" s="1" t="s">
        <v>18</v>
      </c>
      <c r="C124" s="2">
        <v>57</v>
      </c>
      <c r="D124" s="2">
        <v>13</v>
      </c>
      <c r="E124" s="2">
        <v>38</v>
      </c>
      <c r="F124" s="2">
        <v>6</v>
      </c>
    </row>
    <row r="125" spans="2:6" x14ac:dyDescent="0.25">
      <c r="B125" s="1" t="s">
        <v>19</v>
      </c>
      <c r="C125" s="2">
        <v>43</v>
      </c>
      <c r="D125" s="2">
        <v>13</v>
      </c>
      <c r="E125" s="2">
        <v>24</v>
      </c>
      <c r="F125" s="2">
        <v>6</v>
      </c>
    </row>
    <row r="126" spans="2:6" x14ac:dyDescent="0.25">
      <c r="B126" s="1" t="s">
        <v>20</v>
      </c>
      <c r="C126" s="2">
        <v>165</v>
      </c>
      <c r="D126" s="2">
        <v>38</v>
      </c>
      <c r="E126" s="2">
        <v>38</v>
      </c>
      <c r="F126" s="2">
        <v>89</v>
      </c>
    </row>
    <row r="127" spans="2:6" x14ac:dyDescent="0.25">
      <c r="B127" s="1" t="s">
        <v>21</v>
      </c>
      <c r="C127" s="2">
        <v>80</v>
      </c>
      <c r="D127" s="2">
        <v>27</v>
      </c>
      <c r="E127" s="2">
        <v>24</v>
      </c>
      <c r="F127" s="2">
        <v>29</v>
      </c>
    </row>
    <row r="128" spans="2:6" x14ac:dyDescent="0.25">
      <c r="B128" s="1" t="s">
        <v>22</v>
      </c>
      <c r="C128" s="2">
        <v>62</v>
      </c>
      <c r="D128" s="2">
        <v>7</v>
      </c>
      <c r="E128" s="2">
        <v>44</v>
      </c>
      <c r="F128" s="2">
        <v>11</v>
      </c>
    </row>
    <row r="129" spans="2:6" x14ac:dyDescent="0.25">
      <c r="B129" s="5" t="s">
        <v>23</v>
      </c>
      <c r="C129" s="6">
        <v>45</v>
      </c>
      <c r="D129" s="6">
        <v>4</v>
      </c>
      <c r="E129" s="6">
        <v>34</v>
      </c>
      <c r="F129" s="6">
        <v>7</v>
      </c>
    </row>
    <row r="130" spans="2:6" x14ac:dyDescent="0.25">
      <c r="B130" s="19" t="s">
        <v>8</v>
      </c>
      <c r="C130" s="19"/>
      <c r="D130" s="19"/>
    </row>
    <row r="132" spans="2:6" x14ac:dyDescent="0.25">
      <c r="B132" s="1" t="s">
        <v>29</v>
      </c>
    </row>
    <row r="133" spans="2:6" x14ac:dyDescent="0.25">
      <c r="B133" s="7" t="s">
        <v>39</v>
      </c>
      <c r="C133" s="7"/>
      <c r="D133" s="7"/>
      <c r="E133" s="7"/>
      <c r="F133" s="7"/>
    </row>
    <row r="134" spans="2:6" x14ac:dyDescent="0.25">
      <c r="B134" s="1"/>
      <c r="C134" s="1"/>
      <c r="D134" s="1"/>
      <c r="E134" s="1"/>
      <c r="F134" s="1"/>
    </row>
    <row r="135" spans="2:6" ht="13.8" thickBot="1" x14ac:dyDescent="0.3">
      <c r="B135" s="3"/>
      <c r="C135" s="3" t="s">
        <v>1</v>
      </c>
      <c r="D135" s="3" t="s">
        <v>41</v>
      </c>
      <c r="E135" s="3" t="s">
        <v>11</v>
      </c>
      <c r="F135" s="3" t="s">
        <v>24</v>
      </c>
    </row>
    <row r="136" spans="2:6" x14ac:dyDescent="0.25">
      <c r="B136" s="1"/>
    </row>
    <row r="137" spans="2:6" x14ac:dyDescent="0.25">
      <c r="B137" s="1" t="s">
        <v>1</v>
      </c>
      <c r="C137" s="2">
        <f>SUM(C138:C143)</f>
        <v>435</v>
      </c>
      <c r="D137" s="2">
        <f>SUM(D138:D143)</f>
        <v>88</v>
      </c>
      <c r="E137" s="2">
        <f>SUM(E138:E143)</f>
        <v>198</v>
      </c>
      <c r="F137" s="2">
        <f>SUM(F138:F143)</f>
        <v>149</v>
      </c>
    </row>
    <row r="138" spans="2:6" x14ac:dyDescent="0.25">
      <c r="B138" s="1" t="s">
        <v>18</v>
      </c>
      <c r="C138" s="2">
        <f t="shared" ref="C138:C143" si="15">SUM(D138:F138)</f>
        <v>55</v>
      </c>
      <c r="D138" s="2">
        <v>12</v>
      </c>
      <c r="E138" s="2">
        <v>37</v>
      </c>
      <c r="F138" s="2">
        <v>6</v>
      </c>
    </row>
    <row r="139" spans="2:6" x14ac:dyDescent="0.25">
      <c r="B139" s="1" t="s">
        <v>19</v>
      </c>
      <c r="C139" s="2">
        <f t="shared" si="15"/>
        <v>42</v>
      </c>
      <c r="D139" s="2">
        <v>10</v>
      </c>
      <c r="E139" s="2">
        <v>25</v>
      </c>
      <c r="F139" s="2">
        <v>7</v>
      </c>
    </row>
    <row r="140" spans="2:6" x14ac:dyDescent="0.25">
      <c r="B140" s="1" t="s">
        <v>20</v>
      </c>
      <c r="C140" s="2">
        <f t="shared" si="15"/>
        <v>158</v>
      </c>
      <c r="D140" s="2">
        <v>34</v>
      </c>
      <c r="E140" s="2">
        <v>37</v>
      </c>
      <c r="F140" s="2">
        <v>87</v>
      </c>
    </row>
    <row r="141" spans="2:6" x14ac:dyDescent="0.25">
      <c r="B141" s="1" t="s">
        <v>21</v>
      </c>
      <c r="C141" s="2">
        <f t="shared" si="15"/>
        <v>76</v>
      </c>
      <c r="D141" s="2">
        <v>22</v>
      </c>
      <c r="E141" s="2">
        <v>22</v>
      </c>
      <c r="F141" s="2">
        <v>32</v>
      </c>
    </row>
    <row r="142" spans="2:6" x14ac:dyDescent="0.25">
      <c r="B142" s="1" t="s">
        <v>22</v>
      </c>
      <c r="C142" s="2">
        <f t="shared" si="15"/>
        <v>68</v>
      </c>
      <c r="D142" s="2">
        <v>8</v>
      </c>
      <c r="E142" s="2">
        <v>49</v>
      </c>
      <c r="F142" s="2">
        <v>11</v>
      </c>
    </row>
    <row r="143" spans="2:6" x14ac:dyDescent="0.25">
      <c r="B143" s="5" t="s">
        <v>23</v>
      </c>
      <c r="C143" s="6">
        <f t="shared" si="15"/>
        <v>36</v>
      </c>
      <c r="D143" s="6">
        <v>2</v>
      </c>
      <c r="E143" s="6">
        <v>28</v>
      </c>
      <c r="F143" s="6">
        <v>6</v>
      </c>
    </row>
    <row r="144" spans="2:6" x14ac:dyDescent="0.25">
      <c r="B144" s="19" t="s">
        <v>8</v>
      </c>
      <c r="C144" s="19"/>
      <c r="D144" s="19"/>
    </row>
    <row r="145" spans="2:4" x14ac:dyDescent="0.25">
      <c r="B145" s="7"/>
      <c r="C145" s="7"/>
      <c r="D145" s="7"/>
    </row>
  </sheetData>
  <mergeCells count="10">
    <mergeCell ref="B14:D14"/>
    <mergeCell ref="B29:D29"/>
    <mergeCell ref="B144:D144"/>
    <mergeCell ref="B102:D102"/>
    <mergeCell ref="B88:D88"/>
    <mergeCell ref="B44:D44"/>
    <mergeCell ref="B59:D59"/>
    <mergeCell ref="B74:D74"/>
    <mergeCell ref="B130:D130"/>
    <mergeCell ref="B116:D11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14"/>
  <sheetViews>
    <sheetView zoomScale="110" zoomScaleNormal="110" workbookViewId="0">
      <selection activeCell="C24" sqref="C24"/>
    </sheetView>
  </sheetViews>
  <sheetFormatPr defaultColWidth="9.109375" defaultRowHeight="13.2" x14ac:dyDescent="0.25"/>
  <cols>
    <col min="1" max="1" width="9.109375" style="2"/>
    <col min="2" max="2" width="13.88671875" style="2" customWidth="1"/>
    <col min="3" max="6" width="11.88671875" style="2" customWidth="1"/>
    <col min="7" max="8" width="9.109375" style="2" customWidth="1"/>
    <col min="9" max="16384" width="9.109375" style="2"/>
  </cols>
  <sheetData>
    <row r="1" spans="2:12" x14ac:dyDescent="0.25">
      <c r="B1" s="1"/>
    </row>
    <row r="2" spans="2:12" x14ac:dyDescent="0.25">
      <c r="B2" s="1" t="s">
        <v>32</v>
      </c>
    </row>
    <row r="3" spans="2:12" x14ac:dyDescent="0.25">
      <c r="B3" s="7" t="s">
        <v>94</v>
      </c>
    </row>
    <row r="4" spans="2:12" x14ac:dyDescent="0.25">
      <c r="B4" s="1"/>
    </row>
    <row r="5" spans="2:12" ht="13.8" thickBot="1" x14ac:dyDescent="0.3">
      <c r="B5" s="3"/>
      <c r="C5" s="3" t="s">
        <v>38</v>
      </c>
      <c r="D5" s="3" t="s">
        <v>50</v>
      </c>
      <c r="E5" s="3" t="s">
        <v>51</v>
      </c>
      <c r="F5" s="3" t="s">
        <v>59</v>
      </c>
      <c r="G5" s="3" t="s">
        <v>65</v>
      </c>
      <c r="H5" s="3" t="s">
        <v>71</v>
      </c>
      <c r="I5" s="3" t="s">
        <v>77</v>
      </c>
      <c r="J5" s="3" t="s">
        <v>83</v>
      </c>
      <c r="K5" s="3" t="s">
        <v>89</v>
      </c>
      <c r="L5" s="3" t="s">
        <v>100</v>
      </c>
    </row>
    <row r="6" spans="2:12" x14ac:dyDescent="0.25">
      <c r="I6" s="8"/>
      <c r="J6" s="8"/>
      <c r="K6" s="8"/>
      <c r="L6" s="8"/>
    </row>
    <row r="7" spans="2:12" x14ac:dyDescent="0.25">
      <c r="B7" s="1" t="s">
        <v>1</v>
      </c>
      <c r="C7" s="1">
        <f t="shared" ref="C7" si="0">SUM(C8:C13)</f>
        <v>435</v>
      </c>
      <c r="D7" s="1">
        <v>452</v>
      </c>
      <c r="E7" s="1">
        <v>455</v>
      </c>
      <c r="F7" s="1">
        <f t="shared" ref="F7:K7" si="1">SUM(F8:F13)</f>
        <v>451</v>
      </c>
      <c r="G7" s="1">
        <f t="shared" si="1"/>
        <v>455</v>
      </c>
      <c r="H7" s="1">
        <f t="shared" si="1"/>
        <v>447</v>
      </c>
      <c r="I7" s="11">
        <f t="shared" si="1"/>
        <v>432</v>
      </c>
      <c r="J7" s="11">
        <f t="shared" si="1"/>
        <v>412</v>
      </c>
      <c r="K7" s="11">
        <f t="shared" si="1"/>
        <v>386</v>
      </c>
      <c r="L7" s="11">
        <f>SUM(L8:L13)</f>
        <v>390</v>
      </c>
    </row>
    <row r="8" spans="2:12" x14ac:dyDescent="0.25">
      <c r="B8" s="1" t="s">
        <v>2</v>
      </c>
      <c r="C8" s="2">
        <v>55</v>
      </c>
      <c r="D8" s="2">
        <v>57</v>
      </c>
      <c r="E8" s="2">
        <v>53</v>
      </c>
      <c r="F8" s="2">
        <v>53</v>
      </c>
      <c r="G8" s="2">
        <v>53</v>
      </c>
      <c r="H8" s="2">
        <v>53</v>
      </c>
      <c r="I8" s="9">
        <v>50</v>
      </c>
      <c r="J8" s="9">
        <v>47</v>
      </c>
      <c r="K8" s="9">
        <v>52</v>
      </c>
      <c r="L8" s="9">
        <v>48</v>
      </c>
    </row>
    <row r="9" spans="2:12" x14ac:dyDescent="0.25">
      <c r="B9" s="1" t="s">
        <v>3</v>
      </c>
      <c r="C9" s="2">
        <v>42</v>
      </c>
      <c r="D9" s="2">
        <v>43</v>
      </c>
      <c r="E9" s="2">
        <v>43</v>
      </c>
      <c r="F9" s="2">
        <v>45</v>
      </c>
      <c r="G9" s="2">
        <v>45</v>
      </c>
      <c r="H9" s="2">
        <v>47</v>
      </c>
      <c r="I9" s="9">
        <v>42</v>
      </c>
      <c r="J9" s="9">
        <v>43</v>
      </c>
      <c r="K9" s="9">
        <v>44</v>
      </c>
      <c r="L9" s="9">
        <v>45</v>
      </c>
    </row>
    <row r="10" spans="2:12" x14ac:dyDescent="0.25">
      <c r="B10" s="1" t="s">
        <v>4</v>
      </c>
      <c r="C10" s="2">
        <v>158</v>
      </c>
      <c r="D10" s="2">
        <v>165</v>
      </c>
      <c r="E10" s="2">
        <v>168</v>
      </c>
      <c r="F10" s="2">
        <v>172</v>
      </c>
      <c r="G10" s="2">
        <v>163</v>
      </c>
      <c r="H10" s="2">
        <v>156</v>
      </c>
      <c r="I10" s="9">
        <v>154</v>
      </c>
      <c r="J10" s="9">
        <v>136</v>
      </c>
      <c r="K10" s="9">
        <v>129</v>
      </c>
      <c r="L10" s="9">
        <v>123</v>
      </c>
    </row>
    <row r="11" spans="2:12" x14ac:dyDescent="0.25">
      <c r="B11" s="1" t="s">
        <v>5</v>
      </c>
      <c r="C11" s="2">
        <v>76</v>
      </c>
      <c r="D11" s="2">
        <v>80</v>
      </c>
      <c r="E11" s="2">
        <v>83</v>
      </c>
      <c r="F11" s="2">
        <v>76</v>
      </c>
      <c r="G11" s="2">
        <v>92</v>
      </c>
      <c r="H11" s="2">
        <v>87</v>
      </c>
      <c r="I11" s="9">
        <v>84</v>
      </c>
      <c r="J11" s="9">
        <v>79</v>
      </c>
      <c r="K11" s="9">
        <v>69</v>
      </c>
      <c r="L11" s="9">
        <v>72</v>
      </c>
    </row>
    <row r="12" spans="2:12" x14ac:dyDescent="0.25">
      <c r="B12" s="1" t="s">
        <v>6</v>
      </c>
      <c r="C12" s="2">
        <v>68</v>
      </c>
      <c r="D12" s="2">
        <v>62</v>
      </c>
      <c r="E12" s="2">
        <v>63</v>
      </c>
      <c r="F12" s="2">
        <v>60</v>
      </c>
      <c r="G12" s="2">
        <v>58</v>
      </c>
      <c r="H12" s="2">
        <v>59</v>
      </c>
      <c r="I12" s="9">
        <v>59</v>
      </c>
      <c r="J12" s="9">
        <v>62</v>
      </c>
      <c r="K12" s="9">
        <v>52</v>
      </c>
      <c r="L12" s="9">
        <v>57</v>
      </c>
    </row>
    <row r="13" spans="2:12" x14ac:dyDescent="0.25">
      <c r="B13" s="5" t="s">
        <v>7</v>
      </c>
      <c r="C13" s="6">
        <v>36</v>
      </c>
      <c r="D13" s="6">
        <v>45</v>
      </c>
      <c r="E13" s="6">
        <v>45</v>
      </c>
      <c r="F13" s="6">
        <v>45</v>
      </c>
      <c r="G13" s="6">
        <v>44</v>
      </c>
      <c r="H13" s="6">
        <v>45</v>
      </c>
      <c r="I13" s="10">
        <v>43</v>
      </c>
      <c r="J13" s="10">
        <v>45</v>
      </c>
      <c r="K13" s="10">
        <v>40</v>
      </c>
      <c r="L13" s="10">
        <v>45</v>
      </c>
    </row>
    <row r="14" spans="2:12" x14ac:dyDescent="0.25">
      <c r="B14" s="7" t="s">
        <v>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14"/>
  <sheetViews>
    <sheetView zoomScale="110" zoomScaleNormal="110" workbookViewId="0">
      <selection activeCell="C24" sqref="C24"/>
    </sheetView>
  </sheetViews>
  <sheetFormatPr defaultColWidth="9.109375" defaultRowHeight="13.2" x14ac:dyDescent="0.25"/>
  <cols>
    <col min="1" max="1" width="9.109375" style="2"/>
    <col min="2" max="2" width="13.44140625" style="2" customWidth="1"/>
    <col min="3" max="3" width="9.109375" style="2"/>
    <col min="4" max="8" width="9.109375" style="2" customWidth="1"/>
    <col min="9" max="16384" width="9.109375" style="2"/>
  </cols>
  <sheetData>
    <row r="2" spans="2:12" x14ac:dyDescent="0.25">
      <c r="B2" s="1" t="s">
        <v>33</v>
      </c>
    </row>
    <row r="3" spans="2:12" x14ac:dyDescent="0.25">
      <c r="B3" s="7" t="s">
        <v>95</v>
      </c>
    </row>
    <row r="4" spans="2:12" x14ac:dyDescent="0.25">
      <c r="B4" s="1"/>
    </row>
    <row r="5" spans="2:12" ht="13.8" thickBot="1" x14ac:dyDescent="0.3">
      <c r="B5" s="3"/>
      <c r="C5" s="3" t="s">
        <v>38</v>
      </c>
      <c r="D5" s="3" t="s">
        <v>50</v>
      </c>
      <c r="E5" s="3" t="s">
        <v>51</v>
      </c>
      <c r="F5" s="3" t="s">
        <v>59</v>
      </c>
      <c r="G5" s="3" t="s">
        <v>65</v>
      </c>
      <c r="H5" s="3" t="s">
        <v>71</v>
      </c>
      <c r="I5" s="3" t="s">
        <v>77</v>
      </c>
      <c r="J5" s="3" t="s">
        <v>83</v>
      </c>
      <c r="K5" s="3" t="s">
        <v>89</v>
      </c>
      <c r="L5" s="3" t="s">
        <v>100</v>
      </c>
    </row>
    <row r="6" spans="2:12" x14ac:dyDescent="0.25">
      <c r="I6" s="8"/>
      <c r="J6" s="8"/>
      <c r="K6" s="8"/>
      <c r="L6" s="8"/>
    </row>
    <row r="7" spans="2:12" x14ac:dyDescent="0.25">
      <c r="B7" s="1" t="s">
        <v>1</v>
      </c>
      <c r="C7" s="9">
        <v>17</v>
      </c>
      <c r="D7" s="9">
        <v>16.595132743362832</v>
      </c>
      <c r="E7" s="9">
        <v>16.494505494505493</v>
      </c>
      <c r="F7" s="9">
        <v>16.899999999999999</v>
      </c>
      <c r="G7" s="9">
        <v>16.399999999999999</v>
      </c>
      <c r="H7" s="9">
        <v>16.399999999999999</v>
      </c>
      <c r="I7" s="9">
        <v>17</v>
      </c>
      <c r="J7" s="9">
        <v>18</v>
      </c>
      <c r="K7" s="9">
        <v>14</v>
      </c>
      <c r="L7" s="9">
        <v>14</v>
      </c>
    </row>
    <row r="8" spans="2:12" x14ac:dyDescent="0.25">
      <c r="B8" s="1" t="s">
        <v>2</v>
      </c>
      <c r="C8" s="9">
        <v>16.8</v>
      </c>
      <c r="D8" s="9">
        <v>16.543859649122808</v>
      </c>
      <c r="E8" s="9">
        <v>17.037735849056602</v>
      </c>
      <c r="F8" s="9">
        <v>15.8</v>
      </c>
      <c r="G8" s="9">
        <v>15.2</v>
      </c>
      <c r="H8" s="9">
        <v>16.5</v>
      </c>
      <c r="I8" s="9">
        <v>16</v>
      </c>
      <c r="J8" s="9">
        <v>17</v>
      </c>
      <c r="K8" s="9">
        <v>12</v>
      </c>
      <c r="L8" s="9">
        <v>12</v>
      </c>
    </row>
    <row r="9" spans="2:12" x14ac:dyDescent="0.25">
      <c r="B9" s="1" t="s">
        <v>3</v>
      </c>
      <c r="C9" s="9">
        <v>19.5</v>
      </c>
      <c r="D9" s="9">
        <v>18.441860465116278</v>
      </c>
      <c r="E9" s="9">
        <v>17.441860465116278</v>
      </c>
      <c r="F9" s="9">
        <v>18.399999999999999</v>
      </c>
      <c r="G9" s="9">
        <v>16.2</v>
      </c>
      <c r="H9" s="9">
        <v>15.9</v>
      </c>
      <c r="I9" s="9">
        <v>19</v>
      </c>
      <c r="J9" s="9">
        <v>18</v>
      </c>
      <c r="K9" s="9">
        <v>16</v>
      </c>
      <c r="L9" s="9">
        <v>14</v>
      </c>
    </row>
    <row r="10" spans="2:12" x14ac:dyDescent="0.25">
      <c r="B10" s="1" t="s">
        <v>4</v>
      </c>
      <c r="C10" s="9">
        <v>16.7</v>
      </c>
      <c r="D10" s="9">
        <v>16.127272727272729</v>
      </c>
      <c r="E10" s="9">
        <v>16.30952380952381</v>
      </c>
      <c r="F10" s="9">
        <v>16.100000000000001</v>
      </c>
      <c r="G10" s="9">
        <v>16.2</v>
      </c>
      <c r="H10" s="9">
        <v>16</v>
      </c>
      <c r="I10" s="9">
        <v>17</v>
      </c>
      <c r="J10" s="9">
        <v>19</v>
      </c>
      <c r="K10" s="9">
        <v>14</v>
      </c>
      <c r="L10" s="9">
        <v>15</v>
      </c>
    </row>
    <row r="11" spans="2:12" x14ac:dyDescent="0.25">
      <c r="B11" s="1" t="s">
        <v>5</v>
      </c>
      <c r="C11" s="9">
        <v>16.600000000000001</v>
      </c>
      <c r="D11" s="9">
        <v>16.737500000000001</v>
      </c>
      <c r="E11" s="9">
        <v>16.481927710843372</v>
      </c>
      <c r="F11" s="9">
        <v>17.8</v>
      </c>
      <c r="G11" s="9">
        <v>16</v>
      </c>
      <c r="H11" s="9">
        <v>17</v>
      </c>
      <c r="I11" s="9">
        <v>18</v>
      </c>
      <c r="J11" s="9">
        <v>18</v>
      </c>
      <c r="K11" s="9">
        <v>15</v>
      </c>
      <c r="L11" s="9">
        <v>16</v>
      </c>
    </row>
    <row r="12" spans="2:12" x14ac:dyDescent="0.25">
      <c r="B12" s="1" t="s">
        <v>6</v>
      </c>
      <c r="C12" s="9">
        <v>16.600000000000001</v>
      </c>
      <c r="D12" s="9">
        <v>15.838709677419354</v>
      </c>
      <c r="E12" s="9">
        <v>15.063492063492063</v>
      </c>
      <c r="F12" s="9">
        <v>16.5</v>
      </c>
      <c r="G12" s="9">
        <v>16.3</v>
      </c>
      <c r="H12" s="9">
        <v>15.9</v>
      </c>
      <c r="I12" s="9">
        <v>17</v>
      </c>
      <c r="J12" s="9">
        <v>15</v>
      </c>
      <c r="K12" s="9">
        <v>11</v>
      </c>
      <c r="L12" s="9">
        <v>12</v>
      </c>
    </row>
    <row r="13" spans="2:12" x14ac:dyDescent="0.25">
      <c r="B13" s="5" t="s">
        <v>7</v>
      </c>
      <c r="C13" s="10">
        <v>17.600000000000001</v>
      </c>
      <c r="D13" s="10">
        <v>17.399999999999999</v>
      </c>
      <c r="E13" s="10">
        <v>17.666666666666668</v>
      </c>
      <c r="F13" s="10">
        <v>18.8</v>
      </c>
      <c r="G13" s="10">
        <v>19.7</v>
      </c>
      <c r="H13" s="10">
        <v>18.2</v>
      </c>
      <c r="I13" s="10">
        <v>18</v>
      </c>
      <c r="J13" s="10">
        <v>17</v>
      </c>
      <c r="K13" s="10">
        <v>17</v>
      </c>
      <c r="L13" s="10">
        <v>14</v>
      </c>
    </row>
    <row r="14" spans="2:12" x14ac:dyDescent="0.25">
      <c r="B14" s="7" t="s">
        <v>8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4.1 E</vt:lpstr>
      <vt:lpstr>4.2-4 E</vt:lpstr>
      <vt:lpstr>4.5-7 E</vt:lpstr>
      <vt:lpstr>4.8-10 E</vt:lpstr>
      <vt:lpstr>4.11 E</vt:lpstr>
      <vt:lpstr>4.12 E</vt:lpstr>
      <vt:lpstr>4.13-15 E</vt:lpstr>
      <vt:lpstr>4.16 E</vt:lpstr>
      <vt:lpstr>4.17 E</vt:lpstr>
    </vt:vector>
  </TitlesOfParts>
  <Company>GOB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AWilliams</dc:creator>
  <cp:lastModifiedBy>Javier Romero</cp:lastModifiedBy>
  <cp:lastPrinted>2009-05-13T16:33:38Z</cp:lastPrinted>
  <dcterms:created xsi:type="dcterms:W3CDTF">2008-02-27T14:43:15Z</dcterms:created>
  <dcterms:modified xsi:type="dcterms:W3CDTF">2022-09-14T15:57:49Z</dcterms:modified>
</cp:coreProperties>
</file>