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sch\Downloads\"/>
    </mc:Choice>
  </mc:AlternateContent>
  <xr:revisionPtr revIDLastSave="0" documentId="13_ncr:1_{01636352-5F77-4FA1-B2C1-7DF05C285EF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PO Display" sheetId="7" r:id="rId1"/>
    <sheet name="vendorData" sheetId="1" r:id="rId2"/>
  </sheets>
  <definedNames>
    <definedName name="_xlnm._FilterDatabase" localSheetId="1" hidden="1">vendorData!$AH$1:$AH$171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3" i="7" l="1"/>
  <c r="B33" i="7"/>
  <c r="A34" i="7"/>
  <c r="B34" i="7"/>
  <c r="A35" i="7"/>
  <c r="B35" i="7"/>
  <c r="A36" i="7"/>
  <c r="B36" i="7"/>
  <c r="A37" i="7"/>
  <c r="B37" i="7"/>
  <c r="A38" i="7"/>
  <c r="B38" i="7"/>
  <c r="A39" i="7"/>
  <c r="B39" i="7"/>
  <c r="A40" i="7"/>
  <c r="B40" i="7"/>
  <c r="A41" i="7"/>
  <c r="B41" i="7"/>
  <c r="A42" i="7"/>
  <c r="B42" i="7"/>
  <c r="A43" i="7"/>
  <c r="B43" i="7"/>
  <c r="A44" i="7"/>
  <c r="B44" i="7"/>
  <c r="A45" i="7"/>
  <c r="B45" i="7"/>
  <c r="A46" i="7"/>
  <c r="B46" i="7"/>
  <c r="A47" i="7"/>
  <c r="B47" i="7"/>
  <c r="A48" i="7"/>
  <c r="B48" i="7"/>
  <c r="A49" i="7"/>
  <c r="B49" i="7"/>
  <c r="A50" i="7"/>
  <c r="B50" i="7"/>
  <c r="A51" i="7"/>
  <c r="B51" i="7"/>
  <c r="A52" i="7"/>
  <c r="B52" i="7"/>
  <c r="A53" i="7"/>
  <c r="B53" i="7"/>
  <c r="A54" i="7"/>
  <c r="B54" i="7"/>
  <c r="A55" i="7"/>
  <c r="B55" i="7"/>
  <c r="A56" i="7"/>
  <c r="B56" i="7"/>
  <c r="A57" i="7"/>
  <c r="B57" i="7"/>
  <c r="A58" i="7"/>
  <c r="B58" i="7"/>
  <c r="A59" i="7"/>
  <c r="B59" i="7"/>
  <c r="A60" i="7"/>
  <c r="B60" i="7"/>
  <c r="A61" i="7"/>
  <c r="B61" i="7"/>
  <c r="A62" i="7"/>
  <c r="B62" i="7"/>
  <c r="A63" i="7"/>
  <c r="B63" i="7"/>
  <c r="A64" i="7"/>
  <c r="B64" i="7"/>
  <c r="A65" i="7"/>
  <c r="B65" i="7"/>
  <c r="A66" i="7"/>
  <c r="B66" i="7"/>
  <c r="AY2" i="1" a="1"/>
  <c r="AY2" i="1" s="1"/>
  <c r="AY4" i="1" a="1"/>
  <c r="AY4" i="1" s="1"/>
  <c r="AY5" i="1" a="1"/>
  <c r="AY5" i="1" s="1"/>
  <c r="AY6" i="1" a="1"/>
  <c r="AY6" i="1" s="1"/>
  <c r="AY7" i="1" a="1"/>
  <c r="AY7" i="1" s="1"/>
  <c r="AY8" i="1" a="1"/>
  <c r="AY8" i="1" s="1"/>
  <c r="AY9" i="1" a="1"/>
  <c r="AY9" i="1" s="1"/>
  <c r="AY10" i="1" a="1"/>
  <c r="AY10" i="1" s="1"/>
  <c r="AY11" i="1" a="1"/>
  <c r="AY11" i="1" s="1"/>
  <c r="AY12" i="1" a="1"/>
  <c r="AY12" i="1" s="1"/>
  <c r="AY13" i="1" a="1"/>
  <c r="AY13" i="1" s="1"/>
  <c r="AY14" i="1" a="1"/>
  <c r="AY14" i="1" s="1"/>
  <c r="AY15" i="1" a="1"/>
  <c r="AY15" i="1" s="1"/>
  <c r="AY16" i="1" a="1"/>
  <c r="AY16" i="1" s="1"/>
  <c r="AY17" i="1" a="1"/>
  <c r="AY17" i="1" s="1"/>
  <c r="AY18" i="1" a="1"/>
  <c r="AY18" i="1" s="1"/>
  <c r="AY19" i="1" a="1"/>
  <c r="AY19" i="1" s="1"/>
  <c r="AY20" i="1" a="1"/>
  <c r="AY20" i="1" s="1"/>
  <c r="AY21" i="1" a="1"/>
  <c r="AY21" i="1" s="1"/>
  <c r="AY22" i="1" a="1"/>
  <c r="AY22" i="1" s="1"/>
  <c r="AY23" i="1" a="1"/>
  <c r="AY23" i="1" s="1"/>
  <c r="AY24" i="1" a="1"/>
  <c r="AY24" i="1" s="1"/>
  <c r="AY25" i="1" a="1"/>
  <c r="AY25" i="1" s="1"/>
  <c r="AY26" i="1" a="1"/>
  <c r="AY26" i="1" s="1"/>
  <c r="AY27" i="1" a="1"/>
  <c r="AY27" i="1" s="1"/>
  <c r="AY28" i="1" a="1"/>
  <c r="AY28" i="1" s="1"/>
  <c r="AY29" i="1" a="1"/>
  <c r="AY29" i="1" s="1"/>
  <c r="AY30" i="1" a="1"/>
  <c r="AY30" i="1" s="1"/>
  <c r="AY31" i="1" a="1"/>
  <c r="AY31" i="1" s="1"/>
  <c r="AY32" i="1" a="1"/>
  <c r="AY32" i="1" s="1"/>
  <c r="AY33" i="1" a="1"/>
  <c r="AY33" i="1" s="1"/>
  <c r="AY34" i="1" a="1"/>
  <c r="AY34" i="1" s="1"/>
  <c r="AY35" i="1" a="1"/>
  <c r="AY35" i="1" s="1"/>
  <c r="AY36" i="1" a="1"/>
  <c r="AY36" i="1" s="1"/>
  <c r="AY37" i="1" a="1"/>
  <c r="AY37" i="1" s="1"/>
  <c r="AY38" i="1" a="1"/>
  <c r="AY38" i="1" s="1"/>
  <c r="AY39" i="1" a="1"/>
  <c r="AY39" i="1" s="1"/>
  <c r="AY40" i="1" a="1"/>
  <c r="AY40" i="1" s="1"/>
  <c r="AY41" i="1" a="1"/>
  <c r="AY41" i="1" s="1"/>
  <c r="AY42" i="1" a="1"/>
  <c r="AY42" i="1" s="1"/>
  <c r="AY43" i="1" a="1"/>
  <c r="AY43" i="1" s="1"/>
  <c r="AY44" i="1" a="1"/>
  <c r="AY44" i="1" s="1"/>
  <c r="AY45" i="1" a="1"/>
  <c r="AY45" i="1" s="1"/>
  <c r="AY46" i="1" a="1"/>
  <c r="AY46" i="1" s="1"/>
  <c r="AY47" i="1" a="1"/>
  <c r="AY47" i="1" s="1"/>
  <c r="AY48" i="1" a="1"/>
  <c r="AY48" i="1" s="1"/>
  <c r="AY49" i="1" a="1"/>
  <c r="AY49" i="1" s="1"/>
  <c r="AY50" i="1" a="1"/>
  <c r="AY50" i="1"/>
  <c r="AY51" i="1" a="1"/>
  <c r="AY51" i="1" s="1"/>
  <c r="AY52" i="1" a="1"/>
  <c r="AY52" i="1" s="1"/>
  <c r="AY53" i="1" a="1"/>
  <c r="AY53" i="1" s="1"/>
  <c r="AY54" i="1" a="1"/>
  <c r="AY54" i="1" s="1"/>
  <c r="AY55" i="1" a="1"/>
  <c r="AY55" i="1" s="1"/>
  <c r="AY56" i="1" a="1"/>
  <c r="AY56" i="1"/>
  <c r="AY57" i="1" a="1"/>
  <c r="AY57" i="1" s="1"/>
  <c r="AY58" i="1" a="1"/>
  <c r="AY58" i="1" s="1"/>
  <c r="AY59" i="1" a="1"/>
  <c r="AY59" i="1" s="1"/>
  <c r="AY60" i="1" a="1"/>
  <c r="AY60" i="1" s="1"/>
  <c r="AY61" i="1" a="1"/>
  <c r="AY61" i="1" s="1"/>
  <c r="AY62" i="1" a="1"/>
  <c r="AY62" i="1" s="1"/>
  <c r="AY63" i="1" a="1"/>
  <c r="AY63" i="1" s="1"/>
  <c r="AY64" i="1" a="1"/>
  <c r="AY64" i="1" s="1"/>
  <c r="AY65" i="1" a="1"/>
  <c r="AY65" i="1" s="1"/>
  <c r="AY66" i="1" a="1"/>
  <c r="AY66" i="1" s="1"/>
  <c r="AY67" i="1" a="1"/>
  <c r="AY67" i="1" s="1"/>
  <c r="AY68" i="1" a="1"/>
  <c r="AY68" i="1" s="1"/>
  <c r="AY69" i="1" a="1"/>
  <c r="AY69" i="1" s="1"/>
  <c r="AY70" i="1" a="1"/>
  <c r="AY70" i="1" s="1"/>
  <c r="AY71" i="1" a="1"/>
  <c r="AY71" i="1" s="1"/>
  <c r="AY72" i="1" a="1"/>
  <c r="AY72" i="1" s="1"/>
  <c r="AY73" i="1" a="1"/>
  <c r="AY73" i="1" s="1"/>
  <c r="AY74" i="1" a="1"/>
  <c r="AY74" i="1"/>
  <c r="AY75" i="1" a="1"/>
  <c r="AY75" i="1" s="1"/>
  <c r="AY76" i="1" a="1"/>
  <c r="AY76" i="1" s="1"/>
  <c r="AY77" i="1" a="1"/>
  <c r="AY77" i="1" s="1"/>
  <c r="AY78" i="1" a="1"/>
  <c r="AY78" i="1" s="1"/>
  <c r="AY79" i="1" a="1"/>
  <c r="AY79" i="1" s="1"/>
  <c r="AY80" i="1" a="1"/>
  <c r="AY80" i="1" s="1"/>
  <c r="AY81" i="1" a="1"/>
  <c r="AY81" i="1" s="1"/>
  <c r="AY82" i="1" a="1"/>
  <c r="AY82" i="1" s="1"/>
  <c r="AY83" i="1" a="1"/>
  <c r="AY83" i="1" s="1"/>
  <c r="AY84" i="1" a="1"/>
  <c r="AY84" i="1" s="1"/>
  <c r="AY85" i="1" a="1"/>
  <c r="AY85" i="1" s="1"/>
  <c r="AY86" i="1" a="1"/>
  <c r="AY86" i="1" s="1"/>
  <c r="AY87" i="1" a="1"/>
  <c r="AY87" i="1" s="1"/>
  <c r="AY88" i="1" a="1"/>
  <c r="AY88" i="1" s="1"/>
  <c r="AY89" i="1" a="1"/>
  <c r="AY89" i="1" s="1"/>
  <c r="AY90" i="1" a="1"/>
  <c r="AY90" i="1" s="1"/>
  <c r="AY91" i="1" a="1"/>
  <c r="AY91" i="1" s="1"/>
  <c r="AY92" i="1" a="1"/>
  <c r="AY92" i="1" s="1"/>
  <c r="AY93" i="1" a="1"/>
  <c r="AY93" i="1" s="1"/>
  <c r="AY94" i="1" a="1"/>
  <c r="AY94" i="1" s="1"/>
  <c r="AY95" i="1" a="1"/>
  <c r="AY95" i="1" s="1"/>
  <c r="AY96" i="1" a="1"/>
  <c r="AY96" i="1" s="1"/>
  <c r="AY97" i="1" a="1"/>
  <c r="AY97" i="1" s="1"/>
  <c r="AY98" i="1" a="1"/>
  <c r="AY98" i="1" s="1"/>
  <c r="AY99" i="1" a="1"/>
  <c r="AY99" i="1" s="1"/>
  <c r="AY100" i="1" a="1"/>
  <c r="AY100" i="1" s="1"/>
  <c r="AY101" i="1" a="1"/>
  <c r="AY101" i="1" s="1"/>
  <c r="AY102" i="1" a="1"/>
  <c r="AY102" i="1" s="1"/>
  <c r="AY103" i="1" a="1"/>
  <c r="AY103" i="1" s="1"/>
  <c r="AY104" i="1" a="1"/>
  <c r="AY104" i="1" s="1"/>
  <c r="AY105" i="1" a="1"/>
  <c r="AY105" i="1" s="1"/>
  <c r="AY106" i="1" a="1"/>
  <c r="AY106" i="1" s="1"/>
  <c r="AY107" i="1" a="1"/>
  <c r="AY107" i="1" s="1"/>
  <c r="AY108" i="1" a="1"/>
  <c r="AY108" i="1" s="1"/>
  <c r="AY109" i="1" a="1"/>
  <c r="AY109" i="1" s="1"/>
  <c r="AY110" i="1" a="1"/>
  <c r="AY110" i="1" s="1"/>
  <c r="AY111" i="1" a="1"/>
  <c r="AY111" i="1" s="1"/>
  <c r="AY112" i="1" a="1"/>
  <c r="AY112" i="1" s="1"/>
  <c r="AY113" i="1" a="1"/>
  <c r="AY113" i="1" s="1"/>
  <c r="AY114" i="1" a="1"/>
  <c r="AY114" i="1" s="1"/>
  <c r="AY115" i="1" a="1"/>
  <c r="AY115" i="1" s="1"/>
  <c r="AY116" i="1" a="1"/>
  <c r="AY116" i="1" s="1"/>
  <c r="AY117" i="1" a="1"/>
  <c r="AY117" i="1" s="1"/>
  <c r="AY118" i="1" a="1"/>
  <c r="AY118" i="1" s="1"/>
  <c r="AY119" i="1" a="1"/>
  <c r="AY119" i="1" s="1"/>
  <c r="AY120" i="1" a="1"/>
  <c r="AY120" i="1" s="1"/>
  <c r="AY121" i="1" a="1"/>
  <c r="AY121" i="1" s="1"/>
  <c r="AY122" i="1" a="1"/>
  <c r="AY122" i="1"/>
  <c r="AY123" i="1" a="1"/>
  <c r="AY123" i="1" s="1"/>
  <c r="AY124" i="1" a="1"/>
  <c r="AY124" i="1" s="1"/>
  <c r="AY125" i="1" a="1"/>
  <c r="AY125" i="1" s="1"/>
  <c r="AY126" i="1" a="1"/>
  <c r="AY126" i="1" s="1"/>
  <c r="AY127" i="1" a="1"/>
  <c r="AY127" i="1" s="1"/>
  <c r="AY128" i="1" a="1"/>
  <c r="AY128" i="1"/>
  <c r="AY129" i="1" a="1"/>
  <c r="AY129" i="1" s="1"/>
  <c r="AY130" i="1" a="1"/>
  <c r="AY130" i="1" s="1"/>
  <c r="AY131" i="1" a="1"/>
  <c r="AY131" i="1" s="1"/>
  <c r="AY132" i="1" a="1"/>
  <c r="AY132" i="1" s="1"/>
  <c r="AY133" i="1" a="1"/>
  <c r="AY133" i="1" s="1"/>
  <c r="AY134" i="1" a="1"/>
  <c r="AY134" i="1"/>
  <c r="AY135" i="1" a="1"/>
  <c r="AY135" i="1" s="1"/>
  <c r="AY136" i="1" a="1"/>
  <c r="AY136" i="1" s="1"/>
  <c r="AY137" i="1" a="1"/>
  <c r="AY137" i="1" s="1"/>
  <c r="AY138" i="1" a="1"/>
  <c r="AY138" i="1" s="1"/>
  <c r="AY139" i="1" a="1"/>
  <c r="AY139" i="1" s="1"/>
  <c r="AY140" i="1" a="1"/>
  <c r="AY140" i="1" s="1"/>
  <c r="AY141" i="1" a="1"/>
  <c r="AY141" i="1" s="1"/>
  <c r="AY142" i="1" a="1"/>
  <c r="AY142" i="1" s="1"/>
  <c r="AY143" i="1" a="1"/>
  <c r="AY143" i="1" s="1"/>
  <c r="AY144" i="1" a="1"/>
  <c r="AY144" i="1" s="1"/>
  <c r="AY145" i="1" a="1"/>
  <c r="AY145" i="1" s="1"/>
  <c r="AY146" i="1" a="1"/>
  <c r="AY146" i="1"/>
  <c r="AY147" i="1" a="1"/>
  <c r="AY147" i="1" s="1"/>
  <c r="AY148" i="1" a="1"/>
  <c r="AY148" i="1" s="1"/>
  <c r="AY149" i="1" a="1"/>
  <c r="AY149" i="1" s="1"/>
  <c r="AY150" i="1" a="1"/>
  <c r="AY150" i="1" s="1"/>
  <c r="AY151" i="1" a="1"/>
  <c r="AY151" i="1" s="1"/>
  <c r="AY152" i="1" a="1"/>
  <c r="AY152" i="1"/>
  <c r="AY153" i="1" a="1"/>
  <c r="AY153" i="1" s="1"/>
  <c r="AY154" i="1" a="1"/>
  <c r="AY154" i="1" s="1"/>
  <c r="AY155" i="1" a="1"/>
  <c r="AY155" i="1" s="1"/>
  <c r="AY156" i="1" a="1"/>
  <c r="AY156" i="1" s="1"/>
  <c r="AY157" i="1" a="1"/>
  <c r="AY157" i="1" s="1"/>
  <c r="AY158" i="1" a="1"/>
  <c r="AY158" i="1" s="1"/>
  <c r="AY159" i="1" a="1"/>
  <c r="AY159" i="1" s="1"/>
  <c r="AY160" i="1" a="1"/>
  <c r="AY160" i="1" s="1"/>
  <c r="AY161" i="1" a="1"/>
  <c r="AY161" i="1" s="1"/>
  <c r="AY162" i="1" a="1"/>
  <c r="AY162" i="1" s="1"/>
  <c r="AY163" i="1" a="1"/>
  <c r="AY163" i="1" s="1"/>
  <c r="AY164" i="1" a="1"/>
  <c r="AY164" i="1" s="1"/>
  <c r="AY165" i="1" a="1"/>
  <c r="AY165" i="1" s="1"/>
  <c r="AY166" i="1" a="1"/>
  <c r="AY166" i="1" s="1"/>
  <c r="AY167" i="1" a="1"/>
  <c r="AY167" i="1" s="1"/>
  <c r="AY168" i="1" a="1"/>
  <c r="AY168" i="1" s="1"/>
  <c r="AY169" i="1" a="1"/>
  <c r="AY169" i="1" s="1"/>
  <c r="AY170" i="1" a="1"/>
  <c r="AY170" i="1" s="1"/>
  <c r="AY171" i="1" a="1"/>
  <c r="AY171" i="1" s="1"/>
  <c r="B67" i="7"/>
  <c r="A67" i="7"/>
  <c r="B32" i="7"/>
  <c r="A32" i="7"/>
  <c r="B31" i="7"/>
  <c r="A31" i="7"/>
  <c r="B30" i="7"/>
  <c r="A30" i="7"/>
  <c r="B29" i="7"/>
  <c r="A29" i="7"/>
  <c r="B28" i="7"/>
  <c r="A28" i="7"/>
  <c r="B27" i="7"/>
  <c r="A27" i="7"/>
  <c r="B26" i="7"/>
  <c r="A26" i="7"/>
  <c r="B25" i="7"/>
  <c r="A25" i="7"/>
  <c r="B24" i="7"/>
  <c r="A24" i="7"/>
  <c r="B23" i="7"/>
  <c r="A23" i="7"/>
  <c r="B22" i="7"/>
  <c r="A22" i="7"/>
  <c r="B21" i="7"/>
  <c r="A21" i="7"/>
  <c r="B20" i="7"/>
  <c r="A20" i="7"/>
  <c r="B19" i="7"/>
  <c r="A19" i="7"/>
  <c r="B18" i="7"/>
  <c r="A18" i="7"/>
  <c r="B17" i="7"/>
  <c r="A17" i="7"/>
  <c r="B16" i="7"/>
  <c r="A16" i="7"/>
  <c r="B15" i="7"/>
  <c r="A15" i="7"/>
  <c r="B14" i="7"/>
  <c r="A14" i="7"/>
  <c r="B13" i="7"/>
  <c r="A13" i="7"/>
  <c r="B12" i="7"/>
  <c r="A12" i="7"/>
  <c r="B11" i="7"/>
  <c r="A11" i="7"/>
  <c r="B10" i="7"/>
  <c r="A10" i="7"/>
  <c r="B9" i="7"/>
  <c r="A9" i="7"/>
  <c r="B8" i="7"/>
  <c r="A8" i="7"/>
  <c r="B7" i="7"/>
  <c r="A7" i="7"/>
  <c r="B6" i="7"/>
  <c r="A6" i="7"/>
  <c r="B5" i="7"/>
  <c r="A5" i="7"/>
  <c r="B4" i="7"/>
  <c r="A4" i="7"/>
  <c r="B3" i="7"/>
  <c r="A3" i="7"/>
  <c r="B2" i="7"/>
  <c r="A2" i="7"/>
  <c r="AK3" i="1" a="1"/>
  <c r="AK3" i="1" s="1"/>
  <c r="AK4" i="1" a="1"/>
  <c r="AK4" i="1" s="1"/>
  <c r="AK5" i="1" a="1"/>
  <c r="AK5" i="1" s="1"/>
  <c r="AK6" i="1" a="1"/>
  <c r="AK6" i="1" s="1"/>
  <c r="AK7" i="1" a="1"/>
  <c r="AK7" i="1" s="1"/>
  <c r="AK8" i="1" a="1"/>
  <c r="AK8" i="1" s="1"/>
  <c r="AK9" i="1" a="1"/>
  <c r="AK9" i="1" s="1"/>
  <c r="AK10" i="1" a="1"/>
  <c r="AK10" i="1" s="1"/>
  <c r="AK11" i="1" a="1"/>
  <c r="AK11" i="1" s="1"/>
  <c r="AK12" i="1" a="1"/>
  <c r="AK12" i="1" s="1"/>
  <c r="AK13" i="1" a="1"/>
  <c r="AK13" i="1" s="1"/>
  <c r="AK14" i="1" a="1"/>
  <c r="AK14" i="1" s="1"/>
  <c r="AK15" i="1" a="1"/>
  <c r="AK15" i="1" s="1"/>
  <c r="AK16" i="1" a="1"/>
  <c r="AK16" i="1" s="1"/>
  <c r="AK17" i="1" a="1"/>
  <c r="AK17" i="1" s="1"/>
  <c r="AK18" i="1" a="1"/>
  <c r="AK18" i="1" s="1"/>
  <c r="AK19" i="1" a="1"/>
  <c r="AK19" i="1" s="1"/>
  <c r="AK20" i="1" a="1"/>
  <c r="AK20" i="1" s="1"/>
  <c r="AK21" i="1" a="1"/>
  <c r="AK21" i="1" s="1"/>
  <c r="AK22" i="1" a="1"/>
  <c r="AK22" i="1" s="1"/>
  <c r="AK23" i="1" a="1"/>
  <c r="AK23" i="1" s="1"/>
  <c r="AK24" i="1" a="1"/>
  <c r="AK24" i="1" s="1"/>
  <c r="AK25" i="1" a="1"/>
  <c r="AK25" i="1" s="1"/>
  <c r="AK26" i="1" a="1"/>
  <c r="AK26" i="1" s="1"/>
  <c r="AK27" i="1" a="1"/>
  <c r="AK27" i="1" s="1"/>
  <c r="AK28" i="1" a="1"/>
  <c r="AK28" i="1" s="1"/>
  <c r="AK29" i="1" a="1"/>
  <c r="AK29" i="1" s="1"/>
  <c r="AK30" i="1" a="1"/>
  <c r="AK30" i="1" s="1"/>
  <c r="AK31" i="1" a="1"/>
  <c r="AK31" i="1" s="1"/>
  <c r="AK32" i="1" a="1"/>
  <c r="AK32" i="1" s="1"/>
  <c r="AK33" i="1" a="1"/>
  <c r="AK33" i="1" s="1"/>
  <c r="AK34" i="1" a="1"/>
  <c r="AK34" i="1" s="1"/>
  <c r="AK35" i="1" a="1"/>
  <c r="AK35" i="1" s="1"/>
  <c r="AK36" i="1" a="1"/>
  <c r="AK36" i="1" s="1"/>
  <c r="AK37" i="1" a="1"/>
  <c r="AK37" i="1" s="1"/>
  <c r="AK38" i="1" a="1"/>
  <c r="AK38" i="1" s="1"/>
  <c r="AK39" i="1" a="1"/>
  <c r="AK39" i="1" s="1"/>
  <c r="AK40" i="1" a="1"/>
  <c r="AK40" i="1" s="1"/>
  <c r="AK41" i="1" a="1"/>
  <c r="AK41" i="1" s="1"/>
  <c r="AK42" i="1" a="1"/>
  <c r="AK42" i="1" s="1"/>
  <c r="AK43" i="1" a="1"/>
  <c r="AK43" i="1" s="1"/>
  <c r="AK44" i="1" a="1"/>
  <c r="AK44" i="1" s="1"/>
  <c r="AK45" i="1" a="1"/>
  <c r="AK45" i="1" s="1"/>
  <c r="AK46" i="1" a="1"/>
  <c r="AK46" i="1" s="1"/>
  <c r="AK47" i="1" a="1"/>
  <c r="AK47" i="1" s="1"/>
  <c r="AK48" i="1" a="1"/>
  <c r="AK48" i="1" s="1"/>
  <c r="AK49" i="1" a="1"/>
  <c r="AK49" i="1" s="1"/>
  <c r="AK50" i="1" a="1"/>
  <c r="AK50" i="1" s="1"/>
  <c r="AK51" i="1" a="1"/>
  <c r="AK51" i="1" s="1"/>
  <c r="AK52" i="1" a="1"/>
  <c r="AK52" i="1" s="1"/>
  <c r="AK53" i="1" a="1"/>
  <c r="AK53" i="1" s="1"/>
  <c r="AK54" i="1" a="1"/>
  <c r="AK54" i="1" s="1"/>
  <c r="AK55" i="1" a="1"/>
  <c r="AK55" i="1" s="1"/>
  <c r="AK56" i="1" a="1"/>
  <c r="AK56" i="1" s="1"/>
  <c r="AK57" i="1" a="1"/>
  <c r="AK57" i="1" s="1"/>
  <c r="AK58" i="1" a="1"/>
  <c r="AK58" i="1" s="1"/>
  <c r="AK59" i="1" a="1"/>
  <c r="AK59" i="1" s="1"/>
  <c r="AK60" i="1" a="1"/>
  <c r="AK60" i="1" s="1"/>
  <c r="AK61" i="1" a="1"/>
  <c r="AK61" i="1" s="1"/>
  <c r="AK62" i="1" a="1"/>
  <c r="AK62" i="1" s="1"/>
  <c r="AK63" i="1" a="1"/>
  <c r="AK63" i="1" s="1"/>
  <c r="AK64" i="1" a="1"/>
  <c r="AK64" i="1" s="1"/>
  <c r="AK65" i="1" a="1"/>
  <c r="AK65" i="1" s="1"/>
  <c r="AK66" i="1" a="1"/>
  <c r="AK66" i="1" s="1"/>
  <c r="AK67" i="1" a="1"/>
  <c r="AK67" i="1" s="1"/>
  <c r="AK68" i="1" a="1"/>
  <c r="AK68" i="1" s="1"/>
  <c r="AK69" i="1" a="1"/>
  <c r="AK69" i="1" s="1"/>
  <c r="AK70" i="1" a="1"/>
  <c r="AK70" i="1" s="1"/>
  <c r="AK71" i="1" a="1"/>
  <c r="AK71" i="1" s="1"/>
  <c r="AK72" i="1" a="1"/>
  <c r="AK72" i="1" s="1"/>
  <c r="AK73" i="1" a="1"/>
  <c r="AK73" i="1" s="1"/>
  <c r="AK74" i="1" a="1"/>
  <c r="AK74" i="1" s="1"/>
  <c r="AK75" i="1" a="1"/>
  <c r="AK75" i="1" s="1"/>
  <c r="AK76" i="1" a="1"/>
  <c r="AK76" i="1" s="1"/>
  <c r="AK77" i="1" a="1"/>
  <c r="AK77" i="1" s="1"/>
  <c r="AK78" i="1" a="1"/>
  <c r="AK78" i="1" s="1"/>
  <c r="AK79" i="1" a="1"/>
  <c r="AK79" i="1" s="1"/>
  <c r="AK80" i="1" a="1"/>
  <c r="AK80" i="1" s="1"/>
  <c r="AK81" i="1" a="1"/>
  <c r="AK81" i="1" s="1"/>
  <c r="AK82" i="1" a="1"/>
  <c r="AK82" i="1" s="1"/>
  <c r="AK83" i="1" a="1"/>
  <c r="AK83" i="1" s="1"/>
  <c r="AK84" i="1" a="1"/>
  <c r="AK84" i="1" s="1"/>
  <c r="AK85" i="1" a="1"/>
  <c r="AK85" i="1" s="1"/>
  <c r="AK86" i="1" a="1"/>
  <c r="AK86" i="1"/>
  <c r="AK87" i="1" a="1"/>
  <c r="AK87" i="1" s="1"/>
  <c r="AK88" i="1" a="1"/>
  <c r="AK88" i="1" s="1"/>
  <c r="AK89" i="1" a="1"/>
  <c r="AK89" i="1" s="1"/>
  <c r="AK90" i="1" a="1"/>
  <c r="AK90" i="1" s="1"/>
  <c r="AK91" i="1" a="1"/>
  <c r="AK91" i="1" s="1"/>
  <c r="AK92" i="1" a="1"/>
  <c r="AK92" i="1" s="1"/>
  <c r="AK93" i="1" a="1"/>
  <c r="AK93" i="1" s="1"/>
  <c r="AK94" i="1" a="1"/>
  <c r="AK94" i="1" s="1"/>
  <c r="AK95" i="1" a="1"/>
  <c r="AK95" i="1" s="1"/>
  <c r="AK96" i="1" a="1"/>
  <c r="AK96" i="1" s="1"/>
  <c r="AK97" i="1" a="1"/>
  <c r="AK97" i="1" s="1"/>
  <c r="AK98" i="1" a="1"/>
  <c r="AK98" i="1" s="1"/>
  <c r="AK99" i="1" a="1"/>
  <c r="AK99" i="1" s="1"/>
  <c r="AK100" i="1" a="1"/>
  <c r="AK100" i="1" s="1"/>
  <c r="AK101" i="1" a="1"/>
  <c r="AK101" i="1" s="1"/>
  <c r="AK102" i="1" a="1"/>
  <c r="AK102" i="1" s="1"/>
  <c r="AK103" i="1" a="1"/>
  <c r="AK103" i="1" s="1"/>
  <c r="AK104" i="1" a="1"/>
  <c r="AK104" i="1" s="1"/>
  <c r="AK105" i="1" a="1"/>
  <c r="AK105" i="1" s="1"/>
  <c r="AK106" i="1" a="1"/>
  <c r="AK106" i="1" s="1"/>
  <c r="AK107" i="1" a="1"/>
  <c r="AK107" i="1" s="1"/>
  <c r="AK108" i="1" a="1"/>
  <c r="AK108" i="1" s="1"/>
  <c r="AK109" i="1" a="1"/>
  <c r="AK109" i="1" s="1"/>
  <c r="AK110" i="1" a="1"/>
  <c r="AK110" i="1" s="1"/>
  <c r="AK111" i="1" a="1"/>
  <c r="AK111" i="1" s="1"/>
  <c r="AK112" i="1" a="1"/>
  <c r="AK112" i="1" s="1"/>
  <c r="AK113" i="1" a="1"/>
  <c r="AK113" i="1" s="1"/>
  <c r="AK114" i="1" a="1"/>
  <c r="AK114" i="1" s="1"/>
  <c r="AK115" i="1" a="1"/>
  <c r="AK115" i="1" s="1"/>
  <c r="AK116" i="1" a="1"/>
  <c r="AK116" i="1" s="1"/>
  <c r="AK117" i="1" a="1"/>
  <c r="AK117" i="1" s="1"/>
  <c r="AK118" i="1" a="1"/>
  <c r="AK118" i="1" s="1"/>
  <c r="AK119" i="1" a="1"/>
  <c r="AK119" i="1" s="1"/>
  <c r="AK120" i="1" a="1"/>
  <c r="AK120" i="1" s="1"/>
  <c r="AK121" i="1" a="1"/>
  <c r="AK121" i="1" s="1"/>
  <c r="AK122" i="1" a="1"/>
  <c r="AK122" i="1" s="1"/>
  <c r="AK123" i="1" a="1"/>
  <c r="AK123" i="1" s="1"/>
  <c r="AK124" i="1" a="1"/>
  <c r="AK124" i="1" s="1"/>
  <c r="AK125" i="1" a="1"/>
  <c r="AK125" i="1" s="1"/>
  <c r="AK126" i="1" a="1"/>
  <c r="AK126" i="1" s="1"/>
  <c r="AK127" i="1" a="1"/>
  <c r="AK127" i="1" s="1"/>
  <c r="AK128" i="1" a="1"/>
  <c r="AK128" i="1" s="1"/>
  <c r="AK129" i="1" a="1"/>
  <c r="AK129" i="1" s="1"/>
  <c r="AK130" i="1" a="1"/>
  <c r="AK130" i="1" s="1"/>
  <c r="AK131" i="1" a="1"/>
  <c r="AK131" i="1" s="1"/>
  <c r="AK132" i="1" a="1"/>
  <c r="AK132" i="1" s="1"/>
  <c r="AK133" i="1" a="1"/>
  <c r="AK133" i="1" s="1"/>
  <c r="AK134" i="1" a="1"/>
  <c r="AK134" i="1"/>
  <c r="AK135" i="1" a="1"/>
  <c r="AK135" i="1" s="1"/>
  <c r="AK136" i="1" a="1"/>
  <c r="AK136" i="1" s="1"/>
  <c r="AK137" i="1" a="1"/>
  <c r="AK137" i="1" s="1"/>
  <c r="AK138" i="1" a="1"/>
  <c r="AK138" i="1" s="1"/>
  <c r="AK139" i="1" a="1"/>
  <c r="AK139" i="1" s="1"/>
  <c r="AK140" i="1" a="1"/>
  <c r="AK140" i="1" s="1"/>
  <c r="AK141" i="1" a="1"/>
  <c r="AK141" i="1" s="1"/>
  <c r="AK142" i="1" a="1"/>
  <c r="AK142" i="1" s="1"/>
  <c r="AK143" i="1" a="1"/>
  <c r="AK143" i="1" s="1"/>
  <c r="AK144" i="1" a="1"/>
  <c r="AK144" i="1" s="1"/>
  <c r="AK145" i="1" a="1"/>
  <c r="AK145" i="1" s="1"/>
  <c r="AK146" i="1" a="1"/>
  <c r="AK146" i="1"/>
  <c r="AK147" i="1" a="1"/>
  <c r="AK147" i="1" s="1"/>
  <c r="AK148" i="1" a="1"/>
  <c r="AK148" i="1" s="1"/>
  <c r="AK149" i="1" a="1"/>
  <c r="AK149" i="1" s="1"/>
  <c r="AK150" i="1" a="1"/>
  <c r="AK150" i="1" s="1"/>
  <c r="AK151" i="1" a="1"/>
  <c r="AK151" i="1" s="1"/>
  <c r="AK152" i="1" a="1"/>
  <c r="AK152" i="1"/>
  <c r="AK153" i="1" a="1"/>
  <c r="AK153" i="1" s="1"/>
  <c r="AK154" i="1" a="1"/>
  <c r="AK154" i="1" s="1"/>
  <c r="AK155" i="1" a="1"/>
  <c r="AK155" i="1" s="1"/>
  <c r="AK156" i="1" a="1"/>
  <c r="AK156" i="1" s="1"/>
  <c r="AK157" i="1" a="1"/>
  <c r="AK157" i="1" s="1"/>
  <c r="AK158" i="1" a="1"/>
  <c r="AK158" i="1"/>
  <c r="AK159" i="1" a="1"/>
  <c r="AK159" i="1" s="1"/>
  <c r="AK160" i="1" a="1"/>
  <c r="AK160" i="1" s="1"/>
  <c r="AK161" i="1" a="1"/>
  <c r="AK161" i="1" s="1"/>
  <c r="AK162" i="1" a="1"/>
  <c r="AK162" i="1" s="1"/>
  <c r="AK163" i="1" a="1"/>
  <c r="AK163" i="1" s="1"/>
  <c r="AK164" i="1" a="1"/>
  <c r="AK164" i="1" s="1"/>
  <c r="AK165" i="1" a="1"/>
  <c r="AK165" i="1" s="1"/>
  <c r="AK166" i="1" a="1"/>
  <c r="AK166" i="1" s="1"/>
  <c r="AK167" i="1" a="1"/>
  <c r="AK167" i="1" s="1"/>
  <c r="AK168" i="1" a="1"/>
  <c r="AK168" i="1" s="1"/>
  <c r="AK169" i="1" a="1"/>
  <c r="AK169" i="1" s="1"/>
  <c r="AK170" i="1" a="1"/>
  <c r="AK170" i="1" s="1"/>
  <c r="AK171" i="1" a="1"/>
  <c r="AK171" i="1" s="1"/>
  <c r="AK2" i="1" a="1"/>
  <c r="AK2" i="1" s="1"/>
  <c r="AL162" i="1" l="1" a="1"/>
  <c r="AL162" i="1" s="1"/>
  <c r="AL127" i="1" a="1"/>
  <c r="AL127" i="1" s="1"/>
  <c r="AL79" i="1" a="1"/>
  <c r="AL79" i="1" s="1"/>
  <c r="AJ3" i="1" a="1"/>
  <c r="AJ3" i="1" s="1"/>
  <c r="AJ4" i="1" a="1"/>
  <c r="AJ4" i="1" s="1"/>
  <c r="AJ5" i="1" a="1"/>
  <c r="AJ5" i="1" s="1"/>
  <c r="AJ6" i="1" a="1"/>
  <c r="AJ6" i="1" s="1"/>
  <c r="AJ7" i="1" a="1"/>
  <c r="AJ7" i="1" s="1"/>
  <c r="AJ8" i="1" a="1"/>
  <c r="AJ8" i="1" s="1"/>
  <c r="AJ9" i="1" a="1"/>
  <c r="AJ9" i="1" s="1"/>
  <c r="AJ10" i="1" a="1"/>
  <c r="AJ10" i="1" s="1"/>
  <c r="AJ11" i="1" a="1"/>
  <c r="AJ11" i="1" s="1"/>
  <c r="AJ12" i="1" a="1"/>
  <c r="AJ12" i="1" s="1"/>
  <c r="AJ13" i="1" a="1"/>
  <c r="AJ13" i="1" s="1"/>
  <c r="AJ14" i="1" a="1"/>
  <c r="AJ14" i="1" s="1"/>
  <c r="AJ15" i="1" a="1"/>
  <c r="AJ15" i="1" s="1"/>
  <c r="AJ16" i="1" a="1"/>
  <c r="AJ16" i="1" s="1"/>
  <c r="AJ17" i="1" a="1"/>
  <c r="AJ17" i="1" s="1"/>
  <c r="AJ18" i="1" a="1"/>
  <c r="AJ18" i="1" s="1"/>
  <c r="AJ19" i="1" a="1"/>
  <c r="AJ19" i="1" s="1"/>
  <c r="AJ20" i="1" a="1"/>
  <c r="AJ20" i="1" s="1"/>
  <c r="AJ21" i="1" a="1"/>
  <c r="AJ21" i="1" s="1"/>
  <c r="AJ22" i="1" a="1"/>
  <c r="AJ22" i="1" s="1"/>
  <c r="AJ23" i="1" a="1"/>
  <c r="AJ23" i="1" s="1"/>
  <c r="AJ24" i="1" a="1"/>
  <c r="AJ24" i="1" s="1"/>
  <c r="AJ25" i="1" a="1"/>
  <c r="AJ25" i="1" s="1"/>
  <c r="AJ26" i="1" a="1"/>
  <c r="AJ26" i="1" s="1"/>
  <c r="AJ27" i="1" a="1"/>
  <c r="AJ27" i="1" s="1"/>
  <c r="AJ28" i="1" a="1"/>
  <c r="AJ28" i="1" s="1"/>
  <c r="AJ29" i="1" a="1"/>
  <c r="AJ29" i="1" s="1"/>
  <c r="AJ30" i="1" a="1"/>
  <c r="AJ30" i="1" s="1"/>
  <c r="AJ31" i="1" a="1"/>
  <c r="AJ31" i="1" s="1"/>
  <c r="AJ32" i="1" a="1"/>
  <c r="AJ32" i="1" s="1"/>
  <c r="AJ33" i="1" a="1"/>
  <c r="AJ33" i="1" s="1"/>
  <c r="AJ34" i="1" a="1"/>
  <c r="AJ34" i="1" s="1"/>
  <c r="AJ35" i="1" a="1"/>
  <c r="AJ35" i="1" s="1"/>
  <c r="AJ36" i="1" a="1"/>
  <c r="AJ36" i="1" s="1"/>
  <c r="AJ37" i="1" a="1"/>
  <c r="AJ37" i="1" s="1"/>
  <c r="AJ38" i="1" a="1"/>
  <c r="AJ38" i="1" s="1"/>
  <c r="AJ39" i="1" a="1"/>
  <c r="AJ39" i="1" s="1"/>
  <c r="AJ40" i="1" a="1"/>
  <c r="AJ40" i="1" s="1"/>
  <c r="AJ41" i="1" a="1"/>
  <c r="AJ41" i="1" s="1"/>
  <c r="AJ42" i="1" a="1"/>
  <c r="AJ42" i="1" s="1"/>
  <c r="AJ43" i="1" a="1"/>
  <c r="AJ43" i="1" s="1"/>
  <c r="AJ44" i="1" a="1"/>
  <c r="AJ44" i="1" s="1"/>
  <c r="AJ45" i="1" a="1"/>
  <c r="AJ45" i="1" s="1"/>
  <c r="AJ46" i="1" a="1"/>
  <c r="AJ46" i="1" s="1"/>
  <c r="AJ47" i="1" a="1"/>
  <c r="AJ47" i="1" s="1"/>
  <c r="AJ48" i="1" a="1"/>
  <c r="AJ48" i="1" s="1"/>
  <c r="AJ49" i="1" a="1"/>
  <c r="AJ49" i="1" s="1"/>
  <c r="AJ50" i="1" a="1"/>
  <c r="AJ50" i="1" s="1"/>
  <c r="AJ51" i="1" a="1"/>
  <c r="AJ51" i="1" s="1"/>
  <c r="AJ52" i="1" a="1"/>
  <c r="AJ52" i="1" s="1"/>
  <c r="AJ53" i="1" a="1"/>
  <c r="AJ53" i="1" s="1"/>
  <c r="AJ54" i="1" a="1"/>
  <c r="AJ54" i="1" s="1"/>
  <c r="AJ55" i="1" a="1"/>
  <c r="AJ55" i="1" s="1"/>
  <c r="AJ56" i="1" a="1"/>
  <c r="AJ56" i="1" s="1"/>
  <c r="AJ57" i="1" a="1"/>
  <c r="AJ57" i="1" s="1"/>
  <c r="AJ58" i="1" a="1"/>
  <c r="AJ58" i="1" s="1"/>
  <c r="AJ59" i="1" a="1"/>
  <c r="AJ59" i="1" s="1"/>
  <c r="AJ60" i="1" a="1"/>
  <c r="AJ60" i="1" s="1"/>
  <c r="AJ61" i="1" a="1"/>
  <c r="AJ61" i="1" s="1"/>
  <c r="AJ62" i="1" a="1"/>
  <c r="AJ62" i="1" s="1"/>
  <c r="AJ63" i="1" a="1"/>
  <c r="AJ63" i="1" s="1"/>
  <c r="AJ64" i="1" a="1"/>
  <c r="AJ64" i="1" s="1"/>
  <c r="AJ65" i="1" a="1"/>
  <c r="AJ65" i="1" s="1"/>
  <c r="AJ66" i="1" a="1"/>
  <c r="AJ66" i="1" s="1"/>
  <c r="AJ67" i="1" a="1"/>
  <c r="AJ67" i="1" s="1"/>
  <c r="AJ68" i="1" a="1"/>
  <c r="AJ68" i="1" s="1"/>
  <c r="AL68" i="1" s="1" a="1"/>
  <c r="AL68" i="1" s="1"/>
  <c r="AJ69" i="1" a="1"/>
  <c r="AJ69" i="1" s="1"/>
  <c r="AJ70" i="1" a="1"/>
  <c r="AJ70" i="1" s="1"/>
  <c r="AJ71" i="1" a="1"/>
  <c r="AJ71" i="1" s="1"/>
  <c r="AJ72" i="1" a="1"/>
  <c r="AJ72" i="1" s="1"/>
  <c r="AJ73" i="1" a="1"/>
  <c r="AJ73" i="1" s="1"/>
  <c r="AJ74" i="1" a="1"/>
  <c r="AJ74" i="1" s="1"/>
  <c r="AJ75" i="1" a="1"/>
  <c r="AJ75" i="1" s="1"/>
  <c r="AJ76" i="1" a="1"/>
  <c r="AJ76" i="1" s="1"/>
  <c r="AJ77" i="1" a="1"/>
  <c r="AJ77" i="1" s="1"/>
  <c r="AJ78" i="1" a="1"/>
  <c r="AJ78" i="1" s="1"/>
  <c r="AJ79" i="1" a="1"/>
  <c r="AJ79" i="1" s="1"/>
  <c r="AJ80" i="1" a="1"/>
  <c r="AJ80" i="1" s="1"/>
  <c r="AJ81" i="1" a="1"/>
  <c r="AJ81" i="1" s="1"/>
  <c r="AJ82" i="1" a="1"/>
  <c r="AJ82" i="1" s="1"/>
  <c r="AJ83" i="1" a="1"/>
  <c r="AJ83" i="1" s="1"/>
  <c r="AL83" i="1" s="1" a="1"/>
  <c r="AL83" i="1" s="1"/>
  <c r="AJ84" i="1" a="1"/>
  <c r="AJ84" i="1" s="1"/>
  <c r="AL84" i="1" s="1" a="1"/>
  <c r="AL84" i="1" s="1"/>
  <c r="AJ85" i="1" a="1"/>
  <c r="AJ85" i="1" s="1"/>
  <c r="AJ86" i="1" a="1"/>
  <c r="AJ86" i="1" s="1"/>
  <c r="AJ87" i="1" a="1"/>
  <c r="AJ87" i="1" s="1"/>
  <c r="AJ88" i="1" a="1"/>
  <c r="AJ88" i="1" s="1"/>
  <c r="AJ89" i="1" a="1"/>
  <c r="AJ89" i="1" s="1"/>
  <c r="AJ90" i="1" a="1"/>
  <c r="AJ90" i="1" s="1"/>
  <c r="AJ91" i="1" a="1"/>
  <c r="AJ91" i="1" s="1"/>
  <c r="AL91" i="1" s="1" a="1"/>
  <c r="AL91" i="1" s="1"/>
  <c r="AJ92" i="1" a="1"/>
  <c r="AJ92" i="1" s="1"/>
  <c r="AL92" i="1" s="1" a="1"/>
  <c r="AL92" i="1" s="1"/>
  <c r="AJ93" i="1" a="1"/>
  <c r="AJ93" i="1" s="1"/>
  <c r="AJ94" i="1" a="1"/>
  <c r="AJ94" i="1" s="1"/>
  <c r="AJ95" i="1" a="1"/>
  <c r="AJ95" i="1" s="1"/>
  <c r="AL95" i="1" s="1" a="1"/>
  <c r="AL95" i="1" s="1"/>
  <c r="AJ96" i="1" a="1"/>
  <c r="AJ96" i="1" s="1"/>
  <c r="AL96" i="1" s="1" a="1"/>
  <c r="AL96" i="1" s="1"/>
  <c r="AJ97" i="1" a="1"/>
  <c r="AJ97" i="1" s="1"/>
  <c r="AJ98" i="1" a="1"/>
  <c r="AJ98" i="1" s="1"/>
  <c r="AJ99" i="1" a="1"/>
  <c r="AJ99" i="1" s="1"/>
  <c r="AJ100" i="1" a="1"/>
  <c r="AJ100" i="1" s="1"/>
  <c r="AJ101" i="1" a="1"/>
  <c r="AJ101" i="1" s="1"/>
  <c r="AJ102" i="1" a="1"/>
  <c r="AJ102" i="1" s="1"/>
  <c r="AJ103" i="1" a="1"/>
  <c r="AJ103" i="1" s="1"/>
  <c r="AL103" i="1" s="1" a="1"/>
  <c r="AL103" i="1" s="1"/>
  <c r="AJ104" i="1" a="1"/>
  <c r="AJ104" i="1" s="1"/>
  <c r="AJ105" i="1" a="1"/>
  <c r="AJ105" i="1" s="1"/>
  <c r="AJ106" i="1" a="1"/>
  <c r="AJ106" i="1" s="1"/>
  <c r="AJ107" i="1" a="1"/>
  <c r="AJ107" i="1" s="1"/>
  <c r="AL107" i="1" s="1" a="1"/>
  <c r="AL107" i="1" s="1"/>
  <c r="AJ108" i="1" a="1"/>
  <c r="AJ108" i="1" s="1"/>
  <c r="AL108" i="1" s="1" a="1"/>
  <c r="AL108" i="1" s="1"/>
  <c r="AJ109" i="1" a="1"/>
  <c r="AJ109" i="1" s="1"/>
  <c r="AJ110" i="1" a="1"/>
  <c r="AJ110" i="1"/>
  <c r="AJ111" i="1" a="1"/>
  <c r="AJ111" i="1" s="1"/>
  <c r="AJ112" i="1" a="1"/>
  <c r="AJ112" i="1" s="1"/>
  <c r="AJ113" i="1" a="1"/>
  <c r="AJ113" i="1" s="1"/>
  <c r="AJ114" i="1" a="1"/>
  <c r="AJ114" i="1" s="1"/>
  <c r="AL114" i="1" s="1" a="1"/>
  <c r="AL114" i="1" s="1"/>
  <c r="AJ115" i="1" a="1"/>
  <c r="AJ115" i="1" s="1"/>
  <c r="AL115" i="1" s="1" a="1"/>
  <c r="AL115" i="1" s="1"/>
  <c r="AJ116" i="1" a="1"/>
  <c r="AJ116" i="1"/>
  <c r="AJ117" i="1" a="1"/>
  <c r="AJ117" i="1" s="1"/>
  <c r="AL117" i="1" s="1" a="1"/>
  <c r="AL117" i="1" s="1"/>
  <c r="AJ118" i="1" a="1"/>
  <c r="AJ118" i="1" s="1"/>
  <c r="AL118" i="1" s="1" a="1"/>
  <c r="AL118" i="1" s="1"/>
  <c r="AJ119" i="1" a="1"/>
  <c r="AJ119" i="1" s="1"/>
  <c r="AJ120" i="1" a="1"/>
  <c r="AJ120" i="1" s="1"/>
  <c r="AJ121" i="1" a="1"/>
  <c r="AJ121" i="1" s="1"/>
  <c r="AJ122" i="1" a="1"/>
  <c r="AJ122" i="1" s="1"/>
  <c r="AJ123" i="1" a="1"/>
  <c r="AJ123" i="1" s="1"/>
  <c r="AJ124" i="1" a="1"/>
  <c r="AJ124" i="1" s="1"/>
  <c r="AJ125" i="1" a="1"/>
  <c r="AJ125" i="1" s="1"/>
  <c r="AJ126" i="1" a="1"/>
  <c r="AJ126" i="1" s="1"/>
  <c r="AL126" i="1" s="1" a="1"/>
  <c r="AL126" i="1" s="1"/>
  <c r="AJ127" i="1" a="1"/>
  <c r="AJ127" i="1" s="1"/>
  <c r="AJ128" i="1" a="1"/>
  <c r="AJ128" i="1" s="1"/>
  <c r="AJ129" i="1" a="1"/>
  <c r="AJ129" i="1" s="1"/>
  <c r="AL129" i="1" s="1" a="1"/>
  <c r="AL129" i="1" s="1"/>
  <c r="AJ130" i="1" a="1"/>
  <c r="AJ130" i="1" s="1"/>
  <c r="AL130" i="1" s="1" a="1"/>
  <c r="AL130" i="1" s="1"/>
  <c r="AJ131" i="1" a="1"/>
  <c r="AJ131" i="1" s="1"/>
  <c r="AJ132" i="1" a="1"/>
  <c r="AJ132" i="1" s="1"/>
  <c r="AJ133" i="1" a="1"/>
  <c r="AJ133" i="1" s="1"/>
  <c r="AJ134" i="1" a="1"/>
  <c r="AJ134" i="1" s="1"/>
  <c r="AJ135" i="1" a="1"/>
  <c r="AJ135" i="1" s="1"/>
  <c r="AJ136" i="1" a="1"/>
  <c r="AJ136" i="1" s="1"/>
  <c r="AJ137" i="1" a="1"/>
  <c r="AJ137" i="1" s="1"/>
  <c r="AJ138" i="1" a="1"/>
  <c r="AJ138" i="1" s="1"/>
  <c r="AL138" i="1" s="1" a="1"/>
  <c r="AL138" i="1" s="1"/>
  <c r="AJ139" i="1" a="1"/>
  <c r="AJ139" i="1" s="1"/>
  <c r="AJ140" i="1" a="1"/>
  <c r="AJ140" i="1" s="1"/>
  <c r="AJ141" i="1" a="1"/>
  <c r="AJ141" i="1" s="1"/>
  <c r="AJ142" i="1" a="1"/>
  <c r="AJ142" i="1" s="1"/>
  <c r="AL142" i="1" s="1" a="1"/>
  <c r="AL142" i="1" s="1"/>
  <c r="AJ143" i="1" a="1"/>
  <c r="AJ143" i="1" s="1"/>
  <c r="AJ144" i="1" a="1"/>
  <c r="AJ144" i="1" s="1"/>
  <c r="AJ145" i="1" a="1"/>
  <c r="AJ145" i="1" s="1"/>
  <c r="AL145" i="1" s="1" a="1"/>
  <c r="AL145" i="1" s="1"/>
  <c r="AJ146" i="1" a="1"/>
  <c r="AJ146" i="1"/>
  <c r="AJ147" i="1" a="1"/>
  <c r="AJ147" i="1" s="1"/>
  <c r="AL147" i="1" s="1" a="1"/>
  <c r="AL147" i="1" s="1"/>
  <c r="AJ148" i="1" a="1"/>
  <c r="AJ148" i="1" s="1"/>
  <c r="AJ149" i="1" a="1"/>
  <c r="AJ149" i="1" s="1"/>
  <c r="AJ150" i="1" a="1"/>
  <c r="AJ150" i="1" s="1"/>
  <c r="AJ151" i="1" a="1"/>
  <c r="AJ151" i="1" s="1"/>
  <c r="AL151" i="1" s="1" a="1"/>
  <c r="AL151" i="1" s="1"/>
  <c r="AJ152" i="1" a="1"/>
  <c r="AJ152" i="1" s="1"/>
  <c r="AL152" i="1" s="1" a="1"/>
  <c r="AL152" i="1" s="1"/>
  <c r="AJ153" i="1" a="1"/>
  <c r="AJ153" i="1" s="1"/>
  <c r="AL153" i="1" s="1" a="1"/>
  <c r="AL153" i="1" s="1"/>
  <c r="AJ154" i="1" a="1"/>
  <c r="AJ154" i="1" s="1"/>
  <c r="AL154" i="1" s="1" a="1"/>
  <c r="AL154" i="1" s="1"/>
  <c r="AJ155" i="1" a="1"/>
  <c r="AJ155" i="1" s="1"/>
  <c r="AJ156" i="1" a="1"/>
  <c r="AJ156" i="1" s="1"/>
  <c r="AJ157" i="1" a="1"/>
  <c r="AJ157" i="1" s="1"/>
  <c r="AJ158" i="1" a="1"/>
  <c r="AJ158" i="1" s="1"/>
  <c r="AJ159" i="1" a="1"/>
  <c r="AJ159" i="1" s="1"/>
  <c r="AJ160" i="1" a="1"/>
  <c r="AJ160" i="1" s="1"/>
  <c r="AJ161" i="1" a="1"/>
  <c r="AJ161" i="1" s="1"/>
  <c r="AL161" i="1" s="1" a="1"/>
  <c r="AL161" i="1" s="1"/>
  <c r="AJ162" i="1" a="1"/>
  <c r="AJ162" i="1" s="1"/>
  <c r="AJ163" i="1" a="1"/>
  <c r="AJ163" i="1" s="1"/>
  <c r="AJ164" i="1" a="1"/>
  <c r="AJ164" i="1" s="1"/>
  <c r="AL164" i="1" s="1" a="1"/>
  <c r="AL164" i="1" s="1"/>
  <c r="AJ165" i="1" a="1"/>
  <c r="AJ165" i="1" s="1"/>
  <c r="AL165" i="1" s="1" a="1"/>
  <c r="AL165" i="1" s="1"/>
  <c r="AJ166" i="1" a="1"/>
  <c r="AJ166" i="1" s="1"/>
  <c r="AJ167" i="1" a="1"/>
  <c r="AJ167" i="1" s="1"/>
  <c r="AL167" i="1" s="1" a="1"/>
  <c r="AL167" i="1" s="1"/>
  <c r="AJ168" i="1" a="1"/>
  <c r="AJ168" i="1" s="1"/>
  <c r="AJ169" i="1" a="1"/>
  <c r="AJ169" i="1" s="1"/>
  <c r="AL169" i="1" s="1" a="1"/>
  <c r="AL169" i="1" s="1"/>
  <c r="AJ170" i="1" a="1"/>
  <c r="AJ170" i="1" s="1"/>
  <c r="AJ171" i="1" a="1"/>
  <c r="AJ171" i="1" s="1"/>
  <c r="AJ2" i="1" a="1"/>
  <c r="AJ2" i="1" s="1"/>
  <c r="AI3" i="1" a="1"/>
  <c r="AI3" i="1" s="1"/>
  <c r="AL3" i="1" s="1" a="1"/>
  <c r="AL3" i="1" s="1"/>
  <c r="AI4" i="1" a="1"/>
  <c r="AI4" i="1" s="1"/>
  <c r="AI5" i="1" a="1"/>
  <c r="AI5" i="1" s="1"/>
  <c r="AI6" i="1" a="1"/>
  <c r="AI6" i="1" s="1"/>
  <c r="AI7" i="1" a="1"/>
  <c r="AI7" i="1" s="1"/>
  <c r="AI8" i="1" a="1"/>
  <c r="AI8" i="1" s="1"/>
  <c r="AI9" i="1" a="1"/>
  <c r="AI9" i="1" s="1"/>
  <c r="AI10" i="1" a="1"/>
  <c r="AI10" i="1" s="1"/>
  <c r="AI11" i="1" a="1"/>
  <c r="AI11" i="1" s="1"/>
  <c r="AI12" i="1" a="1"/>
  <c r="AI12" i="1" s="1"/>
  <c r="AI13" i="1" a="1"/>
  <c r="AI13" i="1" s="1"/>
  <c r="AI14" i="1" a="1"/>
  <c r="AI14" i="1" s="1"/>
  <c r="AI15" i="1" a="1"/>
  <c r="AI15" i="1" s="1"/>
  <c r="AL15" i="1" s="1" a="1"/>
  <c r="AL15" i="1" s="1"/>
  <c r="AI16" i="1" a="1"/>
  <c r="AI16" i="1" s="1"/>
  <c r="AI17" i="1" a="1"/>
  <c r="AI17" i="1" s="1"/>
  <c r="AI18" i="1" a="1"/>
  <c r="AI18" i="1" s="1"/>
  <c r="AI19" i="1" a="1"/>
  <c r="AI19" i="1" s="1"/>
  <c r="AI20" i="1" a="1"/>
  <c r="AI20" i="1" s="1"/>
  <c r="AI21" i="1" a="1"/>
  <c r="AI21" i="1" s="1"/>
  <c r="AI22" i="1" a="1"/>
  <c r="AI22" i="1" s="1"/>
  <c r="AI23" i="1" a="1"/>
  <c r="AI23" i="1" s="1"/>
  <c r="AI24" i="1" a="1"/>
  <c r="AI24" i="1" s="1"/>
  <c r="AI25" i="1" a="1"/>
  <c r="AI25" i="1" s="1"/>
  <c r="AI26" i="1" a="1"/>
  <c r="AI26" i="1" s="1"/>
  <c r="AI27" i="1" a="1"/>
  <c r="AI27" i="1" s="1"/>
  <c r="AI28" i="1" a="1"/>
  <c r="AI28" i="1" s="1"/>
  <c r="AI29" i="1" a="1"/>
  <c r="AI29" i="1" s="1"/>
  <c r="AI30" i="1" a="1"/>
  <c r="AI30" i="1" s="1"/>
  <c r="AI31" i="1" a="1"/>
  <c r="AI31" i="1" s="1"/>
  <c r="AI32" i="1" a="1"/>
  <c r="AI32" i="1" s="1"/>
  <c r="AI33" i="1" a="1"/>
  <c r="AI33" i="1" s="1"/>
  <c r="AI34" i="1" a="1"/>
  <c r="AI34" i="1" s="1"/>
  <c r="AI35" i="1" a="1"/>
  <c r="AI35" i="1" s="1"/>
  <c r="AI36" i="1" a="1"/>
  <c r="AI36" i="1" s="1"/>
  <c r="AL36" i="1" s="1" a="1"/>
  <c r="AL36" i="1" s="1"/>
  <c r="AI37" i="1" a="1"/>
  <c r="AI37" i="1" s="1"/>
  <c r="AI38" i="1" a="1"/>
  <c r="AI38" i="1" s="1"/>
  <c r="AI39" i="1" a="1"/>
  <c r="AI39" i="1" s="1"/>
  <c r="AI40" i="1" a="1"/>
  <c r="AI40" i="1" s="1"/>
  <c r="AI41" i="1" a="1"/>
  <c r="AI41" i="1" s="1"/>
  <c r="AI42" i="1" a="1"/>
  <c r="AI42" i="1" s="1"/>
  <c r="AI43" i="1" a="1"/>
  <c r="AI43" i="1" s="1"/>
  <c r="AI44" i="1" a="1"/>
  <c r="AI44" i="1" s="1"/>
  <c r="AI45" i="1" a="1"/>
  <c r="AI45" i="1" s="1"/>
  <c r="AI46" i="1" a="1"/>
  <c r="AI46" i="1" s="1"/>
  <c r="AI47" i="1" a="1"/>
  <c r="AI47" i="1" s="1"/>
  <c r="AI48" i="1" a="1"/>
  <c r="AI48" i="1" s="1"/>
  <c r="AI49" i="1" a="1"/>
  <c r="AI49" i="1" s="1"/>
  <c r="AI50" i="1" a="1"/>
  <c r="AI50" i="1" s="1"/>
  <c r="AI51" i="1" a="1"/>
  <c r="AI51" i="1" s="1"/>
  <c r="AI52" i="1" a="1"/>
  <c r="AI52" i="1" s="1"/>
  <c r="AI53" i="1" a="1"/>
  <c r="AI53" i="1" s="1"/>
  <c r="AI54" i="1" a="1"/>
  <c r="AI54" i="1" s="1"/>
  <c r="AI55" i="1" a="1"/>
  <c r="AI55" i="1" s="1"/>
  <c r="AI56" i="1" a="1"/>
  <c r="AI56" i="1" s="1"/>
  <c r="AI57" i="1" a="1"/>
  <c r="AI57" i="1" s="1"/>
  <c r="AI58" i="1" a="1"/>
  <c r="AI58" i="1" s="1"/>
  <c r="AI59" i="1" a="1"/>
  <c r="AI59" i="1" s="1"/>
  <c r="AI60" i="1" a="1"/>
  <c r="AI60" i="1" s="1"/>
  <c r="AI61" i="1" a="1"/>
  <c r="AI61" i="1" s="1"/>
  <c r="AI62" i="1" a="1"/>
  <c r="AI62" i="1" s="1"/>
  <c r="AI63" i="1" a="1"/>
  <c r="AI63" i="1" s="1"/>
  <c r="AI64" i="1" a="1"/>
  <c r="AI64" i="1" s="1"/>
  <c r="AI65" i="1" a="1"/>
  <c r="AI65" i="1" s="1"/>
  <c r="AI66" i="1" a="1"/>
  <c r="AI66" i="1" s="1"/>
  <c r="AI67" i="1" a="1"/>
  <c r="AI67" i="1" s="1"/>
  <c r="AI68" i="1" a="1"/>
  <c r="AI68" i="1" s="1"/>
  <c r="AI69" i="1" a="1"/>
  <c r="AI69" i="1" s="1"/>
  <c r="AI70" i="1" a="1"/>
  <c r="AI70" i="1" s="1"/>
  <c r="AI71" i="1" a="1"/>
  <c r="AI71" i="1" s="1"/>
  <c r="AI72" i="1" a="1"/>
  <c r="AI72" i="1" s="1"/>
  <c r="AI73" i="1" a="1"/>
  <c r="AI73" i="1" s="1"/>
  <c r="AI74" i="1" a="1"/>
  <c r="AI74" i="1" s="1"/>
  <c r="AI75" i="1" a="1"/>
  <c r="AI75" i="1" s="1"/>
  <c r="AI76" i="1" a="1"/>
  <c r="AI76" i="1" s="1"/>
  <c r="AI77" i="1" a="1"/>
  <c r="AI77" i="1" s="1"/>
  <c r="AI78" i="1" a="1"/>
  <c r="AI78" i="1" s="1"/>
  <c r="AI79" i="1" a="1"/>
  <c r="AI79" i="1" s="1"/>
  <c r="AI80" i="1" a="1"/>
  <c r="AI80" i="1" s="1"/>
  <c r="AI81" i="1" a="1"/>
  <c r="AI81" i="1" s="1"/>
  <c r="AI82" i="1" a="1"/>
  <c r="AI82" i="1" s="1"/>
  <c r="AI83" i="1" a="1"/>
  <c r="AI83" i="1" s="1"/>
  <c r="AI84" i="1" a="1"/>
  <c r="AI84" i="1" s="1"/>
  <c r="AI85" i="1" a="1"/>
  <c r="AI85" i="1" s="1"/>
  <c r="AI86" i="1" a="1"/>
  <c r="AI86" i="1" s="1"/>
  <c r="AI87" i="1" a="1"/>
  <c r="AI87" i="1" s="1"/>
  <c r="AI88" i="1" a="1"/>
  <c r="AI88" i="1" s="1"/>
  <c r="AI89" i="1" a="1"/>
  <c r="AI89" i="1" s="1"/>
  <c r="AI90" i="1" a="1"/>
  <c r="AI90" i="1" s="1"/>
  <c r="AI91" i="1" a="1"/>
  <c r="AI91" i="1" s="1"/>
  <c r="AI92" i="1" a="1"/>
  <c r="AI92" i="1" s="1"/>
  <c r="AI93" i="1" a="1"/>
  <c r="AI93" i="1" s="1"/>
  <c r="AI94" i="1" a="1"/>
  <c r="AI94" i="1" s="1"/>
  <c r="AI95" i="1" a="1"/>
  <c r="AI95" i="1" s="1"/>
  <c r="AI96" i="1" a="1"/>
  <c r="AI96" i="1" s="1"/>
  <c r="AI97" i="1" a="1"/>
  <c r="AI97" i="1" s="1"/>
  <c r="AI98" i="1" a="1"/>
  <c r="AI98" i="1" s="1"/>
  <c r="AI99" i="1" a="1"/>
  <c r="AI99" i="1" s="1"/>
  <c r="AI100" i="1" a="1"/>
  <c r="AI100" i="1" s="1"/>
  <c r="AI101" i="1" a="1"/>
  <c r="AI101" i="1" s="1"/>
  <c r="AI102" i="1" a="1"/>
  <c r="AI102" i="1" s="1"/>
  <c r="AI103" i="1" a="1"/>
  <c r="AI103" i="1" s="1"/>
  <c r="AI104" i="1" a="1"/>
  <c r="AI104" i="1" s="1"/>
  <c r="AI105" i="1" a="1"/>
  <c r="AI105" i="1" s="1"/>
  <c r="AI106" i="1" a="1"/>
  <c r="AI106" i="1" s="1"/>
  <c r="AI107" i="1" a="1"/>
  <c r="AI107" i="1" s="1"/>
  <c r="AI108" i="1" a="1"/>
  <c r="AI108" i="1" s="1"/>
  <c r="AI109" i="1" a="1"/>
  <c r="AI109" i="1" s="1"/>
  <c r="AI110" i="1" a="1"/>
  <c r="AI110" i="1" s="1"/>
  <c r="AI111" i="1" a="1"/>
  <c r="AI111" i="1" s="1"/>
  <c r="AI112" i="1" a="1"/>
  <c r="AI112" i="1" s="1"/>
  <c r="AI113" i="1" a="1"/>
  <c r="AI113" i="1" s="1"/>
  <c r="AI114" i="1" a="1"/>
  <c r="AI114" i="1" s="1"/>
  <c r="AI115" i="1" a="1"/>
  <c r="AI115" i="1" s="1"/>
  <c r="AI116" i="1" a="1"/>
  <c r="AI116" i="1" s="1"/>
  <c r="AI117" i="1" a="1"/>
  <c r="AI117" i="1" s="1"/>
  <c r="AI118" i="1" a="1"/>
  <c r="AI118" i="1" s="1"/>
  <c r="AI119" i="1" a="1"/>
  <c r="AI119" i="1" s="1"/>
  <c r="AI120" i="1" a="1"/>
  <c r="AI120" i="1" s="1"/>
  <c r="AI121" i="1" a="1"/>
  <c r="AI121" i="1" s="1"/>
  <c r="AI122" i="1" a="1"/>
  <c r="AI122" i="1" s="1"/>
  <c r="AI123" i="1" a="1"/>
  <c r="AI123" i="1" s="1"/>
  <c r="AI124" i="1" a="1"/>
  <c r="AI124" i="1" s="1"/>
  <c r="AI125" i="1" a="1"/>
  <c r="AI125" i="1" s="1"/>
  <c r="AI126" i="1" a="1"/>
  <c r="AI126" i="1" s="1"/>
  <c r="AI127" i="1" a="1"/>
  <c r="AI127" i="1" s="1"/>
  <c r="AI128" i="1" a="1"/>
  <c r="AI128" i="1" s="1"/>
  <c r="AI129" i="1" a="1"/>
  <c r="AI129" i="1" s="1"/>
  <c r="AI130" i="1" a="1"/>
  <c r="AI130" i="1" s="1"/>
  <c r="AI131" i="1" a="1"/>
  <c r="AI131" i="1" s="1"/>
  <c r="AI132" i="1" a="1"/>
  <c r="AI132" i="1" s="1"/>
  <c r="AI133" i="1" a="1"/>
  <c r="AI133" i="1" s="1"/>
  <c r="AI134" i="1" a="1"/>
  <c r="AI134" i="1" s="1"/>
  <c r="AI135" i="1" a="1"/>
  <c r="AI135" i="1" s="1"/>
  <c r="AI136" i="1" a="1"/>
  <c r="AI136" i="1" s="1"/>
  <c r="AI137" i="1" a="1"/>
  <c r="AI137" i="1" s="1"/>
  <c r="AI138" i="1" a="1"/>
  <c r="AI138" i="1" s="1"/>
  <c r="AI139" i="1" a="1"/>
  <c r="AI139" i="1" s="1"/>
  <c r="AI140" i="1" a="1"/>
  <c r="AI140" i="1" s="1"/>
  <c r="AI141" i="1" a="1"/>
  <c r="AI141" i="1" s="1"/>
  <c r="AI142" i="1" a="1"/>
  <c r="AI142" i="1" s="1"/>
  <c r="AI143" i="1" a="1"/>
  <c r="AI143" i="1" s="1"/>
  <c r="AI144" i="1" a="1"/>
  <c r="AI144" i="1" s="1"/>
  <c r="AI145" i="1" a="1"/>
  <c r="AI145" i="1" s="1"/>
  <c r="AI146" i="1" a="1"/>
  <c r="AI146" i="1" s="1"/>
  <c r="AI147" i="1" a="1"/>
  <c r="AI147" i="1" s="1"/>
  <c r="AI148" i="1" a="1"/>
  <c r="AI148" i="1" s="1"/>
  <c r="AI149" i="1" a="1"/>
  <c r="AI149" i="1" s="1"/>
  <c r="AI150" i="1" a="1"/>
  <c r="AI150" i="1" s="1"/>
  <c r="AI151" i="1" a="1"/>
  <c r="AI151" i="1" s="1"/>
  <c r="AI152" i="1" a="1"/>
  <c r="AI152" i="1"/>
  <c r="AI153" i="1" a="1"/>
  <c r="AI153" i="1" s="1"/>
  <c r="AI154" i="1" a="1"/>
  <c r="AI154" i="1" s="1"/>
  <c r="AI155" i="1" a="1"/>
  <c r="AI155" i="1" s="1"/>
  <c r="AI156" i="1" a="1"/>
  <c r="AI156" i="1" s="1"/>
  <c r="AI157" i="1" a="1"/>
  <c r="AI157" i="1" s="1"/>
  <c r="AI158" i="1" a="1"/>
  <c r="AI158" i="1" s="1"/>
  <c r="AI159" i="1" a="1"/>
  <c r="AI159" i="1" s="1"/>
  <c r="AI160" i="1" a="1"/>
  <c r="AI160" i="1" s="1"/>
  <c r="AI161" i="1" a="1"/>
  <c r="AI161" i="1" s="1"/>
  <c r="AI162" i="1" a="1"/>
  <c r="AI162" i="1" s="1"/>
  <c r="AI163" i="1" a="1"/>
  <c r="AI163" i="1" s="1"/>
  <c r="AI164" i="1" a="1"/>
  <c r="AI164" i="1" s="1"/>
  <c r="AI165" i="1" a="1"/>
  <c r="AI165" i="1" s="1"/>
  <c r="AI166" i="1" a="1"/>
  <c r="AI166" i="1" s="1"/>
  <c r="AI167" i="1" a="1"/>
  <c r="AI167" i="1" s="1"/>
  <c r="AI168" i="1" a="1"/>
  <c r="AI168" i="1" s="1"/>
  <c r="AI169" i="1" a="1"/>
  <c r="AI169" i="1" s="1"/>
  <c r="AI170" i="1" a="1"/>
  <c r="AI170" i="1" s="1"/>
  <c r="AI171" i="1" a="1"/>
  <c r="AI171" i="1" s="1"/>
  <c r="AI2" i="1" a="1"/>
  <c r="AI2" i="1" s="1"/>
  <c r="AO2" i="1"/>
  <c r="AQ2" i="1"/>
  <c r="AU2" i="1"/>
  <c r="AX2" i="1"/>
  <c r="AO3" i="1"/>
  <c r="AX3" i="1" s="1"/>
  <c r="AQ3" i="1"/>
  <c r="AU3" i="1"/>
  <c r="AY3" i="1" a="1"/>
  <c r="AY3" i="1" s="1"/>
  <c r="AO4" i="1"/>
  <c r="AX4" i="1" s="1"/>
  <c r="AQ4" i="1"/>
  <c r="AU4" i="1"/>
  <c r="AO5" i="1"/>
  <c r="AQ5" i="1"/>
  <c r="AU5" i="1"/>
  <c r="AO6" i="1"/>
  <c r="AQ6" i="1"/>
  <c r="AU6" i="1"/>
  <c r="AO7" i="1"/>
  <c r="AX7" i="1" s="1"/>
  <c r="AQ7" i="1"/>
  <c r="AU7" i="1"/>
  <c r="AO8" i="1"/>
  <c r="AX8" i="1" s="1"/>
  <c r="AQ8" i="1"/>
  <c r="AU8" i="1"/>
  <c r="AO9" i="1"/>
  <c r="AQ9" i="1"/>
  <c r="AU9" i="1"/>
  <c r="AO10" i="1"/>
  <c r="AQ10" i="1"/>
  <c r="AU10" i="1"/>
  <c r="AO11" i="1"/>
  <c r="AX11" i="1" s="1"/>
  <c r="AQ11" i="1"/>
  <c r="AU11" i="1"/>
  <c r="AO12" i="1"/>
  <c r="AX12" i="1" s="1"/>
  <c r="AQ12" i="1"/>
  <c r="AU12" i="1"/>
  <c r="AO13" i="1"/>
  <c r="AQ13" i="1"/>
  <c r="AU13" i="1"/>
  <c r="C36" i="7" l="1"/>
  <c r="C15" i="7"/>
  <c r="C3" i="7"/>
  <c r="AL45" i="1" a="1"/>
  <c r="AL45" i="1" s="1"/>
  <c r="AL56" i="1" a="1"/>
  <c r="AL56" i="1" s="1"/>
  <c r="AL33" i="1" a="1"/>
  <c r="AL33" i="1" s="1"/>
  <c r="AL50" i="1" a="1"/>
  <c r="AL50" i="1" s="1"/>
  <c r="AL67" i="1" a="1"/>
  <c r="AL67" i="1" s="1"/>
  <c r="AL55" i="1" a="1"/>
  <c r="AL55" i="1" s="1"/>
  <c r="AL51" i="1" a="1"/>
  <c r="AL51" i="1" s="1"/>
  <c r="AL72" i="1" a="1"/>
  <c r="AL72" i="1" s="1"/>
  <c r="AL60" i="1" a="1"/>
  <c r="AL60" i="1" s="1"/>
  <c r="AL49" i="1" a="1"/>
  <c r="AL49" i="1" s="1"/>
  <c r="AL71" i="1" a="1"/>
  <c r="AL71" i="1" s="1"/>
  <c r="AL59" i="1" a="1"/>
  <c r="AL59" i="1" s="1"/>
  <c r="AL44" i="1" a="1"/>
  <c r="AL44" i="1" s="1"/>
  <c r="AL43" i="1" a="1"/>
  <c r="AL43" i="1" s="1"/>
  <c r="AL163" i="1" a="1"/>
  <c r="AL163" i="1" s="1"/>
  <c r="AL140" i="1" a="1"/>
  <c r="AL140" i="1" s="1"/>
  <c r="AL128" i="1" a="1"/>
  <c r="AL128" i="1" s="1"/>
  <c r="AL116" i="1" a="1"/>
  <c r="AL116" i="1" s="1"/>
  <c r="AL106" i="1" a="1"/>
  <c r="AL106" i="1" s="1"/>
  <c r="AL94" i="1" a="1"/>
  <c r="AL94" i="1" s="1"/>
  <c r="AL82" i="1" a="1"/>
  <c r="AL82" i="1" s="1"/>
  <c r="AL70" i="1" a="1"/>
  <c r="AL70" i="1" s="1"/>
  <c r="AL58" i="1" a="1"/>
  <c r="AL58" i="1" s="1"/>
  <c r="AL47" i="1" a="1"/>
  <c r="AL47" i="1" s="1"/>
  <c r="AL48" i="1" a="1"/>
  <c r="AL48" i="1" s="1"/>
  <c r="AL150" i="1" a="1"/>
  <c r="AL150" i="1" s="1"/>
  <c r="AL139" i="1" a="1"/>
  <c r="AL139" i="1" s="1"/>
  <c r="AL105" i="1" a="1"/>
  <c r="AL105" i="1" s="1"/>
  <c r="AL93" i="1" a="1"/>
  <c r="AL93" i="1" s="1"/>
  <c r="AL81" i="1" a="1"/>
  <c r="AL81" i="1" s="1"/>
  <c r="AL69" i="1" a="1"/>
  <c r="AL69" i="1" s="1"/>
  <c r="AL57" i="1" a="1"/>
  <c r="AL57" i="1" s="1"/>
  <c r="AL46" i="1" a="1"/>
  <c r="AL46" i="1" s="1"/>
  <c r="AL160" i="1" a="1"/>
  <c r="AL160" i="1" s="1"/>
  <c r="AL148" i="1" a="1"/>
  <c r="AL148" i="1" s="1"/>
  <c r="AL137" i="1" a="1"/>
  <c r="AL137" i="1" s="1"/>
  <c r="AL125" i="1" a="1"/>
  <c r="AL125" i="1" s="1"/>
  <c r="AL32" i="1" a="1"/>
  <c r="AL32" i="1" s="1"/>
  <c r="AL171" i="1" a="1"/>
  <c r="AL171" i="1" s="1"/>
  <c r="AL124" i="1" a="1"/>
  <c r="AL124" i="1" s="1"/>
  <c r="AL113" i="1" a="1"/>
  <c r="AL113" i="1" s="1"/>
  <c r="AL78" i="1" a="1"/>
  <c r="AL78" i="1" s="1"/>
  <c r="AL66" i="1" a="1"/>
  <c r="AL66" i="1" s="1"/>
  <c r="AL159" i="1" a="1"/>
  <c r="AL159" i="1" s="1"/>
  <c r="AL102" i="1" a="1"/>
  <c r="AL102" i="1" s="1"/>
  <c r="AL112" i="1" a="1"/>
  <c r="AL112" i="1" s="1"/>
  <c r="AL101" i="1" a="1"/>
  <c r="AL101" i="1" s="1"/>
  <c r="AL89" i="1" a="1"/>
  <c r="AL89" i="1" s="1"/>
  <c r="AL77" i="1" a="1"/>
  <c r="AL77" i="1" s="1"/>
  <c r="AL65" i="1" a="1"/>
  <c r="AL65" i="1" s="1"/>
  <c r="AL54" i="1" a="1"/>
  <c r="AL54" i="1" s="1"/>
  <c r="AL42" i="1" a="1"/>
  <c r="AL42" i="1" s="1"/>
  <c r="AL136" i="1" a="1"/>
  <c r="AL136" i="1" s="1"/>
  <c r="AL90" i="1" a="1"/>
  <c r="AL90" i="1" s="1"/>
  <c r="AL141" i="1" a="1"/>
  <c r="AL141" i="1" s="1"/>
  <c r="AL157" i="1" a="1"/>
  <c r="AL157" i="1" s="1"/>
  <c r="AL134" i="1" a="1"/>
  <c r="AL134" i="1" s="1"/>
  <c r="AL122" i="1" a="1"/>
  <c r="AL122" i="1" s="1"/>
  <c r="AL100" i="1" a="1"/>
  <c r="AL100" i="1" s="1"/>
  <c r="AL88" i="1" a="1"/>
  <c r="AL88" i="1" s="1"/>
  <c r="AL53" i="1" a="1"/>
  <c r="AL53" i="1" s="1"/>
  <c r="AL133" i="1" a="1"/>
  <c r="AL133" i="1" s="1"/>
  <c r="AL110" i="1" a="1"/>
  <c r="AL110" i="1" s="1"/>
  <c r="AL75" i="1" a="1"/>
  <c r="AL75" i="1" s="1"/>
  <c r="AL63" i="1" a="1"/>
  <c r="AL63" i="1" s="1"/>
  <c r="AL52" i="1" a="1"/>
  <c r="AL52" i="1" s="1"/>
  <c r="AL40" i="1" a="1"/>
  <c r="AL40" i="1" s="1"/>
  <c r="AL155" i="1" a="1"/>
  <c r="AL155" i="1" s="1"/>
  <c r="AL132" i="1" a="1"/>
  <c r="AL132" i="1" s="1"/>
  <c r="AL120" i="1" a="1"/>
  <c r="AL120" i="1" s="1"/>
  <c r="AL74" i="1" a="1"/>
  <c r="AL74" i="1" s="1"/>
  <c r="AL62" i="1" a="1"/>
  <c r="AL62" i="1" s="1"/>
  <c r="AL39" i="1" a="1"/>
  <c r="AL39" i="1" s="1"/>
  <c r="AL149" i="1" a="1"/>
  <c r="AL149" i="1" s="1"/>
  <c r="AL104" i="1" a="1"/>
  <c r="AL104" i="1" s="1"/>
  <c r="AL166" i="1" a="1"/>
  <c r="AL166" i="1" s="1"/>
  <c r="AL143" i="1" a="1"/>
  <c r="AL143" i="1" s="1"/>
  <c r="AL131" i="1" a="1"/>
  <c r="AL131" i="1" s="1"/>
  <c r="AL119" i="1" a="1"/>
  <c r="AL119" i="1" s="1"/>
  <c r="AL85" i="1" a="1"/>
  <c r="AL85" i="1" s="1"/>
  <c r="AL73" i="1" a="1"/>
  <c r="AL73" i="1" s="1"/>
  <c r="AL61" i="1" a="1"/>
  <c r="AL61" i="1" s="1"/>
  <c r="AL38" i="1" a="1"/>
  <c r="AL38" i="1" s="1"/>
  <c r="AL21" i="1" a="1"/>
  <c r="AL21" i="1" s="1"/>
  <c r="AL2" i="1" a="1"/>
  <c r="AL2" i="1" s="1"/>
  <c r="AL31" i="1" a="1"/>
  <c r="AL31" i="1" s="1"/>
  <c r="AL41" i="1" a="1"/>
  <c r="AL41" i="1" s="1"/>
  <c r="AL30" i="1" a="1"/>
  <c r="AL30" i="1" s="1"/>
  <c r="AL29" i="1" a="1"/>
  <c r="AL29" i="1" s="1"/>
  <c r="AL16" i="1" a="1"/>
  <c r="AL16" i="1" s="1"/>
  <c r="AL26" i="1" a="1"/>
  <c r="AL26" i="1" s="1"/>
  <c r="AL37" i="1" a="1"/>
  <c r="AL37" i="1" s="1"/>
  <c r="AL35" i="1" a="1"/>
  <c r="AL35" i="1" s="1"/>
  <c r="AL34" i="1" a="1"/>
  <c r="AL34" i="1" s="1"/>
  <c r="AL98" i="1" a="1"/>
  <c r="AL98" i="1" s="1"/>
  <c r="AL86" i="1" a="1"/>
  <c r="AL86" i="1" s="1"/>
  <c r="AL80" i="1" a="1"/>
  <c r="AL80" i="1" s="1"/>
  <c r="AL25" i="1" a="1"/>
  <c r="AL25" i="1" s="1"/>
  <c r="AL13" i="1" a="1"/>
  <c r="AL13" i="1" s="1"/>
  <c r="AL170" i="1" a="1"/>
  <c r="AL170" i="1" s="1"/>
  <c r="AL158" i="1" a="1"/>
  <c r="AL158" i="1" s="1"/>
  <c r="AL146" i="1" a="1"/>
  <c r="AL146" i="1" s="1"/>
  <c r="AL135" i="1" a="1"/>
  <c r="AL135" i="1" s="1"/>
  <c r="AL24" i="1" a="1"/>
  <c r="AL24" i="1" s="1"/>
  <c r="AL12" i="1" a="1"/>
  <c r="AL12" i="1" s="1"/>
  <c r="AL14" i="1" a="1"/>
  <c r="AL14" i="1" s="1"/>
  <c r="AL23" i="1" a="1"/>
  <c r="AL23" i="1" s="1"/>
  <c r="AL27" i="1" a="1"/>
  <c r="AL27" i="1" s="1"/>
  <c r="AL168" i="1" a="1"/>
  <c r="AL168" i="1" s="1"/>
  <c r="AL156" i="1" a="1"/>
  <c r="AL156" i="1" s="1"/>
  <c r="AL123" i="1" a="1"/>
  <c r="AL123" i="1" s="1"/>
  <c r="AL22" i="1" a="1"/>
  <c r="AL22" i="1" s="1"/>
  <c r="AL144" i="1" a="1"/>
  <c r="AL144" i="1" s="1"/>
  <c r="AL111" i="1" a="1"/>
  <c r="AL111" i="1" s="1"/>
  <c r="AL76" i="1" a="1"/>
  <c r="AL76" i="1" s="1"/>
  <c r="AL9" i="1" a="1"/>
  <c r="AL9" i="1" s="1"/>
  <c r="AL121" i="1" a="1"/>
  <c r="AL121" i="1" s="1"/>
  <c r="AL99" i="1" a="1"/>
  <c r="AL99" i="1" s="1"/>
  <c r="AL87" i="1" a="1"/>
  <c r="AL87" i="1" s="1"/>
  <c r="AL64" i="1" a="1"/>
  <c r="AL64" i="1" s="1"/>
  <c r="AL20" i="1" a="1"/>
  <c r="AL20" i="1" s="1"/>
  <c r="AL8" i="1" a="1"/>
  <c r="AL8" i="1" s="1"/>
  <c r="AL7" i="1" a="1"/>
  <c r="AL7" i="1" s="1"/>
  <c r="AL109" i="1" a="1"/>
  <c r="AL109" i="1" s="1"/>
  <c r="AL97" i="1" a="1"/>
  <c r="AL97" i="1" s="1"/>
  <c r="AL18" i="1" a="1"/>
  <c r="AL18" i="1" s="1"/>
  <c r="AL6" i="1" a="1"/>
  <c r="AL6" i="1" s="1"/>
  <c r="AL17" i="1" a="1"/>
  <c r="AL17" i="1" s="1"/>
  <c r="AL5" i="1" a="1"/>
  <c r="AL5" i="1" s="1"/>
  <c r="AL28" i="1" a="1"/>
  <c r="AL28" i="1" s="1"/>
  <c r="AL4" i="1" a="1"/>
  <c r="AL4" i="1" s="1"/>
  <c r="AL11" i="1" a="1"/>
  <c r="AL11" i="1" s="1"/>
  <c r="AL10" i="1" a="1"/>
  <c r="AL10" i="1" s="1"/>
  <c r="AL19" i="1" a="1"/>
  <c r="AL19" i="1" s="1"/>
  <c r="AM2" i="1"/>
  <c r="AW4" i="1"/>
  <c r="AM13" i="1"/>
  <c r="AM9" i="1"/>
  <c r="AM6" i="1"/>
  <c r="AM10" i="1"/>
  <c r="AM4" i="1"/>
  <c r="AW10" i="1"/>
  <c r="AX6" i="1"/>
  <c r="AW13" i="1"/>
  <c r="AW11" i="1"/>
  <c r="AW7" i="1"/>
  <c r="AW5" i="1"/>
  <c r="AW9" i="1"/>
  <c r="AW6" i="1"/>
  <c r="AM12" i="1"/>
  <c r="AX10" i="1"/>
  <c r="AW2" i="1"/>
  <c r="AM8" i="1"/>
  <c r="AM5" i="1"/>
  <c r="AW3" i="1"/>
  <c r="D3" i="7" s="1" a="1"/>
  <c r="D3" i="7" s="1"/>
  <c r="AX13" i="1"/>
  <c r="AM11" i="1"/>
  <c r="AX9" i="1"/>
  <c r="AM7" i="1"/>
  <c r="AX5" i="1"/>
  <c r="AM3" i="1"/>
  <c r="AW12" i="1"/>
  <c r="AW8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C63" i="7" l="1"/>
  <c r="C55" i="7"/>
  <c r="C42" i="7"/>
  <c r="C41" i="7"/>
  <c r="C54" i="7"/>
  <c r="C50" i="7"/>
  <c r="C65" i="7"/>
  <c r="C43" i="7"/>
  <c r="C33" i="7"/>
  <c r="C39" i="7"/>
  <c r="C53" i="7"/>
  <c r="C48" i="7"/>
  <c r="C44" i="7"/>
  <c r="C56" i="7"/>
  <c r="C64" i="7"/>
  <c r="C62" i="7"/>
  <c r="C47" i="7"/>
  <c r="C52" i="7"/>
  <c r="C38" i="7"/>
  <c r="C58" i="7"/>
  <c r="C59" i="7"/>
  <c r="C45" i="7"/>
  <c r="C51" i="7"/>
  <c r="C34" i="7"/>
  <c r="C61" i="7"/>
  <c r="C35" i="7"/>
  <c r="C46" i="7"/>
  <c r="C49" i="7"/>
  <c r="C37" i="7"/>
  <c r="C57" i="7"/>
  <c r="C60" i="7"/>
  <c r="C40" i="7"/>
  <c r="C66" i="7"/>
  <c r="D7" i="7" a="1"/>
  <c r="D7" i="7" s="1"/>
  <c r="D8" i="7" a="1"/>
  <c r="D8" i="7" s="1"/>
  <c r="D13" i="7" a="1"/>
  <c r="D13" i="7" s="1"/>
  <c r="D2" i="7" a="1"/>
  <c r="D2" i="7" s="1"/>
  <c r="D10" i="7" a="1"/>
  <c r="D10" i="7" s="1"/>
  <c r="D11" i="7" a="1"/>
  <c r="D11" i="7" s="1"/>
  <c r="D4" i="7" a="1"/>
  <c r="D4" i="7" s="1"/>
  <c r="D5" i="7" a="1"/>
  <c r="D5" i="7" s="1"/>
  <c r="D12" i="7" a="1"/>
  <c r="D12" i="7" s="1"/>
  <c r="D9" i="7" a="1"/>
  <c r="D9" i="7" s="1"/>
  <c r="D6" i="7" a="1"/>
  <c r="D6" i="7" s="1"/>
  <c r="C22" i="7"/>
  <c r="C30" i="7"/>
  <c r="C67" i="7"/>
  <c r="C7" i="7"/>
  <c r="C13" i="7"/>
  <c r="C19" i="7"/>
  <c r="C8" i="7"/>
  <c r="C25" i="7"/>
  <c r="C31" i="7"/>
  <c r="C32" i="7"/>
  <c r="C10" i="7"/>
  <c r="C20" i="7"/>
  <c r="C2" i="7"/>
  <c r="C11" i="7"/>
  <c r="C27" i="7"/>
  <c r="C21" i="7"/>
  <c r="C4" i="7"/>
  <c r="C23" i="7"/>
  <c r="C28" i="7"/>
  <c r="C14" i="7"/>
  <c r="C5" i="7"/>
  <c r="C12" i="7"/>
  <c r="C17" i="7"/>
  <c r="C9" i="7"/>
  <c r="C24" i="7"/>
  <c r="C6" i="7"/>
  <c r="C26" i="7"/>
  <c r="C18" i="7"/>
  <c r="C16" i="7"/>
  <c r="C29" i="7"/>
  <c r="AS6" i="1"/>
  <c r="AS11" i="1"/>
  <c r="AS9" i="1"/>
  <c r="AS4" i="1"/>
  <c r="AS12" i="1"/>
  <c r="AS5" i="1"/>
  <c r="AS3" i="1"/>
  <c r="AS7" i="1"/>
  <c r="AS13" i="1"/>
  <c r="AS10" i="1"/>
  <c r="AS2" i="1"/>
  <c r="AS8" i="1"/>
  <c r="AQ14" i="1"/>
  <c r="AW14" i="1" s="1"/>
  <c r="D14" i="7" s="1" a="1"/>
  <c r="D14" i="7" s="1"/>
  <c r="AQ15" i="1"/>
  <c r="AW15" i="1" s="1"/>
  <c r="D15" i="7" s="1" a="1"/>
  <c r="D15" i="7" s="1"/>
  <c r="AQ16" i="1"/>
  <c r="AW16" i="1" s="1"/>
  <c r="D16" i="7" s="1" a="1"/>
  <c r="D16" i="7" s="1"/>
  <c r="AQ17" i="1"/>
  <c r="AW17" i="1" s="1"/>
  <c r="D17" i="7" s="1" a="1"/>
  <c r="D17" i="7" s="1"/>
  <c r="AQ18" i="1"/>
  <c r="AW18" i="1" s="1"/>
  <c r="D18" i="7" s="1" a="1"/>
  <c r="D18" i="7" s="1"/>
  <c r="AQ19" i="1"/>
  <c r="AW19" i="1" s="1"/>
  <c r="D19" i="7" s="1" a="1"/>
  <c r="D19" i="7" s="1"/>
  <c r="AQ20" i="1"/>
  <c r="AW20" i="1" s="1"/>
  <c r="D20" i="7" s="1" a="1"/>
  <c r="D20" i="7" s="1"/>
  <c r="AQ21" i="1"/>
  <c r="AW21" i="1" s="1"/>
  <c r="D21" i="7" s="1" a="1"/>
  <c r="D21" i="7" s="1"/>
  <c r="AQ22" i="1"/>
  <c r="AW22" i="1" s="1"/>
  <c r="D22" i="7" s="1" a="1"/>
  <c r="D22" i="7" s="1"/>
  <c r="AQ23" i="1"/>
  <c r="AW23" i="1" s="1"/>
  <c r="D23" i="7" s="1" a="1"/>
  <c r="D23" i="7" s="1"/>
  <c r="AQ24" i="1"/>
  <c r="AW24" i="1" s="1"/>
  <c r="D24" i="7" s="1" a="1"/>
  <c r="D24" i="7" s="1"/>
  <c r="AQ25" i="1"/>
  <c r="AW25" i="1" s="1"/>
  <c r="D25" i="7" s="1" a="1"/>
  <c r="D25" i="7" s="1"/>
  <c r="AQ26" i="1"/>
  <c r="AW26" i="1" s="1"/>
  <c r="D26" i="7" s="1" a="1"/>
  <c r="D26" i="7" s="1"/>
  <c r="AQ27" i="1"/>
  <c r="AW27" i="1" s="1"/>
  <c r="D27" i="7" s="1" a="1"/>
  <c r="D27" i="7" s="1"/>
  <c r="AQ28" i="1"/>
  <c r="AW28" i="1" s="1"/>
  <c r="AQ29" i="1"/>
  <c r="AW29" i="1" s="1"/>
  <c r="D29" i="7" s="1" a="1"/>
  <c r="D29" i="7" s="1"/>
  <c r="AQ30" i="1"/>
  <c r="AW30" i="1" s="1"/>
  <c r="D30" i="7" s="1" a="1"/>
  <c r="D30" i="7" s="1"/>
  <c r="AQ31" i="1"/>
  <c r="AW31" i="1" s="1"/>
  <c r="D31" i="7" s="1" a="1"/>
  <c r="D31" i="7" s="1"/>
  <c r="AQ32" i="1"/>
  <c r="AW32" i="1" s="1"/>
  <c r="D32" i="7" s="1" a="1"/>
  <c r="D32" i="7" s="1"/>
  <c r="AQ33" i="1"/>
  <c r="AW33" i="1" s="1"/>
  <c r="D33" i="7" s="1" a="1"/>
  <c r="D33" i="7" s="1"/>
  <c r="AQ34" i="1"/>
  <c r="AW34" i="1" s="1"/>
  <c r="D34" i="7" s="1" a="1"/>
  <c r="D34" i="7" s="1"/>
  <c r="AQ35" i="1"/>
  <c r="AW35" i="1" s="1"/>
  <c r="D35" i="7" s="1" a="1"/>
  <c r="D35" i="7" s="1"/>
  <c r="AQ36" i="1"/>
  <c r="AW36" i="1" s="1"/>
  <c r="D36" i="7" s="1" a="1"/>
  <c r="D36" i="7" s="1"/>
  <c r="AQ37" i="1"/>
  <c r="AW37" i="1" s="1"/>
  <c r="D37" i="7" s="1" a="1"/>
  <c r="D37" i="7" s="1"/>
  <c r="AQ38" i="1"/>
  <c r="AW38" i="1" s="1"/>
  <c r="D38" i="7" s="1" a="1"/>
  <c r="D38" i="7" s="1"/>
  <c r="AQ39" i="1"/>
  <c r="AW39" i="1" s="1"/>
  <c r="D39" i="7" s="1" a="1"/>
  <c r="D39" i="7" s="1"/>
  <c r="AQ40" i="1"/>
  <c r="AW40" i="1" s="1"/>
  <c r="D40" i="7" s="1" a="1"/>
  <c r="D40" i="7" s="1"/>
  <c r="AQ41" i="1"/>
  <c r="AW41" i="1" s="1"/>
  <c r="D41" i="7" s="1" a="1"/>
  <c r="D41" i="7" s="1"/>
  <c r="AQ42" i="1"/>
  <c r="AW42" i="1" s="1"/>
  <c r="D42" i="7" s="1" a="1"/>
  <c r="D42" i="7" s="1"/>
  <c r="AQ43" i="1"/>
  <c r="AW43" i="1" s="1"/>
  <c r="D43" i="7" s="1" a="1"/>
  <c r="D43" i="7" s="1"/>
  <c r="AQ44" i="1"/>
  <c r="AW44" i="1" s="1"/>
  <c r="D44" i="7" s="1" a="1"/>
  <c r="D44" i="7" s="1"/>
  <c r="AQ45" i="1"/>
  <c r="AW45" i="1" s="1"/>
  <c r="D45" i="7" s="1" a="1"/>
  <c r="D45" i="7" s="1"/>
  <c r="AQ46" i="1"/>
  <c r="AW46" i="1" s="1"/>
  <c r="D46" i="7" s="1" a="1"/>
  <c r="D46" i="7" s="1"/>
  <c r="AQ47" i="1"/>
  <c r="AW47" i="1" s="1"/>
  <c r="D47" i="7" s="1" a="1"/>
  <c r="D47" i="7" s="1"/>
  <c r="AQ48" i="1"/>
  <c r="AW48" i="1" s="1"/>
  <c r="D48" i="7" s="1" a="1"/>
  <c r="D48" i="7" s="1"/>
  <c r="AQ49" i="1"/>
  <c r="AW49" i="1" s="1"/>
  <c r="D49" i="7" s="1" a="1"/>
  <c r="D49" i="7" s="1"/>
  <c r="AQ50" i="1"/>
  <c r="AW50" i="1" s="1"/>
  <c r="D50" i="7" s="1" a="1"/>
  <c r="D50" i="7" s="1"/>
  <c r="AQ51" i="1"/>
  <c r="AW51" i="1" s="1"/>
  <c r="D51" i="7" s="1" a="1"/>
  <c r="D51" i="7" s="1"/>
  <c r="AQ52" i="1"/>
  <c r="AW52" i="1" s="1"/>
  <c r="D52" i="7" s="1" a="1"/>
  <c r="D52" i="7" s="1"/>
  <c r="AQ53" i="1"/>
  <c r="AW53" i="1" s="1"/>
  <c r="D53" i="7" s="1" a="1"/>
  <c r="D53" i="7" s="1"/>
  <c r="AQ54" i="1"/>
  <c r="AW54" i="1" s="1"/>
  <c r="D54" i="7" s="1" a="1"/>
  <c r="D54" i="7" s="1"/>
  <c r="AQ55" i="1"/>
  <c r="AW55" i="1" s="1"/>
  <c r="D55" i="7" s="1" a="1"/>
  <c r="D55" i="7" s="1"/>
  <c r="AQ56" i="1"/>
  <c r="AW56" i="1" s="1"/>
  <c r="D56" i="7" s="1" a="1"/>
  <c r="D56" i="7" s="1"/>
  <c r="AQ57" i="1"/>
  <c r="AW57" i="1" s="1"/>
  <c r="D57" i="7" s="1" a="1"/>
  <c r="D57" i="7" s="1"/>
  <c r="AQ58" i="1"/>
  <c r="AW58" i="1" s="1"/>
  <c r="D58" i="7" s="1" a="1"/>
  <c r="D58" i="7" s="1"/>
  <c r="AQ59" i="1"/>
  <c r="AW59" i="1" s="1"/>
  <c r="D59" i="7" s="1" a="1"/>
  <c r="D59" i="7" s="1"/>
  <c r="AQ60" i="1"/>
  <c r="AW60" i="1" s="1"/>
  <c r="D60" i="7" s="1" a="1"/>
  <c r="D60" i="7" s="1"/>
  <c r="AQ61" i="1"/>
  <c r="AW61" i="1" s="1"/>
  <c r="D61" i="7" s="1" a="1"/>
  <c r="D61" i="7" s="1"/>
  <c r="AQ62" i="1"/>
  <c r="AW62" i="1" s="1"/>
  <c r="D62" i="7" s="1" a="1"/>
  <c r="D62" i="7" s="1"/>
  <c r="AQ63" i="1"/>
  <c r="AW63" i="1" s="1"/>
  <c r="D63" i="7" s="1" a="1"/>
  <c r="D63" i="7" s="1"/>
  <c r="AQ64" i="1"/>
  <c r="AW64" i="1" s="1"/>
  <c r="D64" i="7" s="1" a="1"/>
  <c r="D64" i="7" s="1"/>
  <c r="AQ65" i="1"/>
  <c r="AW65" i="1" s="1"/>
  <c r="D65" i="7" s="1" a="1"/>
  <c r="D65" i="7" s="1"/>
  <c r="AQ66" i="1"/>
  <c r="AW66" i="1" s="1"/>
  <c r="D66" i="7" s="1" a="1"/>
  <c r="D66" i="7" s="1"/>
  <c r="AQ67" i="1"/>
  <c r="AW67" i="1" s="1"/>
  <c r="D67" i="7" s="1" a="1"/>
  <c r="D67" i="7" s="1"/>
  <c r="AQ68" i="1"/>
  <c r="AW68" i="1" s="1"/>
  <c r="AQ69" i="1"/>
  <c r="AW69" i="1" s="1"/>
  <c r="AQ70" i="1"/>
  <c r="AW70" i="1" s="1"/>
  <c r="AQ71" i="1"/>
  <c r="AW71" i="1" s="1"/>
  <c r="AQ72" i="1"/>
  <c r="AW72" i="1" s="1"/>
  <c r="AQ73" i="1"/>
  <c r="AW73" i="1" s="1"/>
  <c r="AQ74" i="1"/>
  <c r="AW74" i="1" s="1"/>
  <c r="AQ75" i="1"/>
  <c r="AW75" i="1" s="1"/>
  <c r="AQ76" i="1"/>
  <c r="AW76" i="1" s="1"/>
  <c r="AQ77" i="1"/>
  <c r="AW77" i="1" s="1"/>
  <c r="AQ78" i="1"/>
  <c r="AW78" i="1" s="1"/>
  <c r="AQ79" i="1"/>
  <c r="AW79" i="1" s="1"/>
  <c r="AQ80" i="1"/>
  <c r="AW80" i="1" s="1"/>
  <c r="AQ81" i="1"/>
  <c r="AW81" i="1" s="1"/>
  <c r="AQ82" i="1"/>
  <c r="AW82" i="1" s="1"/>
  <c r="AQ83" i="1"/>
  <c r="AW83" i="1" s="1"/>
  <c r="AQ84" i="1"/>
  <c r="AW84" i="1" s="1"/>
  <c r="AQ85" i="1"/>
  <c r="AW85" i="1" s="1"/>
  <c r="AQ86" i="1"/>
  <c r="AW86" i="1" s="1"/>
  <c r="AQ87" i="1"/>
  <c r="AW87" i="1" s="1"/>
  <c r="AQ88" i="1"/>
  <c r="AW88" i="1" s="1"/>
  <c r="AQ89" i="1"/>
  <c r="AW89" i="1" s="1"/>
  <c r="AQ90" i="1"/>
  <c r="AW90" i="1" s="1"/>
  <c r="AQ91" i="1"/>
  <c r="AW91" i="1" s="1"/>
  <c r="AQ92" i="1"/>
  <c r="AW92" i="1" s="1"/>
  <c r="AQ93" i="1"/>
  <c r="AW93" i="1" s="1"/>
  <c r="AQ94" i="1"/>
  <c r="AW94" i="1" s="1"/>
  <c r="AQ95" i="1"/>
  <c r="AW95" i="1" s="1"/>
  <c r="AQ96" i="1"/>
  <c r="AW96" i="1" s="1"/>
  <c r="AQ97" i="1"/>
  <c r="AW97" i="1" s="1"/>
  <c r="AQ98" i="1"/>
  <c r="AW98" i="1" s="1"/>
  <c r="AQ99" i="1"/>
  <c r="AW99" i="1" s="1"/>
  <c r="AQ100" i="1"/>
  <c r="AW100" i="1" s="1"/>
  <c r="AQ101" i="1"/>
  <c r="AW101" i="1" s="1"/>
  <c r="AQ102" i="1"/>
  <c r="AW102" i="1" s="1"/>
  <c r="AQ103" i="1"/>
  <c r="AW103" i="1" s="1"/>
  <c r="AQ104" i="1"/>
  <c r="AW104" i="1" s="1"/>
  <c r="AQ105" i="1"/>
  <c r="AW105" i="1" s="1"/>
  <c r="AQ106" i="1"/>
  <c r="AW106" i="1" s="1"/>
  <c r="AQ107" i="1"/>
  <c r="AW107" i="1" s="1"/>
  <c r="AQ108" i="1"/>
  <c r="AW108" i="1" s="1"/>
  <c r="AQ109" i="1"/>
  <c r="AW109" i="1" s="1"/>
  <c r="AQ110" i="1"/>
  <c r="AW110" i="1" s="1"/>
  <c r="AQ111" i="1"/>
  <c r="AW111" i="1" s="1"/>
  <c r="AQ112" i="1"/>
  <c r="AW112" i="1" s="1"/>
  <c r="AQ113" i="1"/>
  <c r="AW113" i="1" s="1"/>
  <c r="AQ114" i="1"/>
  <c r="AW114" i="1" s="1"/>
  <c r="AQ115" i="1"/>
  <c r="AW115" i="1" s="1"/>
  <c r="AQ116" i="1"/>
  <c r="AW116" i="1" s="1"/>
  <c r="AQ117" i="1"/>
  <c r="AW117" i="1" s="1"/>
  <c r="AQ118" i="1"/>
  <c r="AW118" i="1" s="1"/>
  <c r="AQ119" i="1"/>
  <c r="AW119" i="1" s="1"/>
  <c r="AQ120" i="1"/>
  <c r="AW120" i="1" s="1"/>
  <c r="AQ121" i="1"/>
  <c r="AW121" i="1" s="1"/>
  <c r="AQ122" i="1"/>
  <c r="AW122" i="1" s="1"/>
  <c r="AQ123" i="1"/>
  <c r="AW123" i="1" s="1"/>
  <c r="AQ124" i="1"/>
  <c r="AW124" i="1" s="1"/>
  <c r="AQ125" i="1"/>
  <c r="AW125" i="1" s="1"/>
  <c r="AQ126" i="1"/>
  <c r="AW126" i="1" s="1"/>
  <c r="AQ127" i="1"/>
  <c r="AW127" i="1" s="1"/>
  <c r="AQ128" i="1"/>
  <c r="AW128" i="1" s="1"/>
  <c r="AQ129" i="1"/>
  <c r="AW129" i="1" s="1"/>
  <c r="AQ130" i="1"/>
  <c r="AW130" i="1" s="1"/>
  <c r="AQ131" i="1"/>
  <c r="AW131" i="1" s="1"/>
  <c r="AQ132" i="1"/>
  <c r="AW132" i="1" s="1"/>
  <c r="AQ133" i="1"/>
  <c r="AW133" i="1" s="1"/>
  <c r="AQ134" i="1"/>
  <c r="AW134" i="1" s="1"/>
  <c r="AQ135" i="1"/>
  <c r="AW135" i="1" s="1"/>
  <c r="AQ136" i="1"/>
  <c r="AW136" i="1" s="1"/>
  <c r="AQ137" i="1"/>
  <c r="AW137" i="1" s="1"/>
  <c r="AQ138" i="1"/>
  <c r="AW138" i="1" s="1"/>
  <c r="AQ139" i="1"/>
  <c r="AW139" i="1" s="1"/>
  <c r="AQ140" i="1"/>
  <c r="AW140" i="1" s="1"/>
  <c r="AQ141" i="1"/>
  <c r="AW141" i="1" s="1"/>
  <c r="AQ142" i="1"/>
  <c r="AW142" i="1" s="1"/>
  <c r="AQ143" i="1"/>
  <c r="AW143" i="1" s="1"/>
  <c r="AQ144" i="1"/>
  <c r="AW144" i="1" s="1"/>
  <c r="AQ145" i="1"/>
  <c r="AW145" i="1" s="1"/>
  <c r="AQ146" i="1"/>
  <c r="AW146" i="1" s="1"/>
  <c r="AQ147" i="1"/>
  <c r="AW147" i="1" s="1"/>
  <c r="AQ148" i="1"/>
  <c r="AW148" i="1" s="1"/>
  <c r="AQ149" i="1"/>
  <c r="AW149" i="1" s="1"/>
  <c r="AQ150" i="1"/>
  <c r="AW150" i="1" s="1"/>
  <c r="AQ151" i="1"/>
  <c r="AW151" i="1" s="1"/>
  <c r="AQ152" i="1"/>
  <c r="AW152" i="1" s="1"/>
  <c r="AQ153" i="1"/>
  <c r="AW153" i="1" s="1"/>
  <c r="AQ154" i="1"/>
  <c r="AW154" i="1" s="1"/>
  <c r="AQ155" i="1"/>
  <c r="AW155" i="1" s="1"/>
  <c r="AQ156" i="1"/>
  <c r="AW156" i="1" s="1"/>
  <c r="AQ157" i="1"/>
  <c r="AW157" i="1" s="1"/>
  <c r="AQ158" i="1"/>
  <c r="AW158" i="1" s="1"/>
  <c r="AQ159" i="1"/>
  <c r="AW159" i="1" s="1"/>
  <c r="AQ160" i="1"/>
  <c r="AW160" i="1" s="1"/>
  <c r="AQ161" i="1"/>
  <c r="AW161" i="1" s="1"/>
  <c r="AQ162" i="1"/>
  <c r="AW162" i="1" s="1"/>
  <c r="AQ163" i="1"/>
  <c r="AW163" i="1" s="1"/>
  <c r="AQ164" i="1"/>
  <c r="AW164" i="1" s="1"/>
  <c r="AQ165" i="1"/>
  <c r="AW165" i="1" s="1"/>
  <c r="AQ166" i="1"/>
  <c r="AW166" i="1" s="1"/>
  <c r="AQ167" i="1"/>
  <c r="AW167" i="1" s="1"/>
  <c r="AQ168" i="1"/>
  <c r="AW168" i="1" s="1"/>
  <c r="AQ169" i="1"/>
  <c r="AW169" i="1" s="1"/>
  <c r="AQ170" i="1"/>
  <c r="AW170" i="1" s="1"/>
  <c r="AQ171" i="1"/>
  <c r="AW171" i="1" s="1"/>
  <c r="AO167" i="1"/>
  <c r="AX167" i="1" s="1"/>
  <c r="AO73" i="1"/>
  <c r="AX73" i="1" s="1"/>
  <c r="AO83" i="1"/>
  <c r="AX83" i="1" s="1"/>
  <c r="AO71" i="1"/>
  <c r="AX71" i="1" s="1"/>
  <c r="AO59" i="1"/>
  <c r="AX59" i="1" s="1"/>
  <c r="AO78" i="1"/>
  <c r="AX78" i="1" s="1"/>
  <c r="AO60" i="1"/>
  <c r="AX60" i="1" s="1"/>
  <c r="AO72" i="1"/>
  <c r="AX72" i="1" s="1"/>
  <c r="AO79" i="1"/>
  <c r="AX79" i="1" s="1"/>
  <c r="AO61" i="1"/>
  <c r="AX61" i="1" s="1"/>
  <c r="AO62" i="1"/>
  <c r="AX62" i="1" s="1"/>
  <c r="AO63" i="1"/>
  <c r="AX63" i="1" s="1"/>
  <c r="AO64" i="1"/>
  <c r="AX64" i="1" s="1"/>
  <c r="AO84" i="1"/>
  <c r="AX84" i="1" s="1"/>
  <c r="AO138" i="1"/>
  <c r="AX138" i="1" s="1"/>
  <c r="AO132" i="1"/>
  <c r="AX132" i="1" s="1"/>
  <c r="AO65" i="1"/>
  <c r="AX65" i="1" s="1"/>
  <c r="AO80" i="1"/>
  <c r="AX80" i="1" s="1"/>
  <c r="AO74" i="1"/>
  <c r="AX74" i="1" s="1"/>
  <c r="AO66" i="1"/>
  <c r="AX66" i="1" s="1"/>
  <c r="AO133" i="1"/>
  <c r="AX133" i="1" s="1"/>
  <c r="AO87" i="1"/>
  <c r="AX87" i="1" s="1"/>
  <c r="AO75" i="1"/>
  <c r="AX75" i="1" s="1"/>
  <c r="AO96" i="1"/>
  <c r="AX96" i="1" s="1"/>
  <c r="AO139" i="1"/>
  <c r="AX139" i="1" s="1"/>
  <c r="AO97" i="1"/>
  <c r="AX97" i="1" s="1"/>
  <c r="AO81" i="1"/>
  <c r="AX81" i="1" s="1"/>
  <c r="AO57" i="1"/>
  <c r="AX57" i="1" s="1"/>
  <c r="AO134" i="1"/>
  <c r="AX134" i="1" s="1"/>
  <c r="AO129" i="1"/>
  <c r="AX129" i="1" s="1"/>
  <c r="AO135" i="1"/>
  <c r="AX135" i="1" s="1"/>
  <c r="AO67" i="1"/>
  <c r="AX67" i="1" s="1"/>
  <c r="AO68" i="1"/>
  <c r="AX68" i="1" s="1"/>
  <c r="AO69" i="1"/>
  <c r="AX69" i="1" s="1"/>
  <c r="AO136" i="1"/>
  <c r="AX136" i="1" s="1"/>
  <c r="AO58" i="1"/>
  <c r="AX58" i="1" s="1"/>
  <c r="AO137" i="1"/>
  <c r="AX137" i="1" s="1"/>
  <c r="AO76" i="1"/>
  <c r="AX76" i="1" s="1"/>
  <c r="AO70" i="1"/>
  <c r="AX70" i="1" s="1"/>
  <c r="AO85" i="1"/>
  <c r="AX85" i="1" s="1"/>
  <c r="AO77" i="1"/>
  <c r="AX77" i="1" s="1"/>
  <c r="AO130" i="1"/>
  <c r="AX130" i="1" s="1"/>
  <c r="AO142" i="1"/>
  <c r="AX142" i="1" s="1"/>
  <c r="AO88" i="1"/>
  <c r="AX88" i="1" s="1"/>
  <c r="AO127" i="1"/>
  <c r="AX127" i="1" s="1"/>
  <c r="AO98" i="1"/>
  <c r="AX98" i="1" s="1"/>
  <c r="AO131" i="1"/>
  <c r="AX131" i="1" s="1"/>
  <c r="AO140" i="1"/>
  <c r="AX140" i="1" s="1"/>
  <c r="AO141" i="1"/>
  <c r="AX141" i="1" s="1"/>
  <c r="AO34" i="1"/>
  <c r="AX34" i="1" s="1"/>
  <c r="AO147" i="1"/>
  <c r="AX147" i="1" s="1"/>
  <c r="AO144" i="1"/>
  <c r="AX144" i="1" s="1"/>
  <c r="AO94" i="1"/>
  <c r="AX94" i="1" s="1"/>
  <c r="AO160" i="1"/>
  <c r="AX160" i="1" s="1"/>
  <c r="AO146" i="1"/>
  <c r="AX146" i="1" s="1"/>
  <c r="AO166" i="1"/>
  <c r="AX166" i="1" s="1"/>
  <c r="AO145" i="1"/>
  <c r="AX145" i="1" s="1"/>
  <c r="AO29" i="1"/>
  <c r="AX29" i="1" s="1"/>
  <c r="AO35" i="1"/>
  <c r="AX35" i="1" s="1"/>
  <c r="AO99" i="1"/>
  <c r="AX99" i="1" s="1"/>
  <c r="AO36" i="1"/>
  <c r="AX36" i="1" s="1"/>
  <c r="AO37" i="1"/>
  <c r="AX37" i="1" s="1"/>
  <c r="AO82" i="1"/>
  <c r="AX82" i="1" s="1"/>
  <c r="AO38" i="1"/>
  <c r="AX38" i="1" s="1"/>
  <c r="AO30" i="1"/>
  <c r="AX30" i="1" s="1"/>
  <c r="AO152" i="1"/>
  <c r="AX152" i="1" s="1"/>
  <c r="AO55" i="1"/>
  <c r="AX55" i="1" s="1"/>
  <c r="AO148" i="1"/>
  <c r="AX148" i="1" s="1"/>
  <c r="AO39" i="1"/>
  <c r="AX39" i="1" s="1"/>
  <c r="AO40" i="1"/>
  <c r="AX40" i="1" s="1"/>
  <c r="AO153" i="1"/>
  <c r="AX153" i="1" s="1"/>
  <c r="AO161" i="1"/>
  <c r="AX161" i="1" s="1"/>
  <c r="AO31" i="1"/>
  <c r="AX31" i="1" s="1"/>
  <c r="AO14" i="1"/>
  <c r="AX14" i="1" s="1"/>
  <c r="AO168" i="1"/>
  <c r="AX168" i="1" s="1"/>
  <c r="AO15" i="1"/>
  <c r="AX15" i="1" s="1"/>
  <c r="AO16" i="1"/>
  <c r="AX16" i="1" s="1"/>
  <c r="AO114" i="1"/>
  <c r="AX114" i="1" s="1"/>
  <c r="AO32" i="1"/>
  <c r="AX32" i="1" s="1"/>
  <c r="AO95" i="1"/>
  <c r="AX95" i="1" s="1"/>
  <c r="AO154" i="1"/>
  <c r="AX154" i="1" s="1"/>
  <c r="AO17" i="1"/>
  <c r="AX17" i="1" s="1"/>
  <c r="AO115" i="1"/>
  <c r="AX115" i="1" s="1"/>
  <c r="AO18" i="1"/>
  <c r="AX18" i="1" s="1"/>
  <c r="AO41" i="1"/>
  <c r="AX41" i="1" s="1"/>
  <c r="AO155" i="1"/>
  <c r="AX155" i="1" s="1"/>
  <c r="AO42" i="1"/>
  <c r="AX42" i="1" s="1"/>
  <c r="AO43" i="1"/>
  <c r="AX43" i="1" s="1"/>
  <c r="AO156" i="1"/>
  <c r="AX156" i="1" s="1"/>
  <c r="AO19" i="1"/>
  <c r="AX19" i="1" s="1"/>
  <c r="AO20" i="1"/>
  <c r="AX20" i="1" s="1"/>
  <c r="AO44" i="1"/>
  <c r="AX44" i="1" s="1"/>
  <c r="AO162" i="1"/>
  <c r="AX162" i="1" s="1"/>
  <c r="AO45" i="1"/>
  <c r="AX45" i="1" s="1"/>
  <c r="AO21" i="1"/>
  <c r="AX21" i="1" s="1"/>
  <c r="AO22" i="1"/>
  <c r="AX22" i="1" s="1"/>
  <c r="AO163" i="1"/>
  <c r="AX163" i="1" s="1"/>
  <c r="AO116" i="1"/>
  <c r="AX116" i="1" s="1"/>
  <c r="AO143" i="1"/>
  <c r="AX143" i="1" s="1"/>
  <c r="AO46" i="1"/>
  <c r="AX46" i="1" s="1"/>
  <c r="AO169" i="1"/>
  <c r="AX169" i="1" s="1"/>
  <c r="AO33" i="1"/>
  <c r="AX33" i="1" s="1"/>
  <c r="AO47" i="1"/>
  <c r="AX47" i="1" s="1"/>
  <c r="AO117" i="1"/>
  <c r="AX117" i="1" s="1"/>
  <c r="AO28" i="1"/>
  <c r="AX28" i="1" s="1"/>
  <c r="AO48" i="1"/>
  <c r="AX48" i="1" s="1"/>
  <c r="AO118" i="1"/>
  <c r="AX118" i="1" s="1"/>
  <c r="AO119" i="1"/>
  <c r="AX119" i="1" s="1"/>
  <c r="AO101" i="1"/>
  <c r="AX101" i="1" s="1"/>
  <c r="AO149" i="1"/>
  <c r="AX149" i="1" s="1"/>
  <c r="AO23" i="1"/>
  <c r="AX23" i="1" s="1"/>
  <c r="AO170" i="1"/>
  <c r="AX170" i="1" s="1"/>
  <c r="AO49" i="1"/>
  <c r="AX49" i="1" s="1"/>
  <c r="AO165" i="1"/>
  <c r="AX165" i="1" s="1"/>
  <c r="AO50" i="1"/>
  <c r="AX50" i="1" s="1"/>
  <c r="AO120" i="1"/>
  <c r="AX120" i="1" s="1"/>
  <c r="AO128" i="1"/>
  <c r="AX128" i="1" s="1"/>
  <c r="AO86" i="1"/>
  <c r="AX86" i="1" s="1"/>
  <c r="AO112" i="1"/>
  <c r="AX112" i="1" s="1"/>
  <c r="AO51" i="1"/>
  <c r="AX51" i="1" s="1"/>
  <c r="AO164" i="1"/>
  <c r="AX164" i="1" s="1"/>
  <c r="AO151" i="1"/>
  <c r="AX151" i="1" s="1"/>
  <c r="AO52" i="1"/>
  <c r="AX52" i="1" s="1"/>
  <c r="AO24" i="1"/>
  <c r="AX24" i="1" s="1"/>
  <c r="AO121" i="1"/>
  <c r="AX121" i="1" s="1"/>
  <c r="AO150" i="1"/>
  <c r="AX150" i="1" s="1"/>
  <c r="AO25" i="1"/>
  <c r="AX25" i="1" s="1"/>
  <c r="AO171" i="1"/>
  <c r="AX171" i="1" s="1"/>
  <c r="AO26" i="1"/>
  <c r="AX26" i="1" s="1"/>
  <c r="AO159" i="1"/>
  <c r="AX159" i="1" s="1"/>
  <c r="AO27" i="1"/>
  <c r="AX27" i="1" s="1"/>
  <c r="AO122" i="1"/>
  <c r="AX122" i="1" s="1"/>
  <c r="AO157" i="1"/>
  <c r="AX157" i="1" s="1"/>
  <c r="AO56" i="1"/>
  <c r="AX56" i="1" s="1"/>
  <c r="AO123" i="1"/>
  <c r="AX123" i="1" s="1"/>
  <c r="AO102" i="1"/>
  <c r="AX102" i="1" s="1"/>
  <c r="AO158" i="1"/>
  <c r="AX158" i="1" s="1"/>
  <c r="AO103" i="1"/>
  <c r="AX103" i="1" s="1"/>
  <c r="AO113" i="1"/>
  <c r="AX113" i="1" s="1"/>
  <c r="AO124" i="1"/>
  <c r="AX124" i="1" s="1"/>
  <c r="AO104" i="1"/>
  <c r="AX104" i="1" s="1"/>
  <c r="AO126" i="1"/>
  <c r="AX126" i="1" s="1"/>
  <c r="AO92" i="1"/>
  <c r="AX92" i="1" s="1"/>
  <c r="AO53" i="1"/>
  <c r="AX53" i="1" s="1"/>
  <c r="AO91" i="1"/>
  <c r="AX91" i="1" s="1"/>
  <c r="AO90" i="1"/>
  <c r="AX90" i="1" s="1"/>
  <c r="AO93" i="1"/>
  <c r="AX93" i="1" s="1"/>
  <c r="AO125" i="1"/>
  <c r="AX125" i="1" s="1"/>
  <c r="AO54" i="1"/>
  <c r="AX54" i="1" s="1"/>
  <c r="AO105" i="1"/>
  <c r="AX105" i="1" s="1"/>
  <c r="AO106" i="1"/>
  <c r="AX106" i="1" s="1"/>
  <c r="AO89" i="1"/>
  <c r="AX89" i="1" s="1"/>
  <c r="AO100" i="1"/>
  <c r="AX100" i="1" s="1"/>
  <c r="AO111" i="1"/>
  <c r="AX111" i="1" s="1"/>
  <c r="AO110" i="1"/>
  <c r="AX110" i="1" s="1"/>
  <c r="AO107" i="1"/>
  <c r="AX107" i="1" s="1"/>
  <c r="AO108" i="1"/>
  <c r="AX108" i="1" s="1"/>
  <c r="AO109" i="1"/>
  <c r="AX109" i="1" s="1"/>
  <c r="D28" i="7" l="1" a="1"/>
  <c r="D28" i="7" s="1"/>
  <c r="AS24" i="1"/>
  <c r="AS23" i="1"/>
  <c r="AS36" i="1"/>
  <c r="AS21" i="1"/>
  <c r="AS35" i="1"/>
  <c r="AS33" i="1"/>
  <c r="AS32" i="1"/>
  <c r="AS30" i="1"/>
  <c r="AS31" i="1"/>
  <c r="AS34" i="1"/>
  <c r="AS22" i="1"/>
  <c r="AS39" i="1"/>
  <c r="AS40" i="1"/>
  <c r="AS29" i="1"/>
  <c r="AS41" i="1"/>
  <c r="AS14" i="1"/>
  <c r="AS38" i="1"/>
  <c r="AS27" i="1"/>
  <c r="AS28" i="1"/>
  <c r="AS37" i="1"/>
  <c r="AS72" i="1"/>
  <c r="AS78" i="1"/>
  <c r="AS100" i="1"/>
  <c r="AS97" i="1"/>
  <c r="AS85" i="1"/>
  <c r="AS73" i="1"/>
  <c r="AS61" i="1"/>
  <c r="AS49" i="1"/>
  <c r="AS96" i="1"/>
  <c r="AS84" i="1"/>
  <c r="AS60" i="1"/>
  <c r="AS48" i="1"/>
  <c r="AS95" i="1"/>
  <c r="AS83" i="1"/>
  <c r="AS71" i="1"/>
  <c r="AS59" i="1"/>
  <c r="AS47" i="1"/>
  <c r="AS94" i="1"/>
  <c r="AS82" i="1"/>
  <c r="AS70" i="1"/>
  <c r="AS58" i="1"/>
  <c r="AS46" i="1"/>
  <c r="AS93" i="1"/>
  <c r="AS81" i="1"/>
  <c r="AS69" i="1"/>
  <c r="AS57" i="1"/>
  <c r="AS45" i="1"/>
  <c r="AS92" i="1"/>
  <c r="AS80" i="1"/>
  <c r="AS68" i="1"/>
  <c r="AS56" i="1"/>
  <c r="AS44" i="1"/>
  <c r="AS91" i="1"/>
  <c r="AS79" i="1"/>
  <c r="AS67" i="1"/>
  <c r="AS55" i="1"/>
  <c r="AS43" i="1"/>
  <c r="AS90" i="1"/>
  <c r="AS66" i="1"/>
  <c r="AS54" i="1"/>
  <c r="AS42" i="1"/>
  <c r="AS89" i="1"/>
  <c r="AS77" i="1"/>
  <c r="AS65" i="1"/>
  <c r="AS53" i="1"/>
  <c r="AS88" i="1"/>
  <c r="AS76" i="1"/>
  <c r="AS64" i="1"/>
  <c r="AS52" i="1"/>
  <c r="AS99" i="1"/>
  <c r="AS87" i="1"/>
  <c r="AS75" i="1"/>
  <c r="AS63" i="1"/>
  <c r="AS51" i="1"/>
  <c r="AS98" i="1"/>
  <c r="AS86" i="1"/>
  <c r="AS74" i="1"/>
  <c r="AS62" i="1"/>
  <c r="AS50" i="1"/>
  <c r="AS25" i="1"/>
  <c r="AS20" i="1"/>
  <c r="AS19" i="1"/>
  <c r="AS18" i="1"/>
  <c r="AS17" i="1"/>
  <c r="AS16" i="1"/>
  <c r="AS15" i="1"/>
  <c r="AS26" i="1"/>
  <c r="AM56" i="1"/>
  <c r="AM52" i="1"/>
  <c r="AM156" i="1"/>
  <c r="AM100" i="1"/>
  <c r="AM126" i="1"/>
  <c r="AM122" i="1"/>
  <c r="AM149" i="1"/>
  <c r="AM42" i="1"/>
  <c r="AM148" i="1"/>
  <c r="AM145" i="1"/>
  <c r="AM127" i="1"/>
  <c r="AM133" i="1"/>
  <c r="AM79" i="1"/>
  <c r="AM89" i="1"/>
  <c r="AM163" i="1"/>
  <c r="AM168" i="1"/>
  <c r="AM88" i="1"/>
  <c r="AM67" i="1"/>
  <c r="AM72" i="1"/>
  <c r="AM96" i="1"/>
  <c r="AM112" i="1"/>
  <c r="AM55" i="1"/>
  <c r="AM60" i="1"/>
  <c r="AM169" i="1"/>
  <c r="AM86" i="1"/>
  <c r="AM18" i="1"/>
  <c r="AM160" i="1"/>
  <c r="AM91" i="1"/>
  <c r="AM49" i="1"/>
  <c r="AM32" i="1"/>
  <c r="AM54" i="1"/>
  <c r="AM124" i="1"/>
  <c r="AM48" i="1"/>
  <c r="AM115" i="1"/>
  <c r="AM30" i="1"/>
  <c r="AM125" i="1"/>
  <c r="AM113" i="1"/>
  <c r="AM120" i="1"/>
  <c r="AM28" i="1"/>
  <c r="AM161" i="1"/>
  <c r="AM144" i="1"/>
  <c r="AM132" i="1"/>
  <c r="AM109" i="1"/>
  <c r="AM90" i="1"/>
  <c r="AM158" i="1"/>
  <c r="AM150" i="1"/>
  <c r="AM50" i="1"/>
  <c r="AM37" i="1"/>
  <c r="AM76" i="1"/>
  <c r="AM97" i="1"/>
  <c r="AM84" i="1"/>
  <c r="AM73" i="1"/>
  <c r="AM108" i="1"/>
  <c r="AM102" i="1"/>
  <c r="AM121" i="1"/>
  <c r="AM40" i="1"/>
  <c r="AM64" i="1"/>
  <c r="AM123" i="1"/>
  <c r="AM51" i="1"/>
  <c r="AM27" i="1"/>
  <c r="AM134" i="1"/>
  <c r="AM25" i="1"/>
  <c r="AM139" i="1"/>
  <c r="AM26" i="1"/>
  <c r="AM110" i="1"/>
  <c r="AM39" i="1"/>
  <c r="AM136" i="1"/>
  <c r="AM111" i="1"/>
  <c r="AM157" i="1"/>
  <c r="AM151" i="1"/>
  <c r="AM43" i="1"/>
  <c r="AM98" i="1"/>
  <c r="AM87" i="1"/>
  <c r="AM61" i="1"/>
  <c r="AM159" i="1"/>
  <c r="AM146" i="1"/>
  <c r="AM135" i="1"/>
  <c r="AM74" i="1"/>
  <c r="AM118" i="1"/>
  <c r="AM130" i="1"/>
  <c r="AM78" i="1"/>
  <c r="AM171" i="1"/>
  <c r="AM38" i="1"/>
  <c r="AM85" i="1"/>
  <c r="AM24" i="1"/>
  <c r="AM77" i="1"/>
  <c r="AM65" i="1"/>
  <c r="AM103" i="1"/>
  <c r="AM162" i="1"/>
  <c r="AM147" i="1"/>
  <c r="AM138" i="1"/>
  <c r="AM137" i="1"/>
  <c r="AM19" i="1"/>
  <c r="AM99" i="1"/>
  <c r="AM140" i="1"/>
  <c r="AM63" i="1"/>
  <c r="AM53" i="1"/>
  <c r="AM170" i="1"/>
  <c r="AM114" i="1"/>
  <c r="AM75" i="1"/>
  <c r="AM62" i="1"/>
  <c r="AM17" i="1"/>
  <c r="AM101" i="1"/>
  <c r="AM66" i="1"/>
  <c r="AM41" i="1"/>
  <c r="AM36" i="1"/>
  <c r="AM16" i="1"/>
  <c r="AM29" i="1"/>
  <c r="AM31" i="1"/>
  <c r="AM14" i="1"/>
  <c r="AM15" i="1"/>
  <c r="AM47" i="1"/>
  <c r="AM107" i="1"/>
  <c r="AM23" i="1"/>
  <c r="AM94" i="1"/>
  <c r="AM82" i="1"/>
  <c r="AM70" i="1"/>
  <c r="AM154" i="1"/>
  <c r="AM34" i="1"/>
  <c r="AM58" i="1"/>
  <c r="AM46" i="1"/>
  <c r="AM166" i="1"/>
  <c r="AM106" i="1"/>
  <c r="AM22" i="1"/>
  <c r="AM142" i="1"/>
  <c r="AM167" i="1"/>
  <c r="AM95" i="1"/>
  <c r="AM35" i="1"/>
  <c r="AM131" i="1"/>
  <c r="AM143" i="1"/>
  <c r="AM155" i="1"/>
  <c r="AM119" i="1"/>
  <c r="AM59" i="1"/>
  <c r="AM71" i="1"/>
  <c r="AM83" i="1"/>
  <c r="AM44" i="1"/>
  <c r="AM165" i="1"/>
  <c r="AM33" i="1"/>
  <c r="AM20" i="1"/>
  <c r="AM141" i="1"/>
  <c r="AM92" i="1"/>
  <c r="AM69" i="1"/>
  <c r="AM164" i="1"/>
  <c r="AM116" i="1"/>
  <c r="AM68" i="1"/>
  <c r="AM105" i="1"/>
  <c r="AM104" i="1"/>
  <c r="AM21" i="1"/>
  <c r="AM152" i="1"/>
  <c r="AM129" i="1"/>
  <c r="AM80" i="1"/>
  <c r="AM128" i="1"/>
  <c r="AM45" i="1"/>
  <c r="AM57" i="1"/>
  <c r="AM93" i="1"/>
  <c r="AM117" i="1"/>
  <c r="AM153" i="1"/>
  <c r="AM8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<sst xmlns="http://schemas.openxmlformats.org/spreadsheetml/2006/main" count="1591" uniqueCount="86">
  <si>
    <t>Policy Number</t>
  </si>
  <si>
    <t>Insured's Name</t>
  </si>
  <si>
    <t>%Val</t>
  </si>
  <si>
    <t>Hazard Ind.</t>
  </si>
  <si>
    <t>Status</t>
  </si>
  <si>
    <t>Ordered</t>
  </si>
  <si>
    <t>Completed</t>
  </si>
  <si>
    <t>Reviewed</t>
  </si>
  <si>
    <t>Effective</t>
  </si>
  <si>
    <t>Estimated Completion Date</t>
  </si>
  <si>
    <t>Due Date</t>
  </si>
  <si>
    <t>Reviewed By</t>
  </si>
  <si>
    <t>Inspection Type</t>
  </si>
  <si>
    <t>Date Assigned</t>
  </si>
  <si>
    <t>Ins. #</t>
  </si>
  <si>
    <t>Agent Code</t>
  </si>
  <si>
    <t>Agent Master Code</t>
  </si>
  <si>
    <t>UW</t>
  </si>
  <si>
    <t>UW Name</t>
  </si>
  <si>
    <t>UW TECH</t>
  </si>
  <si>
    <t>Square Footage</t>
  </si>
  <si>
    <t>Coverage A In</t>
  </si>
  <si>
    <t>Coverage A Out</t>
  </si>
  <si>
    <t>Endorsed Amount</t>
  </si>
  <si>
    <t>Order Out</t>
  </si>
  <si>
    <t>Order In</t>
  </si>
  <si>
    <t>Acct #</t>
  </si>
  <si>
    <t>UW Action</t>
  </si>
  <si>
    <t>State</t>
  </si>
  <si>
    <t>Control #</t>
  </si>
  <si>
    <t>Tracking #</t>
  </si>
  <si>
    <t>Business Type</t>
  </si>
  <si>
    <t>Close Out reason</t>
  </si>
  <si>
    <t>UW Comments</t>
  </si>
  <si>
    <t>Language</t>
  </si>
  <si>
    <t>One week from Today()</t>
  </si>
  <si>
    <t>First Part of Lnaguage</t>
  </si>
  <si>
    <t xml:space="preserve">Pending inspection until </t>
  </si>
  <si>
    <t>Second Part</t>
  </si>
  <si>
    <t>Reason</t>
  </si>
  <si>
    <t>Third Part</t>
  </si>
  <si>
    <t xml:space="preserve"> Email sent to agent regarding missed inspection.</t>
  </si>
  <si>
    <t xml:space="preserve"> to follow up </t>
  </si>
  <si>
    <t>Disposition Code</t>
  </si>
  <si>
    <t>Name Insured</t>
  </si>
  <si>
    <t>Set Disposition Code to:</t>
  </si>
  <si>
    <t>Last PNDRC Action Date</t>
  </si>
  <si>
    <t>Last RCAN Action Date</t>
  </si>
  <si>
    <t>Unable to contact policyholder to schedule appointment and appointment required</t>
  </si>
  <si>
    <t>Appointment scheduled but cancelled by policyholder.</t>
  </si>
  <si>
    <t>Unable to make appointment after 3 Offered Appointments and appointment required</t>
  </si>
  <si>
    <t>Policyholder declined survey, policy cancelled or risk sold</t>
  </si>
  <si>
    <t>Unable to locate the risk</t>
  </si>
  <si>
    <t>Unable to survey as not yet owned, built, delivered, or is undergoing major renovations</t>
  </si>
  <si>
    <t>Policyholder declined/refused survey</t>
  </si>
  <si>
    <t>Unable to Access Property</t>
  </si>
  <si>
    <t>Policyholder is confirmed as a seasonal resident</t>
  </si>
  <si>
    <t>Unable to make appointment. Contact said would call back and did not and appointment required</t>
  </si>
  <si>
    <t>Upon inspection of your property on XX/XX/XXXX we found the following hazards and conditions:
Unable to determine risk eligibility: dwelling inaccessible to perform exterior inspection</t>
  </si>
  <si>
    <t>Two weeks from Today()</t>
  </si>
  <si>
    <t>Control Number</t>
  </si>
  <si>
    <t>Last Effective Date</t>
  </si>
  <si>
    <t>DNR Part</t>
  </si>
  <si>
    <t>Possible Scenarios</t>
  </si>
  <si>
    <t>RCAN Language</t>
  </si>
  <si>
    <t xml:space="preserve"> DNR Language</t>
  </si>
  <si>
    <t>0</t>
  </si>
  <si>
    <t>CLOSED</t>
  </si>
  <si>
    <t>CLOSE OUT</t>
  </si>
  <si>
    <t>TX</t>
  </si>
  <si>
    <t>N</t>
  </si>
  <si>
    <t>LA</t>
  </si>
  <si>
    <t>Case is a duplicate</t>
  </si>
  <si>
    <t>FL</t>
  </si>
  <si>
    <t>O</t>
  </si>
  <si>
    <t>NY</t>
  </si>
  <si>
    <t>COMPLETED</t>
  </si>
  <si>
    <t>SC</t>
  </si>
  <si>
    <t>NJ</t>
  </si>
  <si>
    <t>4</t>
  </si>
  <si>
    <t>INTERIOR/EXTERIOR (DIAGRAM AND R/C)</t>
  </si>
  <si>
    <t>3550</t>
  </si>
  <si>
    <t>X</t>
  </si>
  <si>
    <t>NC</t>
  </si>
  <si>
    <t>RANDOM</t>
  </si>
  <si>
    <t>Copy/Paste the 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</si>
</sst>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&quot;$&quot;#,##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9"/>
      <color rgb="FFFFFFFF"/>
      <name val="Arial"/>
      <family val="2"/>
    </font>
    <font>
      <sz val="8"/>
      <color rgb="FF3F3F3F"/>
      <name val="Arial"/>
      <family val="2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9" tint="0.59999389629810485"/>
      <name val="Arial"/>
      <family val="2"/>
    </font>
    <font>
      <b/>
      <sz val="8"/>
      <color theme="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3366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49" fontId="20" fillId="35" borderId="10" xfId="0" applyNumberFormat="1" applyFont="1" applyFill="1" applyBorder="1" applyAlignment="1">
      <alignment horizontal="center" wrapText="1"/>
    </xf>
    <xf numFmtId="0" fontId="18" fillId="0" borderId="11" xfId="0" applyFont="1" applyBorder="1"/>
    <xf numFmtId="49" fontId="20" fillId="34" borderId="11" xfId="0" applyNumberFormat="1" applyFont="1" applyFill="1" applyBorder="1" applyAlignment="1">
      <alignment horizontal="left" wrapText="1"/>
    </xf>
    <xf numFmtId="9" fontId="20" fillId="34" borderId="11" xfId="0" applyNumberFormat="1" applyFont="1" applyFill="1" applyBorder="1" applyAlignment="1">
      <alignment horizontal="right" wrapText="1"/>
    </xf>
    <xf numFmtId="49" fontId="20" fillId="34" borderId="11" xfId="0" applyNumberFormat="1" applyFont="1" applyFill="1" applyBorder="1" applyAlignment="1">
      <alignment horizontal="center" wrapText="1"/>
    </xf>
    <xf numFmtId="164" fontId="20" fillId="34" borderId="11" xfId="0" applyNumberFormat="1" applyFont="1" applyFill="1" applyBorder="1" applyAlignment="1">
      <alignment wrapText="1"/>
    </xf>
    <xf numFmtId="165" fontId="20" fillId="34" borderId="11" xfId="0" applyNumberFormat="1" applyFont="1" applyFill="1" applyBorder="1" applyAlignment="1">
      <alignment wrapText="1"/>
    </xf>
    <xf numFmtId="14" fontId="18" fillId="0" borderId="1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49" fontId="20" fillId="35" borderId="11" xfId="0" applyNumberFormat="1" applyFont="1" applyFill="1" applyBorder="1" applyAlignment="1">
      <alignment horizontal="left" wrapText="1"/>
    </xf>
    <xf numFmtId="9" fontId="20" fillId="35" borderId="11" xfId="0" applyNumberFormat="1" applyFont="1" applyFill="1" applyBorder="1" applyAlignment="1">
      <alignment horizontal="right" wrapText="1"/>
    </xf>
    <xf numFmtId="49" fontId="20" fillId="35" borderId="11" xfId="0" applyNumberFormat="1" applyFont="1" applyFill="1" applyBorder="1" applyAlignment="1">
      <alignment horizontal="center" wrapText="1"/>
    </xf>
    <xf numFmtId="164" fontId="20" fillId="35" borderId="11" xfId="0" applyNumberFormat="1" applyFont="1" applyFill="1" applyBorder="1" applyAlignment="1">
      <alignment wrapText="1"/>
    </xf>
    <xf numFmtId="165" fontId="20" fillId="35" borderId="11" xfId="0" applyNumberFormat="1" applyFont="1" applyFill="1" applyBorder="1" applyAlignment="1">
      <alignment wrapText="1"/>
    </xf>
    <xf numFmtId="14" fontId="18" fillId="0" borderId="11" xfId="0" applyNumberFormat="1" applyFont="1" applyBorder="1"/>
    <xf numFmtId="0" fontId="18" fillId="0" borderId="11" xfId="0" applyFont="1" applyBorder="1" applyAlignment="1">
      <alignment horizontal="center" vertical="center" wrapText="1"/>
    </xf>
    <xf numFmtId="0" fontId="19" fillId="36" borderId="11" xfId="0" applyFont="1" applyFill="1" applyBorder="1" applyAlignment="1">
      <alignment horizontal="center" vertical="center" wrapText="1"/>
    </xf>
    <xf numFmtId="14" fontId="19" fillId="36" borderId="11" xfId="0" applyNumberFormat="1" applyFont="1" applyFill="1" applyBorder="1" applyAlignment="1">
      <alignment horizontal="center" vertical="center" wrapText="1"/>
    </xf>
    <xf numFmtId="49" fontId="20" fillId="34" borderId="10" xfId="0" applyNumberFormat="1" applyFont="1" applyFill="1" applyBorder="1" applyAlignment="1">
      <alignment horizontal="left" wrapText="1"/>
    </xf>
    <xf numFmtId="9" fontId="20" fillId="34" borderId="10" xfId="0" applyNumberFormat="1" applyFont="1" applyFill="1" applyBorder="1" applyAlignment="1">
      <alignment horizontal="right" wrapText="1"/>
    </xf>
    <xf numFmtId="49" fontId="20" fillId="34" borderId="10" xfId="0" applyNumberFormat="1" applyFont="1" applyFill="1" applyBorder="1" applyAlignment="1">
      <alignment horizontal="center" wrapText="1"/>
    </xf>
    <xf numFmtId="164" fontId="20" fillId="34" borderId="10" xfId="0" applyNumberFormat="1" applyFont="1" applyFill="1" applyBorder="1" applyAlignment="1">
      <alignment wrapText="1"/>
    </xf>
    <xf numFmtId="165" fontId="20" fillId="34" borderId="10" xfId="0" applyNumberFormat="1" applyFont="1" applyFill="1" applyBorder="1" applyAlignment="1">
      <alignment wrapText="1"/>
    </xf>
    <xf numFmtId="49" fontId="20" fillId="35" borderId="10" xfId="0" applyNumberFormat="1" applyFont="1" applyFill="1" applyBorder="1" applyAlignment="1">
      <alignment horizontal="left" wrapText="1"/>
    </xf>
    <xf numFmtId="9" fontId="20" fillId="35" borderId="10" xfId="0" applyNumberFormat="1" applyFont="1" applyFill="1" applyBorder="1" applyAlignment="1">
      <alignment horizontal="right" wrapText="1"/>
    </xf>
    <xf numFmtId="164" fontId="20" fillId="35" borderId="10" xfId="0" applyNumberFormat="1" applyFont="1" applyFill="1" applyBorder="1" applyAlignment="1">
      <alignment wrapText="1"/>
    </xf>
    <xf numFmtId="165" fontId="20" fillId="35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17" fillId="37" borderId="0" xfId="0" applyFont="1" applyFill="1"/>
    <xf numFmtId="0" fontId="0" fillId="0" borderId="0" xfId="0" applyAlignment="1">
      <alignment wrapText="1"/>
    </xf>
    <xf numFmtId="0" fontId="18" fillId="0" borderId="11" xfId="0" applyFont="1" applyBorder="1" applyAlignment="1">
      <alignment wrapText="1"/>
    </xf>
    <xf numFmtId="0" fontId="17" fillId="37" borderId="0" xfId="0" applyFont="1" applyFill="1" applyAlignment="1">
      <alignment horizontal="center" vertical="center"/>
    </xf>
    <xf numFmtId="49" fontId="17" fillId="37" borderId="0" xfId="0" applyNumberFormat="1" applyFont="1" applyFill="1" applyAlignment="1">
      <alignment horizontal="center" vertical="center"/>
    </xf>
    <xf numFmtId="14" fontId="17" fillId="37" borderId="0" xfId="0" applyNumberFormat="1" applyFont="1" applyFill="1" applyAlignment="1">
      <alignment horizontal="center" vertical="center"/>
    </xf>
    <xf numFmtId="0" fontId="22" fillId="37" borderId="0" xfId="0" applyFont="1" applyFill="1" applyAlignment="1">
      <alignment horizontal="center" vertical="center" wrapText="1"/>
    </xf>
    <xf numFmtId="0" fontId="17" fillId="37" borderId="0" xfId="0" applyFont="1" applyFill="1" applyAlignment="1">
      <alignment wrapText="1"/>
    </xf>
    <xf numFmtId="0" fontId="23" fillId="38" borderId="11" xfId="0" applyFont="1" applyFill="1" applyBorder="1"/>
    <xf numFmtId="0" fontId="19" fillId="38" borderId="11" xfId="0" applyFont="1" applyFill="1" applyBorder="1" applyAlignment="1">
      <alignment horizontal="center" vertical="center" wrapText="1"/>
    </xf>
    <xf numFmtId="14" fontId="19" fillId="38" borderId="11" xfId="0" applyNumberFormat="1" applyFont="1" applyFill="1" applyBorder="1" applyAlignment="1">
      <alignment horizontal="center" vertical="center" wrapText="1"/>
    </xf>
    <xf numFmtId="0" fontId="24" fillId="39" borderId="11" xfId="0" applyFont="1" applyFill="1" applyBorder="1" applyAlignment="1">
      <alignment horizontal="center" vertical="center"/>
    </xf>
    <xf numFmtId="0" fontId="23" fillId="0" borderId="11" xfId="0" applyFont="1" applyFill="1" applyBorder="1"/>
    <xf numFmtId="0" fontId="24" fillId="40" borderId="11" xfId="0" applyFont="1" applyFill="1" applyBorder="1" applyAlignment="1">
      <alignment horizontal="center" vertical="center"/>
    </xf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strike val="0"/>
        <outline val="0"/>
        <shadow val="0"/>
        <u val="none"/>
        <vertAlign val="baseline"/>
        <sz val="8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Calibri"/>
        <family val="2"/>
        <scheme val="minor"/>
      </font>
      <numFmt numFmtId="19" formatCode="m/d/yyyy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47FCFA-2736-4BB6-870C-C873DA7DE964}" name="Table12" displayName="Table12" ref="A1:D67" totalsRowShown="0" headerRowDxfId="7" dataDxfId="6">
  <autoFilter ref="A1:D67" xr:uid="{FB47FCFA-2736-4BB6-870C-C873DA7DE964}"/>
  <tableColumns count="4">
    <tableColumn id="1" xr3:uid="{E7833F35-406A-4449-B183-F6D35BB137BE}" name="Control Number" dataDxfId="5">
      <calculatedColumnFormula>vendorData!AD2</calculatedColumnFormula>
    </tableColumn>
    <tableColumn id="2" xr3:uid="{3B5B735A-2DD2-4584-BC16-E4CE79F48FB0}" name="Name Insured" dataDxfId="4">
      <calculatedColumnFormula>vendorData!B2</calculatedColumnFormula>
    </tableColumn>
    <tableColumn id="3" xr3:uid="{6F7E8B0F-086B-4F74-8C2E-6DBD4527517F}" name="Set Disposition Code to:" dataDxfId="3">
      <calculatedColumnFormula>vendorData!AL2</calculatedColumnFormula>
    </tableColumn>
    <tableColumn id="4" xr3:uid="{B5777F7F-0353-456E-AC10-AAAC41301278}" name="Copy/Paste the following" dataDxfId="2">
      <calculatedColumnFormula array="1">_xlfn.IFS(vendorData!AL2 = "PNDRC2", vendorData!AW2, vendorData!AL2="PNDRC",vendorData!AW2, vendorData!AL2 = "RCAN",)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A735-DD0A-435D-BF99-59C4D316264F}">
  <dimension ref="A1:E67"/>
  <sheetViews>
    <sheetView tabSelected="1" zoomScale="115" zoomScaleNormal="115" workbookViewId="0">
      <selection activeCell="BY26" sqref="BY26"/>
    </sheetView>
  </sheetViews>
  <sheetFormatPr defaultRowHeight="15" x14ac:dyDescent="0.25"/>
  <cols>
    <col min="1" max="2" width="23.85546875" style="33" customWidth="1"/>
    <col min="3" max="3" width="27.7109375" style="33" customWidth="1"/>
    <col min="4" max="4" width="134" style="33" customWidth="1"/>
    <col min="5" max="5" width="111.5703125" style="37" customWidth="1"/>
    <col min="6" max="6" width="26.5703125" style="30" customWidth="1"/>
    <col min="7" max="16384" width="9.140625" style="30"/>
  </cols>
  <sheetData>
    <row r="1" spans="1:5" ht="75.75" customHeight="1" x14ac:dyDescent="0.25">
      <c r="A1" s="33" t="s">
        <v>60</v>
      </c>
      <c r="B1" s="33" t="s">
        <v>44</v>
      </c>
      <c r="C1" s="33" t="s">
        <v>45</v>
      </c>
      <c r="D1" s="33" t="s">
        <v>85</v>
      </c>
      <c r="E1" s="30"/>
    </row>
    <row r="2" spans="1:5" ht="75.75" customHeight="1" x14ac:dyDescent="0.25">
      <c r="A2" s="34" t="str">
        <f>vendorData!AD2</f>
        <v>RANDOM</v>
      </c>
      <c r="B2" s="33" t="str">
        <f>vendorData!B2</f>
        <v>RANDOM</v>
      </c>
      <c r="C2" s="35" t="str">
        <f ca="1">vendorData!AL2</f>
        <v>PNDRC2</v>
      </c>
      <c r="D2" s="36" t="str" cm="1">
        <f t="array" aca="1" ref="D2" ca="1">_xlfn.IFS(vendorData!AL2 = "PNDRC2", vendorData!AW2, vendorData!AL2="PNDRC",vendorData!AW2, vendorData!AL2 = "RCAN",)</f>
        <v>Pending inspection until 06/13/2023 to follow up (Unable to contact policyholder to schedule appointment and appointment required.) Email sent to agent regarding missed inspection.</v>
      </c>
      <c r="E2" s="30"/>
    </row>
    <row r="3" spans="1:5" ht="75.75" customHeight="1" x14ac:dyDescent="0.25">
      <c r="A3" s="34" t="str">
        <f>vendorData!AD3</f>
        <v>RANDOM</v>
      </c>
      <c r="B3" s="33" t="str">
        <f>vendorData!B3</f>
        <v>RANDOM</v>
      </c>
      <c r="C3" s="35" t="str">
        <f ca="1">vendorData!AL3</f>
        <v>PNDRC2</v>
      </c>
      <c r="D3" s="36" t="str" cm="1">
        <f t="array" aca="1" ref="D3" ca="1">_xlfn.IFS(vendorData!AL3 = "PNDRC2", vendorData!AW3, vendorData!AL3="PNDRC",vendorData!AW3, vendorData!AL3 = "RCAN",)</f>
        <v>Pending inspection until 06/13/2023 to follow up (Policyholder declined survey, policy cancelled or risk sold.) Email sent to agent regarding missed inspection.</v>
      </c>
      <c r="E3" s="30"/>
    </row>
    <row r="4" spans="1:5" ht="75.75" customHeight="1" x14ac:dyDescent="0.25">
      <c r="A4" s="34" t="str">
        <f>vendorData!AD4</f>
        <v>RANDOM</v>
      </c>
      <c r="B4" s="33" t="str">
        <f>vendorData!B4</f>
        <v>RANDOM</v>
      </c>
      <c r="C4" s="35" t="str">
        <f ca="1">vendorData!AL4</f>
        <v>PNDRC2</v>
      </c>
      <c r="D4" s="36" t="str" cm="1">
        <f t="array" aca="1" ref="D4" ca="1">_xlfn.IFS(vendorData!AL4 = "PNDRC2", vendorData!AW4, vendorData!AL4="PNDRC",vendorData!AW4, vendorData!AL4 = "RCAN",)</f>
        <v>Pending inspection until 06/13/2023 to follow up (Case is a duplicate.) Email sent to agent regarding missed inspection.</v>
      </c>
      <c r="E4" s="30"/>
    </row>
    <row r="5" spans="1:5" ht="52.5" customHeight="1" x14ac:dyDescent="0.25">
      <c r="A5" s="34" t="str">
        <f>vendorData!AD5</f>
        <v>RANDOM</v>
      </c>
      <c r="B5" s="33" t="str">
        <f>vendorData!B5</f>
        <v>RANDOM</v>
      </c>
      <c r="C5" s="35" t="str">
        <f ca="1">vendorData!AL5</f>
        <v>PNDRC2</v>
      </c>
      <c r="D5" s="36" t="str" cm="1">
        <f t="array" aca="1" ref="D5" ca="1">_xlfn.IFS(vendorData!AL5 = "PNDRC2", vendorData!AW5, vendorData!AL5="PNDRC",vendorData!AW5, vendorData!AL5 = "RCAN",)</f>
        <v>Pending inspection until 06/13/2023 to follow up (Unable to contact policyholder to schedule appointment and appointment required.) Email sent to agent regarding missed inspection.</v>
      </c>
      <c r="E5" s="30"/>
    </row>
    <row r="6" spans="1:5" ht="52.5" customHeight="1" x14ac:dyDescent="0.25">
      <c r="A6" s="34" t="str">
        <f>vendorData!AD6</f>
        <v>RANDOM</v>
      </c>
      <c r="B6" s="33" t="str">
        <f>vendorData!B6</f>
        <v>RANDOM</v>
      </c>
      <c r="C6" s="35" t="str">
        <f ca="1">vendorData!AL6</f>
        <v>PNDRC2</v>
      </c>
      <c r="D6" s="36" t="str" cm="1">
        <f t="array" aca="1" ref="D6" ca="1">_xlfn.IFS(vendorData!AL6 = "PNDRC2", vendorData!AW6, vendorData!AL6="PNDRC",vendorData!AW6, vendorData!AL6 = "RCAN",)</f>
        <v>Pending inspection until 06/13/2023 to follow up (Policyholder declined survey, policy cancelled or risk sold.) Email sent to agent regarding missed inspection.</v>
      </c>
      <c r="E6" s="30"/>
    </row>
    <row r="7" spans="1:5" ht="52.5" customHeight="1" x14ac:dyDescent="0.25">
      <c r="A7" s="34" t="str">
        <f>vendorData!AD7</f>
        <v>RANDOM</v>
      </c>
      <c r="B7" s="33" t="str">
        <f>vendorData!B7</f>
        <v>RANDOM</v>
      </c>
      <c r="C7" s="35" t="str">
        <f ca="1">vendorData!AL7</f>
        <v>PNDRC2</v>
      </c>
      <c r="D7" s="36" t="str" cm="1">
        <f t="array" aca="1" ref="D7" ca="1">_xlfn.IFS(vendorData!AL7 = "PNDRC2", vendorData!AW7, vendorData!AL7="PNDRC",vendorData!AW7, vendorData!AL7 = "RCAN",)</f>
        <v>Pending inspection until 06/13/2023 to follow up (Policyholder declined/refused survey.) Email sent to agent regarding missed inspection.</v>
      </c>
      <c r="E7" s="30"/>
    </row>
    <row r="8" spans="1:5" ht="52.5" customHeight="1" x14ac:dyDescent="0.25">
      <c r="A8" s="34" t="str">
        <f>vendorData!AD8</f>
        <v>RANDOM</v>
      </c>
      <c r="B8" s="33" t="str">
        <f>vendorData!B8</f>
        <v>RANDOM</v>
      </c>
      <c r="C8" s="35" t="str">
        <f ca="1">vendorData!AL8</f>
        <v>PNDRC2</v>
      </c>
      <c r="D8" s="36" t="str" cm="1">
        <f t="array" aca="1" ref="D8" ca="1">_xlfn.IFS(vendorData!AL8 = "PNDRC2", vendorData!AW8, vendorData!AL8="PNDRC",vendorData!AW8, vendorData!AL8 = "RCAN",)</f>
        <v>Pending inspection until 06/13/2023 to follow up (Unable to contact policyholder to schedule appointment and appointment required.) Email sent to agent regarding missed inspection.</v>
      </c>
      <c r="E8" s="30"/>
    </row>
    <row r="9" spans="1:5" ht="52.5" customHeight="1" x14ac:dyDescent="0.25">
      <c r="A9" s="34" t="str">
        <f>vendorData!AD9</f>
        <v>RANDOM</v>
      </c>
      <c r="B9" s="33" t="str">
        <f>vendorData!B9</f>
        <v>RANDOM</v>
      </c>
      <c r="C9" s="35" t="str">
        <f ca="1">vendorData!AL9</f>
        <v>PNDRC2</v>
      </c>
      <c r="D9" s="36" t="str" cm="1">
        <f t="array" aca="1" ref="D9" ca="1">_xlfn.IFS(vendorData!AL9 = "PNDRC2", vendorData!AW9, vendorData!AL9="PNDRC",vendorData!AW9, vendorData!AL9 = "RCAN",)</f>
        <v>Pending inspection until 06/13/2023 to follow up (Unable to contact policyholder to schedule appointment and appointment required.) Email sent to agent regarding missed inspection.</v>
      </c>
      <c r="E9" s="30"/>
    </row>
    <row r="10" spans="1:5" ht="49.5" customHeight="1" x14ac:dyDescent="0.25">
      <c r="A10" s="34" t="str">
        <f>vendorData!AD10</f>
        <v>RANDOM</v>
      </c>
      <c r="B10" s="33" t="str">
        <f>vendorData!B10</f>
        <v>RANDOM</v>
      </c>
      <c r="C10" s="35" t="str">
        <f ca="1">vendorData!AL10</f>
        <v>PNDRC2</v>
      </c>
      <c r="D10" s="36" t="str" cm="1">
        <f t="array" aca="1" ref="D10" ca="1">_xlfn.IFS(vendorData!AL10 = "PNDRC2", vendorData!AW10, vendorData!AL10="PNDRC",vendorData!AW10, vendorData!AL10 = "RCAN",)</f>
        <v>Pending inspection until 06/13/2023 to follow up (Unable to locate the risk.) Email sent to agent regarding missed inspection.</v>
      </c>
      <c r="E10" s="30"/>
    </row>
    <row r="11" spans="1:5" ht="75.75" customHeight="1" x14ac:dyDescent="0.25">
      <c r="A11" s="34" t="str">
        <f>vendorData!AD11</f>
        <v>RANDOM</v>
      </c>
      <c r="B11" s="33" t="str">
        <f>vendorData!B11</f>
        <v>RANDOM</v>
      </c>
      <c r="C11" s="35" t="str">
        <f ca="1">vendorData!AL11</f>
        <v>PNDRC2</v>
      </c>
      <c r="D11" s="36" t="str" cm="1">
        <f t="array" aca="1" ref="D11" ca="1">_xlfn.IFS(vendorData!AL11 = "PNDRC2", vendorData!AW11, vendorData!AL11="PNDRC",vendorData!AW11, vendorData!AL11 = "RCAN",)</f>
        <v>Pending inspection until 06/13/2023 to follow up (Policyholder declined survey, policy cancelled or risk sold.) Email sent to agent regarding missed inspection.</v>
      </c>
      <c r="E11" s="30"/>
    </row>
    <row r="12" spans="1:5" ht="75.75" customHeight="1" x14ac:dyDescent="0.25">
      <c r="A12" s="34" t="str">
        <f>vendorData!AD12</f>
        <v>RANDOM</v>
      </c>
      <c r="B12" s="33" t="str">
        <f>vendorData!B12</f>
        <v>RANDOM</v>
      </c>
      <c r="C12" s="35" t="str">
        <f ca="1">vendorData!AL12</f>
        <v>PNDRC2</v>
      </c>
      <c r="D12" s="36" t="str" cm="1">
        <f t="array" aca="1" ref="D12" ca="1">_xlfn.IFS(vendorData!AL12 = "PNDRC2", vendorData!AW12, vendorData!AL12="PNDRC",vendorData!AW12, vendorData!AL12 = "RCAN",)</f>
        <v>Pending inspection until 06/13/2023 to follow up (Unable to contact policyholder to schedule appointment and appointment required.) Email sent to agent regarding missed inspection.</v>
      </c>
      <c r="E12" s="30"/>
    </row>
    <row r="13" spans="1:5" ht="75.75" customHeight="1" x14ac:dyDescent="0.25">
      <c r="A13" s="34" t="str">
        <f>vendorData!AD13</f>
        <v>RANDOM</v>
      </c>
      <c r="B13" s="33" t="str">
        <f>vendorData!B13</f>
        <v>RANDOM</v>
      </c>
      <c r="C13" s="35" t="str">
        <f ca="1">vendorData!AL13</f>
        <v>PNDRC2</v>
      </c>
      <c r="D13" s="36" t="str" cm="1">
        <f t="array" aca="1" ref="D13" ca="1">_xlfn.IFS(vendorData!AL13 = "PNDRC2", vendorData!AW13, vendorData!AL13="PNDRC",vendorData!AW13, vendorData!AL13 = "RCAN",)</f>
        <v>Pending inspection until 06/13/2023 to follow up (Unable to contact policyholder to schedule appointment and appointment required.) Email sent to agent regarding missed inspection.</v>
      </c>
      <c r="E13" s="30"/>
    </row>
    <row r="14" spans="1:5" ht="75.75" customHeight="1" x14ac:dyDescent="0.25">
      <c r="A14" s="34" t="str">
        <f>vendorData!AD14</f>
        <v>RANDOM</v>
      </c>
      <c r="B14" s="33" t="str">
        <f>vendorData!B14</f>
        <v>RANDOM</v>
      </c>
      <c r="C14" s="35" t="str">
        <f ca="1">vendorData!AL14</f>
        <v>PNDRC2</v>
      </c>
      <c r="D14" s="36" t="str" cm="1">
        <f t="array" aca="1" ref="D14" ca="1">_xlfn.IFS(vendorData!AL14 = "PNDRC2", vendorData!AW14, vendorData!AL14="PNDRC",vendorData!AW14, vendorData!AL14 = "RCAN",)</f>
        <v>Pending inspection until 06/13/2023 to follow up (Policyholder declined survey, policy cancelled or risk sold.) Email sent to agent regarding missed inspection.</v>
      </c>
      <c r="E14" s="30"/>
    </row>
    <row r="15" spans="1:5" ht="75.75" customHeight="1" x14ac:dyDescent="0.25">
      <c r="A15" s="34" t="str">
        <f>vendorData!AD15</f>
        <v>RANDOM</v>
      </c>
      <c r="B15" s="33" t="str">
        <f>vendorData!B15</f>
        <v>RANDOM</v>
      </c>
      <c r="C15" s="35" t="str">
        <f ca="1">vendorData!AL15</f>
        <v>PNDRC2</v>
      </c>
      <c r="D15" s="36" t="str" cm="1">
        <f t="array" aca="1" ref="D15" ca="1">_xlfn.IFS(vendorData!AL15 = "PNDRC2", vendorData!AW15, vendorData!AL15="PNDRC",vendorData!AW15, vendorData!AL15 = "RCAN",)</f>
        <v>Pending inspection until 06/13/2023 to follow up (Unable to contact policyholder to schedule appointment and appointment required.) Email sent to agent regarding missed inspection.</v>
      </c>
      <c r="E15" s="30"/>
    </row>
    <row r="16" spans="1:5" ht="75.75" customHeight="1" x14ac:dyDescent="0.25">
      <c r="A16" s="34" t="str">
        <f>vendorData!AD16</f>
        <v>RANDOM</v>
      </c>
      <c r="B16" s="33" t="str">
        <f>vendorData!B16</f>
        <v>RANDOM</v>
      </c>
      <c r="C16" s="35" t="str">
        <f ca="1">vendorData!AL16</f>
        <v>PNDRC2</v>
      </c>
      <c r="D16" s="36" t="str" cm="1">
        <f t="array" aca="1" ref="D16" ca="1">_xlfn.IFS(vendorData!AL16 = "PNDRC2", vendorData!AW16, vendorData!AL16="PNDRC",vendorData!AW16, vendorData!AL16 = "RCAN",)</f>
        <v>Pending inspection until 06/13/2023 to follow up (Unable to Access Property.) Email sent to agent regarding missed inspection.</v>
      </c>
      <c r="E16" s="30"/>
    </row>
    <row r="17" spans="1:5" ht="75.75" customHeight="1" x14ac:dyDescent="0.25">
      <c r="A17" s="34" t="str">
        <f>vendorData!AD17</f>
        <v>RANDOM</v>
      </c>
      <c r="B17" s="33" t="str">
        <f>vendorData!B17</f>
        <v>RANDOM</v>
      </c>
      <c r="C17" s="35" t="str">
        <f ca="1">vendorData!AL17</f>
        <v>PNDRC2</v>
      </c>
      <c r="D17" s="36" t="str" cm="1">
        <f t="array" aca="1" ref="D17" ca="1">_xlfn.IFS(vendorData!AL17 = "PNDRC2", vendorData!AW17, vendorData!AL17="PNDRC",vendorData!AW17, vendorData!AL17 = "RCAN",)</f>
        <v>Pending inspection until 06/13/2023 to follow up (Unable to contact policyholder to schedule appointment and appointment required.) Email sent to agent regarding missed inspection.</v>
      </c>
      <c r="E17" s="30"/>
    </row>
    <row r="18" spans="1:5" ht="75.75" customHeight="1" x14ac:dyDescent="0.25">
      <c r="A18" s="34" t="str">
        <f>vendorData!AD18</f>
        <v>RANDOM</v>
      </c>
      <c r="B18" s="33" t="str">
        <f>vendorData!B18</f>
        <v>RANDOM</v>
      </c>
      <c r="C18" s="35" t="str">
        <f ca="1">vendorData!AL18</f>
        <v>PNDRC2</v>
      </c>
      <c r="D18" s="36" t="str" cm="1">
        <f t="array" aca="1" ref="D18" ca="1">_xlfn.IFS(vendorData!AL18 = "PNDRC2", vendorData!AW18, vendorData!AL18="PNDRC",vendorData!AW18, vendorData!AL18 = "RCAN",)</f>
        <v>Pending inspection until 06/13/2023 to follow up (Appointment scheduled but cancelled by policyholder..) Email sent to agent regarding missed inspection.</v>
      </c>
      <c r="E18" s="30"/>
    </row>
    <row r="19" spans="1:5" ht="75.75" customHeight="1" x14ac:dyDescent="0.25">
      <c r="A19" s="34" t="str">
        <f>vendorData!AD19</f>
        <v>RANDOM</v>
      </c>
      <c r="B19" s="33" t="str">
        <f>vendorData!B19</f>
        <v>RANDOM</v>
      </c>
      <c r="C19" s="35" t="str">
        <f ca="1">vendorData!AL19</f>
        <v>PNDRC2</v>
      </c>
      <c r="D19" s="36" t="str" cm="1">
        <f t="array" aca="1" ref="D19" ca="1">_xlfn.IFS(vendorData!AL19 = "PNDRC2", vendorData!AW19, vendorData!AL19="PNDRC",vendorData!AW19, vendorData!AL19 = "RCAN",)</f>
        <v>Pending inspection until 06/13/2023 to follow up (Unable to contact policyholder to schedule appointment and appointment required.) Email sent to agent regarding missed inspection.</v>
      </c>
      <c r="E19" s="30"/>
    </row>
    <row r="20" spans="1:5" ht="75.75" customHeight="1" x14ac:dyDescent="0.25">
      <c r="A20" s="34" t="str">
        <f>vendorData!AD20</f>
        <v>RANDOM</v>
      </c>
      <c r="B20" s="33" t="str">
        <f>vendorData!B20</f>
        <v>RANDOM</v>
      </c>
      <c r="C20" s="35" t="str">
        <f ca="1">vendorData!AL20</f>
        <v>PNDRC2</v>
      </c>
      <c r="D20" s="36" t="str" cm="1">
        <f t="array" aca="1" ref="D20" ca="1">_xlfn.IFS(vendorData!AL20 = "PNDRC2", vendorData!AW20, vendorData!AL20="PNDRC",vendorData!AW20, vendorData!AL20 = "RCAN",)</f>
        <v>Pending inspection until 06/13/2023 to follow up (Unable to Access Property.) Email sent to agent regarding missed inspection.</v>
      </c>
      <c r="E20" s="30"/>
    </row>
    <row r="21" spans="1:5" ht="75.75" customHeight="1" x14ac:dyDescent="0.25">
      <c r="A21" s="34" t="str">
        <f>vendorData!AD21</f>
        <v>RANDOM</v>
      </c>
      <c r="B21" s="33" t="str">
        <f>vendorData!B21</f>
        <v>RANDOM</v>
      </c>
      <c r="C21" s="35" t="str">
        <f ca="1">vendorData!AL21</f>
        <v>PNDRC2</v>
      </c>
      <c r="D21" s="36" t="str" cm="1">
        <f t="array" aca="1" ref="D21" ca="1">_xlfn.IFS(vendorData!AL21 = "PNDRC2", vendorData!AW21, vendorData!AL21="PNDRC",vendorData!AW21, vendorData!AL21 = "RCAN",)</f>
        <v>Pending inspection until 06/13/2023 to follow up (Unable to Access Property.) Email sent to agent regarding missed inspection.</v>
      </c>
      <c r="E21" s="30"/>
    </row>
    <row r="22" spans="1:5" ht="75.75" customHeight="1" x14ac:dyDescent="0.25">
      <c r="A22" s="34" t="str">
        <f>vendorData!AD22</f>
        <v>RANDOM</v>
      </c>
      <c r="B22" s="33" t="str">
        <f>vendorData!B22</f>
        <v>RANDOM</v>
      </c>
      <c r="C22" s="35" t="str">
        <f ca="1">vendorData!AL22</f>
        <v>PNDRC2</v>
      </c>
      <c r="D22" s="36" t="str" cm="1">
        <f t="array" aca="1" ref="D22" ca="1">_xlfn.IFS(vendorData!AL22 = "PNDRC2", vendorData!AW22, vendorData!AL22="PNDRC",vendorData!AW22, vendorData!AL22 = "RCAN",)</f>
        <v>Pending inspection until 06/13/2023 to follow up (Unable to Access Property.) Email sent to agent regarding missed inspection.</v>
      </c>
      <c r="E22" s="30"/>
    </row>
    <row r="23" spans="1:5" ht="75.75" customHeight="1" x14ac:dyDescent="0.25">
      <c r="A23" s="34" t="str">
        <f>vendorData!AD23</f>
        <v>RANDOM</v>
      </c>
      <c r="B23" s="33" t="str">
        <f>vendorData!B23</f>
        <v>RANDOM</v>
      </c>
      <c r="C23" s="35" t="str">
        <f ca="1">vendorData!AL23</f>
        <v>PNDRC2</v>
      </c>
      <c r="D23" s="36" t="str" cm="1">
        <f t="array" aca="1" ref="D23" ca="1">_xlfn.IFS(vendorData!AL23 = "PNDRC2", vendorData!AW23, vendorData!AL23="PNDRC",vendorData!AW23, vendorData!AL23 = "RCAN",)</f>
        <v>Pending inspection until 06/13/2023 to follow up (Unable to contact policyholder to schedule appointment and appointment required.) Email sent to agent regarding missed inspection.</v>
      </c>
      <c r="E23" s="30"/>
    </row>
    <row r="24" spans="1:5" ht="75.75" customHeight="1" x14ac:dyDescent="0.25">
      <c r="A24" s="34" t="str">
        <f>vendorData!AD24</f>
        <v>RANDOM</v>
      </c>
      <c r="B24" s="33" t="str">
        <f>vendorData!B24</f>
        <v>RANDOM</v>
      </c>
      <c r="C24" s="35" t="str">
        <f ca="1">vendorData!AL24</f>
        <v>PNDRC2</v>
      </c>
      <c r="D24" s="36" t="str" cm="1">
        <f t="array" aca="1" ref="D24" ca="1">_xlfn.IFS(vendorData!AL24 = "PNDRC2", vendorData!AW24, vendorData!AL24="PNDRC",vendorData!AW24, vendorData!AL24 = "RCAN",)</f>
        <v>Pending inspection until 06/13/2023 to follow up (Unable to Access Property.) Email sent to agent regarding missed inspection.</v>
      </c>
      <c r="E24" s="30"/>
    </row>
    <row r="25" spans="1:5" ht="75.75" customHeight="1" x14ac:dyDescent="0.25">
      <c r="A25" s="34" t="str">
        <f>vendorData!AD25</f>
        <v>RANDOM</v>
      </c>
      <c r="B25" s="33" t="str">
        <f>vendorData!B25</f>
        <v>RANDOM</v>
      </c>
      <c r="C25" s="35" t="str">
        <f ca="1">vendorData!AL25</f>
        <v>PNDRC2</v>
      </c>
      <c r="D25" s="36" t="str" cm="1">
        <f t="array" aca="1" ref="D25" ca="1">_xlfn.IFS(vendorData!AL25 = "PNDRC2", vendorData!AW25, vendorData!AL25="PNDRC",vendorData!AW25, vendorData!AL25 = "RCAN",)</f>
        <v>Pending inspection until 06/13/2023 to follow up (.) Email sent to agent regarding missed inspection.</v>
      </c>
      <c r="E25" s="30"/>
    </row>
    <row r="26" spans="1:5" ht="75.75" customHeight="1" x14ac:dyDescent="0.25">
      <c r="A26" s="34" t="str">
        <f>vendorData!AD26</f>
        <v>RANDOM</v>
      </c>
      <c r="B26" s="33" t="str">
        <f>vendorData!B26</f>
        <v>RANDOM</v>
      </c>
      <c r="C26" s="35" t="str">
        <f ca="1">vendorData!AL26</f>
        <v>PNDRC2</v>
      </c>
      <c r="D26" s="36" t="str" cm="1">
        <f t="array" aca="1" ref="D26" ca="1">_xlfn.IFS(vendorData!AL26 = "PNDRC2", vendorData!AW26, vendorData!AL26="PNDRC",vendorData!AW26, vendorData!AL26 = "RCAN",)</f>
        <v>Pending inspection until 06/13/2023 to follow up (Unable to contact policyholder to schedule appointment and appointment required.) Email sent to agent regarding missed inspection.</v>
      </c>
      <c r="E26" s="30"/>
    </row>
    <row r="27" spans="1:5" ht="75.75" customHeight="1" x14ac:dyDescent="0.25">
      <c r="A27" s="34" t="str">
        <f>vendorData!AD27</f>
        <v>RANDOM</v>
      </c>
      <c r="B27" s="33" t="str">
        <f>vendorData!B27</f>
        <v>RANDOM</v>
      </c>
      <c r="C27" s="35" t="str">
        <f ca="1">vendorData!AL27</f>
        <v>PNDRC2</v>
      </c>
      <c r="D27" s="36" t="str" cm="1">
        <f t="array" aca="1" ref="D27" ca="1">_xlfn.IFS(vendorData!AL27 = "PNDRC2", vendorData!AW27, vendorData!AL27="PNDRC",vendorData!AW27, vendorData!AL27 = "RCAN",)</f>
        <v>Pending inspection until 06/13/2023 to follow up (Unable to contact policyholder to schedule appointment and appointment required.) Email sent to agent regarding missed inspection.</v>
      </c>
      <c r="E27" s="30"/>
    </row>
    <row r="28" spans="1:5" ht="75.75" customHeight="1" x14ac:dyDescent="0.25">
      <c r="A28" s="34" t="str">
        <f>vendorData!AD28</f>
        <v>RANDOM</v>
      </c>
      <c r="B28" s="33" t="str">
        <f>vendorData!B28</f>
        <v>RANDOM</v>
      </c>
      <c r="C28" s="35" t="str">
        <f ca="1">vendorData!AL28</f>
        <v>PNDRC2</v>
      </c>
      <c r="D28" s="36" t="str" cm="1">
        <f t="array" aca="1" ref="D28" ca="1">_xlfn.IFS(vendorData!AL28 = "PNDRC2", vendorData!AW28, vendorData!AL28="PNDRC",vendorData!AW28, vendorData!AL28 = "RCAN",)</f>
        <v>Pending inspection until 06/13/2023 to follow up (Unable to contact policyholder to schedule appointment and appointment required.) Email sent to agent regarding missed inspection.</v>
      </c>
      <c r="E28" s="30"/>
    </row>
    <row r="29" spans="1:5" ht="75.75" customHeight="1" x14ac:dyDescent="0.25">
      <c r="A29" s="34" t="str">
        <f>vendorData!AD29</f>
        <v>RANDOM</v>
      </c>
      <c r="B29" s="33" t="str">
        <f>vendorData!B29</f>
        <v>RANDOM</v>
      </c>
      <c r="C29" s="35" t="str">
        <f ca="1">vendorData!AL29</f>
        <v>PNDRC2</v>
      </c>
      <c r="D29" s="36" t="str" cm="1">
        <f t="array" aca="1" ref="D29" ca="1">_xlfn.IFS(vendorData!AL29 = "PNDRC2", vendorData!AW29, vendorData!AL29="PNDRC",vendorData!AW29, vendorData!AL29 = "RCAN",)</f>
        <v>Pending inspection until 06/13/2023 to follow up (Unable to contact policyholder to schedule appointment and appointment required.) Email sent to agent regarding missed inspection.</v>
      </c>
      <c r="E29" s="30"/>
    </row>
    <row r="30" spans="1:5" ht="75.75" customHeight="1" x14ac:dyDescent="0.25">
      <c r="A30" s="34" t="str">
        <f>vendorData!AD30</f>
        <v>RANDOM</v>
      </c>
      <c r="B30" s="33" t="str">
        <f>vendorData!B30</f>
        <v>RANDOM</v>
      </c>
      <c r="C30" s="35" t="str">
        <f ca="1">vendorData!AL30</f>
        <v>PNDRC2</v>
      </c>
      <c r="D30" s="36" t="str" cm="1">
        <f t="array" aca="1" ref="D30" ca="1">_xlfn.IFS(vendorData!AL30 = "PNDRC2", vendorData!AW30, vendorData!AL30="PNDRC",vendorData!AW30, vendorData!AL30 = "RCAN",)</f>
        <v>Pending inspection until 06/13/2023 to follow up (Policyholder declined survey, policy cancelled or risk sold.) Email sent to agent regarding missed inspection.</v>
      </c>
      <c r="E30" s="30"/>
    </row>
    <row r="31" spans="1:5" ht="75.75" customHeight="1" x14ac:dyDescent="0.25">
      <c r="A31" s="34" t="str">
        <f>vendorData!AD31</f>
        <v>RANDOM</v>
      </c>
      <c r="B31" s="33" t="str">
        <f>vendorData!B31</f>
        <v>RANDOM</v>
      </c>
      <c r="C31" s="35" t="str">
        <f ca="1">vendorData!AL31</f>
        <v>PNDRC2</v>
      </c>
      <c r="D31" s="36" t="str" cm="1">
        <f t="array" aca="1" ref="D31" ca="1">_xlfn.IFS(vendorData!AL31 = "PNDRC2", vendorData!AW31, vendorData!AL31="PNDRC",vendorData!AW31, vendorData!AL31 = "RCAN",)</f>
        <v>Pending inspection until 06/13/2023 to follow up (Policyholder declined survey, policy cancelled or risk sold.) Email sent to agent regarding missed inspection.</v>
      </c>
      <c r="E31" s="30"/>
    </row>
    <row r="32" spans="1:5" ht="75.75" customHeight="1" x14ac:dyDescent="0.25">
      <c r="A32" s="34" t="str">
        <f>vendorData!AD32</f>
        <v>RANDOM</v>
      </c>
      <c r="B32" s="33" t="str">
        <f>vendorData!B32</f>
        <v>RANDOM</v>
      </c>
      <c r="C32" s="35" t="str">
        <f ca="1">vendorData!AL32</f>
        <v>PNDRC2</v>
      </c>
      <c r="D32" s="36" t="str" cm="1">
        <f t="array" aca="1" ref="D32" ca="1">_xlfn.IFS(vendorData!AL32 = "PNDRC2", vendorData!AW32, vendorData!AL32="PNDRC",vendorData!AW32, vendorData!AL32 = "RCAN",)</f>
        <v>Pending inspection until 06/13/2023 to follow up (Unable to locate the risk.) Email sent to agent regarding missed inspection.</v>
      </c>
      <c r="E32" s="30"/>
    </row>
    <row r="33" spans="1:5" ht="75.75" customHeight="1" x14ac:dyDescent="0.25">
      <c r="A33" s="34">
        <f>vendorData!AD33</f>
        <v>0</v>
      </c>
      <c r="B33" s="33">
        <f>vendorData!B33</f>
        <v>0</v>
      </c>
      <c r="C33" s="35" t="str">
        <f ca="1">vendorData!AL33</f>
        <v>PNDRC2</v>
      </c>
      <c r="D33" s="36" t="str" cm="1">
        <f t="array" aca="1" ref="D33" ca="1">_xlfn.IFS(vendorData!AL33 = "PNDRC2", vendorData!AW33, vendorData!AL33="PNDRC",vendorData!AW33, vendorData!AL33 = "RCAN",)</f>
        <v>Pending inspection until 06/13/2023 to follow up (.) Email sent to agent regarding missed inspection.</v>
      </c>
      <c r="E33" s="30"/>
    </row>
    <row r="34" spans="1:5" ht="75.75" customHeight="1" x14ac:dyDescent="0.25">
      <c r="A34" s="34">
        <f>vendorData!AD34</f>
        <v>0</v>
      </c>
      <c r="B34" s="33">
        <f>vendorData!B34</f>
        <v>0</v>
      </c>
      <c r="C34" s="35" t="str">
        <f ca="1">vendorData!AL34</f>
        <v>PNDRC2</v>
      </c>
      <c r="D34" s="36" t="str" cm="1">
        <f t="array" aca="1" ref="D34" ca="1">_xlfn.IFS(vendorData!AL34 = "PNDRC2", vendorData!AW34, vendorData!AL34="PNDRC",vendorData!AW34, vendorData!AL34 = "RCAN",)</f>
        <v>Pending inspection until 06/13/2023 to follow up (.) Email sent to agent regarding missed inspection.</v>
      </c>
      <c r="E34" s="30"/>
    </row>
    <row r="35" spans="1:5" ht="75.75" customHeight="1" x14ac:dyDescent="0.25">
      <c r="A35" s="34">
        <f>vendorData!AD35</f>
        <v>0</v>
      </c>
      <c r="B35" s="33">
        <f>vendorData!B35</f>
        <v>0</v>
      </c>
      <c r="C35" s="35" t="str">
        <f ca="1">vendorData!AL35</f>
        <v>PNDRC2</v>
      </c>
      <c r="D35" s="36" t="str" cm="1">
        <f t="array" aca="1" ref="D35" ca="1">_xlfn.IFS(vendorData!AL35 = "PNDRC2", vendorData!AW35, vendorData!AL35="PNDRC",vendorData!AW35, vendorData!AL35 = "RCAN",)</f>
        <v>Pending inspection until 06/13/2023 to follow up (.) Email sent to agent regarding missed inspection.</v>
      </c>
      <c r="E35" s="30"/>
    </row>
    <row r="36" spans="1:5" ht="75.75" customHeight="1" x14ac:dyDescent="0.25">
      <c r="A36" s="34">
        <f>vendorData!AD36</f>
        <v>0</v>
      </c>
      <c r="B36" s="33">
        <f>vendorData!B36</f>
        <v>0</v>
      </c>
      <c r="C36" s="35" t="str">
        <f ca="1">vendorData!AL36</f>
        <v>PNDRC2</v>
      </c>
      <c r="D36" s="36" t="str" cm="1">
        <f t="array" aca="1" ref="D36" ca="1">_xlfn.IFS(vendorData!AL36 = "PNDRC2", vendorData!AW36, vendorData!AL36="PNDRC",vendorData!AW36, vendorData!AL36 = "RCAN",)</f>
        <v>Pending inspection until 06/13/2023 to follow up (.) Email sent to agent regarding missed inspection.</v>
      </c>
      <c r="E36" s="30"/>
    </row>
    <row r="37" spans="1:5" ht="75.75" customHeight="1" x14ac:dyDescent="0.25">
      <c r="A37" s="34">
        <f>vendorData!AD37</f>
        <v>0</v>
      </c>
      <c r="B37" s="33">
        <f>vendorData!B37</f>
        <v>0</v>
      </c>
      <c r="C37" s="35" t="str">
        <f ca="1">vendorData!AL37</f>
        <v>PNDRC2</v>
      </c>
      <c r="D37" s="36" t="str" cm="1">
        <f t="array" aca="1" ref="D37" ca="1">_xlfn.IFS(vendorData!AL37 = "PNDRC2", vendorData!AW37, vendorData!AL37="PNDRC",vendorData!AW37, vendorData!AL37 = "RCAN",)</f>
        <v>Pending inspection until 06/13/2023 to follow up (.) Email sent to agent regarding missed inspection.</v>
      </c>
      <c r="E37" s="30"/>
    </row>
    <row r="38" spans="1:5" ht="75.75" customHeight="1" x14ac:dyDescent="0.25">
      <c r="A38" s="34">
        <f>vendorData!AD38</f>
        <v>0</v>
      </c>
      <c r="B38" s="33">
        <f>vendorData!B38</f>
        <v>0</v>
      </c>
      <c r="C38" s="35" t="str">
        <f ca="1">vendorData!AL38</f>
        <v>PNDRC2</v>
      </c>
      <c r="D38" s="36" t="str" cm="1">
        <f t="array" aca="1" ref="D38" ca="1">_xlfn.IFS(vendorData!AL38 = "PNDRC2", vendorData!AW38, vendorData!AL38="PNDRC",vendorData!AW38, vendorData!AL38 = "RCAN",)</f>
        <v>Pending inspection until 06/13/2023 to follow up (.) Email sent to agent regarding missed inspection.</v>
      </c>
      <c r="E38" s="30"/>
    </row>
    <row r="39" spans="1:5" ht="75.75" customHeight="1" x14ac:dyDescent="0.25">
      <c r="A39" s="34">
        <f>vendorData!AD39</f>
        <v>0</v>
      </c>
      <c r="B39" s="33">
        <f>vendorData!B39</f>
        <v>0</v>
      </c>
      <c r="C39" s="35" t="str">
        <f ca="1">vendorData!AL39</f>
        <v>PNDRC2</v>
      </c>
      <c r="D39" s="36" t="str" cm="1">
        <f t="array" aca="1" ref="D39" ca="1">_xlfn.IFS(vendorData!AL39 = "PNDRC2", vendorData!AW39, vendorData!AL39="PNDRC",vendorData!AW39, vendorData!AL39 = "RCAN",)</f>
        <v>Pending inspection until 06/13/2023 to follow up (.) Email sent to agent regarding missed inspection.</v>
      </c>
      <c r="E39" s="30"/>
    </row>
    <row r="40" spans="1:5" ht="75.75" customHeight="1" x14ac:dyDescent="0.25">
      <c r="A40" s="34">
        <f>vendorData!AD40</f>
        <v>0</v>
      </c>
      <c r="B40" s="33">
        <f>vendorData!B40</f>
        <v>0</v>
      </c>
      <c r="C40" s="35" t="str">
        <f ca="1">vendorData!AL40</f>
        <v>PNDRC2</v>
      </c>
      <c r="D40" s="36" t="str" cm="1">
        <f t="array" aca="1" ref="D40" ca="1">_xlfn.IFS(vendorData!AL40 = "PNDRC2", vendorData!AW40, vendorData!AL40="PNDRC",vendorData!AW40, vendorData!AL40 = "RCAN",)</f>
        <v>Pending inspection until 06/13/2023 to follow up (.) Email sent to agent regarding missed inspection.</v>
      </c>
      <c r="E40" s="30"/>
    </row>
    <row r="41" spans="1:5" ht="75.75" customHeight="1" x14ac:dyDescent="0.25">
      <c r="A41" s="34">
        <f>vendorData!AD41</f>
        <v>0</v>
      </c>
      <c r="B41" s="33">
        <f>vendorData!B41</f>
        <v>0</v>
      </c>
      <c r="C41" s="35" t="str">
        <f ca="1">vendorData!AL41</f>
        <v>PNDRC2</v>
      </c>
      <c r="D41" s="36" t="str" cm="1">
        <f t="array" aca="1" ref="D41" ca="1">_xlfn.IFS(vendorData!AL41 = "PNDRC2", vendorData!AW41, vendorData!AL41="PNDRC",vendorData!AW41, vendorData!AL41 = "RCAN",)</f>
        <v>Pending inspection until 06/13/2023 to follow up (.) Email sent to agent regarding missed inspection.</v>
      </c>
      <c r="E41" s="30"/>
    </row>
    <row r="42" spans="1:5" ht="75.75" customHeight="1" x14ac:dyDescent="0.25">
      <c r="A42" s="34">
        <f>vendorData!AD42</f>
        <v>0</v>
      </c>
      <c r="B42" s="33">
        <f>vendorData!B42</f>
        <v>0</v>
      </c>
      <c r="C42" s="35" t="str">
        <f ca="1">vendorData!AL42</f>
        <v>PNDRC2</v>
      </c>
      <c r="D42" s="36" t="str" cm="1">
        <f t="array" aca="1" ref="D42" ca="1">_xlfn.IFS(vendorData!AL42 = "PNDRC2", vendorData!AW42, vendorData!AL42="PNDRC",vendorData!AW42, vendorData!AL42 = "RCAN",)</f>
        <v>Pending inspection until 06/13/2023 to follow up (.) Email sent to agent regarding missed inspection.</v>
      </c>
      <c r="E42" s="30"/>
    </row>
    <row r="43" spans="1:5" ht="75.75" customHeight="1" x14ac:dyDescent="0.25">
      <c r="A43" s="34">
        <f>vendorData!AD43</f>
        <v>0</v>
      </c>
      <c r="B43" s="33">
        <f>vendorData!B43</f>
        <v>0</v>
      </c>
      <c r="C43" s="35" t="str">
        <f ca="1">vendorData!AL43</f>
        <v>PNDRC2</v>
      </c>
      <c r="D43" s="36" t="str" cm="1">
        <f t="array" aca="1" ref="D43" ca="1">_xlfn.IFS(vendorData!AL43 = "PNDRC2", vendorData!AW43, vendorData!AL43="PNDRC",vendorData!AW43, vendorData!AL43 = "RCAN",)</f>
        <v>Pending inspection until 06/13/2023 to follow up (.) Email sent to agent regarding missed inspection.</v>
      </c>
      <c r="E43" s="30"/>
    </row>
    <row r="44" spans="1:5" ht="75.75" customHeight="1" x14ac:dyDescent="0.25">
      <c r="A44" s="34">
        <f>vendorData!AD44</f>
        <v>0</v>
      </c>
      <c r="B44" s="33">
        <f>vendorData!B44</f>
        <v>0</v>
      </c>
      <c r="C44" s="35" t="str">
        <f ca="1">vendorData!AL44</f>
        <v>PNDRC2</v>
      </c>
      <c r="D44" s="36" t="str" cm="1">
        <f t="array" aca="1" ref="D44" ca="1">_xlfn.IFS(vendorData!AL44 = "PNDRC2", vendorData!AW44, vendorData!AL44="PNDRC",vendorData!AW44, vendorData!AL44 = "RCAN",)</f>
        <v>Pending inspection until 06/13/2023 to follow up (.) Email sent to agent regarding missed inspection.</v>
      </c>
      <c r="E44" s="30"/>
    </row>
    <row r="45" spans="1:5" ht="75.75" customHeight="1" x14ac:dyDescent="0.25">
      <c r="A45" s="34">
        <f>vendorData!AD45</f>
        <v>0</v>
      </c>
      <c r="B45" s="33">
        <f>vendorData!B45</f>
        <v>0</v>
      </c>
      <c r="C45" s="35" t="str">
        <f ca="1">vendorData!AL45</f>
        <v>PNDRC2</v>
      </c>
      <c r="D45" s="36" t="str" cm="1">
        <f t="array" aca="1" ref="D45" ca="1">_xlfn.IFS(vendorData!AL45 = "PNDRC2", vendorData!AW45, vendorData!AL45="PNDRC",vendorData!AW45, vendorData!AL45 = "RCAN",)</f>
        <v>Pending inspection until 06/13/2023 to follow up (.) Email sent to agent regarding missed inspection.</v>
      </c>
      <c r="E45" s="30"/>
    </row>
    <row r="46" spans="1:5" ht="75.75" customHeight="1" x14ac:dyDescent="0.25">
      <c r="A46" s="34">
        <f>vendorData!AD46</f>
        <v>0</v>
      </c>
      <c r="B46" s="33">
        <f>vendorData!B46</f>
        <v>0</v>
      </c>
      <c r="C46" s="35" t="str">
        <f ca="1">vendorData!AL46</f>
        <v>PNDRC2</v>
      </c>
      <c r="D46" s="36" t="str" cm="1">
        <f t="array" aca="1" ref="D46" ca="1">_xlfn.IFS(vendorData!AL46 = "PNDRC2", vendorData!AW46, vendorData!AL46="PNDRC",vendorData!AW46, vendorData!AL46 = "RCAN",)</f>
        <v>Pending inspection until 06/13/2023 to follow up (.) Email sent to agent regarding missed inspection.</v>
      </c>
      <c r="E46" s="30"/>
    </row>
    <row r="47" spans="1:5" ht="75.75" customHeight="1" x14ac:dyDescent="0.25">
      <c r="A47" s="34">
        <f>vendorData!AD47</f>
        <v>0</v>
      </c>
      <c r="B47" s="33">
        <f>vendorData!B47</f>
        <v>0</v>
      </c>
      <c r="C47" s="35" t="str">
        <f ca="1">vendorData!AL47</f>
        <v>PNDRC2</v>
      </c>
      <c r="D47" s="36" t="str" cm="1">
        <f t="array" aca="1" ref="D47" ca="1">_xlfn.IFS(vendorData!AL47 = "PNDRC2", vendorData!AW47, vendorData!AL47="PNDRC",vendorData!AW47, vendorData!AL47 = "RCAN",)</f>
        <v>Pending inspection until 06/13/2023 to follow up (.) Email sent to agent regarding missed inspection.</v>
      </c>
      <c r="E47" s="30"/>
    </row>
    <row r="48" spans="1:5" ht="75.75" customHeight="1" x14ac:dyDescent="0.25">
      <c r="A48" s="34">
        <f>vendorData!AD48</f>
        <v>0</v>
      </c>
      <c r="B48" s="33">
        <f>vendorData!B48</f>
        <v>0</v>
      </c>
      <c r="C48" s="35" t="str">
        <f ca="1">vendorData!AL48</f>
        <v>PNDRC2</v>
      </c>
      <c r="D48" s="36" t="str" cm="1">
        <f t="array" aca="1" ref="D48" ca="1">_xlfn.IFS(vendorData!AL48 = "PNDRC2", vendorData!AW48, vendorData!AL48="PNDRC",vendorData!AW48, vendorData!AL48 = "RCAN",)</f>
        <v>Pending inspection until 06/13/2023 to follow up (.) Email sent to agent regarding missed inspection.</v>
      </c>
      <c r="E48" s="30"/>
    </row>
    <row r="49" spans="1:5" ht="75.75" customHeight="1" x14ac:dyDescent="0.25">
      <c r="A49" s="34">
        <f>vendorData!AD49</f>
        <v>0</v>
      </c>
      <c r="B49" s="33">
        <f>vendorData!B49</f>
        <v>0</v>
      </c>
      <c r="C49" s="35" t="str">
        <f ca="1">vendorData!AL49</f>
        <v>PNDRC2</v>
      </c>
      <c r="D49" s="36" t="str" cm="1">
        <f t="array" aca="1" ref="D49" ca="1">_xlfn.IFS(vendorData!AL49 = "PNDRC2", vendorData!AW49, vendorData!AL49="PNDRC",vendorData!AW49, vendorData!AL49 = "RCAN",)</f>
        <v>Pending inspection until 06/13/2023 to follow up (.) Email sent to agent regarding missed inspection.</v>
      </c>
      <c r="E49" s="30"/>
    </row>
    <row r="50" spans="1:5" ht="75.75" customHeight="1" x14ac:dyDescent="0.25">
      <c r="A50" s="34">
        <f>vendorData!AD50</f>
        <v>0</v>
      </c>
      <c r="B50" s="33">
        <f>vendorData!B50</f>
        <v>0</v>
      </c>
      <c r="C50" s="35" t="str">
        <f ca="1">vendorData!AL50</f>
        <v>PNDRC2</v>
      </c>
      <c r="D50" s="36" t="str" cm="1">
        <f t="array" aca="1" ref="D50" ca="1">_xlfn.IFS(vendorData!AL50 = "PNDRC2", vendorData!AW50, vendorData!AL50="PNDRC",vendorData!AW50, vendorData!AL50 = "RCAN",)</f>
        <v>Pending inspection until 06/13/2023 to follow up (.) Email sent to agent regarding missed inspection.</v>
      </c>
      <c r="E50" s="30"/>
    </row>
    <row r="51" spans="1:5" ht="75.75" customHeight="1" x14ac:dyDescent="0.25">
      <c r="A51" s="34">
        <f>vendorData!AD51</f>
        <v>0</v>
      </c>
      <c r="B51" s="33">
        <f>vendorData!B51</f>
        <v>0</v>
      </c>
      <c r="C51" s="35" t="str">
        <f ca="1">vendorData!AL51</f>
        <v>PNDRC2</v>
      </c>
      <c r="D51" s="36" t="str" cm="1">
        <f t="array" aca="1" ref="D51" ca="1">_xlfn.IFS(vendorData!AL51 = "PNDRC2", vendorData!AW51, vendorData!AL51="PNDRC",vendorData!AW51, vendorData!AL51 = "RCAN",)</f>
        <v>Pending inspection until 06/13/2023 to follow up (.) Email sent to agent regarding missed inspection.</v>
      </c>
      <c r="E51" s="30"/>
    </row>
    <row r="52" spans="1:5" ht="75.75" customHeight="1" x14ac:dyDescent="0.25">
      <c r="A52" s="34">
        <f>vendorData!AD52</f>
        <v>0</v>
      </c>
      <c r="B52" s="33">
        <f>vendorData!B52</f>
        <v>0</v>
      </c>
      <c r="C52" s="35" t="str">
        <f ca="1">vendorData!AL52</f>
        <v>PNDRC2</v>
      </c>
      <c r="D52" s="36" t="str" cm="1">
        <f t="array" aca="1" ref="D52" ca="1">_xlfn.IFS(vendorData!AL52 = "PNDRC2", vendorData!AW52, vendorData!AL52="PNDRC",vendorData!AW52, vendorData!AL52 = "RCAN",)</f>
        <v>Pending inspection until 06/13/2023 to follow up (.) Email sent to agent regarding missed inspection.</v>
      </c>
      <c r="E52" s="30"/>
    </row>
    <row r="53" spans="1:5" ht="75.75" customHeight="1" x14ac:dyDescent="0.25">
      <c r="A53" s="34">
        <f>vendorData!AD53</f>
        <v>0</v>
      </c>
      <c r="B53" s="33">
        <f>vendorData!B53</f>
        <v>0</v>
      </c>
      <c r="C53" s="35" t="str">
        <f ca="1">vendorData!AL53</f>
        <v>PNDRC2</v>
      </c>
      <c r="D53" s="36" t="str" cm="1">
        <f t="array" aca="1" ref="D53" ca="1">_xlfn.IFS(vendorData!AL53 = "PNDRC2", vendorData!AW53, vendorData!AL53="PNDRC",vendorData!AW53, vendorData!AL53 = "RCAN",)</f>
        <v>Pending inspection until 06/13/2023 to follow up (.) Email sent to agent regarding missed inspection.</v>
      </c>
      <c r="E53" s="30"/>
    </row>
    <row r="54" spans="1:5" ht="75.75" customHeight="1" x14ac:dyDescent="0.25">
      <c r="A54" s="34">
        <f>vendorData!AD54</f>
        <v>0</v>
      </c>
      <c r="B54" s="33">
        <f>vendorData!B54</f>
        <v>0</v>
      </c>
      <c r="C54" s="35" t="str">
        <f ca="1">vendorData!AL54</f>
        <v>PNDRC2</v>
      </c>
      <c r="D54" s="36" t="str" cm="1">
        <f t="array" aca="1" ref="D54" ca="1">_xlfn.IFS(vendorData!AL54 = "PNDRC2", vendorData!AW54, vendorData!AL54="PNDRC",vendorData!AW54, vendorData!AL54 = "RCAN",)</f>
        <v>Pending inspection until 06/13/2023 to follow up (.) Email sent to agent regarding missed inspection.</v>
      </c>
      <c r="E54" s="30"/>
    </row>
    <row r="55" spans="1:5" ht="75.75" customHeight="1" x14ac:dyDescent="0.25">
      <c r="A55" s="34">
        <f>vendorData!AD55</f>
        <v>0</v>
      </c>
      <c r="B55" s="33">
        <f>vendorData!B55</f>
        <v>0</v>
      </c>
      <c r="C55" s="35" t="str">
        <f ca="1">vendorData!AL55</f>
        <v>PNDRC2</v>
      </c>
      <c r="D55" s="36" t="str" cm="1">
        <f t="array" aca="1" ref="D55" ca="1">_xlfn.IFS(vendorData!AL55 = "PNDRC2", vendorData!AW55, vendorData!AL55="PNDRC",vendorData!AW55, vendorData!AL55 = "RCAN",)</f>
        <v>Pending inspection until 06/13/2023 to follow up (.) Email sent to agent regarding missed inspection.</v>
      </c>
      <c r="E55" s="30"/>
    </row>
    <row r="56" spans="1:5" ht="75.75" customHeight="1" x14ac:dyDescent="0.25">
      <c r="A56" s="34">
        <f>vendorData!AD56</f>
        <v>0</v>
      </c>
      <c r="B56" s="33">
        <f>vendorData!B56</f>
        <v>0</v>
      </c>
      <c r="C56" s="35" t="str">
        <f ca="1">vendorData!AL56</f>
        <v>PNDRC2</v>
      </c>
      <c r="D56" s="36" t="str" cm="1">
        <f t="array" aca="1" ref="D56" ca="1">_xlfn.IFS(vendorData!AL56 = "PNDRC2", vendorData!AW56, vendorData!AL56="PNDRC",vendorData!AW56, vendorData!AL56 = "RCAN",)</f>
        <v>Pending inspection until 06/13/2023 to follow up (.) Email sent to agent regarding missed inspection.</v>
      </c>
      <c r="E56" s="30"/>
    </row>
    <row r="57" spans="1:5" ht="75.75" customHeight="1" x14ac:dyDescent="0.25">
      <c r="A57" s="34">
        <f>vendorData!AD57</f>
        <v>0</v>
      </c>
      <c r="B57" s="33">
        <f>vendorData!B57</f>
        <v>0</v>
      </c>
      <c r="C57" s="35" t="str">
        <f ca="1">vendorData!AL57</f>
        <v>PNDRC2</v>
      </c>
      <c r="D57" s="36" t="str" cm="1">
        <f t="array" aca="1" ref="D57" ca="1">_xlfn.IFS(vendorData!AL57 = "PNDRC2", vendorData!AW57, vendorData!AL57="PNDRC",vendorData!AW57, vendorData!AL57 = "RCAN",)</f>
        <v>Pending inspection until 06/13/2023 to follow up (.) Email sent to agent regarding missed inspection.</v>
      </c>
      <c r="E57" s="30"/>
    </row>
    <row r="58" spans="1:5" ht="75.75" customHeight="1" x14ac:dyDescent="0.25">
      <c r="A58" s="34">
        <f>vendorData!AD58</f>
        <v>0</v>
      </c>
      <c r="B58" s="33">
        <f>vendorData!B58</f>
        <v>0</v>
      </c>
      <c r="C58" s="35" t="str">
        <f ca="1">vendorData!AL58</f>
        <v>PNDRC2</v>
      </c>
      <c r="D58" s="36" t="str" cm="1">
        <f t="array" aca="1" ref="D58" ca="1">_xlfn.IFS(vendorData!AL58 = "PNDRC2", vendorData!AW58, vendorData!AL58="PNDRC",vendorData!AW58, vendorData!AL58 = "RCAN",)</f>
        <v>Pending inspection until 06/13/2023 to follow up (.) Email sent to agent regarding missed inspection.</v>
      </c>
      <c r="E58" s="30"/>
    </row>
    <row r="59" spans="1:5" ht="75.75" customHeight="1" x14ac:dyDescent="0.25">
      <c r="A59" s="34">
        <f>vendorData!AD59</f>
        <v>0</v>
      </c>
      <c r="B59" s="33">
        <f>vendorData!B59</f>
        <v>0</v>
      </c>
      <c r="C59" s="35" t="str">
        <f ca="1">vendorData!AL59</f>
        <v>PNDRC2</v>
      </c>
      <c r="D59" s="36" t="str" cm="1">
        <f t="array" aca="1" ref="D59" ca="1">_xlfn.IFS(vendorData!AL59 = "PNDRC2", vendorData!AW59, vendorData!AL59="PNDRC",vendorData!AW59, vendorData!AL59 = "RCAN",)</f>
        <v>Pending inspection until 06/13/2023 to follow up (.) Email sent to agent regarding missed inspection.</v>
      </c>
      <c r="E59" s="30"/>
    </row>
    <row r="60" spans="1:5" ht="75.75" customHeight="1" x14ac:dyDescent="0.25">
      <c r="A60" s="34">
        <f>vendorData!AD60</f>
        <v>0</v>
      </c>
      <c r="B60" s="33">
        <f>vendorData!B60</f>
        <v>0</v>
      </c>
      <c r="C60" s="35" t="str">
        <f ca="1">vendorData!AL60</f>
        <v>PNDRC2</v>
      </c>
      <c r="D60" s="36" t="str" cm="1">
        <f t="array" aca="1" ref="D60" ca="1">_xlfn.IFS(vendorData!AL60 = "PNDRC2", vendorData!AW60, vendorData!AL60="PNDRC",vendorData!AW60, vendorData!AL60 = "RCAN",)</f>
        <v>Pending inspection until 06/13/2023 to follow up (.) Email sent to agent regarding missed inspection.</v>
      </c>
      <c r="E60" s="30"/>
    </row>
    <row r="61" spans="1:5" ht="75.75" customHeight="1" x14ac:dyDescent="0.25">
      <c r="A61" s="34">
        <f>vendorData!AD61</f>
        <v>0</v>
      </c>
      <c r="B61" s="33">
        <f>vendorData!B61</f>
        <v>0</v>
      </c>
      <c r="C61" s="35" t="str">
        <f ca="1">vendorData!AL61</f>
        <v>PNDRC2</v>
      </c>
      <c r="D61" s="36" t="str" cm="1">
        <f t="array" aca="1" ref="D61" ca="1">_xlfn.IFS(vendorData!AL61 = "PNDRC2", vendorData!AW61, vendorData!AL61="PNDRC",vendorData!AW61, vendorData!AL61 = "RCAN",)</f>
        <v>Pending inspection until 06/13/2023 to follow up (.) Email sent to agent regarding missed inspection.</v>
      </c>
      <c r="E61" s="30"/>
    </row>
    <row r="62" spans="1:5" ht="75.75" customHeight="1" x14ac:dyDescent="0.25">
      <c r="A62" s="34">
        <f>vendorData!AD62</f>
        <v>0</v>
      </c>
      <c r="B62" s="33">
        <f>vendorData!B62</f>
        <v>0</v>
      </c>
      <c r="C62" s="35" t="str">
        <f ca="1">vendorData!AL62</f>
        <v>PNDRC2</v>
      </c>
      <c r="D62" s="36" t="str" cm="1">
        <f t="array" aca="1" ref="D62" ca="1">_xlfn.IFS(vendorData!AL62 = "PNDRC2", vendorData!AW62, vendorData!AL62="PNDRC",vendorData!AW62, vendorData!AL62 = "RCAN",)</f>
        <v>Pending inspection until 06/13/2023 to follow up (.) Email sent to agent regarding missed inspection.</v>
      </c>
      <c r="E62" s="30"/>
    </row>
    <row r="63" spans="1:5" ht="75.75" customHeight="1" x14ac:dyDescent="0.25">
      <c r="A63" s="34">
        <f>vendorData!AD63</f>
        <v>0</v>
      </c>
      <c r="B63" s="33">
        <f>vendorData!B63</f>
        <v>0</v>
      </c>
      <c r="C63" s="35" t="str">
        <f ca="1">vendorData!AL63</f>
        <v>PNDRC2</v>
      </c>
      <c r="D63" s="36" t="str" cm="1">
        <f t="array" aca="1" ref="D63" ca="1">_xlfn.IFS(vendorData!AL63 = "PNDRC2", vendorData!AW63, vendorData!AL63="PNDRC",vendorData!AW63, vendorData!AL63 = "RCAN",)</f>
        <v>Pending inspection until 06/13/2023 to follow up (.) Email sent to agent regarding missed inspection.</v>
      </c>
      <c r="E63" s="30"/>
    </row>
    <row r="64" spans="1:5" ht="75.75" customHeight="1" x14ac:dyDescent="0.25">
      <c r="A64" s="34">
        <f>vendorData!AD64</f>
        <v>0</v>
      </c>
      <c r="B64" s="33">
        <f>vendorData!B64</f>
        <v>0</v>
      </c>
      <c r="C64" s="35" t="str">
        <f ca="1">vendorData!AL64</f>
        <v>PNDRC2</v>
      </c>
      <c r="D64" s="36" t="str" cm="1">
        <f t="array" aca="1" ref="D64" ca="1">_xlfn.IFS(vendorData!AL64 = "PNDRC2", vendorData!AW64, vendorData!AL64="PNDRC",vendorData!AW64, vendorData!AL64 = "RCAN",)</f>
        <v>Pending inspection until 06/13/2023 to follow up (.) Email sent to agent regarding missed inspection.</v>
      </c>
      <c r="E64" s="30"/>
    </row>
    <row r="65" spans="1:5" ht="75.75" customHeight="1" x14ac:dyDescent="0.25">
      <c r="A65" s="34">
        <f>vendorData!AD65</f>
        <v>0</v>
      </c>
      <c r="B65" s="33">
        <f>vendorData!B65</f>
        <v>0</v>
      </c>
      <c r="C65" s="35" t="str">
        <f ca="1">vendorData!AL65</f>
        <v>PNDRC2</v>
      </c>
      <c r="D65" s="36" t="str" cm="1">
        <f t="array" aca="1" ref="D65" ca="1">_xlfn.IFS(vendorData!AL65 = "PNDRC2", vendorData!AW65, vendorData!AL65="PNDRC",vendorData!AW65, vendorData!AL65 = "RCAN",)</f>
        <v>Pending inspection until 06/13/2023 to follow up (.) Email sent to agent regarding missed inspection.</v>
      </c>
      <c r="E65" s="30"/>
    </row>
    <row r="66" spans="1:5" ht="75.75" customHeight="1" x14ac:dyDescent="0.25">
      <c r="A66" s="34">
        <f>vendorData!AD66</f>
        <v>0</v>
      </c>
      <c r="B66" s="33">
        <f>vendorData!B66</f>
        <v>0</v>
      </c>
      <c r="C66" s="35" t="str">
        <f ca="1">vendorData!AL66</f>
        <v>PNDRC2</v>
      </c>
      <c r="D66" s="36" t="str" cm="1">
        <f t="array" aca="1" ref="D66" ca="1">_xlfn.IFS(vendorData!AL66 = "PNDRC2", vendorData!AW66, vendorData!AL66="PNDRC",vendorData!AW66, vendorData!AL66 = "RCAN",)</f>
        <v>Pending inspection until 06/13/2023 to follow up (.) Email sent to agent regarding missed inspection.</v>
      </c>
      <c r="E66" s="30"/>
    </row>
    <row r="67" spans="1:5" ht="75.75" customHeight="1" x14ac:dyDescent="0.25">
      <c r="A67" s="34">
        <f>vendorData!AD67</f>
        <v>0</v>
      </c>
      <c r="B67" s="33">
        <f>vendorData!B67</f>
        <v>0</v>
      </c>
      <c r="C67" s="35" t="str">
        <f ca="1">vendorData!AL67</f>
        <v>PNDRC2</v>
      </c>
      <c r="D67" s="36" t="str" cm="1">
        <f t="array" aca="1" ref="D67" ca="1">_xlfn.IFS(vendorData!AL67 = "PNDRC2", vendorData!AW67, vendorData!AL67="PNDRC",vendorData!AW67, vendorData!AL67 = "RCAN",)</f>
        <v>Pending inspection until 06/13/2023 to follow up (.) Email sent to agent regarding missed inspection.</v>
      </c>
      <c r="E67" s="30"/>
    </row>
  </sheetData>
  <conditionalFormatting sqref="A1:XFD1048576">
    <cfRule type="expression" dxfId="1" priority="3">
      <formula>$E$2</formula>
    </cfRule>
    <cfRule type="expression" dxfId="0" priority="4">
      <formula>"$F$2"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71"/>
  <sheetViews>
    <sheetView showGridLines="0" zoomScale="85" zoomScaleNormal="85" workbookViewId="0">
      <selection activeCell="A2" sqref="A2:A32"/>
    </sheetView>
  </sheetViews>
  <sheetFormatPr defaultRowHeight="91.5" customHeight="1" x14ac:dyDescent="0.2"/>
  <cols>
    <col min="1" max="1" width="12.85546875" style="2" customWidth="1"/>
    <col min="2" max="2" width="14.28515625" style="2" customWidth="1"/>
    <col min="3" max="3" width="5.7109375" style="2" customWidth="1"/>
    <col min="4" max="4" width="10.7109375" style="2" customWidth="1"/>
    <col min="5" max="5" width="14.28515625" style="2" customWidth="1"/>
    <col min="6" max="11" width="11.42578125" style="2" customWidth="1"/>
    <col min="12" max="12" width="18.5703125" style="2" customWidth="1"/>
    <col min="13" max="13" width="28.5703125" style="2" customWidth="1"/>
    <col min="14" max="14" width="14.28515625" style="2" customWidth="1"/>
    <col min="15" max="15" width="5.7109375" style="2" customWidth="1"/>
    <col min="16" max="26" width="10" style="2" customWidth="1"/>
    <col min="27" max="27" width="8.5703125" style="2" customWidth="1"/>
    <col min="28" max="28" width="13.5703125" style="2" customWidth="1"/>
    <col min="29" max="29" width="7.85546875" style="2" customWidth="1"/>
    <col min="30" max="32" width="10.7109375" style="2" customWidth="1"/>
    <col min="33" max="33" width="42.85546875" style="2" customWidth="1"/>
    <col min="34" max="34" width="36.5703125" style="2" bestFit="1" customWidth="1"/>
    <col min="35" max="38" width="28.7109375" style="9" customWidth="1"/>
    <col min="39" max="39" width="64.42578125" style="16" customWidth="1"/>
    <col min="40" max="40" width="25.7109375" style="2" customWidth="1"/>
    <col min="41" max="41" width="20.140625" style="15" customWidth="1"/>
    <col min="42" max="42" width="20.140625" style="2" customWidth="1"/>
    <col min="43" max="43" width="83.42578125" style="2" customWidth="1"/>
    <col min="44" max="44" width="47.42578125" style="2" customWidth="1"/>
    <col min="45" max="45" width="69.140625" style="2" customWidth="1"/>
    <col min="46" max="46" width="40.42578125" style="2" customWidth="1"/>
    <col min="47" max="47" width="42.85546875" style="32" customWidth="1"/>
    <col min="48" max="48" width="36.42578125" style="2" customWidth="1"/>
    <col min="49" max="49" width="33" style="2" customWidth="1"/>
    <col min="50" max="53" width="24.5703125" style="2" customWidth="1"/>
    <col min="54" max="16384" width="9.140625" style="2"/>
  </cols>
  <sheetData>
    <row r="1" spans="1:63" ht="91.5" customHeight="1" x14ac:dyDescent="0.2">
      <c r="A1" s="28" t="s">
        <v>0</v>
      </c>
      <c r="B1" s="29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  <c r="AF1" s="28" t="s">
        <v>31</v>
      </c>
      <c r="AG1" s="28" t="s">
        <v>32</v>
      </c>
      <c r="AH1" s="28" t="s">
        <v>33</v>
      </c>
      <c r="AI1" s="17" t="s">
        <v>47</v>
      </c>
      <c r="AJ1" s="17" t="s">
        <v>46</v>
      </c>
      <c r="AK1" s="17" t="s">
        <v>61</v>
      </c>
      <c r="AL1" s="17" t="s">
        <v>43</v>
      </c>
      <c r="AM1" s="17" t="s">
        <v>34</v>
      </c>
      <c r="AN1" s="17" t="s">
        <v>36</v>
      </c>
      <c r="AO1" s="18" t="s">
        <v>35</v>
      </c>
      <c r="AP1" s="17" t="s">
        <v>38</v>
      </c>
      <c r="AQ1" s="17" t="s">
        <v>39</v>
      </c>
      <c r="AR1" s="17" t="s">
        <v>40</v>
      </c>
      <c r="AS1" s="39" t="s">
        <v>62</v>
      </c>
      <c r="AT1" s="39" t="s">
        <v>36</v>
      </c>
      <c r="AU1" s="40" t="s">
        <v>59</v>
      </c>
      <c r="AV1" s="39" t="s">
        <v>38</v>
      </c>
      <c r="AW1" s="38"/>
      <c r="AX1" s="41" t="s">
        <v>43</v>
      </c>
      <c r="AY1" s="41" t="s">
        <v>64</v>
      </c>
      <c r="AZ1" s="43" t="s">
        <v>63</v>
      </c>
      <c r="BA1" s="41" t="s">
        <v>65</v>
      </c>
      <c r="BB1" s="42"/>
      <c r="BC1" s="42"/>
      <c r="BD1" s="42"/>
      <c r="BE1" s="42"/>
      <c r="BF1" s="42"/>
      <c r="BG1" s="42"/>
      <c r="BH1" s="42"/>
      <c r="BI1" s="42"/>
      <c r="BJ1" s="42"/>
      <c r="BK1" s="42"/>
    </row>
    <row r="2" spans="1:63" ht="91.5" customHeight="1" x14ac:dyDescent="0.25">
      <c r="A2" s="19" t="s">
        <v>84</v>
      </c>
      <c r="B2" s="19" t="s">
        <v>84</v>
      </c>
      <c r="C2" s="20"/>
      <c r="D2" s="21" t="s">
        <v>66</v>
      </c>
      <c r="E2" s="21" t="s">
        <v>67</v>
      </c>
      <c r="F2" s="22">
        <v>44687</v>
      </c>
      <c r="G2" s="22">
        <v>44742</v>
      </c>
      <c r="H2" s="22"/>
      <c r="I2" s="22">
        <v>44677</v>
      </c>
      <c r="J2" s="22">
        <v>44736</v>
      </c>
      <c r="K2" s="22">
        <v>44717</v>
      </c>
      <c r="L2" s="19" t="s">
        <v>84</v>
      </c>
      <c r="M2" s="21" t="s">
        <v>68</v>
      </c>
      <c r="N2" s="22">
        <v>44729</v>
      </c>
      <c r="O2" s="19" t="s">
        <v>84</v>
      </c>
      <c r="P2" s="19" t="s">
        <v>84</v>
      </c>
      <c r="Q2" s="21"/>
      <c r="R2" s="19" t="s">
        <v>84</v>
      </c>
      <c r="S2" s="19" t="s">
        <v>84</v>
      </c>
      <c r="T2" s="21"/>
      <c r="U2" s="21"/>
      <c r="V2" s="23">
        <v>660000</v>
      </c>
      <c r="W2" s="23"/>
      <c r="X2" s="23"/>
      <c r="Y2" s="21"/>
      <c r="Z2" s="19" t="s">
        <v>84</v>
      </c>
      <c r="AA2" s="19" t="s">
        <v>84</v>
      </c>
      <c r="AB2" s="21"/>
      <c r="AC2" s="21" t="s">
        <v>69</v>
      </c>
      <c r="AD2" s="19" t="s">
        <v>84</v>
      </c>
      <c r="AE2" s="21"/>
      <c r="AF2" s="21" t="s">
        <v>70</v>
      </c>
      <c r="AG2" s="21" t="s">
        <v>48</v>
      </c>
      <c r="AH2" s="21"/>
      <c r="AI2" s="8" cm="1">
        <f t="array" ref="AI2">_xlfn.IFS(AC2 = "TX", I2 + 25, AC2 = "VA", I2 + 56, AC2 = "FL", I2 + 26, AC2 = "SC", I2 + 55, AC2 &lt;&gt; "TX,VA,FL,SC", I2 + 26)</f>
        <v>44702</v>
      </c>
      <c r="AJ2" s="8" cm="1">
        <f t="array" ref="AJ2">_xlfn.IFS(AC2 = "TX", I2 + 24, AC2 = "VA", I2 + 55, AC2 = "FL", I2 + 25, AC2 = "SC", I2 + 54, AC2 &lt;&gt; "TX,VA,FL,SC", I2 + 25)</f>
        <v>44701</v>
      </c>
      <c r="AK2" s="8" cm="1">
        <f t="array" ref="AK2">_xlfn.IFS(AC2 = "TX", I2 + 58, AC2 = "VA", I2 + 89, AC2 = "FL", I2 + 89, AC2 = "SC", I2 + 88, AC2 &lt;&gt; "TX,VA,FL,SC", I2 + 59)</f>
        <v>44735</v>
      </c>
      <c r="AL2" s="8" t="str" cm="1">
        <f t="array" aca="1" ref="AL2" ca="1" xml:space="preserve"> _xlfn.IFS(TODAY() &gt;= AK2, "PNDRC2", TODAY() &lt;= AJ2, "PNDRC", AND(TODAY()&gt;=AI2,TODAY()&lt;=AK2), "RCAN")</f>
        <v>PNDRC2</v>
      </c>
      <c r="AM2" s="16" t="str">
        <f t="shared" ref="AM2:AM33" ca="1" si="0">AN2&amp;TEXT(AO2,"mm/dd/yyyy")&amp;AP2&amp;AQ2&amp;AR2</f>
        <v>Pending inspection until 06/06/2023 to follow up (Unable to contact policyholder to schedule appointment and appointment required.) Email sent to agent regarding missed inspection.</v>
      </c>
      <c r="AN2" s="15" t="s">
        <v>37</v>
      </c>
      <c r="AO2" s="15">
        <f t="shared" ref="AO2:AO33" ca="1" si="1">TODAY() + 7</f>
        <v>45083</v>
      </c>
      <c r="AP2" s="15" t="s">
        <v>42</v>
      </c>
      <c r="AQ2" t="str">
        <f t="shared" ref="AQ2:AQ33" si="2">_xlfn.CONCAT("(", AG2, ".)")</f>
        <v>(Unable to contact policyholder to schedule appointment and appointment required.)</v>
      </c>
      <c r="AR2" s="1" t="s">
        <v>41</v>
      </c>
      <c r="AS2" s="32" t="str">
        <f t="shared" ref="AS2:AS33" ca="1" si="3">IF(AL2 = "PNDRC2", AW2)</f>
        <v>Pending inspection until 06/13/2023 to follow up (Unable to contact policyholder to schedule appointment and appointment required.) Email sent to agent regarding missed inspection.</v>
      </c>
      <c r="AT2" s="15" t="s">
        <v>37</v>
      </c>
      <c r="AU2" s="15">
        <f t="shared" ref="AU2:AU33" ca="1" si="4">TODAY() + 14</f>
        <v>45090</v>
      </c>
      <c r="AV2" s="15" t="s">
        <v>42</v>
      </c>
      <c r="AW2" s="31" t="str">
        <f t="shared" ref="AW2:AW33" ca="1" si="5">AN2&amp;TEXT(AU2,"mm/dd/yyyy")&amp;AP2&amp;AQ2&amp;AR2</f>
        <v>Pending inspection until 06/13/2023 to follow up (Unable to contact policyholder to schedule appointment and appointment required.) Email sent to agent regarding missed inspection.</v>
      </c>
      <c r="AX2" s="2" t="str">
        <f ca="1" xml:space="preserve"> IF(TODAY() &gt; I2, "DNR", "RCAN")</f>
        <v>DNR</v>
      </c>
      <c r="AY2" s="32" t="str" cm="1">
        <f t="array" ref="AY2" xml:space="preserve"> _xlfn.IFS(AG2 = $AZ$2, $BA$2, AG2 =$AZ$3, $BA$3, AG2 = $AZ$4,$BA$4, AG2 = $AZ$5,$BA$5, AG2 = $AZ$6,$BA$6, AG2 = $AZ$7,$BA$7, AG2 = $AZ$8,$BA$8, AG2=$AZ$9,$BA$9, AG2=$AZ$10,$BA$10, AG2=$AZ11,$BA$11, AG2=$AZ$12,$BA$12)</f>
        <v>Upon inspection of your property on XX/XX/XXXX we found the following hazards and conditions:
Unable to determine risk eligibility: dwelling inaccessible to perform exterior inspection</v>
      </c>
      <c r="AZ2" s="44" t="s">
        <v>55</v>
      </c>
      <c r="BA2" s="31" t="s">
        <v>58</v>
      </c>
    </row>
    <row r="3" spans="1:63" ht="91.5" customHeight="1" x14ac:dyDescent="0.25">
      <c r="A3" s="19" t="s">
        <v>84</v>
      </c>
      <c r="B3" s="19" t="s">
        <v>84</v>
      </c>
      <c r="C3" s="25"/>
      <c r="D3" s="1" t="s">
        <v>66</v>
      </c>
      <c r="E3" s="1" t="s">
        <v>67</v>
      </c>
      <c r="F3" s="26">
        <v>44687</v>
      </c>
      <c r="G3" s="26">
        <v>44740</v>
      </c>
      <c r="H3" s="26"/>
      <c r="I3" s="26">
        <v>44671</v>
      </c>
      <c r="J3" s="26">
        <v>44734</v>
      </c>
      <c r="K3" s="26">
        <v>44717</v>
      </c>
      <c r="L3" s="19" t="s">
        <v>84</v>
      </c>
      <c r="M3" s="1" t="s">
        <v>68</v>
      </c>
      <c r="N3" s="26">
        <v>44729</v>
      </c>
      <c r="O3" s="19" t="s">
        <v>84</v>
      </c>
      <c r="P3" s="19" t="s">
        <v>84</v>
      </c>
      <c r="Q3" s="1"/>
      <c r="R3" s="19" t="s">
        <v>84</v>
      </c>
      <c r="S3" s="19" t="s">
        <v>84</v>
      </c>
      <c r="T3" s="1"/>
      <c r="U3" s="1"/>
      <c r="V3" s="27">
        <v>631000</v>
      </c>
      <c r="W3" s="27"/>
      <c r="X3" s="27"/>
      <c r="Y3" s="1"/>
      <c r="Z3" s="19" t="s">
        <v>84</v>
      </c>
      <c r="AA3" s="19" t="s">
        <v>84</v>
      </c>
      <c r="AB3" s="1"/>
      <c r="AC3" s="1" t="s">
        <v>69</v>
      </c>
      <c r="AD3" s="19" t="s">
        <v>84</v>
      </c>
      <c r="AE3" s="1"/>
      <c r="AF3" s="1" t="s">
        <v>70</v>
      </c>
      <c r="AG3" s="1" t="s">
        <v>51</v>
      </c>
      <c r="AH3" s="1"/>
      <c r="AI3" s="8" cm="1">
        <f t="array" ref="AI3">_xlfn.IFS(AC3 = "TX", I3 + 25, AC3 = "VA", I3 + 56, AC3 = "FL", I3 + 26, AC3 = "SC", I3 + 55, AC3 &lt;&gt; "TX,VA,FL,SC", I3 + 26)</f>
        <v>44696</v>
      </c>
      <c r="AJ3" s="8" cm="1">
        <f t="array" ref="AJ3">_xlfn.IFS(AC3 = "TX", I3 + 24, AC3 = "VA", I3 + 55, AC3 = "FL", I3 + 25, AC3 = "SC", I3 + 54, AC3 &lt;&gt; "TX,VA,FL,SC", I3 + 25)</f>
        <v>44695</v>
      </c>
      <c r="AK3" s="8" cm="1">
        <f t="array" ref="AK3">_xlfn.IFS(AC3 = "TX", I3 + 58, AC3 = "VA", I3 + 89, AC3 = "FL", I3 + 89, AC3 = "SC", I3 + 88, AC3 &lt;&gt; "TX,VA,FL,SC", I3 + 59)</f>
        <v>44729</v>
      </c>
      <c r="AL3" s="8" t="str" cm="1">
        <f t="array" aca="1" ref="AL3" ca="1" xml:space="preserve"> _xlfn.IFS(TODAY() &gt;= AK3, "PNDRC2", TODAY() &lt;= AJ3, "PNDRC", AND(TODAY()&gt;=AI3,TODAY()&lt;=AK3), "RCAN")</f>
        <v>PNDRC2</v>
      </c>
      <c r="AM3" s="16" t="str">
        <f t="shared" ca="1" si="0"/>
        <v>Pending inspection until 06/06/2023 to follow up (Policyholder declined survey, policy cancelled or risk sold.) Email sent to agent regarding missed inspection.</v>
      </c>
      <c r="AN3" s="15" t="s">
        <v>37</v>
      </c>
      <c r="AO3" s="15">
        <f t="shared" ca="1" si="1"/>
        <v>45083</v>
      </c>
      <c r="AP3" s="15" t="s">
        <v>42</v>
      </c>
      <c r="AQ3" t="str">
        <f t="shared" si="2"/>
        <v>(Policyholder declined survey, policy cancelled or risk sold.)</v>
      </c>
      <c r="AR3" s="1" t="s">
        <v>41</v>
      </c>
      <c r="AS3" s="32" t="str">
        <f t="shared" ca="1" si="3"/>
        <v>Pending inspection until 06/13/2023 to follow up (Policyholder declined survey, policy cancelled or risk sold.) Email sent to agent regarding missed inspection.</v>
      </c>
      <c r="AT3" s="15" t="s">
        <v>37</v>
      </c>
      <c r="AU3" s="15">
        <f t="shared" ca="1" si="4"/>
        <v>45090</v>
      </c>
      <c r="AV3" s="15" t="s">
        <v>42</v>
      </c>
      <c r="AW3" s="31" t="str">
        <f t="shared" ca="1" si="5"/>
        <v>Pending inspection until 06/13/2023 to follow up (Policyholder declined survey, policy cancelled or risk sold.) Email sent to agent regarding missed inspection.</v>
      </c>
      <c r="AX3" s="2" t="str">
        <f t="shared" ref="AX3:AX34" ca="1" si="6" xml:space="preserve"> IF(TODAY() &gt; AO3, "DNR", "RCAN")</f>
        <v>RCAN</v>
      </c>
      <c r="AY3" s="32" t="str" cm="1">
        <f t="array" ref="AY3" xml:space="preserve"> _xlfn.IFS(AG3 = $AZ$2, $BA$2, AG3 =$AZ$3, $BA$3, AG3 = $AZ$4,$BA$4, AG3 = $AZ$5,$BA$5, AG3 = $AZ$6,$BA$6, AG3 = $AZ$7,$BA$7, AG3 = $AZ$8,$BA$8, AG3=$AZ$9,$BA$9, AG3=$AZ$10,$BA$10, AG3=$AZ12,$BA$11, AG3=$AZ$12,$BA$12)</f>
        <v>Upon inspection of your property on XX/XX/XXXX we found the following hazards and conditions:
Unable to determine risk eligibility: dwelling inaccessible to perform exterior inspection</v>
      </c>
      <c r="AZ3" s="44" t="s">
        <v>54</v>
      </c>
      <c r="BA3" s="31" t="s">
        <v>58</v>
      </c>
    </row>
    <row r="4" spans="1:63" ht="91.5" customHeight="1" x14ac:dyDescent="0.25">
      <c r="A4" s="19" t="s">
        <v>84</v>
      </c>
      <c r="B4" s="19" t="s">
        <v>84</v>
      </c>
      <c r="C4" s="20"/>
      <c r="D4" s="21" t="s">
        <v>66</v>
      </c>
      <c r="E4" s="21" t="s">
        <v>67</v>
      </c>
      <c r="F4" s="22">
        <v>44684</v>
      </c>
      <c r="G4" s="22">
        <v>44749</v>
      </c>
      <c r="H4" s="22"/>
      <c r="I4" s="22">
        <v>44681</v>
      </c>
      <c r="J4" s="22">
        <v>44733</v>
      </c>
      <c r="K4" s="22">
        <v>44714</v>
      </c>
      <c r="L4" s="19" t="s">
        <v>84</v>
      </c>
      <c r="M4" s="21" t="s">
        <v>68</v>
      </c>
      <c r="N4" s="22">
        <v>44728</v>
      </c>
      <c r="O4" s="19" t="s">
        <v>84</v>
      </c>
      <c r="P4" s="19" t="s">
        <v>84</v>
      </c>
      <c r="Q4" s="21"/>
      <c r="R4" s="19" t="s">
        <v>84</v>
      </c>
      <c r="S4" s="19" t="s">
        <v>84</v>
      </c>
      <c r="T4" s="21"/>
      <c r="U4" s="21"/>
      <c r="V4" s="23">
        <v>300000</v>
      </c>
      <c r="W4" s="23"/>
      <c r="X4" s="23"/>
      <c r="Y4" s="21"/>
      <c r="Z4" s="19" t="s">
        <v>84</v>
      </c>
      <c r="AA4" s="19" t="s">
        <v>84</v>
      </c>
      <c r="AB4" s="21"/>
      <c r="AC4" s="21" t="s">
        <v>71</v>
      </c>
      <c r="AD4" s="19" t="s">
        <v>84</v>
      </c>
      <c r="AE4" s="21"/>
      <c r="AF4" s="21" t="s">
        <v>70</v>
      </c>
      <c r="AG4" s="21" t="s">
        <v>72</v>
      </c>
      <c r="AH4" s="21"/>
      <c r="AI4" s="8" cm="1">
        <f t="array" ref="AI4">_xlfn.IFS(AC4 = "TX", I4 + 25, AC4 = "VA", I4 + 56, AC4 = "FL", I4 + 26, AC4 = "SC", I4 + 55, AC4 &lt;&gt; "TX,VA,FL,SC", I4 + 26)</f>
        <v>44707</v>
      </c>
      <c r="AJ4" s="8" cm="1">
        <f t="array" ref="AJ4">_xlfn.IFS(AC4 = "TX", I4 + 24, AC4 = "VA", I4 + 55, AC4 = "FL", I4 + 25, AC4 = "SC", I4 + 54, AC4 &lt;&gt; "TX,VA,FL,SC", I4 + 25)</f>
        <v>44706</v>
      </c>
      <c r="AK4" s="8" cm="1">
        <f t="array" ref="AK4">_xlfn.IFS(AC4 = "TX", I4 + 58, AC4 = "VA", I4 + 89, AC4 = "FL", I4 + 89, AC4 = "SC", I4 + 88, AC4 &lt;&gt; "TX,VA,FL,SC", I4 + 59)</f>
        <v>44740</v>
      </c>
      <c r="AL4" s="8" t="str" cm="1">
        <f t="array" aca="1" ref="AL4" ca="1" xml:space="preserve"> _xlfn.IFS(TODAY() &gt;= AK4, "PNDRC2", TODAY() &lt;= AJ4, "PNDRC", AND(TODAY()&gt;=AI4,TODAY()&lt;=AK4), "RCAN")</f>
        <v>PNDRC2</v>
      </c>
      <c r="AM4" s="16" t="str">
        <f t="shared" ca="1" si="0"/>
        <v>Pending inspection until 06/06/2023 to follow up (Case is a duplicate.) Email sent to agent regarding missed inspection.</v>
      </c>
      <c r="AN4" s="15" t="s">
        <v>37</v>
      </c>
      <c r="AO4" s="15">
        <f t="shared" ca="1" si="1"/>
        <v>45083</v>
      </c>
      <c r="AP4" s="15" t="s">
        <v>42</v>
      </c>
      <c r="AQ4" t="str">
        <f t="shared" si="2"/>
        <v>(Case is a duplicate.)</v>
      </c>
      <c r="AR4" s="1" t="s">
        <v>41</v>
      </c>
      <c r="AS4" s="32" t="str">
        <f t="shared" ca="1" si="3"/>
        <v>Pending inspection until 06/13/2023 to follow up (Case is a duplicate.) Email sent to agent regarding missed inspection.</v>
      </c>
      <c r="AT4" s="15" t="s">
        <v>37</v>
      </c>
      <c r="AU4" s="15">
        <f t="shared" ca="1" si="4"/>
        <v>45090</v>
      </c>
      <c r="AV4" s="15" t="s">
        <v>42</v>
      </c>
      <c r="AW4" s="31" t="str">
        <f t="shared" ca="1" si="5"/>
        <v>Pending inspection until 06/13/2023 to follow up (Case is a duplicate.) Email sent to agent regarding missed inspection.</v>
      </c>
      <c r="AX4" s="2" t="str">
        <f t="shared" ca="1" si="6"/>
        <v>RCAN</v>
      </c>
      <c r="AY4" s="32" t="e" cm="1">
        <f t="array" ref="AY4" xml:space="preserve"> _xlfn.IFS(AG4 = $AZ$2, $BA$2, AG4 =$AZ$3, $BA$3, AG4 = $AZ$4,$BA$4, AG4 = $AZ$5,$BA$5, AG4 = $AZ$6,$BA$6, AG4 = $AZ$7,$BA$7, AG4 = $AZ$8,$BA$8, AG4=$AZ$9,$BA$9, AG4=$AZ$10,$BA$10, AG4=$AZ13,$BA$11, AG4=$AZ$12,$BA$12)</f>
        <v>#N/A</v>
      </c>
      <c r="AZ4" s="44" t="s">
        <v>56</v>
      </c>
      <c r="BA4" s="31" t="s">
        <v>58</v>
      </c>
    </row>
    <row r="5" spans="1:63" ht="91.5" customHeight="1" x14ac:dyDescent="0.25">
      <c r="A5" s="19" t="s">
        <v>84</v>
      </c>
      <c r="B5" s="19" t="s">
        <v>84</v>
      </c>
      <c r="C5" s="25"/>
      <c r="D5" s="1" t="s">
        <v>66</v>
      </c>
      <c r="E5" s="1" t="s">
        <v>67</v>
      </c>
      <c r="F5" s="26">
        <v>44687</v>
      </c>
      <c r="G5" s="26">
        <v>44749</v>
      </c>
      <c r="H5" s="26"/>
      <c r="I5" s="26">
        <v>44680</v>
      </c>
      <c r="J5" s="26">
        <v>44726</v>
      </c>
      <c r="K5" s="26">
        <v>44717</v>
      </c>
      <c r="L5" s="19" t="s">
        <v>84</v>
      </c>
      <c r="M5" s="1" t="s">
        <v>68</v>
      </c>
      <c r="N5" s="26">
        <v>44721</v>
      </c>
      <c r="O5" s="19" t="s">
        <v>84</v>
      </c>
      <c r="P5" s="19" t="s">
        <v>84</v>
      </c>
      <c r="Q5" s="1"/>
      <c r="R5" s="19" t="s">
        <v>84</v>
      </c>
      <c r="S5" s="19" t="s">
        <v>84</v>
      </c>
      <c r="T5" s="1"/>
      <c r="U5" s="1"/>
      <c r="V5" s="27">
        <v>600000</v>
      </c>
      <c r="W5" s="27"/>
      <c r="X5" s="27"/>
      <c r="Y5" s="1"/>
      <c r="Z5" s="19" t="s">
        <v>84</v>
      </c>
      <c r="AA5" s="19" t="s">
        <v>84</v>
      </c>
      <c r="AB5" s="1"/>
      <c r="AC5" s="1" t="s">
        <v>73</v>
      </c>
      <c r="AD5" s="19" t="s">
        <v>84</v>
      </c>
      <c r="AE5" s="1"/>
      <c r="AF5" s="1" t="s">
        <v>70</v>
      </c>
      <c r="AG5" s="1" t="s">
        <v>48</v>
      </c>
      <c r="AH5" s="1"/>
      <c r="AI5" s="8" cm="1">
        <f t="array" ref="AI5">_xlfn.IFS(AC5 = "TX", I5 + 25, AC5 = "VA", I5 + 56, AC5 = "FL", I5 + 26, AC5 = "SC", I5 + 55, AC5 &lt;&gt; "TX,VA,FL,SC", I5 + 26)</f>
        <v>44706</v>
      </c>
      <c r="AJ5" s="8" cm="1">
        <f t="array" ref="AJ5">_xlfn.IFS(AC5 = "TX", I5 + 24, AC5 = "VA", I5 + 55, AC5 = "FL", I5 + 25, AC5 = "SC", I5 + 54, AC5 &lt;&gt; "TX,VA,FL,SC", I5 + 25)</f>
        <v>44705</v>
      </c>
      <c r="AK5" s="8" cm="1">
        <f t="array" ref="AK5">_xlfn.IFS(AC5 = "TX", I5 + 58, AC5 = "VA", I5 + 89, AC5 = "FL", I5 + 89, AC5 = "SC", I5 + 88, AC5 &lt;&gt; "TX,VA,FL,SC", I5 + 59)</f>
        <v>44769</v>
      </c>
      <c r="AL5" s="8" t="str" cm="1">
        <f t="array" aca="1" ref="AL5" ca="1" xml:space="preserve"> _xlfn.IFS(TODAY() &gt;= AK5, "PNDRC2", TODAY() &lt;= AJ5, "PNDRC", AND(TODAY()&gt;=AI5,TODAY()&lt;=AK5), "RCAN")</f>
        <v>PNDRC2</v>
      </c>
      <c r="AM5" s="16" t="str">
        <f t="shared" ca="1" si="0"/>
        <v>Pending inspection until 06/06/2023 to follow up (Unable to contact policyholder to schedule appointment and appointment required.) Email sent to agent regarding missed inspection.</v>
      </c>
      <c r="AN5" s="15" t="s">
        <v>37</v>
      </c>
      <c r="AO5" s="15">
        <f t="shared" ca="1" si="1"/>
        <v>45083</v>
      </c>
      <c r="AP5" s="15" t="s">
        <v>42</v>
      </c>
      <c r="AQ5" t="str">
        <f t="shared" si="2"/>
        <v>(Unable to contact policyholder to schedule appointment and appointment required.)</v>
      </c>
      <c r="AR5" s="1" t="s">
        <v>41</v>
      </c>
      <c r="AS5" s="32" t="str">
        <f t="shared" ca="1" si="3"/>
        <v>Pending inspection until 06/13/2023 to follow up (Unable to contact policyholder to schedule appointment and appointment required.) Email sent to agent regarding missed inspection.</v>
      </c>
      <c r="AT5" s="15" t="s">
        <v>37</v>
      </c>
      <c r="AU5" s="15">
        <f t="shared" ca="1" si="4"/>
        <v>45090</v>
      </c>
      <c r="AV5" s="15" t="s">
        <v>42</v>
      </c>
      <c r="AW5" s="31" t="str">
        <f t="shared" ca="1" si="5"/>
        <v>Pending inspection until 06/13/2023 to follow up (Unable to contact policyholder to schedule appointment and appointment required.) Email sent to agent regarding missed inspection.</v>
      </c>
      <c r="AX5" s="2" t="str">
        <f t="shared" ca="1" si="6"/>
        <v>RCAN</v>
      </c>
      <c r="AY5" s="32" t="str" cm="1">
        <f t="array" ref="AY5" xml:space="preserve"> _xlfn.IFS(AG5 = $AZ$2, $BA$2, AG5 =$AZ$3, $BA$3, AG5 = $AZ$4,$BA$4, AG5 = $AZ$5,$BA$5, AG5 = $AZ$6,$BA$6, AG5 = $AZ$7,$BA$7, AG5 = $AZ$8,$BA$8, AG5=$AZ$9,$BA$9, AG5=$AZ$10,$BA$10, AG5=$AZ14,$BA$11, AG5=$AZ$12,$BA$12)</f>
        <v>Upon inspection of your property on XX/XX/XXXX we found the following hazards and conditions:
Unable to determine risk eligibility: dwelling inaccessible to perform exterior inspection</v>
      </c>
      <c r="AZ5" s="44" t="s">
        <v>48</v>
      </c>
      <c r="BA5" s="31" t="s">
        <v>58</v>
      </c>
    </row>
    <row r="6" spans="1:63" ht="91.5" customHeight="1" x14ac:dyDescent="0.25">
      <c r="A6" s="19" t="s">
        <v>84</v>
      </c>
      <c r="B6" s="19" t="s">
        <v>84</v>
      </c>
      <c r="C6" s="20"/>
      <c r="D6" s="21" t="s">
        <v>66</v>
      </c>
      <c r="E6" s="21" t="s">
        <v>67</v>
      </c>
      <c r="F6" s="22">
        <v>44685</v>
      </c>
      <c r="G6" s="22">
        <v>44750</v>
      </c>
      <c r="H6" s="22"/>
      <c r="I6" s="22">
        <v>44683</v>
      </c>
      <c r="J6" s="22">
        <v>44741</v>
      </c>
      <c r="K6" s="22">
        <v>44715</v>
      </c>
      <c r="L6" s="19" t="s">
        <v>84</v>
      </c>
      <c r="M6" s="21" t="s">
        <v>68</v>
      </c>
      <c r="N6" s="22">
        <v>44736</v>
      </c>
      <c r="O6" s="19" t="s">
        <v>84</v>
      </c>
      <c r="P6" s="19" t="s">
        <v>84</v>
      </c>
      <c r="Q6" s="21"/>
      <c r="R6" s="19" t="s">
        <v>84</v>
      </c>
      <c r="S6" s="19" t="s">
        <v>84</v>
      </c>
      <c r="T6" s="21"/>
      <c r="U6" s="21"/>
      <c r="V6" s="23">
        <v>292000</v>
      </c>
      <c r="W6" s="23"/>
      <c r="X6" s="23"/>
      <c r="Y6" s="21"/>
      <c r="Z6" s="19" t="s">
        <v>84</v>
      </c>
      <c r="AA6" s="19" t="s">
        <v>84</v>
      </c>
      <c r="AB6" s="21"/>
      <c r="AC6" s="21" t="s">
        <v>71</v>
      </c>
      <c r="AD6" s="19" t="s">
        <v>84</v>
      </c>
      <c r="AE6" s="21"/>
      <c r="AF6" s="21" t="s">
        <v>70</v>
      </c>
      <c r="AG6" s="21" t="s">
        <v>51</v>
      </c>
      <c r="AH6" s="21"/>
      <c r="AI6" s="8" cm="1">
        <f t="array" ref="AI6">_xlfn.IFS(AC6 = "TX", I6 + 25, AC6 = "VA", I6 + 56, AC6 = "FL", I6 + 26, AC6 = "SC", I6 + 55, AC6 &lt;&gt; "TX,VA,FL,SC", I6 + 26)</f>
        <v>44709</v>
      </c>
      <c r="AJ6" s="8" cm="1">
        <f t="array" ref="AJ6">_xlfn.IFS(AC6 = "TX", I6 + 24, AC6 = "VA", I6 + 55, AC6 = "FL", I6 + 25, AC6 = "SC", I6 + 54, AC6 &lt;&gt; "TX,VA,FL,SC", I6 + 25)</f>
        <v>44708</v>
      </c>
      <c r="AK6" s="8" cm="1">
        <f t="array" ref="AK6">_xlfn.IFS(AC6 = "TX", I6 + 58, AC6 = "VA", I6 + 89, AC6 = "FL", I6 + 89, AC6 = "SC", I6 + 88, AC6 &lt;&gt; "TX,VA,FL,SC", I6 + 59)</f>
        <v>44742</v>
      </c>
      <c r="AL6" s="8" t="str" cm="1">
        <f t="array" aca="1" ref="AL6" ca="1" xml:space="preserve"> _xlfn.IFS(TODAY() &gt;= AK6, "PNDRC2", TODAY() &lt;= AJ6, "PNDRC", AND(TODAY()&gt;=AI6,TODAY()&lt;=AK6), "RCAN")</f>
        <v>PNDRC2</v>
      </c>
      <c r="AM6" s="16" t="str">
        <f t="shared" ca="1" si="0"/>
        <v>Pending inspection until 06/06/2023 to follow up (Policyholder declined survey, policy cancelled or risk sold.) Email sent to agent regarding missed inspection.</v>
      </c>
      <c r="AN6" s="15" t="s">
        <v>37</v>
      </c>
      <c r="AO6" s="15">
        <f t="shared" ca="1" si="1"/>
        <v>45083</v>
      </c>
      <c r="AP6" s="15" t="s">
        <v>42</v>
      </c>
      <c r="AQ6" t="str">
        <f t="shared" si="2"/>
        <v>(Policyholder declined survey, policy cancelled or risk sold.)</v>
      </c>
      <c r="AR6" s="1" t="s">
        <v>41</v>
      </c>
      <c r="AS6" s="32" t="str">
        <f t="shared" ca="1" si="3"/>
        <v>Pending inspection until 06/13/2023 to follow up (Policyholder declined survey, policy cancelled or risk sold.) Email sent to agent regarding missed inspection.</v>
      </c>
      <c r="AT6" s="15" t="s">
        <v>37</v>
      </c>
      <c r="AU6" s="15">
        <f t="shared" ca="1" si="4"/>
        <v>45090</v>
      </c>
      <c r="AV6" s="15" t="s">
        <v>42</v>
      </c>
      <c r="AW6" s="31" t="str">
        <f t="shared" ca="1" si="5"/>
        <v>Pending inspection until 06/13/2023 to follow up (Policyholder declined survey, policy cancelled or risk sold.) Email sent to agent regarding missed inspection.</v>
      </c>
      <c r="AX6" s="2" t="str">
        <f t="shared" ca="1" si="6"/>
        <v>RCAN</v>
      </c>
      <c r="AY6" s="32" t="str" cm="1">
        <f t="array" ref="AY6" xml:space="preserve"> _xlfn.IFS(AG6 = $AZ$2, $BA$2, AG6 =$AZ$3, $BA$3, AG6 = $AZ$4,$BA$4, AG6 = $AZ$5,$BA$5, AG6 = $AZ$6,$BA$6, AG6 = $AZ$7,$BA$7, AG6 = $AZ$8,$BA$8, AG6=$AZ$9,$BA$9, AG6=$AZ$10,$BA$10, AG6=$AZ15,$BA$11, AG6=$AZ$12,$BA$12)</f>
        <v>Upon inspection of your property on XX/XX/XXXX we found the following hazards and conditions:
Unable to determine risk eligibility: dwelling inaccessible to perform exterior inspection</v>
      </c>
      <c r="AZ6" s="44" t="s">
        <v>52</v>
      </c>
      <c r="BA6" s="31" t="s">
        <v>58</v>
      </c>
    </row>
    <row r="7" spans="1:63" ht="91.5" customHeight="1" x14ac:dyDescent="0.25">
      <c r="A7" s="19" t="s">
        <v>84</v>
      </c>
      <c r="B7" s="19" t="s">
        <v>84</v>
      </c>
      <c r="C7" s="25"/>
      <c r="D7" s="1" t="s">
        <v>66</v>
      </c>
      <c r="E7" s="1" t="s">
        <v>67</v>
      </c>
      <c r="F7" s="26">
        <v>44688</v>
      </c>
      <c r="G7" s="26">
        <v>44750</v>
      </c>
      <c r="H7" s="26"/>
      <c r="I7" s="26">
        <v>44684</v>
      </c>
      <c r="J7" s="26">
        <v>44752</v>
      </c>
      <c r="K7" s="26">
        <v>44718</v>
      </c>
      <c r="L7" s="19" t="s">
        <v>84</v>
      </c>
      <c r="M7" s="1" t="s">
        <v>68</v>
      </c>
      <c r="N7" s="26">
        <v>44747</v>
      </c>
      <c r="O7" s="19" t="s">
        <v>84</v>
      </c>
      <c r="P7" s="19" t="s">
        <v>84</v>
      </c>
      <c r="Q7" s="1"/>
      <c r="R7" s="19" t="s">
        <v>84</v>
      </c>
      <c r="S7" s="19" t="s">
        <v>84</v>
      </c>
      <c r="T7" s="1"/>
      <c r="U7" s="1"/>
      <c r="V7" s="27">
        <v>685000</v>
      </c>
      <c r="W7" s="27"/>
      <c r="X7" s="27"/>
      <c r="Y7" s="1" t="s">
        <v>74</v>
      </c>
      <c r="Z7" s="19" t="s">
        <v>84</v>
      </c>
      <c r="AA7" s="19" t="s">
        <v>84</v>
      </c>
      <c r="AB7" s="1"/>
      <c r="AC7" s="1" t="s">
        <v>69</v>
      </c>
      <c r="AD7" s="19" t="s">
        <v>84</v>
      </c>
      <c r="AE7" s="1"/>
      <c r="AF7" s="1" t="s">
        <v>70</v>
      </c>
      <c r="AG7" s="1" t="s">
        <v>54</v>
      </c>
      <c r="AH7" s="1"/>
      <c r="AI7" s="8" cm="1">
        <f t="array" ref="AI7">_xlfn.IFS(AC7 = "TX", I7 + 25, AC7 = "VA", I7 + 56, AC7 = "FL", I7 + 26, AC7 = "SC", I7 + 55, AC7 &lt;&gt; "TX,VA,FL,SC", I7 + 26)</f>
        <v>44709</v>
      </c>
      <c r="AJ7" s="8" cm="1">
        <f t="array" ref="AJ7">_xlfn.IFS(AC7 = "TX", I7 + 24, AC7 = "VA", I7 + 55, AC7 = "FL", I7 + 25, AC7 = "SC", I7 + 54, AC7 &lt;&gt; "TX,VA,FL,SC", I7 + 25)</f>
        <v>44708</v>
      </c>
      <c r="AK7" s="8" cm="1">
        <f t="array" ref="AK7">_xlfn.IFS(AC7 = "TX", I7 + 58, AC7 = "VA", I7 + 89, AC7 = "FL", I7 + 89, AC7 = "SC", I7 + 88, AC7 &lt;&gt; "TX,VA,FL,SC", I7 + 59)</f>
        <v>44742</v>
      </c>
      <c r="AL7" s="8" t="str" cm="1">
        <f t="array" aca="1" ref="AL7" ca="1" xml:space="preserve"> _xlfn.IFS(TODAY() &gt;= AK7, "PNDRC2", TODAY() &lt;= AJ7, "PNDRC", AND(TODAY()&gt;=AI7,TODAY()&lt;=AK7), "RCAN")</f>
        <v>PNDRC2</v>
      </c>
      <c r="AM7" s="16" t="str">
        <f t="shared" ca="1" si="0"/>
        <v>Pending inspection until 06/06/2023 to follow up (Policyholder declined/refused survey.) Email sent to agent regarding missed inspection.</v>
      </c>
      <c r="AN7" s="15" t="s">
        <v>37</v>
      </c>
      <c r="AO7" s="15">
        <f t="shared" ca="1" si="1"/>
        <v>45083</v>
      </c>
      <c r="AP7" s="15" t="s">
        <v>42</v>
      </c>
      <c r="AQ7" t="str">
        <f t="shared" si="2"/>
        <v>(Policyholder declined/refused survey.)</v>
      </c>
      <c r="AR7" s="1" t="s">
        <v>41</v>
      </c>
      <c r="AS7" s="32" t="str">
        <f t="shared" ca="1" si="3"/>
        <v>Pending inspection until 06/13/2023 to follow up (Policyholder declined/refused survey.) Email sent to agent regarding missed inspection.</v>
      </c>
      <c r="AT7" s="15" t="s">
        <v>37</v>
      </c>
      <c r="AU7" s="15">
        <f t="shared" ca="1" si="4"/>
        <v>45090</v>
      </c>
      <c r="AV7" s="15" t="s">
        <v>42</v>
      </c>
      <c r="AW7" s="31" t="str">
        <f t="shared" ca="1" si="5"/>
        <v>Pending inspection until 06/13/2023 to follow up (Policyholder declined/refused survey.) Email sent to agent regarding missed inspection.</v>
      </c>
      <c r="AX7" s="2" t="str">
        <f t="shared" ca="1" si="6"/>
        <v>RCAN</v>
      </c>
      <c r="AY7" s="32" t="str" cm="1">
        <f t="array" ref="AY7" xml:space="preserve"> _xlfn.IFS(AG7 = $AZ$2, $BA$2, AG7 =$AZ$3, $BA$3, AG7 = $AZ$4,$BA$4, AG7 = $AZ$5,$BA$5, AG7 = $AZ$6,$BA$6, AG7 = $AZ$7,$BA$7, AG7 = $AZ$8,$BA$8, AG7=$AZ$9,$BA$9, AG7=$AZ$10,$BA$10, AG7=$AZ16,$BA$11, AG7=$AZ$12,$BA$12)</f>
        <v>Upon inspection of your property on XX/XX/XXXX we found the following hazards and conditions:
Unable to determine risk eligibility: dwelling inaccessible to perform exterior inspection</v>
      </c>
      <c r="AZ7" s="44" t="s">
        <v>53</v>
      </c>
      <c r="BA7" s="31" t="s">
        <v>58</v>
      </c>
    </row>
    <row r="8" spans="1:63" ht="91.5" customHeight="1" x14ac:dyDescent="0.25">
      <c r="A8" s="19" t="s">
        <v>84</v>
      </c>
      <c r="B8" s="19" t="s">
        <v>84</v>
      </c>
      <c r="C8" s="20"/>
      <c r="D8" s="21" t="s">
        <v>66</v>
      </c>
      <c r="E8" s="21" t="s">
        <v>67</v>
      </c>
      <c r="F8" s="22">
        <v>44694</v>
      </c>
      <c r="G8" s="22">
        <v>44750</v>
      </c>
      <c r="H8" s="22"/>
      <c r="I8" s="22">
        <v>44690</v>
      </c>
      <c r="J8" s="22">
        <v>44752</v>
      </c>
      <c r="K8" s="22">
        <v>44724</v>
      </c>
      <c r="L8" s="19" t="s">
        <v>84</v>
      </c>
      <c r="M8" s="21" t="s">
        <v>68</v>
      </c>
      <c r="N8" s="22">
        <v>44700</v>
      </c>
      <c r="O8" s="19" t="s">
        <v>84</v>
      </c>
      <c r="P8" s="19" t="s">
        <v>84</v>
      </c>
      <c r="Q8" s="21"/>
      <c r="R8" s="19" t="s">
        <v>84</v>
      </c>
      <c r="S8" s="19" t="s">
        <v>84</v>
      </c>
      <c r="T8" s="21"/>
      <c r="U8" s="21"/>
      <c r="V8" s="23">
        <v>803000</v>
      </c>
      <c r="W8" s="23"/>
      <c r="X8" s="23"/>
      <c r="Y8" s="21" t="s">
        <v>74</v>
      </c>
      <c r="Z8" s="19" t="s">
        <v>84</v>
      </c>
      <c r="AA8" s="19" t="s">
        <v>84</v>
      </c>
      <c r="AB8" s="21"/>
      <c r="AC8" s="21" t="s">
        <v>75</v>
      </c>
      <c r="AD8" s="19" t="s">
        <v>84</v>
      </c>
      <c r="AE8" s="21"/>
      <c r="AF8" s="21" t="s">
        <v>70</v>
      </c>
      <c r="AG8" s="21" t="s">
        <v>48</v>
      </c>
      <c r="AH8" s="21"/>
      <c r="AI8" s="8" cm="1">
        <f t="array" ref="AI8">_xlfn.IFS(AC8 = "TX", I8 + 25, AC8 = "VA", I8 + 56, AC8 = "FL", I8 + 26, AC8 = "SC", I8 + 55, AC8 &lt;&gt; "TX,VA,FL,SC", I8 + 26)</f>
        <v>44716</v>
      </c>
      <c r="AJ8" s="8" cm="1">
        <f t="array" ref="AJ8">_xlfn.IFS(AC8 = "TX", I8 + 24, AC8 = "VA", I8 + 55, AC8 = "FL", I8 + 25, AC8 = "SC", I8 + 54, AC8 &lt;&gt; "TX,VA,FL,SC", I8 + 25)</f>
        <v>44715</v>
      </c>
      <c r="AK8" s="8" cm="1">
        <f t="array" ref="AK8">_xlfn.IFS(AC8 = "TX", I8 + 58, AC8 = "VA", I8 + 89, AC8 = "FL", I8 + 89, AC8 = "SC", I8 + 88, AC8 &lt;&gt; "TX,VA,FL,SC", I8 + 59)</f>
        <v>44749</v>
      </c>
      <c r="AL8" s="8" t="str" cm="1">
        <f t="array" aca="1" ref="AL8" ca="1" xml:space="preserve"> _xlfn.IFS(TODAY() &gt;= AK8, "PNDRC2", TODAY() &lt;= AJ8, "PNDRC", AND(TODAY()&gt;=AI8,TODAY()&lt;=AK8), "RCAN")</f>
        <v>PNDRC2</v>
      </c>
      <c r="AM8" s="16" t="str">
        <f t="shared" ca="1" si="0"/>
        <v>Pending inspection until 06/06/2023 to follow up (Unable to contact policyholder to schedule appointment and appointment required.) Email sent to agent regarding missed inspection.</v>
      </c>
      <c r="AN8" s="15" t="s">
        <v>37</v>
      </c>
      <c r="AO8" s="15">
        <f t="shared" ca="1" si="1"/>
        <v>45083</v>
      </c>
      <c r="AP8" s="15" t="s">
        <v>42</v>
      </c>
      <c r="AQ8" t="str">
        <f t="shared" si="2"/>
        <v>(Unable to contact policyholder to schedule appointment and appointment required.)</v>
      </c>
      <c r="AR8" s="1" t="s">
        <v>41</v>
      </c>
      <c r="AS8" s="32" t="str">
        <f t="shared" ca="1" si="3"/>
        <v>Pending inspection until 06/13/2023 to follow up (Unable to contact policyholder to schedule appointment and appointment required.) Email sent to agent regarding missed inspection.</v>
      </c>
      <c r="AT8" s="15" t="s">
        <v>37</v>
      </c>
      <c r="AU8" s="15">
        <f t="shared" ca="1" si="4"/>
        <v>45090</v>
      </c>
      <c r="AV8" s="15" t="s">
        <v>42</v>
      </c>
      <c r="AW8" s="31" t="str">
        <f t="shared" ca="1" si="5"/>
        <v>Pending inspection until 06/13/2023 to follow up (Unable to contact policyholder to schedule appointment and appointment required.) Email sent to agent regarding missed inspection.</v>
      </c>
      <c r="AX8" s="2" t="str">
        <f t="shared" ca="1" si="6"/>
        <v>RCAN</v>
      </c>
      <c r="AY8" s="32" t="str" cm="1">
        <f t="array" ref="AY8" xml:space="preserve"> _xlfn.IFS(AG8 = $AZ$2, $BA$2, AG8 =$AZ$3, $BA$3, AG8 = $AZ$4,$BA$4, AG8 = $AZ$5,$BA$5, AG8 = $AZ$6,$BA$6, AG8 = $AZ$7,$BA$7, AG8 = $AZ$8,$BA$8, AG8=$AZ$9,$BA$9, AG8=$AZ$10,$BA$10, AG8=$AZ17,$BA$11, AG8=$AZ$12,$BA$12)</f>
        <v>Upon inspection of your property on XX/XX/XXXX we found the following hazards and conditions:
Unable to determine risk eligibility: dwelling inaccessible to perform exterior inspection</v>
      </c>
      <c r="AZ8" s="44" t="s">
        <v>57</v>
      </c>
      <c r="BA8" s="31" t="s">
        <v>58</v>
      </c>
    </row>
    <row r="9" spans="1:63" ht="91.5" customHeight="1" x14ac:dyDescent="0.25">
      <c r="A9" s="19" t="s">
        <v>84</v>
      </c>
      <c r="B9" s="19" t="s">
        <v>84</v>
      </c>
      <c r="C9" s="25"/>
      <c r="D9" s="1" t="s">
        <v>66</v>
      </c>
      <c r="E9" s="1" t="s">
        <v>76</v>
      </c>
      <c r="F9" s="26">
        <v>44695</v>
      </c>
      <c r="G9" s="26">
        <v>44749</v>
      </c>
      <c r="H9" s="26"/>
      <c r="I9" s="26">
        <v>44691</v>
      </c>
      <c r="J9" s="26">
        <v>44752</v>
      </c>
      <c r="K9" s="26">
        <v>44725</v>
      </c>
      <c r="L9" s="19" t="s">
        <v>84</v>
      </c>
      <c r="M9" s="1" t="s">
        <v>68</v>
      </c>
      <c r="N9" s="26">
        <v>44741</v>
      </c>
      <c r="O9" s="19" t="s">
        <v>84</v>
      </c>
      <c r="P9" s="19" t="s">
        <v>84</v>
      </c>
      <c r="Q9" s="1"/>
      <c r="R9" s="19" t="s">
        <v>84</v>
      </c>
      <c r="S9" s="19" t="s">
        <v>84</v>
      </c>
      <c r="T9" s="1"/>
      <c r="U9" s="1"/>
      <c r="V9" s="27">
        <v>750000</v>
      </c>
      <c r="W9" s="27"/>
      <c r="X9" s="27"/>
      <c r="Y9" s="1"/>
      <c r="Z9" s="19" t="s">
        <v>84</v>
      </c>
      <c r="AA9" s="19" t="s">
        <v>84</v>
      </c>
      <c r="AB9" s="1"/>
      <c r="AC9" s="1" t="s">
        <v>71</v>
      </c>
      <c r="AD9" s="19" t="s">
        <v>84</v>
      </c>
      <c r="AE9" s="1"/>
      <c r="AF9" s="1" t="s">
        <v>70</v>
      </c>
      <c r="AG9" s="1" t="s">
        <v>48</v>
      </c>
      <c r="AH9" s="1"/>
      <c r="AI9" s="8" cm="1">
        <f t="array" ref="AI9">_xlfn.IFS(AC9 = "TX", I9 + 25, AC9 = "VA", I9 + 56, AC9 = "FL", I9 + 26, AC9 = "SC", I9 + 55, AC9 &lt;&gt; "TX,VA,FL,SC", I9 + 26)</f>
        <v>44717</v>
      </c>
      <c r="AJ9" s="8" cm="1">
        <f t="array" ref="AJ9">_xlfn.IFS(AC9 = "TX", I9 + 24, AC9 = "VA", I9 + 55, AC9 = "FL", I9 + 25, AC9 = "SC", I9 + 54, AC9 &lt;&gt; "TX,VA,FL,SC", I9 + 25)</f>
        <v>44716</v>
      </c>
      <c r="AK9" s="8" cm="1">
        <f t="array" ref="AK9">_xlfn.IFS(AC9 = "TX", I9 + 58, AC9 = "VA", I9 + 89, AC9 = "FL", I9 + 89, AC9 = "SC", I9 + 88, AC9 &lt;&gt; "TX,VA,FL,SC", I9 + 59)</f>
        <v>44750</v>
      </c>
      <c r="AL9" s="8" t="str" cm="1">
        <f t="array" aca="1" ref="AL9" ca="1" xml:space="preserve"> _xlfn.IFS(TODAY() &gt;= AK9, "PNDRC2", TODAY() &lt;= AJ9, "PNDRC", AND(TODAY()&gt;=AI9,TODAY()&lt;=AK9), "RCAN")</f>
        <v>PNDRC2</v>
      </c>
      <c r="AM9" s="16" t="str">
        <f t="shared" ca="1" si="0"/>
        <v>Pending inspection until 06/06/2023 to follow up (Unable to contact policyholder to schedule appointment and appointment required.) Email sent to agent regarding missed inspection.</v>
      </c>
      <c r="AN9" s="15" t="s">
        <v>37</v>
      </c>
      <c r="AO9" s="15">
        <f t="shared" ca="1" si="1"/>
        <v>45083</v>
      </c>
      <c r="AP9" s="15" t="s">
        <v>42</v>
      </c>
      <c r="AQ9" t="str">
        <f t="shared" si="2"/>
        <v>(Unable to contact policyholder to schedule appointment and appointment required.)</v>
      </c>
      <c r="AR9" s="1" t="s">
        <v>41</v>
      </c>
      <c r="AS9" s="32" t="str">
        <f t="shared" ca="1" si="3"/>
        <v>Pending inspection until 06/13/2023 to follow up (Unable to contact policyholder to schedule appointment and appointment required.) Email sent to agent regarding missed inspection.</v>
      </c>
      <c r="AT9" s="15" t="s">
        <v>37</v>
      </c>
      <c r="AU9" s="15">
        <f t="shared" ca="1" si="4"/>
        <v>45090</v>
      </c>
      <c r="AV9" s="15" t="s">
        <v>42</v>
      </c>
      <c r="AW9" s="31" t="str">
        <f t="shared" ca="1" si="5"/>
        <v>Pending inspection until 06/13/2023 to follow up (Unable to contact policyholder to schedule appointment and appointment required.) Email sent to agent regarding missed inspection.</v>
      </c>
      <c r="AX9" s="2" t="str">
        <f t="shared" ca="1" si="6"/>
        <v>RCAN</v>
      </c>
      <c r="AY9" s="32" t="str" cm="1">
        <f t="array" ref="AY9" xml:space="preserve"> _xlfn.IFS(AG9 = $AZ$2, $BA$2, AG9 =$AZ$3, $BA$3, AG9 = $AZ$4,$BA$4, AG9 = $AZ$5,$BA$5, AG9 = $AZ$6,$BA$6, AG9 = $AZ$7,$BA$7, AG9 = $AZ$8,$BA$8, AG9=$AZ$9,$BA$9, AG9=$AZ$10,$BA$10, AG9=$AZ18,$BA$11, AG9=$AZ$12,$BA$12)</f>
        <v>Upon inspection of your property on XX/XX/XXXX we found the following hazards and conditions:
Unable to determine risk eligibility: dwelling inaccessible to perform exterior inspection</v>
      </c>
      <c r="AZ9" s="44" t="s">
        <v>51</v>
      </c>
      <c r="BA9" s="31" t="s">
        <v>58</v>
      </c>
    </row>
    <row r="10" spans="1:63" ht="91.5" customHeight="1" x14ac:dyDescent="0.25">
      <c r="A10" s="19" t="s">
        <v>84</v>
      </c>
      <c r="B10" s="19" t="s">
        <v>84</v>
      </c>
      <c r="C10" s="20"/>
      <c r="D10" s="21" t="s">
        <v>66</v>
      </c>
      <c r="E10" s="21" t="s">
        <v>67</v>
      </c>
      <c r="F10" s="22">
        <v>44694</v>
      </c>
      <c r="G10" s="22">
        <v>44748</v>
      </c>
      <c r="H10" s="22"/>
      <c r="I10" s="22">
        <v>44693</v>
      </c>
      <c r="J10" s="22">
        <v>44746</v>
      </c>
      <c r="K10" s="22">
        <v>44724</v>
      </c>
      <c r="L10" s="19" t="s">
        <v>84</v>
      </c>
      <c r="M10" s="21" t="s">
        <v>68</v>
      </c>
      <c r="N10" s="22">
        <v>44741</v>
      </c>
      <c r="O10" s="19" t="s">
        <v>84</v>
      </c>
      <c r="P10" s="19" t="s">
        <v>84</v>
      </c>
      <c r="Q10" s="21"/>
      <c r="R10" s="19" t="s">
        <v>84</v>
      </c>
      <c r="S10" s="19" t="s">
        <v>84</v>
      </c>
      <c r="T10" s="21"/>
      <c r="U10" s="21"/>
      <c r="V10" s="23">
        <v>191000</v>
      </c>
      <c r="W10" s="23"/>
      <c r="X10" s="23"/>
      <c r="Y10" s="21"/>
      <c r="Z10" s="19" t="s">
        <v>84</v>
      </c>
      <c r="AA10" s="19" t="s">
        <v>84</v>
      </c>
      <c r="AB10" s="21"/>
      <c r="AC10" s="21" t="s">
        <v>71</v>
      </c>
      <c r="AD10" s="19" t="s">
        <v>84</v>
      </c>
      <c r="AE10" s="21"/>
      <c r="AF10" s="21" t="s">
        <v>70</v>
      </c>
      <c r="AG10" s="21" t="s">
        <v>52</v>
      </c>
      <c r="AH10" s="21"/>
      <c r="AI10" s="8" cm="1">
        <f t="array" ref="AI10">_xlfn.IFS(AC10 = "TX", I10 + 25, AC10 = "VA", I10 + 56, AC10 = "FL", I10 + 26, AC10 = "SC", I10 + 55, AC10 &lt;&gt; "TX,VA,FL,SC", I10 + 26)</f>
        <v>44719</v>
      </c>
      <c r="AJ10" s="8" cm="1">
        <f t="array" ref="AJ10">_xlfn.IFS(AC10 = "TX", I10 + 24, AC10 = "VA", I10 + 55, AC10 = "FL", I10 + 25, AC10 = "SC", I10 + 54, AC10 &lt;&gt; "TX,VA,FL,SC", I10 + 25)</f>
        <v>44718</v>
      </c>
      <c r="AK10" s="8" cm="1">
        <f t="array" ref="AK10">_xlfn.IFS(AC10 = "TX", I10 + 58, AC10 = "VA", I10 + 89, AC10 = "FL", I10 + 89, AC10 = "SC", I10 + 88, AC10 &lt;&gt; "TX,VA,FL,SC", I10 + 59)</f>
        <v>44752</v>
      </c>
      <c r="AL10" s="8" t="str" cm="1">
        <f t="array" aca="1" ref="AL10" ca="1" xml:space="preserve"> _xlfn.IFS(TODAY() &gt;= AK10, "PNDRC2", TODAY() &lt;= AJ10, "PNDRC", AND(TODAY()&gt;=AI10,TODAY()&lt;=AK10), "RCAN")</f>
        <v>PNDRC2</v>
      </c>
      <c r="AM10" s="16" t="str">
        <f t="shared" ca="1" si="0"/>
        <v>Pending inspection until 06/06/2023 to follow up (Unable to locate the risk.) Email sent to agent regarding missed inspection.</v>
      </c>
      <c r="AN10" s="15" t="s">
        <v>37</v>
      </c>
      <c r="AO10" s="15">
        <f t="shared" ca="1" si="1"/>
        <v>45083</v>
      </c>
      <c r="AP10" s="15" t="s">
        <v>42</v>
      </c>
      <c r="AQ10" t="str">
        <f t="shared" si="2"/>
        <v>(Unable to locate the risk.)</v>
      </c>
      <c r="AR10" s="1" t="s">
        <v>41</v>
      </c>
      <c r="AS10" s="32" t="str">
        <f t="shared" ca="1" si="3"/>
        <v>Pending inspection until 06/13/2023 to follow up (Unable to locate the risk.) Email sent to agent regarding missed inspection.</v>
      </c>
      <c r="AT10" s="15" t="s">
        <v>37</v>
      </c>
      <c r="AU10" s="15">
        <f t="shared" ca="1" si="4"/>
        <v>45090</v>
      </c>
      <c r="AV10" s="15" t="s">
        <v>42</v>
      </c>
      <c r="AW10" s="31" t="str">
        <f t="shared" ca="1" si="5"/>
        <v>Pending inspection until 06/13/2023 to follow up (Unable to locate the risk.) Email sent to agent regarding missed inspection.</v>
      </c>
      <c r="AX10" s="2" t="str">
        <f t="shared" ca="1" si="6"/>
        <v>RCAN</v>
      </c>
      <c r="AY10" s="32" t="str" cm="1">
        <f t="array" ref="AY10" xml:space="preserve"> _xlfn.IFS(AG10 = $AZ$2, $BA$2, AG10 =$AZ$3, $BA$3, AG10 = $AZ$4,$BA$4, AG10 = $AZ$5,$BA$5, AG10 = $AZ$6,$BA$6, AG10 = $AZ$7,$BA$7, AG10 = $AZ$8,$BA$8, AG10=$AZ$9,$BA$9, AG10=$AZ$10,$BA$10, AG10=$AZ19,$BA$11, AG10=$AZ$12,$BA$12)</f>
        <v>Upon inspection of your property on XX/XX/XXXX we found the following hazards and conditions:
Unable to determine risk eligibility: dwelling inaccessible to perform exterior inspection</v>
      </c>
      <c r="AZ10" s="44" t="s">
        <v>49</v>
      </c>
      <c r="BA10" s="31" t="s">
        <v>58</v>
      </c>
    </row>
    <row r="11" spans="1:63" ht="91.5" customHeight="1" x14ac:dyDescent="0.25">
      <c r="A11" s="19" t="s">
        <v>84</v>
      </c>
      <c r="B11" s="19" t="s">
        <v>84</v>
      </c>
      <c r="C11" s="25"/>
      <c r="D11" s="1" t="s">
        <v>66</v>
      </c>
      <c r="E11" s="1" t="s">
        <v>67</v>
      </c>
      <c r="F11" s="26">
        <v>44697</v>
      </c>
      <c r="G11" s="26">
        <v>44748</v>
      </c>
      <c r="H11" s="26"/>
      <c r="I11" s="26">
        <v>44693</v>
      </c>
      <c r="J11" s="26">
        <v>44745</v>
      </c>
      <c r="K11" s="26">
        <v>44727</v>
      </c>
      <c r="L11" s="19" t="s">
        <v>84</v>
      </c>
      <c r="M11" s="1" t="s">
        <v>68</v>
      </c>
      <c r="N11" s="26">
        <v>44740</v>
      </c>
      <c r="O11" s="19" t="s">
        <v>84</v>
      </c>
      <c r="P11" s="19" t="s">
        <v>84</v>
      </c>
      <c r="Q11" s="1"/>
      <c r="R11" s="19" t="s">
        <v>84</v>
      </c>
      <c r="S11" s="19" t="s">
        <v>84</v>
      </c>
      <c r="T11" s="1"/>
      <c r="U11" s="1"/>
      <c r="V11" s="27">
        <v>600000</v>
      </c>
      <c r="W11" s="27"/>
      <c r="X11" s="27"/>
      <c r="Y11" s="1" t="s">
        <v>74</v>
      </c>
      <c r="Z11" s="19" t="s">
        <v>84</v>
      </c>
      <c r="AA11" s="19" t="s">
        <v>84</v>
      </c>
      <c r="AB11" s="1"/>
      <c r="AC11" s="1" t="s">
        <v>69</v>
      </c>
      <c r="AD11" s="19" t="s">
        <v>84</v>
      </c>
      <c r="AE11" s="1"/>
      <c r="AF11" s="1" t="s">
        <v>70</v>
      </c>
      <c r="AG11" s="1" t="s">
        <v>51</v>
      </c>
      <c r="AH11" s="1"/>
      <c r="AI11" s="8" cm="1">
        <f t="array" ref="AI11">_xlfn.IFS(AC11 = "TX", I11 + 25, AC11 = "VA", I11 + 56, AC11 = "FL", I11 + 26, AC11 = "SC", I11 + 55, AC11 &lt;&gt; "TX,VA,FL,SC", I11 + 26)</f>
        <v>44718</v>
      </c>
      <c r="AJ11" s="8" cm="1">
        <f t="array" ref="AJ11">_xlfn.IFS(AC11 = "TX", I11 + 24, AC11 = "VA", I11 + 55, AC11 = "FL", I11 + 25, AC11 = "SC", I11 + 54, AC11 &lt;&gt; "TX,VA,FL,SC", I11 + 25)</f>
        <v>44717</v>
      </c>
      <c r="AK11" s="8" cm="1">
        <f t="array" ref="AK11">_xlfn.IFS(AC11 = "TX", I11 + 58, AC11 = "VA", I11 + 89, AC11 = "FL", I11 + 89, AC11 = "SC", I11 + 88, AC11 &lt;&gt; "TX,VA,FL,SC", I11 + 59)</f>
        <v>44751</v>
      </c>
      <c r="AL11" s="8" t="str" cm="1">
        <f t="array" aca="1" ref="AL11" ca="1" xml:space="preserve"> _xlfn.IFS(TODAY() &gt;= AK11, "PNDRC2", TODAY() &lt;= AJ11, "PNDRC", AND(TODAY()&gt;=AI11,TODAY()&lt;=AK11), "RCAN")</f>
        <v>PNDRC2</v>
      </c>
      <c r="AM11" s="16" t="str">
        <f t="shared" ca="1" si="0"/>
        <v>Pending inspection until 06/06/2023 to follow up (Policyholder declined survey, policy cancelled or risk sold.) Email sent to agent regarding missed inspection.</v>
      </c>
      <c r="AN11" s="15" t="s">
        <v>37</v>
      </c>
      <c r="AO11" s="15">
        <f t="shared" ca="1" si="1"/>
        <v>45083</v>
      </c>
      <c r="AP11" s="15" t="s">
        <v>42</v>
      </c>
      <c r="AQ11" t="str">
        <f t="shared" si="2"/>
        <v>(Policyholder declined survey, policy cancelled or risk sold.)</v>
      </c>
      <c r="AR11" s="1" t="s">
        <v>41</v>
      </c>
      <c r="AS11" s="32" t="str">
        <f t="shared" ca="1" si="3"/>
        <v>Pending inspection until 06/13/2023 to follow up (Policyholder declined survey, policy cancelled or risk sold.) Email sent to agent regarding missed inspection.</v>
      </c>
      <c r="AT11" s="15" t="s">
        <v>37</v>
      </c>
      <c r="AU11" s="15">
        <f t="shared" ca="1" si="4"/>
        <v>45090</v>
      </c>
      <c r="AV11" s="15" t="s">
        <v>42</v>
      </c>
      <c r="AW11" s="31" t="str">
        <f t="shared" ca="1" si="5"/>
        <v>Pending inspection until 06/13/2023 to follow up (Policyholder declined survey, policy cancelled or risk sold.) Email sent to agent regarding missed inspection.</v>
      </c>
      <c r="AX11" s="2" t="str">
        <f t="shared" ca="1" si="6"/>
        <v>RCAN</v>
      </c>
      <c r="AY11" s="32" t="str" cm="1">
        <f t="array" ref="AY11" xml:space="preserve"> _xlfn.IFS(AG11 = $AZ$2, $BA$2, AG11 =$AZ$3, $BA$3, AG11 = $AZ$4,$BA$4, AG11 = $AZ$5,$BA$5, AG11 = $AZ$6,$BA$6, AG11 = $AZ$7,$BA$7, AG11 = $AZ$8,$BA$8, AG11=$AZ$9,$BA$9, AG11=$AZ$10,$BA$10, AG11=$AZ20,$BA$11, AG11=$AZ$12,$BA$12)</f>
        <v>Upon inspection of your property on XX/XX/XXXX we found the following hazards and conditions:
Unable to determine risk eligibility: dwelling inaccessible to perform exterior inspection</v>
      </c>
      <c r="AZ11" s="44" t="s">
        <v>50</v>
      </c>
      <c r="BA11" s="31" t="s">
        <v>58</v>
      </c>
    </row>
    <row r="12" spans="1:63" ht="91.5" customHeight="1" x14ac:dyDescent="0.25">
      <c r="A12" s="19" t="s">
        <v>84</v>
      </c>
      <c r="B12" s="19" t="s">
        <v>84</v>
      </c>
      <c r="C12" s="20"/>
      <c r="D12" s="21" t="s">
        <v>66</v>
      </c>
      <c r="E12" s="21" t="s">
        <v>67</v>
      </c>
      <c r="F12" s="22">
        <v>44700</v>
      </c>
      <c r="G12" s="22">
        <v>44739</v>
      </c>
      <c r="H12" s="22"/>
      <c r="I12" s="22">
        <v>44694</v>
      </c>
      <c r="J12" s="22">
        <v>44734</v>
      </c>
      <c r="K12" s="22">
        <v>44730</v>
      </c>
      <c r="L12" s="19" t="s">
        <v>84</v>
      </c>
      <c r="M12" s="21" t="s">
        <v>68</v>
      </c>
      <c r="N12" s="22">
        <v>44729</v>
      </c>
      <c r="O12" s="19" t="s">
        <v>84</v>
      </c>
      <c r="P12" s="19" t="s">
        <v>84</v>
      </c>
      <c r="Q12" s="21"/>
      <c r="R12" s="19" t="s">
        <v>84</v>
      </c>
      <c r="S12" s="19" t="s">
        <v>84</v>
      </c>
      <c r="T12" s="21"/>
      <c r="U12" s="21"/>
      <c r="V12" s="23">
        <v>1550000</v>
      </c>
      <c r="W12" s="23"/>
      <c r="X12" s="23"/>
      <c r="Y12" s="21"/>
      <c r="Z12" s="19" t="s">
        <v>84</v>
      </c>
      <c r="AA12" s="19" t="s">
        <v>84</v>
      </c>
      <c r="AB12" s="21"/>
      <c r="AC12" s="21" t="s">
        <v>73</v>
      </c>
      <c r="AD12" s="19" t="s">
        <v>84</v>
      </c>
      <c r="AE12" s="21"/>
      <c r="AF12" s="21" t="s">
        <v>70</v>
      </c>
      <c r="AG12" s="21" t="s">
        <v>48</v>
      </c>
      <c r="AH12" s="21"/>
      <c r="AI12" s="8" cm="1">
        <f t="array" ref="AI12">_xlfn.IFS(AC12 = "TX", I12 + 25, AC12 = "VA", I12 + 56, AC12 = "FL", I12 + 26, AC12 = "SC", I12 + 55, AC12 &lt;&gt; "TX,VA,FL,SC", I12 + 26)</f>
        <v>44720</v>
      </c>
      <c r="AJ12" s="8" cm="1">
        <f t="array" ref="AJ12">_xlfn.IFS(AC12 = "TX", I12 + 24, AC12 = "VA", I12 + 55, AC12 = "FL", I12 + 25, AC12 = "SC", I12 + 54, AC12 &lt;&gt; "TX,VA,FL,SC", I12 + 25)</f>
        <v>44719</v>
      </c>
      <c r="AK12" s="8" cm="1">
        <f t="array" ref="AK12">_xlfn.IFS(AC12 = "TX", I12 + 58, AC12 = "VA", I12 + 89, AC12 = "FL", I12 + 89, AC12 = "SC", I12 + 88, AC12 &lt;&gt; "TX,VA,FL,SC", I12 + 59)</f>
        <v>44783</v>
      </c>
      <c r="AL12" s="8" t="str" cm="1">
        <f t="array" aca="1" ref="AL12" ca="1" xml:space="preserve"> _xlfn.IFS(TODAY() &gt;= AK12, "PNDRC2", TODAY() &lt;= AJ12, "PNDRC", AND(TODAY()&gt;=AI12,TODAY()&lt;=AK12), "RCAN")</f>
        <v>PNDRC2</v>
      </c>
      <c r="AM12" s="16" t="str">
        <f t="shared" ca="1" si="0"/>
        <v>Pending inspection until 06/06/2023 to follow up (Unable to contact policyholder to schedule appointment and appointment required.) Email sent to agent regarding missed inspection.</v>
      </c>
      <c r="AN12" s="15" t="s">
        <v>37</v>
      </c>
      <c r="AO12" s="15">
        <f t="shared" ca="1" si="1"/>
        <v>45083</v>
      </c>
      <c r="AP12" s="15" t="s">
        <v>42</v>
      </c>
      <c r="AQ12" t="str">
        <f t="shared" si="2"/>
        <v>(Unable to contact policyholder to schedule appointment and appointment required.)</v>
      </c>
      <c r="AR12" s="1" t="s">
        <v>41</v>
      </c>
      <c r="AS12" s="32" t="str">
        <f t="shared" ca="1" si="3"/>
        <v>Pending inspection until 06/13/2023 to follow up (Unable to contact policyholder to schedule appointment and appointment required.) Email sent to agent regarding missed inspection.</v>
      </c>
      <c r="AT12" s="15" t="s">
        <v>37</v>
      </c>
      <c r="AU12" s="15">
        <f t="shared" ca="1" si="4"/>
        <v>45090</v>
      </c>
      <c r="AV12" s="15" t="s">
        <v>42</v>
      </c>
      <c r="AW12" s="31" t="str">
        <f t="shared" ca="1" si="5"/>
        <v>Pending inspection until 06/13/2023 to follow up (Unable to contact policyholder to schedule appointment and appointment required.) Email sent to agent regarding missed inspection.</v>
      </c>
      <c r="AX12" s="2" t="str">
        <f t="shared" ca="1" si="6"/>
        <v>RCAN</v>
      </c>
      <c r="AY12" s="32" t="str" cm="1">
        <f t="array" ref="AY12" xml:space="preserve"> _xlfn.IFS(AG12 = $AZ$2, $BA$2, AG12 =$AZ$3, $BA$3, AG12 = $AZ$4,$BA$4, AG12 = $AZ$5,$BA$5, AG12 = $AZ$6,$BA$6, AG12 = $AZ$7,$BA$7, AG12 = $AZ$8,$BA$8, AG12=$AZ$9,$BA$9, AG12=$AZ$10,$BA$10, AG12=$AZ21,$BA$11, AG12=$AZ$12,$BA$12)</f>
        <v>Upon inspection of your property on XX/XX/XXXX we found the following hazards and conditions:
Unable to determine risk eligibility: dwelling inaccessible to perform exterior inspection</v>
      </c>
      <c r="BA12" s="31" t="s">
        <v>58</v>
      </c>
    </row>
    <row r="13" spans="1:63" ht="91.5" customHeight="1" x14ac:dyDescent="0.25">
      <c r="A13" s="19" t="s">
        <v>84</v>
      </c>
      <c r="B13" s="19" t="s">
        <v>84</v>
      </c>
      <c r="C13" s="25"/>
      <c r="D13" s="1" t="s">
        <v>66</v>
      </c>
      <c r="E13" s="1" t="s">
        <v>67</v>
      </c>
      <c r="F13" s="26">
        <v>44700</v>
      </c>
      <c r="G13" s="26">
        <v>44748</v>
      </c>
      <c r="H13" s="26"/>
      <c r="I13" s="26">
        <v>44694</v>
      </c>
      <c r="J13" s="26">
        <v>44745</v>
      </c>
      <c r="K13" s="26">
        <v>44730</v>
      </c>
      <c r="L13" s="19" t="s">
        <v>84</v>
      </c>
      <c r="M13" s="1" t="s">
        <v>68</v>
      </c>
      <c r="N13" s="26">
        <v>44725</v>
      </c>
      <c r="O13" s="19" t="s">
        <v>84</v>
      </c>
      <c r="P13" s="19" t="s">
        <v>84</v>
      </c>
      <c r="Q13" s="1"/>
      <c r="R13" s="19" t="s">
        <v>84</v>
      </c>
      <c r="S13" s="19" t="s">
        <v>84</v>
      </c>
      <c r="T13" s="1"/>
      <c r="U13" s="1"/>
      <c r="V13" s="27">
        <v>1000000</v>
      </c>
      <c r="W13" s="27"/>
      <c r="X13" s="27"/>
      <c r="Y13" s="1"/>
      <c r="Z13" s="19" t="s">
        <v>84</v>
      </c>
      <c r="AA13" s="19" t="s">
        <v>84</v>
      </c>
      <c r="AB13" s="1"/>
      <c r="AC13" s="1" t="s">
        <v>77</v>
      </c>
      <c r="AD13" s="19" t="s">
        <v>84</v>
      </c>
      <c r="AE13" s="1"/>
      <c r="AF13" s="1" t="s">
        <v>70</v>
      </c>
      <c r="AG13" s="1" t="s">
        <v>48</v>
      </c>
      <c r="AH13" s="1"/>
      <c r="AI13" s="8" cm="1">
        <f t="array" ref="AI13">_xlfn.IFS(AC13 = "TX", I13 + 25, AC13 = "VA", I13 + 56, AC13 = "FL", I13 + 26, AC13 = "SC", I13 + 55, AC13 &lt;&gt; "TX,VA,FL,SC", I13 + 26)</f>
        <v>44749</v>
      </c>
      <c r="AJ13" s="8" cm="1">
        <f t="array" ref="AJ13">_xlfn.IFS(AC13 = "TX", I13 + 24, AC13 = "VA", I13 + 55, AC13 = "FL", I13 + 25, AC13 = "SC", I13 + 54, AC13 &lt;&gt; "TX,VA,FL,SC", I13 + 25)</f>
        <v>44748</v>
      </c>
      <c r="AK13" s="8" cm="1">
        <f t="array" ref="AK13">_xlfn.IFS(AC13 = "TX", I13 + 58, AC13 = "VA", I13 + 89, AC13 = "FL", I13 + 89, AC13 = "SC", I13 + 88, AC13 &lt;&gt; "TX,VA,FL,SC", I13 + 59)</f>
        <v>44782</v>
      </c>
      <c r="AL13" s="8" t="str" cm="1">
        <f t="array" aca="1" ref="AL13" ca="1" xml:space="preserve"> _xlfn.IFS(TODAY() &gt;= AK13, "PNDRC2", TODAY() &lt;= AJ13, "PNDRC", AND(TODAY()&gt;=AI13,TODAY()&lt;=AK13), "RCAN")</f>
        <v>PNDRC2</v>
      </c>
      <c r="AM13" s="16" t="str">
        <f t="shared" ca="1" si="0"/>
        <v>Pending inspection until 06/06/2023 to follow up (Unable to contact policyholder to schedule appointment and appointment required.) Email sent to agent regarding missed inspection.</v>
      </c>
      <c r="AN13" s="15" t="s">
        <v>37</v>
      </c>
      <c r="AO13" s="15">
        <f t="shared" ca="1" si="1"/>
        <v>45083</v>
      </c>
      <c r="AP13" s="15" t="s">
        <v>42</v>
      </c>
      <c r="AQ13" t="str">
        <f t="shared" si="2"/>
        <v>(Unable to contact policyholder to schedule appointment and appointment required.)</v>
      </c>
      <c r="AR13" s="1" t="s">
        <v>41</v>
      </c>
      <c r="AS13" s="32" t="str">
        <f t="shared" ca="1" si="3"/>
        <v>Pending inspection until 06/13/2023 to follow up (Unable to contact policyholder to schedule appointment and appointment required.) Email sent to agent regarding missed inspection.</v>
      </c>
      <c r="AT13" s="15" t="s">
        <v>37</v>
      </c>
      <c r="AU13" s="15">
        <f t="shared" ca="1" si="4"/>
        <v>45090</v>
      </c>
      <c r="AV13" s="15" t="s">
        <v>42</v>
      </c>
      <c r="AW13" s="31" t="str">
        <f t="shared" ca="1" si="5"/>
        <v>Pending inspection until 06/13/2023 to follow up (Unable to contact policyholder to schedule appointment and appointment required.) Email sent to agent regarding missed inspection.</v>
      </c>
      <c r="AX13" s="2" t="str">
        <f t="shared" ca="1" si="6"/>
        <v>RCAN</v>
      </c>
      <c r="AY13" s="32" t="str" cm="1">
        <f t="array" ref="AY13" xml:space="preserve"> _xlfn.IFS(AG13 = $AZ$2, $BA$2, AG13 =$AZ$3, $BA$3, AG13 = $AZ$4,$BA$4, AG13 = $AZ$5,$BA$5, AG13 = $AZ$6,$BA$6, AG13 = $AZ$7,$BA$7, AG13 = $AZ$8,$BA$8, AG13=$AZ$9,$BA$9, AG13=$AZ$10,$BA$10, AG13=$AZ22,$BA$11, AG13=$AZ$12,$BA$12)</f>
        <v>Upon inspection of your property on XX/XX/XXXX we found the following hazards and conditions:
Unable to determine risk eligibility: dwelling inaccessible to perform exterior inspection</v>
      </c>
      <c r="BA13" s="31" t="s">
        <v>58</v>
      </c>
    </row>
    <row r="14" spans="1:63" ht="91.5" customHeight="1" x14ac:dyDescent="0.25">
      <c r="A14" s="19" t="s">
        <v>84</v>
      </c>
      <c r="B14" s="19" t="s">
        <v>84</v>
      </c>
      <c r="C14" s="20"/>
      <c r="D14" s="21" t="s">
        <v>66</v>
      </c>
      <c r="E14" s="21" t="s">
        <v>67</v>
      </c>
      <c r="F14" s="22">
        <v>44699</v>
      </c>
      <c r="G14" s="22">
        <v>44743</v>
      </c>
      <c r="H14" s="22"/>
      <c r="I14" s="22">
        <v>44698</v>
      </c>
      <c r="J14" s="22">
        <v>44749</v>
      </c>
      <c r="K14" s="22">
        <v>44729</v>
      </c>
      <c r="L14" s="19" t="s">
        <v>84</v>
      </c>
      <c r="M14" s="21" t="s">
        <v>68</v>
      </c>
      <c r="N14" s="22">
        <v>44735</v>
      </c>
      <c r="O14" s="19" t="s">
        <v>84</v>
      </c>
      <c r="P14" s="19" t="s">
        <v>84</v>
      </c>
      <c r="Q14" s="21"/>
      <c r="R14" s="19" t="s">
        <v>84</v>
      </c>
      <c r="S14" s="19" t="s">
        <v>84</v>
      </c>
      <c r="T14" s="21"/>
      <c r="U14" s="21"/>
      <c r="V14" s="23">
        <v>215000</v>
      </c>
      <c r="W14" s="23"/>
      <c r="X14" s="23"/>
      <c r="Y14" s="21"/>
      <c r="Z14" s="19" t="s">
        <v>84</v>
      </c>
      <c r="AA14" s="19" t="s">
        <v>84</v>
      </c>
      <c r="AB14" s="21"/>
      <c r="AC14" s="21" t="s">
        <v>69</v>
      </c>
      <c r="AD14" s="19" t="s">
        <v>84</v>
      </c>
      <c r="AE14" s="21"/>
      <c r="AF14" s="21" t="s">
        <v>70</v>
      </c>
      <c r="AG14" s="21" t="s">
        <v>51</v>
      </c>
      <c r="AH14" s="21"/>
      <c r="AI14" s="8" cm="1">
        <f t="array" ref="AI14">_xlfn.IFS(AC14 = "TX", I14 + 25, AC14 = "VA", I14 + 56, AC14 = "FL", I14 + 26, AC14 = "SC", I14 + 55, AC14 &lt;&gt; "TX,VA,FL,SC", I14 + 26)</f>
        <v>44723</v>
      </c>
      <c r="AJ14" s="8" cm="1">
        <f t="array" ref="AJ14">_xlfn.IFS(AC14 = "TX", I14 + 24, AC14 = "VA", I14 + 55, AC14 = "FL", I14 + 25, AC14 = "SC", I14 + 54, AC14 &lt;&gt; "TX,VA,FL,SC", I14 + 25)</f>
        <v>44722</v>
      </c>
      <c r="AK14" s="8" cm="1">
        <f t="array" ref="AK14">_xlfn.IFS(AC14 = "TX", I14 + 58, AC14 = "VA", I14 + 89, AC14 = "FL", I14 + 89, AC14 = "SC", I14 + 88, AC14 &lt;&gt; "TX,VA,FL,SC", I14 + 59)</f>
        <v>44756</v>
      </c>
      <c r="AL14" s="8" t="str" cm="1">
        <f t="array" aca="1" ref="AL14" ca="1" xml:space="preserve"> _xlfn.IFS(TODAY() &gt;= AK14, "PNDRC2", TODAY() &lt;= AJ14, "PNDRC", AND(TODAY()&gt;=AI14,TODAY()&lt;=AK14), "RCAN")</f>
        <v>PNDRC2</v>
      </c>
      <c r="AM14" s="16" t="str">
        <f t="shared" ca="1" si="0"/>
        <v>Pending inspection until 06/06/2023 to follow up (Policyholder declined survey, policy cancelled or risk sold.) Email sent to agent regarding missed inspection.</v>
      </c>
      <c r="AN14" s="15" t="s">
        <v>37</v>
      </c>
      <c r="AO14" s="15">
        <f t="shared" ca="1" si="1"/>
        <v>45083</v>
      </c>
      <c r="AP14" s="15" t="s">
        <v>42</v>
      </c>
      <c r="AQ14" t="str">
        <f t="shared" si="2"/>
        <v>(Policyholder declined survey, policy cancelled or risk sold.)</v>
      </c>
      <c r="AR14" s="1" t="s">
        <v>41</v>
      </c>
      <c r="AS14" s="32" t="str">
        <f t="shared" ca="1" si="3"/>
        <v>Pending inspection until 06/13/2023 to follow up (Policyholder declined survey, policy cancelled or risk sold.) Email sent to agent regarding missed inspection.</v>
      </c>
      <c r="AT14" s="15" t="s">
        <v>37</v>
      </c>
      <c r="AU14" s="15">
        <f t="shared" ca="1" si="4"/>
        <v>45090</v>
      </c>
      <c r="AV14" s="15" t="s">
        <v>42</v>
      </c>
      <c r="AW14" s="31" t="str">
        <f t="shared" ca="1" si="5"/>
        <v>Pending inspection until 06/13/2023 to follow up (Policyholder declined survey, policy cancelled or risk sold.) Email sent to agent regarding missed inspection.</v>
      </c>
      <c r="AX14" s="2" t="str">
        <f t="shared" ca="1" si="6"/>
        <v>RCAN</v>
      </c>
      <c r="AY14" s="32" t="str" cm="1">
        <f t="array" ref="AY14" xml:space="preserve"> _xlfn.IFS(AG14 = $AZ$2, $BA$2, AG14 =$AZ$3, $BA$3, AG14 = $AZ$4,$BA$4, AG14 = $AZ$5,$BA$5, AG14 = $AZ$6,$BA$6, AG14 = $AZ$7,$BA$7, AG14 = $AZ$8,$BA$8, AG14=$AZ$9,$BA$9, AG14=$AZ$10,$BA$10, AG14=$AZ23,$BA$11, AG14=$AZ$12,$BA$12)</f>
        <v>Upon inspection of your property on XX/XX/XXXX we found the following hazards and conditions:
Unable to determine risk eligibility: dwelling inaccessible to perform exterior inspection</v>
      </c>
      <c r="BA14" s="31" t="s">
        <v>58</v>
      </c>
    </row>
    <row r="15" spans="1:63" ht="91.5" customHeight="1" x14ac:dyDescent="0.25">
      <c r="A15" s="19" t="s">
        <v>84</v>
      </c>
      <c r="B15" s="19" t="s">
        <v>84</v>
      </c>
      <c r="C15" s="25"/>
      <c r="D15" s="1" t="s">
        <v>66</v>
      </c>
      <c r="E15" s="1" t="s">
        <v>67</v>
      </c>
      <c r="F15" s="26">
        <v>44704</v>
      </c>
      <c r="G15" s="26">
        <v>44739</v>
      </c>
      <c r="H15" s="26"/>
      <c r="I15" s="26">
        <v>44700</v>
      </c>
      <c r="J15" s="26">
        <v>44730</v>
      </c>
      <c r="K15" s="26">
        <v>44734</v>
      </c>
      <c r="L15" s="19" t="s">
        <v>84</v>
      </c>
      <c r="M15" s="1" t="s">
        <v>68</v>
      </c>
      <c r="N15" s="26">
        <v>44704</v>
      </c>
      <c r="O15" s="19" t="s">
        <v>84</v>
      </c>
      <c r="P15" s="19" t="s">
        <v>84</v>
      </c>
      <c r="Q15" s="1"/>
      <c r="R15" s="19" t="s">
        <v>84</v>
      </c>
      <c r="S15" s="19" t="s">
        <v>84</v>
      </c>
      <c r="T15" s="1"/>
      <c r="U15" s="1"/>
      <c r="V15" s="27">
        <v>613000</v>
      </c>
      <c r="W15" s="27"/>
      <c r="X15" s="27"/>
      <c r="Y15" s="1"/>
      <c r="Z15" s="19" t="s">
        <v>84</v>
      </c>
      <c r="AA15" s="19" t="s">
        <v>84</v>
      </c>
      <c r="AB15" s="1"/>
      <c r="AC15" s="1" t="s">
        <v>69</v>
      </c>
      <c r="AD15" s="19" t="s">
        <v>84</v>
      </c>
      <c r="AE15" s="1"/>
      <c r="AF15" s="1" t="s">
        <v>70</v>
      </c>
      <c r="AG15" s="1" t="s">
        <v>48</v>
      </c>
      <c r="AH15" s="1"/>
      <c r="AI15" s="8" cm="1">
        <f t="array" ref="AI15">_xlfn.IFS(AC15 = "TX", I15 + 25, AC15 = "VA", I15 + 56, AC15 = "FL", I15 + 26, AC15 = "SC", I15 + 55, AC15 &lt;&gt; "TX,VA,FL,SC", I15 + 26)</f>
        <v>44725</v>
      </c>
      <c r="AJ15" s="8" cm="1">
        <f t="array" ref="AJ15">_xlfn.IFS(AC15 = "TX", I15 + 24, AC15 = "VA", I15 + 55, AC15 = "FL", I15 + 25, AC15 = "SC", I15 + 54, AC15 &lt;&gt; "TX,VA,FL,SC", I15 + 25)</f>
        <v>44724</v>
      </c>
      <c r="AK15" s="8" cm="1">
        <f t="array" ref="AK15">_xlfn.IFS(AC15 = "TX", I15 + 58, AC15 = "VA", I15 + 89, AC15 = "FL", I15 + 89, AC15 = "SC", I15 + 88, AC15 &lt;&gt; "TX,VA,FL,SC", I15 + 59)</f>
        <v>44758</v>
      </c>
      <c r="AL15" s="8" t="str" cm="1">
        <f t="array" aca="1" ref="AL15" ca="1" xml:space="preserve"> _xlfn.IFS(TODAY() &gt;= AK15, "PNDRC2", TODAY() &lt;= AJ15, "PNDRC", AND(TODAY()&gt;=AI15,TODAY()&lt;=AK15), "RCAN")</f>
        <v>PNDRC2</v>
      </c>
      <c r="AM15" s="16" t="str">
        <f t="shared" ca="1" si="0"/>
        <v>Pending inspection until 06/06/2023 to follow up (Unable to contact policyholder to schedule appointment and appointment required.) Email sent to agent regarding missed inspection.</v>
      </c>
      <c r="AN15" s="15" t="s">
        <v>37</v>
      </c>
      <c r="AO15" s="15">
        <f t="shared" ca="1" si="1"/>
        <v>45083</v>
      </c>
      <c r="AP15" s="15" t="s">
        <v>42</v>
      </c>
      <c r="AQ15" t="str">
        <f t="shared" si="2"/>
        <v>(Unable to contact policyholder to schedule appointment and appointment required.)</v>
      </c>
      <c r="AR15" s="1" t="s">
        <v>41</v>
      </c>
      <c r="AS15" s="32" t="str">
        <f t="shared" ca="1" si="3"/>
        <v>Pending inspection until 06/13/2023 to follow up (Unable to contact policyholder to schedule appointment and appointment required.) Email sent to agent regarding missed inspection.</v>
      </c>
      <c r="AT15" s="15" t="s">
        <v>37</v>
      </c>
      <c r="AU15" s="15">
        <f t="shared" ca="1" si="4"/>
        <v>45090</v>
      </c>
      <c r="AV15" s="15" t="s">
        <v>42</v>
      </c>
      <c r="AW15" s="31" t="str">
        <f t="shared" ca="1" si="5"/>
        <v>Pending inspection until 06/13/2023 to follow up (Unable to contact policyholder to schedule appointment and appointment required.) Email sent to agent regarding missed inspection.</v>
      </c>
      <c r="AX15" s="2" t="str">
        <f t="shared" ca="1" si="6"/>
        <v>RCAN</v>
      </c>
      <c r="AY15" s="32" t="str" cm="1">
        <f t="array" ref="AY15" xml:space="preserve"> _xlfn.IFS(AG15 = $AZ$2, $BA$2, AG15 =$AZ$3, $BA$3, AG15 = $AZ$4,$BA$4, AG15 = $AZ$5,$BA$5, AG15 = $AZ$6,$BA$6, AG15 = $AZ$7,$BA$7, AG15 = $AZ$8,$BA$8, AG15=$AZ$9,$BA$9, AG15=$AZ$10,$BA$10, AG15=$AZ24,$BA$11, AG15=$AZ$12,$BA$12)</f>
        <v>Upon inspection of your property on XX/XX/XXXX we found the following hazards and conditions:
Unable to determine risk eligibility: dwelling inaccessible to perform exterior inspection</v>
      </c>
      <c r="BA15" s="31" t="s">
        <v>58</v>
      </c>
    </row>
    <row r="16" spans="1:63" ht="91.5" customHeight="1" x14ac:dyDescent="0.25">
      <c r="A16" s="19" t="s">
        <v>84</v>
      </c>
      <c r="B16" s="19" t="s">
        <v>84</v>
      </c>
      <c r="C16" s="20"/>
      <c r="D16" s="21" t="s">
        <v>66</v>
      </c>
      <c r="E16" s="21" t="s">
        <v>67</v>
      </c>
      <c r="F16" s="22">
        <v>44701</v>
      </c>
      <c r="G16" s="22">
        <v>44739</v>
      </c>
      <c r="H16" s="22"/>
      <c r="I16" s="22">
        <v>44700</v>
      </c>
      <c r="J16" s="22">
        <v>44730</v>
      </c>
      <c r="K16" s="22">
        <v>44731</v>
      </c>
      <c r="L16" s="19" t="s">
        <v>84</v>
      </c>
      <c r="M16" s="21" t="s">
        <v>68</v>
      </c>
      <c r="N16" s="22">
        <v>44722</v>
      </c>
      <c r="O16" s="19" t="s">
        <v>84</v>
      </c>
      <c r="P16" s="19" t="s">
        <v>84</v>
      </c>
      <c r="Q16" s="21"/>
      <c r="R16" s="19" t="s">
        <v>84</v>
      </c>
      <c r="S16" s="19" t="s">
        <v>84</v>
      </c>
      <c r="T16" s="21"/>
      <c r="U16" s="21"/>
      <c r="V16" s="23">
        <v>263000</v>
      </c>
      <c r="W16" s="23"/>
      <c r="X16" s="23"/>
      <c r="Y16" s="21"/>
      <c r="Z16" s="19" t="s">
        <v>84</v>
      </c>
      <c r="AA16" s="19" t="s">
        <v>84</v>
      </c>
      <c r="AB16" s="21"/>
      <c r="AC16" s="21" t="s">
        <v>71</v>
      </c>
      <c r="AD16" s="19" t="s">
        <v>84</v>
      </c>
      <c r="AE16" s="21"/>
      <c r="AF16" s="21" t="s">
        <v>70</v>
      </c>
      <c r="AG16" s="21" t="s">
        <v>55</v>
      </c>
      <c r="AH16" s="21"/>
      <c r="AI16" s="8" cm="1">
        <f t="array" ref="AI16">_xlfn.IFS(AC16 = "TX", I16 + 25, AC16 = "VA", I16 + 56, AC16 = "FL", I16 + 26, AC16 = "SC", I16 + 55, AC16 &lt;&gt; "TX,VA,FL,SC", I16 + 26)</f>
        <v>44726</v>
      </c>
      <c r="AJ16" s="8" cm="1">
        <f t="array" ref="AJ16">_xlfn.IFS(AC16 = "TX", I16 + 24, AC16 = "VA", I16 + 55, AC16 = "FL", I16 + 25, AC16 = "SC", I16 + 54, AC16 &lt;&gt; "TX,VA,FL,SC", I16 + 25)</f>
        <v>44725</v>
      </c>
      <c r="AK16" s="8" cm="1">
        <f t="array" ref="AK16">_xlfn.IFS(AC16 = "TX", I16 + 58, AC16 = "VA", I16 + 89, AC16 = "FL", I16 + 89, AC16 = "SC", I16 + 88, AC16 &lt;&gt; "TX,VA,FL,SC", I16 + 59)</f>
        <v>44759</v>
      </c>
      <c r="AL16" s="8" t="str" cm="1">
        <f t="array" aca="1" ref="AL16" ca="1" xml:space="preserve"> _xlfn.IFS(TODAY() &gt;= AK16, "PNDRC2", TODAY() &lt;= AJ16, "PNDRC", AND(TODAY()&gt;=AI16,TODAY()&lt;=AK16), "RCAN")</f>
        <v>PNDRC2</v>
      </c>
      <c r="AM16" s="16" t="str">
        <f t="shared" ca="1" si="0"/>
        <v>Pending inspection until 06/06/2023 to follow up (Unable to Access Property.) Email sent to agent regarding missed inspection.</v>
      </c>
      <c r="AN16" s="15" t="s">
        <v>37</v>
      </c>
      <c r="AO16" s="15">
        <f t="shared" ca="1" si="1"/>
        <v>45083</v>
      </c>
      <c r="AP16" s="15" t="s">
        <v>42</v>
      </c>
      <c r="AQ16" t="str">
        <f t="shared" si="2"/>
        <v>(Unable to Access Property.)</v>
      </c>
      <c r="AR16" s="1" t="s">
        <v>41</v>
      </c>
      <c r="AS16" s="32" t="str">
        <f t="shared" ca="1" si="3"/>
        <v>Pending inspection until 06/13/2023 to follow up (Unable to Access Property.) Email sent to agent regarding missed inspection.</v>
      </c>
      <c r="AT16" s="15" t="s">
        <v>37</v>
      </c>
      <c r="AU16" s="15">
        <f t="shared" ca="1" si="4"/>
        <v>45090</v>
      </c>
      <c r="AV16" s="15" t="s">
        <v>42</v>
      </c>
      <c r="AW16" s="31" t="str">
        <f t="shared" ca="1" si="5"/>
        <v>Pending inspection until 06/13/2023 to follow up (Unable to Access Property.) Email sent to agent regarding missed inspection.</v>
      </c>
      <c r="AX16" s="2" t="str">
        <f t="shared" ca="1" si="6"/>
        <v>RCAN</v>
      </c>
      <c r="AY16" s="32" t="str" cm="1">
        <f t="array" ref="AY16" xml:space="preserve"> _xlfn.IFS(AG16 = $AZ$2, $BA$2, AG16 =$AZ$3, $BA$3, AG16 = $AZ$4,$BA$4, AG16 = $AZ$5,$BA$5, AG16 = $AZ$6,$BA$6, AG16 = $AZ$7,$BA$7, AG16 = $AZ$8,$BA$8, AG16=$AZ$9,$BA$9, AG16=$AZ$10,$BA$10, AG16=$AZ25,$BA$11, AG16=$AZ$12,$BA$12)</f>
        <v>Upon inspection of your property on XX/XX/XXXX we found the following hazards and conditions:
Unable to determine risk eligibility: dwelling inaccessible to perform exterior inspection</v>
      </c>
      <c r="BA16" s="31" t="s">
        <v>58</v>
      </c>
    </row>
    <row r="17" spans="1:53" ht="91.5" customHeight="1" x14ac:dyDescent="0.25">
      <c r="A17" s="19" t="s">
        <v>84</v>
      </c>
      <c r="B17" s="19" t="s">
        <v>84</v>
      </c>
      <c r="C17" s="25"/>
      <c r="D17" s="1" t="s">
        <v>66</v>
      </c>
      <c r="E17" s="1" t="s">
        <v>67</v>
      </c>
      <c r="F17" s="26">
        <v>44707</v>
      </c>
      <c r="G17" s="26">
        <v>44741</v>
      </c>
      <c r="H17" s="26"/>
      <c r="I17" s="26">
        <v>44701</v>
      </c>
      <c r="J17" s="26">
        <v>44736</v>
      </c>
      <c r="K17" s="26">
        <v>44737</v>
      </c>
      <c r="L17" s="19" t="s">
        <v>84</v>
      </c>
      <c r="M17" s="1" t="s">
        <v>68</v>
      </c>
      <c r="N17" s="26">
        <v>44725</v>
      </c>
      <c r="O17" s="19" t="s">
        <v>84</v>
      </c>
      <c r="P17" s="19" t="s">
        <v>84</v>
      </c>
      <c r="Q17" s="1"/>
      <c r="R17" s="19" t="s">
        <v>84</v>
      </c>
      <c r="S17" s="19" t="s">
        <v>84</v>
      </c>
      <c r="T17" s="1"/>
      <c r="U17" s="1"/>
      <c r="V17" s="27">
        <v>729000</v>
      </c>
      <c r="W17" s="27"/>
      <c r="X17" s="27"/>
      <c r="Y17" s="1"/>
      <c r="Z17" s="19" t="s">
        <v>84</v>
      </c>
      <c r="AA17" s="19" t="s">
        <v>84</v>
      </c>
      <c r="AB17" s="1"/>
      <c r="AC17" s="1" t="s">
        <v>69</v>
      </c>
      <c r="AD17" s="19" t="s">
        <v>84</v>
      </c>
      <c r="AE17" s="1"/>
      <c r="AF17" s="1" t="s">
        <v>70</v>
      </c>
      <c r="AG17" s="1" t="s">
        <v>48</v>
      </c>
      <c r="AH17" s="1"/>
      <c r="AI17" s="8" cm="1">
        <f t="array" ref="AI17">_xlfn.IFS(AC17 = "TX", I17 + 25, AC17 = "VA", I17 + 56, AC17 = "FL", I17 + 26, AC17 = "SC", I17 + 55, AC17 &lt;&gt; "TX,VA,FL,SC", I17 + 26)</f>
        <v>44726</v>
      </c>
      <c r="AJ17" s="8" cm="1">
        <f t="array" ref="AJ17">_xlfn.IFS(AC17 = "TX", I17 + 24, AC17 = "VA", I17 + 55, AC17 = "FL", I17 + 25, AC17 = "SC", I17 + 54, AC17 &lt;&gt; "TX,VA,FL,SC", I17 + 25)</f>
        <v>44725</v>
      </c>
      <c r="AK17" s="8" cm="1">
        <f t="array" ref="AK17">_xlfn.IFS(AC17 = "TX", I17 + 58, AC17 = "VA", I17 + 89, AC17 = "FL", I17 + 89, AC17 = "SC", I17 + 88, AC17 &lt;&gt; "TX,VA,FL,SC", I17 + 59)</f>
        <v>44759</v>
      </c>
      <c r="AL17" s="8" t="str" cm="1">
        <f t="array" aca="1" ref="AL17" ca="1" xml:space="preserve"> _xlfn.IFS(TODAY() &gt;= AK17, "PNDRC2", TODAY() &lt;= AJ17, "PNDRC", AND(TODAY()&gt;=AI17,TODAY()&lt;=AK17), "RCAN")</f>
        <v>PNDRC2</v>
      </c>
      <c r="AM17" s="16" t="str">
        <f t="shared" ca="1" si="0"/>
        <v>Pending inspection until 06/06/2023 to follow up (Unable to contact policyholder to schedule appointment and appointment required.) Email sent to agent regarding missed inspection.</v>
      </c>
      <c r="AN17" s="15" t="s">
        <v>37</v>
      </c>
      <c r="AO17" s="15">
        <f t="shared" ca="1" si="1"/>
        <v>45083</v>
      </c>
      <c r="AP17" s="15" t="s">
        <v>42</v>
      </c>
      <c r="AQ17" t="str">
        <f t="shared" si="2"/>
        <v>(Unable to contact policyholder to schedule appointment and appointment required.)</v>
      </c>
      <c r="AR17" s="1" t="s">
        <v>41</v>
      </c>
      <c r="AS17" s="32" t="str">
        <f t="shared" ca="1" si="3"/>
        <v>Pending inspection until 06/13/2023 to follow up (Unable to contact policyholder to schedule appointment and appointment required.) Email sent to agent regarding missed inspection.</v>
      </c>
      <c r="AT17" s="15" t="s">
        <v>37</v>
      </c>
      <c r="AU17" s="15">
        <f t="shared" ca="1" si="4"/>
        <v>45090</v>
      </c>
      <c r="AV17" s="15" t="s">
        <v>42</v>
      </c>
      <c r="AW17" s="31" t="str">
        <f t="shared" ca="1" si="5"/>
        <v>Pending inspection until 06/13/2023 to follow up (Unable to contact policyholder to schedule appointment and appointment required.) Email sent to agent regarding missed inspection.</v>
      </c>
      <c r="AX17" s="2" t="str">
        <f t="shared" ca="1" si="6"/>
        <v>RCAN</v>
      </c>
      <c r="AY17" s="32" t="str" cm="1">
        <f t="array" ref="AY17" xml:space="preserve"> _xlfn.IFS(AG17 = $AZ$2, $BA$2, AG17 =$AZ$3, $BA$3, AG17 = $AZ$4,$BA$4, AG17 = $AZ$5,$BA$5, AG17 = $AZ$6,$BA$6, AG17 = $AZ$7,$BA$7, AG17 = $AZ$8,$BA$8, AG17=$AZ$9,$BA$9, AG17=$AZ$10,$BA$10, AG17=$AZ26,$BA$11, AG17=$AZ$12,$BA$12)</f>
        <v>Upon inspection of your property on XX/XX/XXXX we found the following hazards and conditions:
Unable to determine risk eligibility: dwelling inaccessible to perform exterior inspection</v>
      </c>
      <c r="BA17" s="31" t="s">
        <v>58</v>
      </c>
    </row>
    <row r="18" spans="1:53" ht="91.5" customHeight="1" x14ac:dyDescent="0.25">
      <c r="A18" s="19" t="s">
        <v>84</v>
      </c>
      <c r="B18" s="19" t="s">
        <v>84</v>
      </c>
      <c r="C18" s="20"/>
      <c r="D18" s="21" t="s">
        <v>66</v>
      </c>
      <c r="E18" s="21" t="s">
        <v>67</v>
      </c>
      <c r="F18" s="22">
        <v>44707</v>
      </c>
      <c r="G18" s="22">
        <v>44739</v>
      </c>
      <c r="H18" s="22"/>
      <c r="I18" s="22">
        <v>44703</v>
      </c>
      <c r="J18" s="22">
        <v>44736</v>
      </c>
      <c r="K18" s="22">
        <v>44737</v>
      </c>
      <c r="L18" s="19" t="s">
        <v>84</v>
      </c>
      <c r="M18" s="21" t="s">
        <v>68</v>
      </c>
      <c r="N18" s="22">
        <v>44722</v>
      </c>
      <c r="O18" s="19" t="s">
        <v>84</v>
      </c>
      <c r="P18" s="19" t="s">
        <v>84</v>
      </c>
      <c r="Q18" s="21"/>
      <c r="R18" s="19" t="s">
        <v>84</v>
      </c>
      <c r="S18" s="19" t="s">
        <v>84</v>
      </c>
      <c r="T18" s="21"/>
      <c r="U18" s="21"/>
      <c r="V18" s="23">
        <v>702000</v>
      </c>
      <c r="W18" s="23"/>
      <c r="X18" s="23"/>
      <c r="Y18" s="21"/>
      <c r="Z18" s="19" t="s">
        <v>84</v>
      </c>
      <c r="AA18" s="19" t="s">
        <v>84</v>
      </c>
      <c r="AB18" s="21"/>
      <c r="AC18" s="21" t="s">
        <v>71</v>
      </c>
      <c r="AD18" s="19" t="s">
        <v>84</v>
      </c>
      <c r="AE18" s="21"/>
      <c r="AF18" s="21" t="s">
        <v>70</v>
      </c>
      <c r="AG18" s="21" t="s">
        <v>49</v>
      </c>
      <c r="AH18" s="21"/>
      <c r="AI18" s="8" cm="1">
        <f t="array" ref="AI18">_xlfn.IFS(AC18 = "TX", I18 + 25, AC18 = "VA", I18 + 56, AC18 = "FL", I18 + 26, AC18 = "SC", I18 + 55, AC18 &lt;&gt; "TX,VA,FL,SC", I18 + 26)</f>
        <v>44729</v>
      </c>
      <c r="AJ18" s="8" cm="1">
        <f t="array" ref="AJ18">_xlfn.IFS(AC18 = "TX", I18 + 24, AC18 = "VA", I18 + 55, AC18 = "FL", I18 + 25, AC18 = "SC", I18 + 54, AC18 &lt;&gt; "TX,VA,FL,SC", I18 + 25)</f>
        <v>44728</v>
      </c>
      <c r="AK18" s="8" cm="1">
        <f t="array" ref="AK18">_xlfn.IFS(AC18 = "TX", I18 + 58, AC18 = "VA", I18 + 89, AC18 = "FL", I18 + 89, AC18 = "SC", I18 + 88, AC18 &lt;&gt; "TX,VA,FL,SC", I18 + 59)</f>
        <v>44762</v>
      </c>
      <c r="AL18" s="8" t="str" cm="1">
        <f t="array" aca="1" ref="AL18" ca="1" xml:space="preserve"> _xlfn.IFS(TODAY() &gt;= AK18, "PNDRC2", TODAY() &lt;= AJ18, "PNDRC", AND(TODAY()&gt;=AI18,TODAY()&lt;=AK18), "RCAN")</f>
        <v>PNDRC2</v>
      </c>
      <c r="AM18" s="16" t="str">
        <f t="shared" ca="1" si="0"/>
        <v>Pending inspection until 06/06/2023 to follow up (Appointment scheduled but cancelled by policyholder..) Email sent to agent regarding missed inspection.</v>
      </c>
      <c r="AN18" s="15" t="s">
        <v>37</v>
      </c>
      <c r="AO18" s="15">
        <f t="shared" ca="1" si="1"/>
        <v>45083</v>
      </c>
      <c r="AP18" s="15" t="s">
        <v>42</v>
      </c>
      <c r="AQ18" t="str">
        <f t="shared" si="2"/>
        <v>(Appointment scheduled but cancelled by policyholder..)</v>
      </c>
      <c r="AR18" s="1" t="s">
        <v>41</v>
      </c>
      <c r="AS18" s="32" t="str">
        <f t="shared" ca="1" si="3"/>
        <v>Pending inspection until 06/13/2023 to follow up (Appointment scheduled but cancelled by policyholder..) Email sent to agent regarding missed inspection.</v>
      </c>
      <c r="AT18" s="15" t="s">
        <v>37</v>
      </c>
      <c r="AU18" s="15">
        <f t="shared" ca="1" si="4"/>
        <v>45090</v>
      </c>
      <c r="AV18" s="15" t="s">
        <v>42</v>
      </c>
      <c r="AW18" s="31" t="str">
        <f t="shared" ca="1" si="5"/>
        <v>Pending inspection until 06/13/2023 to follow up (Appointment scheduled but cancelled by policyholder..) Email sent to agent regarding missed inspection.</v>
      </c>
      <c r="AX18" s="2" t="str">
        <f t="shared" ca="1" si="6"/>
        <v>RCAN</v>
      </c>
      <c r="AY18" s="32" t="str" cm="1">
        <f t="array" ref="AY18" xml:space="preserve"> _xlfn.IFS(AG18 = $AZ$2, $BA$2, AG18 =$AZ$3, $BA$3, AG18 = $AZ$4,$BA$4, AG18 = $AZ$5,$BA$5, AG18 = $AZ$6,$BA$6, AG18 = $AZ$7,$BA$7, AG18 = $AZ$8,$BA$8, AG18=$AZ$9,$BA$9, AG18=$AZ$10,$BA$10, AG18=$AZ27,$BA$11, AG18=$AZ$12,$BA$12)</f>
        <v>Upon inspection of your property on XX/XX/XXXX we found the following hazards and conditions:
Unable to determine risk eligibility: dwelling inaccessible to perform exterior inspection</v>
      </c>
      <c r="BA18" s="31" t="s">
        <v>58</v>
      </c>
    </row>
    <row r="19" spans="1:53" ht="91.5" customHeight="1" x14ac:dyDescent="0.25">
      <c r="A19" s="19" t="s">
        <v>84</v>
      </c>
      <c r="B19" s="19" t="s">
        <v>84</v>
      </c>
      <c r="C19" s="25"/>
      <c r="D19" s="1" t="s">
        <v>66</v>
      </c>
      <c r="E19" s="1" t="s">
        <v>67</v>
      </c>
      <c r="F19" s="26">
        <v>44707</v>
      </c>
      <c r="G19" s="26">
        <v>44748</v>
      </c>
      <c r="H19" s="26"/>
      <c r="I19" s="26">
        <v>44703</v>
      </c>
      <c r="J19" s="26">
        <v>44741</v>
      </c>
      <c r="K19" s="26">
        <v>44737</v>
      </c>
      <c r="L19" s="19" t="s">
        <v>84</v>
      </c>
      <c r="M19" s="1" t="s">
        <v>68</v>
      </c>
      <c r="N19" s="26">
        <v>44736</v>
      </c>
      <c r="O19" s="19" t="s">
        <v>84</v>
      </c>
      <c r="P19" s="19" t="s">
        <v>84</v>
      </c>
      <c r="Q19" s="1"/>
      <c r="R19" s="19" t="s">
        <v>84</v>
      </c>
      <c r="S19" s="19" t="s">
        <v>84</v>
      </c>
      <c r="T19" s="1"/>
      <c r="U19" s="1"/>
      <c r="V19" s="27">
        <v>867000</v>
      </c>
      <c r="W19" s="27"/>
      <c r="X19" s="27"/>
      <c r="Y19" s="1" t="s">
        <v>74</v>
      </c>
      <c r="Z19" s="19" t="s">
        <v>84</v>
      </c>
      <c r="AA19" s="19" t="s">
        <v>84</v>
      </c>
      <c r="AB19" s="1"/>
      <c r="AC19" s="1" t="s">
        <v>78</v>
      </c>
      <c r="AD19" s="19" t="s">
        <v>84</v>
      </c>
      <c r="AE19" s="1"/>
      <c r="AF19" s="1" t="s">
        <v>70</v>
      </c>
      <c r="AG19" s="1" t="s">
        <v>48</v>
      </c>
      <c r="AH19" s="1"/>
      <c r="AI19" s="8" cm="1">
        <f t="array" ref="AI19">_xlfn.IFS(AC19 = "TX", I19 + 25, AC19 = "VA", I19 + 56, AC19 = "FL", I19 + 26, AC19 = "SC", I19 + 55, AC19 &lt;&gt; "TX,VA,FL,SC", I19 + 26)</f>
        <v>44729</v>
      </c>
      <c r="AJ19" s="8" cm="1">
        <f t="array" ref="AJ19">_xlfn.IFS(AC19 = "TX", I19 + 24, AC19 = "VA", I19 + 55, AC19 = "FL", I19 + 25, AC19 = "SC", I19 + 54, AC19 &lt;&gt; "TX,VA,FL,SC", I19 + 25)</f>
        <v>44728</v>
      </c>
      <c r="AK19" s="8" cm="1">
        <f t="array" ref="AK19">_xlfn.IFS(AC19 = "TX", I19 + 58, AC19 = "VA", I19 + 89, AC19 = "FL", I19 + 89, AC19 = "SC", I19 + 88, AC19 &lt;&gt; "TX,VA,FL,SC", I19 + 59)</f>
        <v>44762</v>
      </c>
      <c r="AL19" s="8" t="str" cm="1">
        <f t="array" aca="1" ref="AL19" ca="1" xml:space="preserve"> _xlfn.IFS(TODAY() &gt;= AK19, "PNDRC2", TODAY() &lt;= AJ19, "PNDRC", AND(TODAY()&gt;=AI19,TODAY()&lt;=AK19), "RCAN")</f>
        <v>PNDRC2</v>
      </c>
      <c r="AM19" s="16" t="str">
        <f t="shared" ca="1" si="0"/>
        <v>Pending inspection until 06/06/2023 to follow up (Unable to contact policyholder to schedule appointment and appointment required.) Email sent to agent regarding missed inspection.</v>
      </c>
      <c r="AN19" s="15" t="s">
        <v>37</v>
      </c>
      <c r="AO19" s="15">
        <f t="shared" ca="1" si="1"/>
        <v>45083</v>
      </c>
      <c r="AP19" s="15" t="s">
        <v>42</v>
      </c>
      <c r="AQ19" t="str">
        <f t="shared" si="2"/>
        <v>(Unable to contact policyholder to schedule appointment and appointment required.)</v>
      </c>
      <c r="AR19" s="1" t="s">
        <v>41</v>
      </c>
      <c r="AS19" s="32" t="str">
        <f t="shared" ca="1" si="3"/>
        <v>Pending inspection until 06/13/2023 to follow up (Unable to contact policyholder to schedule appointment and appointment required.) Email sent to agent regarding missed inspection.</v>
      </c>
      <c r="AT19" s="15" t="s">
        <v>37</v>
      </c>
      <c r="AU19" s="15">
        <f t="shared" ca="1" si="4"/>
        <v>45090</v>
      </c>
      <c r="AV19" s="15" t="s">
        <v>42</v>
      </c>
      <c r="AW19" s="31" t="str">
        <f t="shared" ca="1" si="5"/>
        <v>Pending inspection until 06/13/2023 to follow up (Unable to contact policyholder to schedule appointment and appointment required.) Email sent to agent regarding missed inspection.</v>
      </c>
      <c r="AX19" s="2" t="str">
        <f t="shared" ca="1" si="6"/>
        <v>RCAN</v>
      </c>
      <c r="AY19" s="32" t="str" cm="1">
        <f t="array" ref="AY19" xml:space="preserve"> _xlfn.IFS(AG19 = $AZ$2, $BA$2, AG19 =$AZ$3, $BA$3, AG19 = $AZ$4,$BA$4, AG19 = $AZ$5,$BA$5, AG19 = $AZ$6,$BA$6, AG19 = $AZ$7,$BA$7, AG19 = $AZ$8,$BA$8, AG19=$AZ$9,$BA$9, AG19=$AZ$10,$BA$10, AG19=$AZ28,$BA$11, AG19=$AZ$12,$BA$12)</f>
        <v>Upon inspection of your property on XX/XX/XXXX we found the following hazards and conditions:
Unable to determine risk eligibility: dwelling inaccessible to perform exterior inspection</v>
      </c>
      <c r="BA19" s="31" t="s">
        <v>58</v>
      </c>
    </row>
    <row r="20" spans="1:53" ht="91.5" customHeight="1" x14ac:dyDescent="0.25">
      <c r="A20" s="19" t="s">
        <v>84</v>
      </c>
      <c r="B20" s="19" t="s">
        <v>84</v>
      </c>
      <c r="C20" s="20"/>
      <c r="D20" s="21" t="s">
        <v>66</v>
      </c>
      <c r="E20" s="21" t="s">
        <v>67</v>
      </c>
      <c r="F20" s="22">
        <v>44711</v>
      </c>
      <c r="G20" s="22">
        <v>44743</v>
      </c>
      <c r="H20" s="22"/>
      <c r="I20" s="22">
        <v>44709</v>
      </c>
      <c r="J20" s="22">
        <v>44740</v>
      </c>
      <c r="K20" s="22">
        <v>44741</v>
      </c>
      <c r="L20" s="19" t="s">
        <v>84</v>
      </c>
      <c r="M20" s="21" t="s">
        <v>68</v>
      </c>
      <c r="N20" s="22">
        <v>44732</v>
      </c>
      <c r="O20" s="19" t="s">
        <v>84</v>
      </c>
      <c r="P20" s="19" t="s">
        <v>84</v>
      </c>
      <c r="Q20" s="21"/>
      <c r="R20" s="19" t="s">
        <v>84</v>
      </c>
      <c r="S20" s="19" t="s">
        <v>84</v>
      </c>
      <c r="T20" s="21"/>
      <c r="U20" s="21"/>
      <c r="V20" s="23">
        <v>576000</v>
      </c>
      <c r="W20" s="23"/>
      <c r="X20" s="23"/>
      <c r="Y20" s="21"/>
      <c r="Z20" s="19" t="s">
        <v>84</v>
      </c>
      <c r="AA20" s="19" t="s">
        <v>84</v>
      </c>
      <c r="AB20" s="21"/>
      <c r="AC20" s="21" t="s">
        <v>69</v>
      </c>
      <c r="AD20" s="19" t="s">
        <v>84</v>
      </c>
      <c r="AE20" s="21"/>
      <c r="AF20" s="21" t="s">
        <v>70</v>
      </c>
      <c r="AG20" s="21" t="s">
        <v>55</v>
      </c>
      <c r="AH20" s="21"/>
      <c r="AI20" s="8" cm="1">
        <f t="array" ref="AI20">_xlfn.IFS(AC20 = "TX", I20 + 25, AC20 = "VA", I20 + 56, AC20 = "FL", I20 + 26, AC20 = "SC", I20 + 55, AC20 &lt;&gt; "TX,VA,FL,SC", I20 + 26)</f>
        <v>44734</v>
      </c>
      <c r="AJ20" s="8" cm="1">
        <f t="array" ref="AJ20">_xlfn.IFS(AC20 = "TX", I20 + 24, AC20 = "VA", I20 + 55, AC20 = "FL", I20 + 25, AC20 = "SC", I20 + 54, AC20 &lt;&gt; "TX,VA,FL,SC", I20 + 25)</f>
        <v>44733</v>
      </c>
      <c r="AK20" s="8" cm="1">
        <f t="array" ref="AK20">_xlfn.IFS(AC20 = "TX", I20 + 58, AC20 = "VA", I20 + 89, AC20 = "FL", I20 + 89, AC20 = "SC", I20 + 88, AC20 &lt;&gt; "TX,VA,FL,SC", I20 + 59)</f>
        <v>44767</v>
      </c>
      <c r="AL20" s="8" t="str" cm="1">
        <f t="array" aca="1" ref="AL20" ca="1" xml:space="preserve"> _xlfn.IFS(TODAY() &gt;= AK20, "PNDRC2", TODAY() &lt;= AJ20, "PNDRC", AND(TODAY()&gt;=AI20,TODAY()&lt;=AK20), "RCAN")</f>
        <v>PNDRC2</v>
      </c>
      <c r="AM20" s="16" t="str">
        <f t="shared" ca="1" si="0"/>
        <v>Pending inspection until 06/06/2023 to follow up (Unable to Access Property.) Email sent to agent regarding missed inspection.</v>
      </c>
      <c r="AN20" s="15" t="s">
        <v>37</v>
      </c>
      <c r="AO20" s="15">
        <f t="shared" ca="1" si="1"/>
        <v>45083</v>
      </c>
      <c r="AP20" s="15" t="s">
        <v>42</v>
      </c>
      <c r="AQ20" t="str">
        <f t="shared" si="2"/>
        <v>(Unable to Access Property.)</v>
      </c>
      <c r="AR20" s="1" t="s">
        <v>41</v>
      </c>
      <c r="AS20" s="32" t="str">
        <f t="shared" ca="1" si="3"/>
        <v>Pending inspection until 06/13/2023 to follow up (Unable to Access Property.) Email sent to agent regarding missed inspection.</v>
      </c>
      <c r="AT20" s="15" t="s">
        <v>37</v>
      </c>
      <c r="AU20" s="15">
        <f t="shared" ca="1" si="4"/>
        <v>45090</v>
      </c>
      <c r="AV20" s="15" t="s">
        <v>42</v>
      </c>
      <c r="AW20" s="31" t="str">
        <f t="shared" ca="1" si="5"/>
        <v>Pending inspection until 06/13/2023 to follow up (Unable to Access Property.) Email sent to agent regarding missed inspection.</v>
      </c>
      <c r="AX20" s="2" t="str">
        <f t="shared" ca="1" si="6"/>
        <v>RCAN</v>
      </c>
      <c r="AY20" s="32" t="str" cm="1">
        <f t="array" ref="AY20" xml:space="preserve"> _xlfn.IFS(AG20 = $AZ$2, $BA$2, AG20 =$AZ$3, $BA$3, AG20 = $AZ$4,$BA$4, AG20 = $AZ$5,$BA$5, AG20 = $AZ$6,$BA$6, AG20 = $AZ$7,$BA$7, AG20 = $AZ$8,$BA$8, AG20=$AZ$9,$BA$9, AG20=$AZ$10,$BA$10, AG20=$AZ29,$BA$11, AG20=$AZ$12,$BA$12)</f>
        <v>Upon inspection of your property on XX/XX/XXXX we found the following hazards and conditions:
Unable to determine risk eligibility: dwelling inaccessible to perform exterior inspection</v>
      </c>
      <c r="BA20" s="31" t="s">
        <v>58</v>
      </c>
    </row>
    <row r="21" spans="1:53" ht="91.5" customHeight="1" x14ac:dyDescent="0.25">
      <c r="A21" s="19" t="s">
        <v>84</v>
      </c>
      <c r="B21" s="19" t="s">
        <v>84</v>
      </c>
      <c r="C21" s="25"/>
      <c r="D21" s="1" t="s">
        <v>66</v>
      </c>
      <c r="E21" s="1" t="s">
        <v>67</v>
      </c>
      <c r="F21" s="26">
        <v>44713</v>
      </c>
      <c r="G21" s="26">
        <v>44749</v>
      </c>
      <c r="H21" s="26"/>
      <c r="I21" s="26">
        <v>44712</v>
      </c>
      <c r="J21" s="26">
        <v>44745</v>
      </c>
      <c r="K21" s="26">
        <v>44743</v>
      </c>
      <c r="L21" s="19" t="s">
        <v>84</v>
      </c>
      <c r="M21" s="1" t="s">
        <v>68</v>
      </c>
      <c r="N21" s="26">
        <v>44739</v>
      </c>
      <c r="O21" s="19" t="s">
        <v>84</v>
      </c>
      <c r="P21" s="19" t="s">
        <v>84</v>
      </c>
      <c r="Q21" s="1"/>
      <c r="R21" s="19" t="s">
        <v>84</v>
      </c>
      <c r="S21" s="19" t="s">
        <v>84</v>
      </c>
      <c r="T21" s="1"/>
      <c r="U21" s="1"/>
      <c r="V21" s="27">
        <v>388000</v>
      </c>
      <c r="W21" s="27"/>
      <c r="X21" s="27"/>
      <c r="Y21" s="1"/>
      <c r="Z21" s="19" t="s">
        <v>84</v>
      </c>
      <c r="AA21" s="19" t="s">
        <v>84</v>
      </c>
      <c r="AB21" s="1"/>
      <c r="AC21" s="1" t="s">
        <v>69</v>
      </c>
      <c r="AD21" s="19" t="s">
        <v>84</v>
      </c>
      <c r="AE21" s="1"/>
      <c r="AF21" s="1" t="s">
        <v>70</v>
      </c>
      <c r="AG21" s="1" t="s">
        <v>55</v>
      </c>
      <c r="AH21" s="1"/>
      <c r="AI21" s="8" cm="1">
        <f t="array" ref="AI21">_xlfn.IFS(AC21 = "TX", I21 + 25, AC21 = "VA", I21 + 56, AC21 = "FL", I21 + 26, AC21 = "SC", I21 + 55, AC21 &lt;&gt; "TX,VA,FL,SC", I21 + 26)</f>
        <v>44737</v>
      </c>
      <c r="AJ21" s="8" cm="1">
        <f t="array" ref="AJ21">_xlfn.IFS(AC21 = "TX", I21 + 24, AC21 = "VA", I21 + 55, AC21 = "FL", I21 + 25, AC21 = "SC", I21 + 54, AC21 &lt;&gt; "TX,VA,FL,SC", I21 + 25)</f>
        <v>44736</v>
      </c>
      <c r="AK21" s="8" cm="1">
        <f t="array" ref="AK21">_xlfn.IFS(AC21 = "TX", I21 + 58, AC21 = "VA", I21 + 89, AC21 = "FL", I21 + 89, AC21 = "SC", I21 + 88, AC21 &lt;&gt; "TX,VA,FL,SC", I21 + 59)</f>
        <v>44770</v>
      </c>
      <c r="AL21" s="8" t="str" cm="1">
        <f t="array" aca="1" ref="AL21" ca="1" xml:space="preserve"> _xlfn.IFS(TODAY() &gt;= AK21, "PNDRC2", TODAY() &lt;= AJ21, "PNDRC", AND(TODAY()&gt;=AI21,TODAY()&lt;=AK21), "RCAN")</f>
        <v>PNDRC2</v>
      </c>
      <c r="AM21" s="16" t="str">
        <f t="shared" ca="1" si="0"/>
        <v>Pending inspection until 06/06/2023 to follow up (Unable to Access Property.) Email sent to agent regarding missed inspection.</v>
      </c>
      <c r="AN21" s="15" t="s">
        <v>37</v>
      </c>
      <c r="AO21" s="15">
        <f t="shared" ca="1" si="1"/>
        <v>45083</v>
      </c>
      <c r="AP21" s="15" t="s">
        <v>42</v>
      </c>
      <c r="AQ21" t="str">
        <f t="shared" si="2"/>
        <v>(Unable to Access Property.)</v>
      </c>
      <c r="AR21" s="1" t="s">
        <v>41</v>
      </c>
      <c r="AS21" s="32" t="str">
        <f t="shared" ca="1" si="3"/>
        <v>Pending inspection until 06/13/2023 to follow up (Unable to Access Property.) Email sent to agent regarding missed inspection.</v>
      </c>
      <c r="AT21" s="15" t="s">
        <v>37</v>
      </c>
      <c r="AU21" s="15">
        <f t="shared" ca="1" si="4"/>
        <v>45090</v>
      </c>
      <c r="AV21" s="15" t="s">
        <v>42</v>
      </c>
      <c r="AW21" s="31" t="str">
        <f t="shared" ca="1" si="5"/>
        <v>Pending inspection until 06/13/2023 to follow up (Unable to Access Property.) Email sent to agent regarding missed inspection.</v>
      </c>
      <c r="AX21" s="2" t="str">
        <f t="shared" ca="1" si="6"/>
        <v>RCAN</v>
      </c>
      <c r="AY21" s="32" t="str" cm="1">
        <f t="array" ref="AY21" xml:space="preserve"> _xlfn.IFS(AG21 = $AZ$2, $BA$2, AG21 =$AZ$3, $BA$3, AG21 = $AZ$4,$BA$4, AG21 = $AZ$5,$BA$5, AG21 = $AZ$6,$BA$6, AG21 = $AZ$7,$BA$7, AG21 = $AZ$8,$BA$8, AG21=$AZ$9,$BA$9, AG21=$AZ$10,$BA$10, AG21=$AZ30,$BA$11, AG21=$AZ$12,$BA$12)</f>
        <v>Upon inspection of your property on XX/XX/XXXX we found the following hazards and conditions:
Unable to determine risk eligibility: dwelling inaccessible to perform exterior inspection</v>
      </c>
      <c r="BA21" s="31" t="s">
        <v>58</v>
      </c>
    </row>
    <row r="22" spans="1:53" ht="91.5" customHeight="1" x14ac:dyDescent="0.25">
      <c r="A22" s="19" t="s">
        <v>84</v>
      </c>
      <c r="B22" s="19" t="s">
        <v>84</v>
      </c>
      <c r="C22" s="20"/>
      <c r="D22" s="21" t="s">
        <v>66</v>
      </c>
      <c r="E22" s="21" t="s">
        <v>67</v>
      </c>
      <c r="F22" s="22">
        <v>44714</v>
      </c>
      <c r="G22" s="22">
        <v>44741</v>
      </c>
      <c r="H22" s="22"/>
      <c r="I22" s="22">
        <v>44713</v>
      </c>
      <c r="J22" s="22">
        <v>44743</v>
      </c>
      <c r="K22" s="22">
        <v>44744</v>
      </c>
      <c r="L22" s="19" t="s">
        <v>84</v>
      </c>
      <c r="M22" s="21" t="s">
        <v>68</v>
      </c>
      <c r="N22" s="22">
        <v>44736</v>
      </c>
      <c r="O22" s="19" t="s">
        <v>84</v>
      </c>
      <c r="P22" s="19" t="s">
        <v>84</v>
      </c>
      <c r="Q22" s="21"/>
      <c r="R22" s="19" t="s">
        <v>84</v>
      </c>
      <c r="S22" s="19" t="s">
        <v>84</v>
      </c>
      <c r="T22" s="21"/>
      <c r="U22" s="21"/>
      <c r="V22" s="23">
        <v>332000</v>
      </c>
      <c r="W22" s="23"/>
      <c r="X22" s="23"/>
      <c r="Y22" s="21" t="s">
        <v>74</v>
      </c>
      <c r="Z22" s="19" t="s">
        <v>84</v>
      </c>
      <c r="AA22" s="19" t="s">
        <v>84</v>
      </c>
      <c r="AB22" s="21"/>
      <c r="AC22" s="21" t="s">
        <v>69</v>
      </c>
      <c r="AD22" s="19" t="s">
        <v>84</v>
      </c>
      <c r="AE22" s="21"/>
      <c r="AF22" s="21" t="s">
        <v>70</v>
      </c>
      <c r="AG22" s="21" t="s">
        <v>55</v>
      </c>
      <c r="AH22" s="21"/>
      <c r="AI22" s="8" cm="1">
        <f t="array" ref="AI22">_xlfn.IFS(AC22 = "TX", I22 + 25, AC22 = "VA", I22 + 56, AC22 = "FL", I22 + 26, AC22 = "SC", I22 + 55, AC22 &lt;&gt; "TX,VA,FL,SC", I22 + 26)</f>
        <v>44738</v>
      </c>
      <c r="AJ22" s="8" cm="1">
        <f t="array" ref="AJ22">_xlfn.IFS(AC22 = "TX", I22 + 24, AC22 = "VA", I22 + 55, AC22 = "FL", I22 + 25, AC22 = "SC", I22 + 54, AC22 &lt;&gt; "TX,VA,FL,SC", I22 + 25)</f>
        <v>44737</v>
      </c>
      <c r="AK22" s="8" cm="1">
        <f t="array" ref="AK22">_xlfn.IFS(AC22 = "TX", I22 + 58, AC22 = "VA", I22 + 89, AC22 = "FL", I22 + 89, AC22 = "SC", I22 + 88, AC22 &lt;&gt; "TX,VA,FL,SC", I22 + 59)</f>
        <v>44771</v>
      </c>
      <c r="AL22" s="8" t="str" cm="1">
        <f t="array" aca="1" ref="AL22" ca="1" xml:space="preserve"> _xlfn.IFS(TODAY() &gt;= AK22, "PNDRC2", TODAY() &lt;= AJ22, "PNDRC", AND(TODAY()&gt;=AI22,TODAY()&lt;=AK22), "RCAN")</f>
        <v>PNDRC2</v>
      </c>
      <c r="AM22" s="16" t="str">
        <f t="shared" ca="1" si="0"/>
        <v>Pending inspection until 06/06/2023 to follow up (Unable to Access Property.) Email sent to agent regarding missed inspection.</v>
      </c>
      <c r="AN22" s="15" t="s">
        <v>37</v>
      </c>
      <c r="AO22" s="15">
        <f t="shared" ca="1" si="1"/>
        <v>45083</v>
      </c>
      <c r="AP22" s="15" t="s">
        <v>42</v>
      </c>
      <c r="AQ22" t="str">
        <f t="shared" si="2"/>
        <v>(Unable to Access Property.)</v>
      </c>
      <c r="AR22" s="1" t="s">
        <v>41</v>
      </c>
      <c r="AS22" s="32" t="str">
        <f t="shared" ca="1" si="3"/>
        <v>Pending inspection until 06/13/2023 to follow up (Unable to Access Property.) Email sent to agent regarding missed inspection.</v>
      </c>
      <c r="AT22" s="15" t="s">
        <v>37</v>
      </c>
      <c r="AU22" s="15">
        <f t="shared" ca="1" si="4"/>
        <v>45090</v>
      </c>
      <c r="AV22" s="15" t="s">
        <v>42</v>
      </c>
      <c r="AW22" s="31" t="str">
        <f t="shared" ca="1" si="5"/>
        <v>Pending inspection until 06/13/2023 to follow up (Unable to Access Property.) Email sent to agent regarding missed inspection.</v>
      </c>
      <c r="AX22" s="2" t="str">
        <f t="shared" ca="1" si="6"/>
        <v>RCAN</v>
      </c>
      <c r="AY22" s="32" t="str" cm="1">
        <f t="array" ref="AY22" xml:space="preserve"> _xlfn.IFS(AG22 = $AZ$2, $BA$2, AG22 =$AZ$3, $BA$3, AG22 = $AZ$4,$BA$4, AG22 = $AZ$5,$BA$5, AG22 = $AZ$6,$BA$6, AG22 = $AZ$7,$BA$7, AG22 = $AZ$8,$BA$8, AG22=$AZ$9,$BA$9, AG22=$AZ$10,$BA$10, AG22=$AZ31,$BA$11, AG22=$AZ$12,$BA$12)</f>
        <v>Upon inspection of your property on XX/XX/XXXX we found the following hazards and conditions:
Unable to determine risk eligibility: dwelling inaccessible to perform exterior inspection</v>
      </c>
      <c r="BA22" s="31" t="s">
        <v>58</v>
      </c>
    </row>
    <row r="23" spans="1:53" ht="91.5" customHeight="1" x14ac:dyDescent="0.25">
      <c r="A23" s="19" t="s">
        <v>84</v>
      </c>
      <c r="B23" s="19" t="s">
        <v>84</v>
      </c>
      <c r="C23" s="25"/>
      <c r="D23" s="1" t="s">
        <v>66</v>
      </c>
      <c r="E23" s="1" t="s">
        <v>67</v>
      </c>
      <c r="F23" s="26">
        <v>44722</v>
      </c>
      <c r="G23" s="26">
        <v>44750</v>
      </c>
      <c r="H23" s="26"/>
      <c r="I23" s="26">
        <v>44718</v>
      </c>
      <c r="J23" s="26">
        <v>44752</v>
      </c>
      <c r="K23" s="26">
        <v>44752</v>
      </c>
      <c r="L23" s="19" t="s">
        <v>84</v>
      </c>
      <c r="M23" s="1" t="s">
        <v>68</v>
      </c>
      <c r="N23" s="26">
        <v>44725</v>
      </c>
      <c r="O23" s="19" t="s">
        <v>84</v>
      </c>
      <c r="P23" s="19" t="s">
        <v>84</v>
      </c>
      <c r="Q23" s="1"/>
      <c r="R23" s="19" t="s">
        <v>84</v>
      </c>
      <c r="S23" s="19" t="s">
        <v>84</v>
      </c>
      <c r="T23" s="1"/>
      <c r="U23" s="1"/>
      <c r="V23" s="27">
        <v>678000</v>
      </c>
      <c r="W23" s="27"/>
      <c r="X23" s="27"/>
      <c r="Y23" s="1"/>
      <c r="Z23" s="19" t="s">
        <v>84</v>
      </c>
      <c r="AA23" s="19" t="s">
        <v>84</v>
      </c>
      <c r="AB23" s="1"/>
      <c r="AC23" s="1" t="s">
        <v>77</v>
      </c>
      <c r="AD23" s="19" t="s">
        <v>84</v>
      </c>
      <c r="AE23" s="1"/>
      <c r="AF23" s="1" t="s">
        <v>70</v>
      </c>
      <c r="AG23" s="1" t="s">
        <v>48</v>
      </c>
      <c r="AH23" s="1"/>
      <c r="AI23" s="8" cm="1">
        <f t="array" ref="AI23">_xlfn.IFS(AC23 = "TX", I23 + 25, AC23 = "VA", I23 + 56, AC23 = "FL", I23 + 26, AC23 = "SC", I23 + 55, AC23 &lt;&gt; "TX,VA,FL,SC", I23 + 26)</f>
        <v>44773</v>
      </c>
      <c r="AJ23" s="8" cm="1">
        <f t="array" ref="AJ23">_xlfn.IFS(AC23 = "TX", I23 + 24, AC23 = "VA", I23 + 55, AC23 = "FL", I23 + 25, AC23 = "SC", I23 + 54, AC23 &lt;&gt; "TX,VA,FL,SC", I23 + 25)</f>
        <v>44772</v>
      </c>
      <c r="AK23" s="8" cm="1">
        <f t="array" ref="AK23">_xlfn.IFS(AC23 = "TX", I23 + 58, AC23 = "VA", I23 + 89, AC23 = "FL", I23 + 89, AC23 = "SC", I23 + 88, AC23 &lt;&gt; "TX,VA,FL,SC", I23 + 59)</f>
        <v>44806</v>
      </c>
      <c r="AL23" s="8" t="str" cm="1">
        <f t="array" aca="1" ref="AL23" ca="1" xml:space="preserve"> _xlfn.IFS(TODAY() &gt;= AK23, "PNDRC2", TODAY() &lt;= AJ23, "PNDRC", AND(TODAY()&gt;=AI23,TODAY()&lt;=AK23), "RCAN")</f>
        <v>PNDRC2</v>
      </c>
      <c r="AM23" s="16" t="str">
        <f t="shared" ca="1" si="0"/>
        <v>Pending inspection until 06/06/2023 to follow up (Unable to contact policyholder to schedule appointment and appointment required.) Email sent to agent regarding missed inspection.</v>
      </c>
      <c r="AN23" s="15" t="s">
        <v>37</v>
      </c>
      <c r="AO23" s="15">
        <f t="shared" ca="1" si="1"/>
        <v>45083</v>
      </c>
      <c r="AP23" s="15" t="s">
        <v>42</v>
      </c>
      <c r="AQ23" t="str">
        <f t="shared" si="2"/>
        <v>(Unable to contact policyholder to schedule appointment and appointment required.)</v>
      </c>
      <c r="AR23" s="1" t="s">
        <v>41</v>
      </c>
      <c r="AS23" s="32" t="str">
        <f t="shared" ca="1" si="3"/>
        <v>Pending inspection until 06/13/2023 to follow up (Unable to contact policyholder to schedule appointment and appointment required.) Email sent to agent regarding missed inspection.</v>
      </c>
      <c r="AT23" s="15" t="s">
        <v>37</v>
      </c>
      <c r="AU23" s="15">
        <f t="shared" ca="1" si="4"/>
        <v>45090</v>
      </c>
      <c r="AV23" s="15" t="s">
        <v>42</v>
      </c>
      <c r="AW23" s="31" t="str">
        <f t="shared" ca="1" si="5"/>
        <v>Pending inspection until 06/13/2023 to follow up (Unable to contact policyholder to schedule appointment and appointment required.) Email sent to agent regarding missed inspection.</v>
      </c>
      <c r="AX23" s="2" t="str">
        <f t="shared" ca="1" si="6"/>
        <v>RCAN</v>
      </c>
      <c r="AY23" s="32" t="str" cm="1">
        <f t="array" ref="AY23" xml:space="preserve"> _xlfn.IFS(AG23 = $AZ$2, $BA$2, AG23 =$AZ$3, $BA$3, AG23 = $AZ$4,$BA$4, AG23 = $AZ$5,$BA$5, AG23 = $AZ$6,$BA$6, AG23 = $AZ$7,$BA$7, AG23 = $AZ$8,$BA$8, AG23=$AZ$9,$BA$9, AG23=$AZ$10,$BA$10, AG23=$AZ32,$BA$11, AG23=$AZ$12,$BA$12)</f>
        <v>Upon inspection of your property on XX/XX/XXXX we found the following hazards and conditions:
Unable to determine risk eligibility: dwelling inaccessible to perform exterior inspection</v>
      </c>
      <c r="BA23" s="31" t="s">
        <v>58</v>
      </c>
    </row>
    <row r="24" spans="1:53" ht="91.5" customHeight="1" x14ac:dyDescent="0.25">
      <c r="A24" s="19" t="s">
        <v>84</v>
      </c>
      <c r="B24" s="19" t="s">
        <v>84</v>
      </c>
      <c r="C24" s="20"/>
      <c r="D24" s="21" t="s">
        <v>66</v>
      </c>
      <c r="E24" s="21" t="s">
        <v>67</v>
      </c>
      <c r="F24" s="22">
        <v>44719</v>
      </c>
      <c r="G24" s="22">
        <v>44749</v>
      </c>
      <c r="H24" s="22"/>
      <c r="I24" s="22">
        <v>44718</v>
      </c>
      <c r="J24" s="22">
        <v>44750</v>
      </c>
      <c r="K24" s="22">
        <v>44749</v>
      </c>
      <c r="L24" s="19" t="s">
        <v>84</v>
      </c>
      <c r="M24" s="21" t="s">
        <v>68</v>
      </c>
      <c r="N24" s="22">
        <v>44725</v>
      </c>
      <c r="O24" s="19" t="s">
        <v>84</v>
      </c>
      <c r="P24" s="19" t="s">
        <v>84</v>
      </c>
      <c r="Q24" s="21"/>
      <c r="R24" s="19" t="s">
        <v>84</v>
      </c>
      <c r="S24" s="19" t="s">
        <v>84</v>
      </c>
      <c r="T24" s="21"/>
      <c r="U24" s="21"/>
      <c r="V24" s="23">
        <v>313000</v>
      </c>
      <c r="W24" s="23"/>
      <c r="X24" s="23"/>
      <c r="Y24" s="21" t="s">
        <v>74</v>
      </c>
      <c r="Z24" s="19" t="s">
        <v>84</v>
      </c>
      <c r="AA24" s="19" t="s">
        <v>84</v>
      </c>
      <c r="AB24" s="21"/>
      <c r="AC24" s="21" t="s">
        <v>69</v>
      </c>
      <c r="AD24" s="19" t="s">
        <v>84</v>
      </c>
      <c r="AE24" s="21"/>
      <c r="AF24" s="21" t="s">
        <v>70</v>
      </c>
      <c r="AG24" s="21" t="s">
        <v>55</v>
      </c>
      <c r="AH24" s="21"/>
      <c r="AI24" s="8" cm="1">
        <f t="array" ref="AI24">_xlfn.IFS(AC24 = "TX", I24 + 25, AC24 = "VA", I24 + 56, AC24 = "FL", I24 + 26, AC24 = "SC", I24 + 55, AC24 &lt;&gt; "TX,VA,FL,SC", I24 + 26)</f>
        <v>44743</v>
      </c>
      <c r="AJ24" s="8" cm="1">
        <f t="array" ref="AJ24">_xlfn.IFS(AC24 = "TX", I24 + 24, AC24 = "VA", I24 + 55, AC24 = "FL", I24 + 25, AC24 = "SC", I24 + 54, AC24 &lt;&gt; "TX,VA,FL,SC", I24 + 25)</f>
        <v>44742</v>
      </c>
      <c r="AK24" s="8" cm="1">
        <f t="array" ref="AK24">_xlfn.IFS(AC24 = "TX", I24 + 58, AC24 = "VA", I24 + 89, AC24 = "FL", I24 + 89, AC24 = "SC", I24 + 88, AC24 &lt;&gt; "TX,VA,FL,SC", I24 + 59)</f>
        <v>44776</v>
      </c>
      <c r="AL24" s="8" t="str" cm="1">
        <f t="array" aca="1" ref="AL24" ca="1" xml:space="preserve"> _xlfn.IFS(TODAY() &gt;= AK24, "PNDRC2", TODAY() &lt;= AJ24, "PNDRC", AND(TODAY()&gt;=AI24,TODAY()&lt;=AK24), "RCAN")</f>
        <v>PNDRC2</v>
      </c>
      <c r="AM24" s="16" t="str">
        <f t="shared" ca="1" si="0"/>
        <v>Pending inspection until 06/06/2023 to follow up (Unable to Access Property.) Email sent to agent regarding missed inspection.</v>
      </c>
      <c r="AN24" s="15" t="s">
        <v>37</v>
      </c>
      <c r="AO24" s="15">
        <f t="shared" ca="1" si="1"/>
        <v>45083</v>
      </c>
      <c r="AP24" s="15" t="s">
        <v>42</v>
      </c>
      <c r="AQ24" t="str">
        <f t="shared" si="2"/>
        <v>(Unable to Access Property.)</v>
      </c>
      <c r="AR24" s="1" t="s">
        <v>41</v>
      </c>
      <c r="AS24" s="32" t="str">
        <f t="shared" ca="1" si="3"/>
        <v>Pending inspection until 06/13/2023 to follow up (Unable to Access Property.) Email sent to agent regarding missed inspection.</v>
      </c>
      <c r="AT24" s="15" t="s">
        <v>37</v>
      </c>
      <c r="AU24" s="15">
        <f t="shared" ca="1" si="4"/>
        <v>45090</v>
      </c>
      <c r="AV24" s="15" t="s">
        <v>42</v>
      </c>
      <c r="AW24" s="31" t="str">
        <f t="shared" ca="1" si="5"/>
        <v>Pending inspection until 06/13/2023 to follow up (Unable to Access Property.) Email sent to agent regarding missed inspection.</v>
      </c>
      <c r="AX24" s="2" t="str">
        <f t="shared" ca="1" si="6"/>
        <v>RCAN</v>
      </c>
      <c r="AY24" s="32" t="str" cm="1">
        <f t="array" ref="AY24" xml:space="preserve"> _xlfn.IFS(AG24 = $AZ$2, $BA$2, AG24 =$AZ$3, $BA$3, AG24 = $AZ$4,$BA$4, AG24 = $AZ$5,$BA$5, AG24 = $AZ$6,$BA$6, AG24 = $AZ$7,$BA$7, AG24 = $AZ$8,$BA$8, AG24=$AZ$9,$BA$9, AG24=$AZ$10,$BA$10, AG24=$AZ33,$BA$11, AG24=$AZ$12,$BA$12)</f>
        <v>Upon inspection of your property on XX/XX/XXXX we found the following hazards and conditions:
Unable to determine risk eligibility: dwelling inaccessible to perform exterior inspection</v>
      </c>
      <c r="BA24" s="31" t="s">
        <v>58</v>
      </c>
    </row>
    <row r="25" spans="1:53" ht="91.5" customHeight="1" x14ac:dyDescent="0.25">
      <c r="A25" s="19" t="s">
        <v>84</v>
      </c>
      <c r="B25" s="19" t="s">
        <v>84</v>
      </c>
      <c r="C25" s="25">
        <v>0.96756394815941904</v>
      </c>
      <c r="D25" s="1" t="s">
        <v>79</v>
      </c>
      <c r="E25" s="1" t="s">
        <v>76</v>
      </c>
      <c r="F25" s="26">
        <v>44722</v>
      </c>
      <c r="G25" s="26">
        <v>44754</v>
      </c>
      <c r="H25" s="26"/>
      <c r="I25" s="26">
        <v>44662</v>
      </c>
      <c r="J25" s="26">
        <v>44745</v>
      </c>
      <c r="K25" s="26">
        <v>44752</v>
      </c>
      <c r="L25" s="19" t="s">
        <v>84</v>
      </c>
      <c r="M25" s="1" t="s">
        <v>80</v>
      </c>
      <c r="N25" s="26">
        <v>44726</v>
      </c>
      <c r="O25" s="19" t="s">
        <v>84</v>
      </c>
      <c r="P25" s="19" t="s">
        <v>84</v>
      </c>
      <c r="Q25" s="1"/>
      <c r="R25" s="19" t="s">
        <v>84</v>
      </c>
      <c r="S25" s="19" t="s">
        <v>84</v>
      </c>
      <c r="T25" s="1"/>
      <c r="U25" s="1" t="s">
        <v>81</v>
      </c>
      <c r="V25" s="27">
        <v>854000</v>
      </c>
      <c r="W25" s="27">
        <v>882629</v>
      </c>
      <c r="X25" s="27"/>
      <c r="Y25" s="1" t="s">
        <v>82</v>
      </c>
      <c r="Z25" s="19" t="s">
        <v>84</v>
      </c>
      <c r="AA25" s="19" t="s">
        <v>84</v>
      </c>
      <c r="AB25" s="1"/>
      <c r="AC25" s="1" t="s">
        <v>75</v>
      </c>
      <c r="AD25" s="19" t="s">
        <v>84</v>
      </c>
      <c r="AE25" s="1"/>
      <c r="AF25" s="1" t="s">
        <v>70</v>
      </c>
      <c r="AG25" s="1"/>
      <c r="AH25" s="1"/>
      <c r="AI25" s="8" cm="1">
        <f t="array" ref="AI25">_xlfn.IFS(AC25 = "TX", I25 + 25, AC25 = "VA", I25 + 56, AC25 = "FL", I25 + 26, AC25 = "SC", I25 + 55, AC25 &lt;&gt; "TX,VA,FL,SC", I25 + 26)</f>
        <v>44688</v>
      </c>
      <c r="AJ25" s="8" cm="1">
        <f t="array" ref="AJ25">_xlfn.IFS(AC25 = "TX", I25 + 24, AC25 = "VA", I25 + 55, AC25 = "FL", I25 + 25, AC25 = "SC", I25 + 54, AC25 &lt;&gt; "TX,VA,FL,SC", I25 + 25)</f>
        <v>44687</v>
      </c>
      <c r="AK25" s="8" cm="1">
        <f t="array" ref="AK25">_xlfn.IFS(AC25 = "TX", I25 + 58, AC25 = "VA", I25 + 89, AC25 = "FL", I25 + 89, AC25 = "SC", I25 + 88, AC25 &lt;&gt; "TX,VA,FL,SC", I25 + 59)</f>
        <v>44721</v>
      </c>
      <c r="AL25" s="8" t="str" cm="1">
        <f t="array" aca="1" ref="AL25" ca="1" xml:space="preserve"> _xlfn.IFS(TODAY() &gt;= AK25, "PNDRC2", TODAY() &lt;= AJ25, "PNDRC", AND(TODAY()&gt;=AI25,TODAY()&lt;=AK25), "RCAN")</f>
        <v>PNDRC2</v>
      </c>
      <c r="AM25" s="16" t="str">
        <f t="shared" ca="1" si="0"/>
        <v>Pending inspection until 06/06/2023 to follow up (.) Email sent to agent regarding missed inspection.</v>
      </c>
      <c r="AN25" s="15" t="s">
        <v>37</v>
      </c>
      <c r="AO25" s="15">
        <f t="shared" ca="1" si="1"/>
        <v>45083</v>
      </c>
      <c r="AP25" s="15" t="s">
        <v>42</v>
      </c>
      <c r="AQ25" t="str">
        <f t="shared" si="2"/>
        <v>(.)</v>
      </c>
      <c r="AR25" s="1" t="s">
        <v>41</v>
      </c>
      <c r="AS25" s="32" t="str">
        <f t="shared" ca="1" si="3"/>
        <v>Pending inspection until 06/13/2023 to follow up (.) Email sent to agent regarding missed inspection.</v>
      </c>
      <c r="AT25" s="15" t="s">
        <v>37</v>
      </c>
      <c r="AU25" s="15">
        <f t="shared" ca="1" si="4"/>
        <v>45090</v>
      </c>
      <c r="AV25" s="15" t="s">
        <v>42</v>
      </c>
      <c r="AW25" s="31" t="str">
        <f t="shared" ca="1" si="5"/>
        <v>Pending inspection until 06/13/2023 to follow up (.) Email sent to agent regarding missed inspection.</v>
      </c>
      <c r="AX25" s="2" t="str">
        <f t="shared" ca="1" si="6"/>
        <v>RCAN</v>
      </c>
      <c r="AY25" s="32" t="str" cm="1">
        <f t="array" ref="AY25" xml:space="preserve"> _xlfn.IFS(AG25 = $AZ$2, $BA$2, AG25 =$AZ$3, $BA$3, AG25 = $AZ$4,$BA$4, AG25 = $AZ$5,$BA$5, AG25 = $AZ$6,$BA$6, AG25 = $AZ$7,$BA$7, AG25 = $AZ$8,$BA$8, AG25=$AZ$9,$BA$9, AG25=$AZ$10,$BA$10, AG25=$AZ34,$BA$11, AG25=$AZ$12,$BA$12)</f>
        <v>Upon inspection of your property on XX/XX/XXXX we found the following hazards and conditions:
Unable to determine risk eligibility: dwelling inaccessible to perform exterior inspection</v>
      </c>
      <c r="BA25" s="31" t="s">
        <v>58</v>
      </c>
    </row>
    <row r="26" spans="1:53" ht="91.5" customHeight="1" x14ac:dyDescent="0.25">
      <c r="A26" s="19" t="s">
        <v>84</v>
      </c>
      <c r="B26" s="19" t="s">
        <v>84</v>
      </c>
      <c r="C26" s="20"/>
      <c r="D26" s="21" t="s">
        <v>66</v>
      </c>
      <c r="E26" s="21" t="s">
        <v>67</v>
      </c>
      <c r="F26" s="22">
        <v>44725</v>
      </c>
      <c r="G26" s="22">
        <v>44749</v>
      </c>
      <c r="H26" s="22"/>
      <c r="I26" s="22">
        <v>44721</v>
      </c>
      <c r="J26" s="22">
        <v>44754</v>
      </c>
      <c r="K26" s="22">
        <v>44755</v>
      </c>
      <c r="L26" s="19" t="s">
        <v>84</v>
      </c>
      <c r="M26" s="21" t="s">
        <v>68</v>
      </c>
      <c r="N26" s="22">
        <v>44738</v>
      </c>
      <c r="O26" s="19" t="s">
        <v>84</v>
      </c>
      <c r="P26" s="19" t="s">
        <v>84</v>
      </c>
      <c r="Q26" s="21"/>
      <c r="R26" s="19" t="s">
        <v>84</v>
      </c>
      <c r="S26" s="19" t="s">
        <v>84</v>
      </c>
      <c r="T26" s="21"/>
      <c r="U26" s="21"/>
      <c r="V26" s="23">
        <v>634000</v>
      </c>
      <c r="W26" s="23"/>
      <c r="X26" s="23"/>
      <c r="Y26" s="21"/>
      <c r="Z26" s="19" t="s">
        <v>84</v>
      </c>
      <c r="AA26" s="19" t="s">
        <v>84</v>
      </c>
      <c r="AB26" s="21"/>
      <c r="AC26" s="21" t="s">
        <v>69</v>
      </c>
      <c r="AD26" s="19" t="s">
        <v>84</v>
      </c>
      <c r="AE26" s="21"/>
      <c r="AF26" s="21" t="s">
        <v>70</v>
      </c>
      <c r="AG26" s="21" t="s">
        <v>48</v>
      </c>
      <c r="AH26" s="21"/>
      <c r="AI26" s="8" cm="1">
        <f t="array" ref="AI26">_xlfn.IFS(AC26 = "TX", I26 + 25, AC26 = "VA", I26 + 56, AC26 = "FL", I26 + 26, AC26 = "SC", I26 + 55, AC26 &lt;&gt; "TX,VA,FL,SC", I26 + 26)</f>
        <v>44746</v>
      </c>
      <c r="AJ26" s="8" cm="1">
        <f t="array" ref="AJ26">_xlfn.IFS(AC26 = "TX", I26 + 24, AC26 = "VA", I26 + 55, AC26 = "FL", I26 + 25, AC26 = "SC", I26 + 54, AC26 &lt;&gt; "TX,VA,FL,SC", I26 + 25)</f>
        <v>44745</v>
      </c>
      <c r="AK26" s="8" cm="1">
        <f t="array" ref="AK26">_xlfn.IFS(AC26 = "TX", I26 + 58, AC26 = "VA", I26 + 89, AC26 = "FL", I26 + 89, AC26 = "SC", I26 + 88, AC26 &lt;&gt; "TX,VA,FL,SC", I26 + 59)</f>
        <v>44779</v>
      </c>
      <c r="AL26" s="8" t="str" cm="1">
        <f t="array" aca="1" ref="AL26" ca="1" xml:space="preserve"> _xlfn.IFS(TODAY() &gt;= AK26, "PNDRC2", TODAY() &lt;= AJ26, "PNDRC", AND(TODAY()&gt;=AI26,TODAY()&lt;=AK26), "RCAN")</f>
        <v>PNDRC2</v>
      </c>
      <c r="AM26" s="16" t="str">
        <f t="shared" ca="1" si="0"/>
        <v>Pending inspection until 06/06/2023 to follow up (Unable to contact policyholder to schedule appointment and appointment required.) Email sent to agent regarding missed inspection.</v>
      </c>
      <c r="AN26" s="15" t="s">
        <v>37</v>
      </c>
      <c r="AO26" s="15">
        <f t="shared" ca="1" si="1"/>
        <v>45083</v>
      </c>
      <c r="AP26" s="15" t="s">
        <v>42</v>
      </c>
      <c r="AQ26" t="str">
        <f t="shared" si="2"/>
        <v>(Unable to contact policyholder to schedule appointment and appointment required.)</v>
      </c>
      <c r="AR26" s="1" t="s">
        <v>41</v>
      </c>
      <c r="AS26" s="32" t="str">
        <f t="shared" ca="1" si="3"/>
        <v>Pending inspection until 06/13/2023 to follow up (Unable to contact policyholder to schedule appointment and appointment required.) Email sent to agent regarding missed inspection.</v>
      </c>
      <c r="AT26" s="15" t="s">
        <v>37</v>
      </c>
      <c r="AU26" s="15">
        <f t="shared" ca="1" si="4"/>
        <v>45090</v>
      </c>
      <c r="AV26" s="15" t="s">
        <v>42</v>
      </c>
      <c r="AW26" s="31" t="str">
        <f t="shared" ca="1" si="5"/>
        <v>Pending inspection until 06/13/2023 to follow up (Unable to contact policyholder to schedule appointment and appointment required.) Email sent to agent regarding missed inspection.</v>
      </c>
      <c r="AX26" s="2" t="str">
        <f t="shared" ca="1" si="6"/>
        <v>RCAN</v>
      </c>
      <c r="AY26" s="32" t="str" cm="1">
        <f t="array" ref="AY26" xml:space="preserve"> _xlfn.IFS(AG26 = $AZ$2, $BA$2, AG26 =$AZ$3, $BA$3, AG26 = $AZ$4,$BA$4, AG26 = $AZ$5,$BA$5, AG26 = $AZ$6,$BA$6, AG26 = $AZ$7,$BA$7, AG26 = $AZ$8,$BA$8, AG26=$AZ$9,$BA$9, AG26=$AZ$10,$BA$10, AG26=$AZ35,$BA$11, AG26=$AZ$12,$BA$12)</f>
        <v>Upon inspection of your property on XX/XX/XXXX we found the following hazards and conditions:
Unable to determine risk eligibility: dwelling inaccessible to perform exterior inspection</v>
      </c>
      <c r="BA26" s="31" t="s">
        <v>58</v>
      </c>
    </row>
    <row r="27" spans="1:53" ht="91.5" customHeight="1" x14ac:dyDescent="0.25">
      <c r="A27" s="19" t="s">
        <v>84</v>
      </c>
      <c r="B27" s="19" t="s">
        <v>84</v>
      </c>
      <c r="C27" s="25"/>
      <c r="D27" s="1" t="s">
        <v>66</v>
      </c>
      <c r="E27" s="1" t="s">
        <v>67</v>
      </c>
      <c r="F27" s="26">
        <v>44731</v>
      </c>
      <c r="G27" s="26">
        <v>44749</v>
      </c>
      <c r="H27" s="26"/>
      <c r="I27" s="26">
        <v>44727</v>
      </c>
      <c r="J27" s="26">
        <v>44751</v>
      </c>
      <c r="K27" s="26">
        <v>44761</v>
      </c>
      <c r="L27" s="19" t="s">
        <v>84</v>
      </c>
      <c r="M27" s="1" t="s">
        <v>68</v>
      </c>
      <c r="N27" s="26">
        <v>44732</v>
      </c>
      <c r="O27" s="19" t="s">
        <v>84</v>
      </c>
      <c r="P27" s="19" t="s">
        <v>84</v>
      </c>
      <c r="Q27" s="1"/>
      <c r="R27" s="19" t="s">
        <v>84</v>
      </c>
      <c r="S27" s="19" t="s">
        <v>84</v>
      </c>
      <c r="T27" s="1"/>
      <c r="U27" s="1"/>
      <c r="V27" s="27">
        <v>825000</v>
      </c>
      <c r="W27" s="27"/>
      <c r="X27" s="27"/>
      <c r="Y27" s="1"/>
      <c r="Z27" s="19" t="s">
        <v>84</v>
      </c>
      <c r="AA27" s="19" t="s">
        <v>84</v>
      </c>
      <c r="AB27" s="1"/>
      <c r="AC27" s="1" t="s">
        <v>73</v>
      </c>
      <c r="AD27" s="19" t="s">
        <v>84</v>
      </c>
      <c r="AE27" s="1"/>
      <c r="AF27" s="1" t="s">
        <v>70</v>
      </c>
      <c r="AG27" s="1" t="s">
        <v>48</v>
      </c>
      <c r="AH27" s="1"/>
      <c r="AI27" s="8" cm="1">
        <f t="array" ref="AI27">_xlfn.IFS(AC27 = "TX", I27 + 25, AC27 = "VA", I27 + 56, AC27 = "FL", I27 + 26, AC27 = "SC", I27 + 55, AC27 &lt;&gt; "TX,VA,FL,SC", I27 + 26)</f>
        <v>44753</v>
      </c>
      <c r="AJ27" s="8" cm="1">
        <f t="array" ref="AJ27">_xlfn.IFS(AC27 = "TX", I27 + 24, AC27 = "VA", I27 + 55, AC27 = "FL", I27 + 25, AC27 = "SC", I27 + 54, AC27 &lt;&gt; "TX,VA,FL,SC", I27 + 25)</f>
        <v>44752</v>
      </c>
      <c r="AK27" s="8" cm="1">
        <f t="array" ref="AK27">_xlfn.IFS(AC27 = "TX", I27 + 58, AC27 = "VA", I27 + 89, AC27 = "FL", I27 + 89, AC27 = "SC", I27 + 88, AC27 &lt;&gt; "TX,VA,FL,SC", I27 + 59)</f>
        <v>44816</v>
      </c>
      <c r="AL27" s="8" t="str" cm="1">
        <f t="array" aca="1" ref="AL27" ca="1" xml:space="preserve"> _xlfn.IFS(TODAY() &gt;= AK27, "PNDRC2", TODAY() &lt;= AJ27, "PNDRC", AND(TODAY()&gt;=AI27,TODAY()&lt;=AK27), "RCAN")</f>
        <v>PNDRC2</v>
      </c>
      <c r="AM27" s="16" t="str">
        <f t="shared" ca="1" si="0"/>
        <v>Pending inspection until 06/06/2023 to follow up (Unable to contact policyholder to schedule appointment and appointment required.) Email sent to agent regarding missed inspection.</v>
      </c>
      <c r="AN27" s="15" t="s">
        <v>37</v>
      </c>
      <c r="AO27" s="15">
        <f t="shared" ca="1" si="1"/>
        <v>45083</v>
      </c>
      <c r="AP27" s="15" t="s">
        <v>42</v>
      </c>
      <c r="AQ27" t="str">
        <f t="shared" si="2"/>
        <v>(Unable to contact policyholder to schedule appointment and appointment required.)</v>
      </c>
      <c r="AR27" s="1" t="s">
        <v>41</v>
      </c>
      <c r="AS27" s="32" t="str">
        <f t="shared" ca="1" si="3"/>
        <v>Pending inspection until 06/13/2023 to follow up (Unable to contact policyholder to schedule appointment and appointment required.) Email sent to agent regarding missed inspection.</v>
      </c>
      <c r="AT27" s="15" t="s">
        <v>37</v>
      </c>
      <c r="AU27" s="15">
        <f t="shared" ca="1" si="4"/>
        <v>45090</v>
      </c>
      <c r="AV27" s="15" t="s">
        <v>42</v>
      </c>
      <c r="AW27" s="31" t="str">
        <f t="shared" ca="1" si="5"/>
        <v>Pending inspection until 06/13/2023 to follow up (Unable to contact policyholder to schedule appointment and appointment required.) Email sent to agent regarding missed inspection.</v>
      </c>
      <c r="AX27" s="2" t="str">
        <f t="shared" ca="1" si="6"/>
        <v>RCAN</v>
      </c>
      <c r="AY27" s="32" t="str" cm="1">
        <f t="array" ref="AY27" xml:space="preserve"> _xlfn.IFS(AG27 = $AZ$2, $BA$2, AG27 =$AZ$3, $BA$3, AG27 = $AZ$4,$BA$4, AG27 = $AZ$5,$BA$5, AG27 = $AZ$6,$BA$6, AG27 = $AZ$7,$BA$7, AG27 = $AZ$8,$BA$8, AG27=$AZ$9,$BA$9, AG27=$AZ$10,$BA$10, AG27=$AZ36,$BA$11, AG27=$AZ$12,$BA$12)</f>
        <v>Upon inspection of your property on XX/XX/XXXX we found the following hazards and conditions:
Unable to determine risk eligibility: dwelling inaccessible to perform exterior inspection</v>
      </c>
      <c r="BA27" s="31" t="s">
        <v>58</v>
      </c>
    </row>
    <row r="28" spans="1:53" ht="91.5" customHeight="1" x14ac:dyDescent="0.25">
      <c r="A28" s="19" t="s">
        <v>84</v>
      </c>
      <c r="B28" s="19" t="s">
        <v>84</v>
      </c>
      <c r="C28" s="20"/>
      <c r="D28" s="21" t="s">
        <v>66</v>
      </c>
      <c r="E28" s="21" t="s">
        <v>67</v>
      </c>
      <c r="F28" s="22">
        <v>44731</v>
      </c>
      <c r="G28" s="22">
        <v>44749</v>
      </c>
      <c r="H28" s="22"/>
      <c r="I28" s="22">
        <v>44727</v>
      </c>
      <c r="J28" s="22">
        <v>44751</v>
      </c>
      <c r="K28" s="22">
        <v>44761</v>
      </c>
      <c r="L28" s="19" t="s">
        <v>84</v>
      </c>
      <c r="M28" s="21" t="s">
        <v>68</v>
      </c>
      <c r="N28" s="22">
        <v>44732</v>
      </c>
      <c r="O28" s="19" t="s">
        <v>84</v>
      </c>
      <c r="P28" s="19" t="s">
        <v>84</v>
      </c>
      <c r="Q28" s="21"/>
      <c r="R28" s="19" t="s">
        <v>84</v>
      </c>
      <c r="S28" s="19" t="s">
        <v>84</v>
      </c>
      <c r="T28" s="21"/>
      <c r="U28" s="21"/>
      <c r="V28" s="23">
        <v>1075000</v>
      </c>
      <c r="W28" s="23"/>
      <c r="X28" s="23"/>
      <c r="Y28" s="21"/>
      <c r="Z28" s="19" t="s">
        <v>84</v>
      </c>
      <c r="AA28" s="19" t="s">
        <v>84</v>
      </c>
      <c r="AB28" s="21"/>
      <c r="AC28" s="21" t="s">
        <v>73</v>
      </c>
      <c r="AD28" s="19" t="s">
        <v>84</v>
      </c>
      <c r="AE28" s="21"/>
      <c r="AF28" s="21" t="s">
        <v>70</v>
      </c>
      <c r="AG28" s="21" t="s">
        <v>48</v>
      </c>
      <c r="AH28" s="21"/>
      <c r="AI28" s="8" cm="1">
        <f t="array" ref="AI28">_xlfn.IFS(AC28 = "TX", I28 + 25, AC28 = "VA", I28 + 56, AC28 = "FL", I28 + 26, AC28 = "SC", I28 + 55, AC28 &lt;&gt; "TX,VA,FL,SC", I28 + 26)</f>
        <v>44753</v>
      </c>
      <c r="AJ28" s="8" cm="1">
        <f t="array" ref="AJ28">_xlfn.IFS(AC28 = "TX", I28 + 24, AC28 = "VA", I28 + 55, AC28 = "FL", I28 + 25, AC28 = "SC", I28 + 54, AC28 &lt;&gt; "TX,VA,FL,SC", I28 + 25)</f>
        <v>44752</v>
      </c>
      <c r="AK28" s="8" cm="1">
        <f t="array" ref="AK28">_xlfn.IFS(AC28 = "TX", I28 + 58, AC28 = "VA", I28 + 89, AC28 = "FL", I28 + 89, AC28 = "SC", I28 + 88, AC28 &lt;&gt; "TX,VA,FL,SC", I28 + 59)</f>
        <v>44816</v>
      </c>
      <c r="AL28" s="8" t="str" cm="1">
        <f t="array" aca="1" ref="AL28" ca="1" xml:space="preserve"> _xlfn.IFS(TODAY() &gt;= AK28, "PNDRC2", TODAY() &lt;= AJ28, "PNDRC", AND(TODAY()&gt;=AI28,TODAY()&lt;=AK28), "RCAN")</f>
        <v>PNDRC2</v>
      </c>
      <c r="AM28" s="16" t="str">
        <f t="shared" ca="1" si="0"/>
        <v>Pending inspection until 06/06/2023 to follow up (Unable to contact policyholder to schedule appointment and appointment required.) Email sent to agent regarding missed inspection.</v>
      </c>
      <c r="AN28" s="15" t="s">
        <v>37</v>
      </c>
      <c r="AO28" s="15">
        <f t="shared" ca="1" si="1"/>
        <v>45083</v>
      </c>
      <c r="AP28" s="15" t="s">
        <v>42</v>
      </c>
      <c r="AQ28" t="str">
        <f t="shared" si="2"/>
        <v>(Unable to contact policyholder to schedule appointment and appointment required.)</v>
      </c>
      <c r="AR28" s="1" t="s">
        <v>41</v>
      </c>
      <c r="AS28" s="32" t="str">
        <f t="shared" ca="1" si="3"/>
        <v>Pending inspection until 06/13/2023 to follow up (Unable to contact policyholder to schedule appointment and appointment required.) Email sent to agent regarding missed inspection.</v>
      </c>
      <c r="AT28" s="15" t="s">
        <v>37</v>
      </c>
      <c r="AU28" s="15">
        <f t="shared" ca="1" si="4"/>
        <v>45090</v>
      </c>
      <c r="AV28" s="15" t="s">
        <v>42</v>
      </c>
      <c r="AW28" s="31" t="str">
        <f t="shared" ca="1" si="5"/>
        <v>Pending inspection until 06/13/2023 to follow up (Unable to contact policyholder to schedule appointment and appointment required.) Email sent to agent regarding missed inspection.</v>
      </c>
      <c r="AX28" s="2" t="str">
        <f t="shared" ca="1" si="6"/>
        <v>RCAN</v>
      </c>
      <c r="AY28" s="32" t="str" cm="1">
        <f t="array" ref="AY28" xml:space="preserve"> _xlfn.IFS(AG28 = $AZ$2, $BA$2, AG28 =$AZ$3, $BA$3, AG28 = $AZ$4,$BA$4, AG28 = $AZ$5,$BA$5, AG28 = $AZ$6,$BA$6, AG28 = $AZ$7,$BA$7, AG28 = $AZ$8,$BA$8, AG28=$AZ$9,$BA$9, AG28=$AZ$10,$BA$10, AG28=$AZ37,$BA$11, AG28=$AZ$12,$BA$12)</f>
        <v>Upon inspection of your property on XX/XX/XXXX we found the following hazards and conditions:
Unable to determine risk eligibility: dwelling inaccessible to perform exterior inspection</v>
      </c>
      <c r="BA28" s="31" t="s">
        <v>58</v>
      </c>
    </row>
    <row r="29" spans="1:53" ht="91.5" customHeight="1" x14ac:dyDescent="0.25">
      <c r="A29" s="19" t="s">
        <v>84</v>
      </c>
      <c r="B29" s="19" t="s">
        <v>84</v>
      </c>
      <c r="C29" s="25"/>
      <c r="D29" s="1" t="s">
        <v>66</v>
      </c>
      <c r="E29" s="1" t="s">
        <v>67</v>
      </c>
      <c r="F29" s="26">
        <v>44731</v>
      </c>
      <c r="G29" s="26">
        <v>44749</v>
      </c>
      <c r="H29" s="26"/>
      <c r="I29" s="26">
        <v>44727</v>
      </c>
      <c r="J29" s="26">
        <v>44751</v>
      </c>
      <c r="K29" s="26">
        <v>44761</v>
      </c>
      <c r="L29" s="19" t="s">
        <v>84</v>
      </c>
      <c r="M29" s="1" t="s">
        <v>68</v>
      </c>
      <c r="N29" s="26">
        <v>44732</v>
      </c>
      <c r="O29" s="19" t="s">
        <v>84</v>
      </c>
      <c r="P29" s="19" t="s">
        <v>84</v>
      </c>
      <c r="Q29" s="1"/>
      <c r="R29" s="19" t="s">
        <v>84</v>
      </c>
      <c r="S29" s="19" t="s">
        <v>84</v>
      </c>
      <c r="T29" s="1"/>
      <c r="U29" s="1"/>
      <c r="V29" s="27">
        <v>607000</v>
      </c>
      <c r="W29" s="27"/>
      <c r="X29" s="27"/>
      <c r="Y29" s="1"/>
      <c r="Z29" s="19" t="s">
        <v>84</v>
      </c>
      <c r="AA29" s="19" t="s">
        <v>84</v>
      </c>
      <c r="AB29" s="1"/>
      <c r="AC29" s="1" t="s">
        <v>73</v>
      </c>
      <c r="AD29" s="19" t="s">
        <v>84</v>
      </c>
      <c r="AE29" s="1"/>
      <c r="AF29" s="1" t="s">
        <v>70</v>
      </c>
      <c r="AG29" s="1" t="s">
        <v>48</v>
      </c>
      <c r="AH29" s="1"/>
      <c r="AI29" s="8" cm="1">
        <f t="array" ref="AI29">_xlfn.IFS(AC29 = "TX", I29 + 25, AC29 = "VA", I29 + 56, AC29 = "FL", I29 + 26, AC29 = "SC", I29 + 55, AC29 &lt;&gt; "TX,VA,FL,SC", I29 + 26)</f>
        <v>44753</v>
      </c>
      <c r="AJ29" s="8" cm="1">
        <f t="array" ref="AJ29">_xlfn.IFS(AC29 = "TX", I29 + 24, AC29 = "VA", I29 + 55, AC29 = "FL", I29 + 25, AC29 = "SC", I29 + 54, AC29 &lt;&gt; "TX,VA,FL,SC", I29 + 25)</f>
        <v>44752</v>
      </c>
      <c r="AK29" s="8" cm="1">
        <f t="array" ref="AK29">_xlfn.IFS(AC29 = "TX", I29 + 58, AC29 = "VA", I29 + 89, AC29 = "FL", I29 + 89, AC29 = "SC", I29 + 88, AC29 &lt;&gt; "TX,VA,FL,SC", I29 + 59)</f>
        <v>44816</v>
      </c>
      <c r="AL29" s="8" t="str" cm="1">
        <f t="array" aca="1" ref="AL29" ca="1" xml:space="preserve"> _xlfn.IFS(TODAY() &gt;= AK29, "PNDRC2", TODAY() &lt;= AJ29, "PNDRC", AND(TODAY()&gt;=AI29,TODAY()&lt;=AK29), "RCAN")</f>
        <v>PNDRC2</v>
      </c>
      <c r="AM29" s="16" t="str">
        <f t="shared" ca="1" si="0"/>
        <v>Pending inspection until 06/06/2023 to follow up (Unable to contact policyholder to schedule appointment and appointment required.) Email sent to agent regarding missed inspection.</v>
      </c>
      <c r="AN29" s="15" t="s">
        <v>37</v>
      </c>
      <c r="AO29" s="15">
        <f t="shared" ca="1" si="1"/>
        <v>45083</v>
      </c>
      <c r="AP29" s="15" t="s">
        <v>42</v>
      </c>
      <c r="AQ29" t="str">
        <f t="shared" si="2"/>
        <v>(Unable to contact policyholder to schedule appointment and appointment required.)</v>
      </c>
      <c r="AR29" s="1" t="s">
        <v>41</v>
      </c>
      <c r="AS29" s="32" t="str">
        <f t="shared" ca="1" si="3"/>
        <v>Pending inspection until 06/13/2023 to follow up (Unable to contact policyholder to schedule appointment and appointment required.) Email sent to agent regarding missed inspection.</v>
      </c>
      <c r="AT29" s="15" t="s">
        <v>37</v>
      </c>
      <c r="AU29" s="15">
        <f t="shared" ca="1" si="4"/>
        <v>45090</v>
      </c>
      <c r="AV29" s="15" t="s">
        <v>42</v>
      </c>
      <c r="AW29" s="31" t="str">
        <f t="shared" ca="1" si="5"/>
        <v>Pending inspection until 06/13/2023 to follow up (Unable to contact policyholder to schedule appointment and appointment required.) Email sent to agent regarding missed inspection.</v>
      </c>
      <c r="AX29" s="2" t="str">
        <f t="shared" ca="1" si="6"/>
        <v>RCAN</v>
      </c>
      <c r="AY29" s="32" t="str" cm="1">
        <f t="array" ref="AY29" xml:space="preserve"> _xlfn.IFS(AG29 = $AZ$2, $BA$2, AG29 =$AZ$3, $BA$3, AG29 = $AZ$4,$BA$4, AG29 = $AZ$5,$BA$5, AG29 = $AZ$6,$BA$6, AG29 = $AZ$7,$BA$7, AG29 = $AZ$8,$BA$8, AG29=$AZ$9,$BA$9, AG29=$AZ$10,$BA$10, AG29=$AZ38,$BA$11, AG29=$AZ$12,$BA$12)</f>
        <v>Upon inspection of your property on XX/XX/XXXX we found the following hazards and conditions:
Unable to determine risk eligibility: dwelling inaccessible to perform exterior inspection</v>
      </c>
      <c r="BA29" s="31" t="s">
        <v>58</v>
      </c>
    </row>
    <row r="30" spans="1:53" ht="91.5" customHeight="1" x14ac:dyDescent="0.25">
      <c r="A30" s="19" t="s">
        <v>84</v>
      </c>
      <c r="B30" s="19" t="s">
        <v>84</v>
      </c>
      <c r="C30" s="20"/>
      <c r="D30" s="21" t="s">
        <v>66</v>
      </c>
      <c r="E30" s="21" t="s">
        <v>67</v>
      </c>
      <c r="F30" s="22">
        <v>44739</v>
      </c>
      <c r="G30" s="22">
        <v>44749</v>
      </c>
      <c r="H30" s="22"/>
      <c r="I30" s="22">
        <v>44735</v>
      </c>
      <c r="J30" s="22">
        <v>44758</v>
      </c>
      <c r="K30" s="22">
        <v>44769</v>
      </c>
      <c r="L30" s="19" t="s">
        <v>84</v>
      </c>
      <c r="M30" s="21" t="s">
        <v>68</v>
      </c>
      <c r="N30" s="22">
        <v>44739</v>
      </c>
      <c r="O30" s="19" t="s">
        <v>84</v>
      </c>
      <c r="P30" s="19" t="s">
        <v>84</v>
      </c>
      <c r="Q30" s="21"/>
      <c r="R30" s="19" t="s">
        <v>84</v>
      </c>
      <c r="S30" s="19" t="s">
        <v>84</v>
      </c>
      <c r="T30" s="21"/>
      <c r="U30" s="21"/>
      <c r="V30" s="23">
        <v>746000</v>
      </c>
      <c r="W30" s="23"/>
      <c r="X30" s="23"/>
      <c r="Y30" s="21" t="s">
        <v>74</v>
      </c>
      <c r="Z30" s="19" t="s">
        <v>84</v>
      </c>
      <c r="AA30" s="19" t="s">
        <v>84</v>
      </c>
      <c r="AB30" s="21"/>
      <c r="AC30" s="21" t="s">
        <v>83</v>
      </c>
      <c r="AD30" s="19" t="s">
        <v>84</v>
      </c>
      <c r="AE30" s="21"/>
      <c r="AF30" s="21" t="s">
        <v>70</v>
      </c>
      <c r="AG30" s="21" t="s">
        <v>51</v>
      </c>
      <c r="AH30" s="21"/>
      <c r="AI30" s="8" cm="1">
        <f t="array" ref="AI30">_xlfn.IFS(AC30 = "TX", I30 + 25, AC30 = "VA", I30 + 56, AC30 = "FL", I30 + 26, AC30 = "SC", I30 + 55, AC30 &lt;&gt; "TX,VA,FL,SC", I30 + 26)</f>
        <v>44761</v>
      </c>
      <c r="AJ30" s="8" cm="1">
        <f t="array" ref="AJ30">_xlfn.IFS(AC30 = "TX", I30 + 24, AC30 = "VA", I30 + 55, AC30 = "FL", I30 + 25, AC30 = "SC", I30 + 54, AC30 &lt;&gt; "TX,VA,FL,SC", I30 + 25)</f>
        <v>44760</v>
      </c>
      <c r="AK30" s="8" cm="1">
        <f t="array" ref="AK30">_xlfn.IFS(AC30 = "TX", I30 + 58, AC30 = "VA", I30 + 89, AC30 = "FL", I30 + 89, AC30 = "SC", I30 + 88, AC30 &lt;&gt; "TX,VA,FL,SC", I30 + 59)</f>
        <v>44794</v>
      </c>
      <c r="AL30" s="8" t="str" cm="1">
        <f t="array" aca="1" ref="AL30" ca="1" xml:space="preserve"> _xlfn.IFS(TODAY() &gt;= AK30, "PNDRC2", TODAY() &lt;= AJ30, "PNDRC", AND(TODAY()&gt;=AI30,TODAY()&lt;=AK30), "RCAN")</f>
        <v>PNDRC2</v>
      </c>
      <c r="AM30" s="16" t="str">
        <f t="shared" ca="1" si="0"/>
        <v>Pending inspection until 06/06/2023 to follow up (Policyholder declined survey, policy cancelled or risk sold.) Email sent to agent regarding missed inspection.</v>
      </c>
      <c r="AN30" s="15" t="s">
        <v>37</v>
      </c>
      <c r="AO30" s="15">
        <f t="shared" ca="1" si="1"/>
        <v>45083</v>
      </c>
      <c r="AP30" s="15" t="s">
        <v>42</v>
      </c>
      <c r="AQ30" t="str">
        <f t="shared" si="2"/>
        <v>(Policyholder declined survey, policy cancelled or risk sold.)</v>
      </c>
      <c r="AR30" s="1" t="s">
        <v>41</v>
      </c>
      <c r="AS30" s="32" t="str">
        <f t="shared" ca="1" si="3"/>
        <v>Pending inspection until 06/13/2023 to follow up (Policyholder declined survey, policy cancelled or risk sold.) Email sent to agent regarding missed inspection.</v>
      </c>
      <c r="AT30" s="15" t="s">
        <v>37</v>
      </c>
      <c r="AU30" s="15">
        <f t="shared" ca="1" si="4"/>
        <v>45090</v>
      </c>
      <c r="AV30" s="15" t="s">
        <v>42</v>
      </c>
      <c r="AW30" s="31" t="str">
        <f t="shared" ca="1" si="5"/>
        <v>Pending inspection until 06/13/2023 to follow up (Policyholder declined survey, policy cancelled or risk sold.) Email sent to agent regarding missed inspection.</v>
      </c>
      <c r="AX30" s="2" t="str">
        <f t="shared" ca="1" si="6"/>
        <v>RCAN</v>
      </c>
      <c r="AY30" s="32" t="str" cm="1">
        <f t="array" ref="AY30" xml:space="preserve"> _xlfn.IFS(AG30 = $AZ$2, $BA$2, AG30 =$AZ$3, $BA$3, AG30 = $AZ$4,$BA$4, AG30 = $AZ$5,$BA$5, AG30 = $AZ$6,$BA$6, AG30 = $AZ$7,$BA$7, AG30 = $AZ$8,$BA$8, AG30=$AZ$9,$BA$9, AG30=$AZ$10,$BA$10, AG30=$AZ39,$BA$11, AG30=$AZ$12,$BA$12)</f>
        <v>Upon inspection of your property on XX/XX/XXXX we found the following hazards and conditions:
Unable to determine risk eligibility: dwelling inaccessible to perform exterior inspection</v>
      </c>
      <c r="BA30" s="31" t="s">
        <v>58</v>
      </c>
    </row>
    <row r="31" spans="1:53" ht="91.5" customHeight="1" x14ac:dyDescent="0.25">
      <c r="A31" s="19" t="s">
        <v>84</v>
      </c>
      <c r="B31" s="19" t="s">
        <v>84</v>
      </c>
      <c r="C31" s="25"/>
      <c r="D31" s="1" t="s">
        <v>66</v>
      </c>
      <c r="E31" s="1" t="s">
        <v>67</v>
      </c>
      <c r="F31" s="26">
        <v>44739</v>
      </c>
      <c r="G31" s="26">
        <v>44749</v>
      </c>
      <c r="H31" s="26"/>
      <c r="I31" s="26">
        <v>44737</v>
      </c>
      <c r="J31" s="26">
        <v>44753</v>
      </c>
      <c r="K31" s="26">
        <v>44769</v>
      </c>
      <c r="L31" s="19" t="s">
        <v>84</v>
      </c>
      <c r="M31" s="1" t="s">
        <v>68</v>
      </c>
      <c r="N31" s="26">
        <v>44741</v>
      </c>
      <c r="O31" s="19" t="s">
        <v>84</v>
      </c>
      <c r="P31" s="19" t="s">
        <v>84</v>
      </c>
      <c r="Q31" s="1"/>
      <c r="R31" s="19" t="s">
        <v>84</v>
      </c>
      <c r="S31" s="19" t="s">
        <v>84</v>
      </c>
      <c r="T31" s="1"/>
      <c r="U31" s="1"/>
      <c r="V31" s="27">
        <v>331000</v>
      </c>
      <c r="W31" s="27"/>
      <c r="X31" s="27"/>
      <c r="Y31" s="1" t="s">
        <v>74</v>
      </c>
      <c r="Z31" s="19" t="s">
        <v>84</v>
      </c>
      <c r="AA31" s="19" t="s">
        <v>84</v>
      </c>
      <c r="AB31" s="1"/>
      <c r="AC31" s="1" t="s">
        <v>69</v>
      </c>
      <c r="AD31" s="19" t="s">
        <v>84</v>
      </c>
      <c r="AE31" s="1"/>
      <c r="AF31" s="1" t="s">
        <v>70</v>
      </c>
      <c r="AG31" s="1" t="s">
        <v>51</v>
      </c>
      <c r="AH31" s="1"/>
      <c r="AI31" s="8" cm="1">
        <f t="array" ref="AI31">_xlfn.IFS(AC31 = "TX", I31 + 25, AC31 = "VA", I31 + 56, AC31 = "FL", I31 + 26, AC31 = "SC", I31 + 55, AC31 &lt;&gt; "TX,VA,FL,SC", I31 + 26)</f>
        <v>44762</v>
      </c>
      <c r="AJ31" s="8" cm="1">
        <f t="array" ref="AJ31">_xlfn.IFS(AC31 = "TX", I31 + 24, AC31 = "VA", I31 + 55, AC31 = "FL", I31 + 25, AC31 = "SC", I31 + 54, AC31 &lt;&gt; "TX,VA,FL,SC", I31 + 25)</f>
        <v>44761</v>
      </c>
      <c r="AK31" s="8" cm="1">
        <f t="array" ref="AK31">_xlfn.IFS(AC31 = "TX", I31 + 58, AC31 = "VA", I31 + 89, AC31 = "FL", I31 + 89, AC31 = "SC", I31 + 88, AC31 &lt;&gt; "TX,VA,FL,SC", I31 + 59)</f>
        <v>44795</v>
      </c>
      <c r="AL31" s="8" t="str" cm="1">
        <f t="array" aca="1" ref="AL31" ca="1" xml:space="preserve"> _xlfn.IFS(TODAY() &gt;= AK31, "PNDRC2", TODAY() &lt;= AJ31, "PNDRC", AND(TODAY()&gt;=AI31,TODAY()&lt;=AK31), "RCAN")</f>
        <v>PNDRC2</v>
      </c>
      <c r="AM31" s="16" t="str">
        <f t="shared" ca="1" si="0"/>
        <v>Pending inspection until 06/06/2023 to follow up (Policyholder declined survey, policy cancelled or risk sold.) Email sent to agent regarding missed inspection.</v>
      </c>
      <c r="AN31" s="15" t="s">
        <v>37</v>
      </c>
      <c r="AO31" s="15">
        <f t="shared" ca="1" si="1"/>
        <v>45083</v>
      </c>
      <c r="AP31" s="15" t="s">
        <v>42</v>
      </c>
      <c r="AQ31" t="str">
        <f t="shared" si="2"/>
        <v>(Policyholder declined survey, policy cancelled or risk sold.)</v>
      </c>
      <c r="AR31" s="1" t="s">
        <v>41</v>
      </c>
      <c r="AS31" s="32" t="str">
        <f t="shared" ca="1" si="3"/>
        <v>Pending inspection until 06/13/2023 to follow up (Policyholder declined survey, policy cancelled or risk sold.) Email sent to agent regarding missed inspection.</v>
      </c>
      <c r="AT31" s="15" t="s">
        <v>37</v>
      </c>
      <c r="AU31" s="15">
        <f t="shared" ca="1" si="4"/>
        <v>45090</v>
      </c>
      <c r="AV31" s="15" t="s">
        <v>42</v>
      </c>
      <c r="AW31" s="31" t="str">
        <f t="shared" ca="1" si="5"/>
        <v>Pending inspection until 06/13/2023 to follow up (Policyholder declined survey, policy cancelled or risk sold.) Email sent to agent regarding missed inspection.</v>
      </c>
      <c r="AX31" s="2" t="str">
        <f t="shared" ca="1" si="6"/>
        <v>RCAN</v>
      </c>
      <c r="AY31" s="32" t="str" cm="1">
        <f t="array" ref="AY31" xml:space="preserve"> _xlfn.IFS(AG31 = $AZ$2, $BA$2, AG31 =$AZ$3, $BA$3, AG31 = $AZ$4,$BA$4, AG31 = $AZ$5,$BA$5, AG31 = $AZ$6,$BA$6, AG31 = $AZ$7,$BA$7, AG31 = $AZ$8,$BA$8, AG31=$AZ$9,$BA$9, AG31=$AZ$10,$BA$10, AG31=$AZ40,$BA$11, AG31=$AZ$12,$BA$12)</f>
        <v>Upon inspection of your property on XX/XX/XXXX we found the following hazards and conditions:
Unable to determine risk eligibility: dwelling inaccessible to perform exterior inspection</v>
      </c>
      <c r="BA31" s="31" t="s">
        <v>58</v>
      </c>
    </row>
    <row r="32" spans="1:53" ht="91.5" customHeight="1" x14ac:dyDescent="0.25">
      <c r="A32" s="19" t="s">
        <v>84</v>
      </c>
      <c r="B32" s="19" t="s">
        <v>84</v>
      </c>
      <c r="C32" s="20"/>
      <c r="D32" s="21" t="s">
        <v>66</v>
      </c>
      <c r="E32" s="21" t="s">
        <v>67</v>
      </c>
      <c r="F32" s="22">
        <v>44742</v>
      </c>
      <c r="G32" s="22">
        <v>44750</v>
      </c>
      <c r="H32" s="22"/>
      <c r="I32" s="22">
        <v>44741</v>
      </c>
      <c r="J32" s="22">
        <v>44759</v>
      </c>
      <c r="K32" s="22">
        <v>44772</v>
      </c>
      <c r="L32" s="19" t="s">
        <v>84</v>
      </c>
      <c r="M32" s="21" t="s">
        <v>68</v>
      </c>
      <c r="N32" s="22">
        <v>44747</v>
      </c>
      <c r="O32" s="19" t="s">
        <v>84</v>
      </c>
      <c r="P32" s="19" t="s">
        <v>84</v>
      </c>
      <c r="Q32" s="21"/>
      <c r="R32" s="19" t="s">
        <v>84</v>
      </c>
      <c r="S32" s="19" t="s">
        <v>84</v>
      </c>
      <c r="T32" s="21"/>
      <c r="U32" s="21"/>
      <c r="V32" s="23">
        <v>190000</v>
      </c>
      <c r="W32" s="23"/>
      <c r="X32" s="23"/>
      <c r="Y32" s="21"/>
      <c r="Z32" s="19" t="s">
        <v>84</v>
      </c>
      <c r="AA32" s="19" t="s">
        <v>84</v>
      </c>
      <c r="AB32" s="21"/>
      <c r="AC32" s="21" t="s">
        <v>69</v>
      </c>
      <c r="AD32" s="19" t="s">
        <v>84</v>
      </c>
      <c r="AE32" s="21"/>
      <c r="AF32" s="21" t="s">
        <v>70</v>
      </c>
      <c r="AG32" s="21" t="s">
        <v>52</v>
      </c>
      <c r="AH32" s="21"/>
      <c r="AI32" s="8" cm="1">
        <f t="array" ref="AI32">_xlfn.IFS(AC32 = "TX", I32 + 25, AC32 = "VA", I32 + 56, AC32 = "FL", I32 + 26, AC32 = "SC", I32 + 55, AC32 &lt;&gt; "TX,VA,FL,SC", I32 + 26)</f>
        <v>44766</v>
      </c>
      <c r="AJ32" s="8" cm="1">
        <f t="array" ref="AJ32">_xlfn.IFS(AC32 = "TX", I32 + 24, AC32 = "VA", I32 + 55, AC32 = "FL", I32 + 25, AC32 = "SC", I32 + 54, AC32 &lt;&gt; "TX,VA,FL,SC", I32 + 25)</f>
        <v>44765</v>
      </c>
      <c r="AK32" s="8" cm="1">
        <f t="array" ref="AK32">_xlfn.IFS(AC32 = "TX", I32 + 58, AC32 = "VA", I32 + 89, AC32 = "FL", I32 + 89, AC32 = "SC", I32 + 88, AC32 &lt;&gt; "TX,VA,FL,SC", I32 + 59)</f>
        <v>44799</v>
      </c>
      <c r="AL32" s="8" t="str" cm="1">
        <f t="array" aca="1" ref="AL32" ca="1" xml:space="preserve"> _xlfn.IFS(TODAY() &gt;= AK32, "PNDRC2", TODAY() &lt;= AJ32, "PNDRC", AND(TODAY()&gt;=AI32,TODAY()&lt;=AK32), "RCAN")</f>
        <v>PNDRC2</v>
      </c>
      <c r="AM32" s="16" t="str">
        <f t="shared" ca="1" si="0"/>
        <v>Pending inspection until 06/06/2023 to follow up (Unable to locate the risk.) Email sent to agent regarding missed inspection.</v>
      </c>
      <c r="AN32" s="15" t="s">
        <v>37</v>
      </c>
      <c r="AO32" s="15">
        <f t="shared" ca="1" si="1"/>
        <v>45083</v>
      </c>
      <c r="AP32" s="15" t="s">
        <v>42</v>
      </c>
      <c r="AQ32" t="str">
        <f t="shared" si="2"/>
        <v>(Unable to locate the risk.)</v>
      </c>
      <c r="AR32" s="1" t="s">
        <v>41</v>
      </c>
      <c r="AS32" s="32" t="str">
        <f t="shared" ca="1" si="3"/>
        <v>Pending inspection until 06/13/2023 to follow up (Unable to locate the risk.) Email sent to agent regarding missed inspection.</v>
      </c>
      <c r="AT32" s="15" t="s">
        <v>37</v>
      </c>
      <c r="AU32" s="15">
        <f t="shared" ca="1" si="4"/>
        <v>45090</v>
      </c>
      <c r="AV32" s="15" t="s">
        <v>42</v>
      </c>
      <c r="AW32" s="31" t="str">
        <f t="shared" ca="1" si="5"/>
        <v>Pending inspection until 06/13/2023 to follow up (Unable to locate the risk.) Email sent to agent regarding missed inspection.</v>
      </c>
      <c r="AX32" s="2" t="str">
        <f t="shared" ca="1" si="6"/>
        <v>RCAN</v>
      </c>
      <c r="AY32" s="32" t="str" cm="1">
        <f t="array" ref="AY32" xml:space="preserve"> _xlfn.IFS(AG32 = $AZ$2, $BA$2, AG32 =$AZ$3, $BA$3, AG32 = $AZ$4,$BA$4, AG32 = $AZ$5,$BA$5, AG32 = $AZ$6,$BA$6, AG32 = $AZ$7,$BA$7, AG32 = $AZ$8,$BA$8, AG32=$AZ$9,$BA$9, AG32=$AZ$10,$BA$10, AG32=$AZ41,$BA$11, AG32=$AZ$12,$BA$12)</f>
        <v>Upon inspection of your property on XX/XX/XXXX we found the following hazards and conditions:
Unable to determine risk eligibility: dwelling inaccessible to perform exterior inspection</v>
      </c>
      <c r="BA32" s="31" t="s">
        <v>58</v>
      </c>
    </row>
    <row r="33" spans="1:53" ht="91.5" customHeight="1" x14ac:dyDescent="0.25">
      <c r="A33" s="24"/>
      <c r="B33" s="24"/>
      <c r="C33" s="25"/>
      <c r="D33" s="1"/>
      <c r="E33" s="1"/>
      <c r="F33" s="26"/>
      <c r="G33" s="26"/>
      <c r="H33" s="26"/>
      <c r="I33" s="26"/>
      <c r="J33" s="26"/>
      <c r="K33" s="26"/>
      <c r="L33" s="1"/>
      <c r="M33" s="1"/>
      <c r="N33" s="26"/>
      <c r="O33" s="1"/>
      <c r="P33" s="1"/>
      <c r="Q33" s="1"/>
      <c r="R33" s="1"/>
      <c r="S33" s="1"/>
      <c r="T33" s="1"/>
      <c r="U33" s="1"/>
      <c r="V33" s="27"/>
      <c r="W33" s="27"/>
      <c r="X33" s="27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8" cm="1">
        <f t="array" ref="AI33">_xlfn.IFS(AC33 = "TX", I33 + 25, AC33 = "VA", I33 + 56, AC33 = "FL", I33 + 26, AC33 = "SC", I33 + 55, AC33 &lt;&gt; "TX,VA,FL,SC", I33 + 26)</f>
        <v>26</v>
      </c>
      <c r="AJ33" s="8" cm="1">
        <f t="array" ref="AJ33">_xlfn.IFS(AC33 = "TX", I33 + 24, AC33 = "VA", I33 + 55, AC33 = "FL", I33 + 25, AC33 = "SC", I33 + 54, AC33 &lt;&gt; "TX,VA,FL,SC", I33 + 25)</f>
        <v>25</v>
      </c>
      <c r="AK33" s="8" cm="1">
        <f t="array" ref="AK33">_xlfn.IFS(AC33 = "TX", I33 + 58, AC33 = "VA", I33 + 89, AC33 = "FL", I33 + 89, AC33 = "SC", I33 + 88, AC33 &lt;&gt; "TX,VA,FL,SC", I33 + 59)</f>
        <v>59</v>
      </c>
      <c r="AL33" s="8" t="str" cm="1">
        <f t="array" aca="1" ref="AL33" ca="1" xml:space="preserve"> _xlfn.IFS(TODAY() &gt;= AK33, "PNDRC2", TODAY() &lt;= AJ33, "PNDRC", AND(TODAY()&gt;=AI33,TODAY()&lt;=AK33), "RCAN")</f>
        <v>PNDRC2</v>
      </c>
      <c r="AM33" s="16" t="str">
        <f t="shared" ca="1" si="0"/>
        <v>Pending inspection until 06/06/2023 to follow up (.) Email sent to agent regarding missed inspection.</v>
      </c>
      <c r="AN33" s="15" t="s">
        <v>37</v>
      </c>
      <c r="AO33" s="15">
        <f t="shared" ca="1" si="1"/>
        <v>45083</v>
      </c>
      <c r="AP33" s="15" t="s">
        <v>42</v>
      </c>
      <c r="AQ33" t="str">
        <f t="shared" si="2"/>
        <v>(.)</v>
      </c>
      <c r="AR33" s="1" t="s">
        <v>41</v>
      </c>
      <c r="AS33" s="32" t="str">
        <f t="shared" ca="1" si="3"/>
        <v>Pending inspection until 06/13/2023 to follow up (.) Email sent to agent regarding missed inspection.</v>
      </c>
      <c r="AT33" s="15" t="s">
        <v>37</v>
      </c>
      <c r="AU33" s="15">
        <f t="shared" ca="1" si="4"/>
        <v>45090</v>
      </c>
      <c r="AV33" s="15" t="s">
        <v>42</v>
      </c>
      <c r="AW33" s="31" t="str">
        <f t="shared" ca="1" si="5"/>
        <v>Pending inspection until 06/13/2023 to follow up (.) Email sent to agent regarding missed inspection.</v>
      </c>
      <c r="AX33" s="2" t="str">
        <f t="shared" ca="1" si="6"/>
        <v>RCAN</v>
      </c>
      <c r="AY33" s="32" t="str" cm="1">
        <f t="array" ref="AY33" xml:space="preserve"> _xlfn.IFS(AG33 = $AZ$2, $BA$2, AG33 =$AZ$3, $BA$3, AG33 = $AZ$4,$BA$4, AG33 = $AZ$5,$BA$5, AG33 = $AZ$6,$BA$6, AG33 = $AZ$7,$BA$7, AG33 = $AZ$8,$BA$8, AG33=$AZ$9,$BA$9, AG33=$AZ$10,$BA$10, AG33=$AZ42,$BA$11, AG33=$AZ$12,$BA$12)</f>
        <v>Upon inspection of your property on XX/XX/XXXX we found the following hazards and conditions:
Unable to determine risk eligibility: dwelling inaccessible to perform exterior inspection</v>
      </c>
      <c r="BA33" s="31" t="s">
        <v>58</v>
      </c>
    </row>
    <row r="34" spans="1:53" ht="91.5" customHeight="1" x14ac:dyDescent="0.25">
      <c r="A34" s="19"/>
      <c r="B34" s="19"/>
      <c r="C34" s="20"/>
      <c r="D34" s="21"/>
      <c r="E34" s="21"/>
      <c r="F34" s="22"/>
      <c r="G34" s="22"/>
      <c r="H34" s="22"/>
      <c r="I34" s="22"/>
      <c r="J34" s="22"/>
      <c r="K34" s="22"/>
      <c r="L34" s="21"/>
      <c r="M34" s="21"/>
      <c r="N34" s="22"/>
      <c r="O34" s="21"/>
      <c r="P34" s="21"/>
      <c r="Q34" s="21"/>
      <c r="R34" s="21"/>
      <c r="S34" s="21"/>
      <c r="T34" s="21"/>
      <c r="U34" s="21"/>
      <c r="V34" s="23"/>
      <c r="W34" s="23"/>
      <c r="X34" s="23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8" cm="1">
        <f t="array" ref="AI34">_xlfn.IFS(AC34 = "TX", I34 + 25, AC34 = "VA", I34 + 56, AC34 = "FL", I34 + 26, AC34 = "SC", I34 + 55, AC34 &lt;&gt; "TX,VA,FL,SC", I34 + 26)</f>
        <v>26</v>
      </c>
      <c r="AJ34" s="8" cm="1">
        <f t="array" ref="AJ34">_xlfn.IFS(AC34 = "TX", I34 + 24, AC34 = "VA", I34 + 55, AC34 = "FL", I34 + 25, AC34 = "SC", I34 + 54, AC34 &lt;&gt; "TX,VA,FL,SC", I34 + 25)</f>
        <v>25</v>
      </c>
      <c r="AK34" s="8" cm="1">
        <f t="array" ref="AK34">_xlfn.IFS(AC34 = "TX", I34 + 58, AC34 = "VA", I34 + 89, AC34 = "FL", I34 + 89, AC34 = "SC", I34 + 88, AC34 &lt;&gt; "TX,VA,FL,SC", I34 + 59)</f>
        <v>59</v>
      </c>
      <c r="AL34" s="8" t="str" cm="1">
        <f t="array" aca="1" ref="AL34" ca="1" xml:space="preserve"> _xlfn.IFS(TODAY() &gt;= AK34, "PNDRC2", TODAY() &lt;= AJ34, "PNDRC", AND(TODAY()&gt;=AI34,TODAY()&lt;=AK34), "RCAN")</f>
        <v>PNDRC2</v>
      </c>
      <c r="AM34" s="16" t="str">
        <f t="shared" ref="AM34:AM65" ca="1" si="7">AN34&amp;TEXT(AO34,"mm/dd/yyyy")&amp;AP34&amp;AQ34&amp;AR34</f>
        <v>Pending inspection until 06/06/2023 to follow up (.) Email sent to agent regarding missed inspection.</v>
      </c>
      <c r="AN34" s="15" t="s">
        <v>37</v>
      </c>
      <c r="AO34" s="15">
        <f t="shared" ref="AO34:AO65" ca="1" si="8">TODAY() + 7</f>
        <v>45083</v>
      </c>
      <c r="AP34" s="15" t="s">
        <v>42</v>
      </c>
      <c r="AQ34" t="str">
        <f t="shared" ref="AQ34:AQ65" si="9">_xlfn.CONCAT("(", AG34, ".)")</f>
        <v>(.)</v>
      </c>
      <c r="AR34" s="1" t="s">
        <v>41</v>
      </c>
      <c r="AS34" s="32" t="str">
        <f t="shared" ref="AS34:AS65" ca="1" si="10">IF(AL34 = "PNDRC2", AW34)</f>
        <v>Pending inspection until 06/13/2023 to follow up (.) Email sent to agent regarding missed inspection.</v>
      </c>
      <c r="AT34" s="15" t="s">
        <v>37</v>
      </c>
      <c r="AU34" s="15">
        <f t="shared" ref="AU34:AU65" ca="1" si="11">TODAY() + 14</f>
        <v>45090</v>
      </c>
      <c r="AV34" s="15" t="s">
        <v>42</v>
      </c>
      <c r="AW34" s="31" t="str">
        <f t="shared" ref="AW34:AW65" ca="1" si="12">AN34&amp;TEXT(AU34,"mm/dd/yyyy")&amp;AP34&amp;AQ34&amp;AR34</f>
        <v>Pending inspection until 06/13/2023 to follow up (.) Email sent to agent regarding missed inspection.</v>
      </c>
      <c r="AX34" s="2" t="str">
        <f t="shared" ca="1" si="6"/>
        <v>RCAN</v>
      </c>
      <c r="AY34" s="32" t="str" cm="1">
        <f t="array" ref="AY34" xml:space="preserve"> _xlfn.IFS(AG34 = $AZ$2, $BA$2, AG34 =$AZ$3, $BA$3, AG34 = $AZ$4,$BA$4, AG34 = $AZ$5,$BA$5, AG34 = $AZ$6,$BA$6, AG34 = $AZ$7,$BA$7, AG34 = $AZ$8,$BA$8, AG34=$AZ$9,$BA$9, AG34=$AZ$10,$BA$10, AG34=$AZ43,$BA$11, AG34=$AZ$12,$BA$12)</f>
        <v>Upon inspection of your property on XX/XX/XXXX we found the following hazards and conditions:
Unable to determine risk eligibility: dwelling inaccessible to perform exterior inspection</v>
      </c>
      <c r="BA34" s="31" t="s">
        <v>58</v>
      </c>
    </row>
    <row r="35" spans="1:53" ht="91.5" customHeight="1" x14ac:dyDescent="0.25">
      <c r="A35" s="24"/>
      <c r="B35" s="24"/>
      <c r="C35" s="25"/>
      <c r="D35" s="1"/>
      <c r="E35" s="1"/>
      <c r="F35" s="26"/>
      <c r="G35" s="26"/>
      <c r="H35" s="26"/>
      <c r="I35" s="26"/>
      <c r="J35" s="26"/>
      <c r="K35" s="26"/>
      <c r="L35" s="1"/>
      <c r="M35" s="1"/>
      <c r="N35" s="26"/>
      <c r="O35" s="1"/>
      <c r="P35" s="1"/>
      <c r="Q35" s="1"/>
      <c r="R35" s="1"/>
      <c r="S35" s="1"/>
      <c r="T35" s="1"/>
      <c r="U35" s="1"/>
      <c r="V35" s="27"/>
      <c r="W35" s="27"/>
      <c r="X35" s="27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8" cm="1">
        <f t="array" ref="AI35">_xlfn.IFS(AC35 = "TX", I35 + 25, AC35 = "VA", I35 + 56, AC35 = "FL", I35 + 26, AC35 = "SC", I35 + 55, AC35 &lt;&gt; "TX,VA,FL,SC", I35 + 26)</f>
        <v>26</v>
      </c>
      <c r="AJ35" s="8" cm="1">
        <f t="array" ref="AJ35">_xlfn.IFS(AC35 = "TX", I35 + 24, AC35 = "VA", I35 + 55, AC35 = "FL", I35 + 25, AC35 = "SC", I35 + 54, AC35 &lt;&gt; "TX,VA,FL,SC", I35 + 25)</f>
        <v>25</v>
      </c>
      <c r="AK35" s="8" cm="1">
        <f t="array" ref="AK35">_xlfn.IFS(AC35 = "TX", I35 + 58, AC35 = "VA", I35 + 89, AC35 = "FL", I35 + 89, AC35 = "SC", I35 + 88, AC35 &lt;&gt; "TX,VA,FL,SC", I35 + 59)</f>
        <v>59</v>
      </c>
      <c r="AL35" s="8" t="str" cm="1">
        <f t="array" aca="1" ref="AL35" ca="1" xml:space="preserve"> _xlfn.IFS(TODAY() &gt;= AK35, "PNDRC2", TODAY() &lt;= AJ35, "PNDRC", AND(TODAY()&gt;=AI35,TODAY()&lt;=AK35), "RCAN")</f>
        <v>PNDRC2</v>
      </c>
      <c r="AM35" s="16" t="str">
        <f t="shared" ca="1" si="7"/>
        <v>Pending inspection until 06/06/2023 to follow up (.) Email sent to agent regarding missed inspection.</v>
      </c>
      <c r="AN35" s="15" t="s">
        <v>37</v>
      </c>
      <c r="AO35" s="15">
        <f t="shared" ca="1" si="8"/>
        <v>45083</v>
      </c>
      <c r="AP35" s="15" t="s">
        <v>42</v>
      </c>
      <c r="AQ35" t="str">
        <f t="shared" si="9"/>
        <v>(.)</v>
      </c>
      <c r="AR35" s="1" t="s">
        <v>41</v>
      </c>
      <c r="AS35" s="32" t="str">
        <f t="shared" ca="1" si="10"/>
        <v>Pending inspection until 06/13/2023 to follow up (.) Email sent to agent regarding missed inspection.</v>
      </c>
      <c r="AT35" s="15" t="s">
        <v>37</v>
      </c>
      <c r="AU35" s="15">
        <f t="shared" ca="1" si="11"/>
        <v>45090</v>
      </c>
      <c r="AV35" s="15" t="s">
        <v>42</v>
      </c>
      <c r="AW35" s="31" t="str">
        <f t="shared" ca="1" si="12"/>
        <v>Pending inspection until 06/13/2023 to follow up (.) Email sent to agent regarding missed inspection.</v>
      </c>
      <c r="AX35" s="2" t="str">
        <f t="shared" ref="AX35:AX66" ca="1" si="13" xml:space="preserve"> IF(TODAY() &gt; AO35, "DNR", "RCAN")</f>
        <v>RCAN</v>
      </c>
      <c r="AY35" s="32" t="str" cm="1">
        <f t="array" ref="AY35" xml:space="preserve"> _xlfn.IFS(AG35 = $AZ$2, $BA$2, AG35 =$AZ$3, $BA$3, AG35 = $AZ$4,$BA$4, AG35 = $AZ$5,$BA$5, AG35 = $AZ$6,$BA$6, AG35 = $AZ$7,$BA$7, AG35 = $AZ$8,$BA$8, AG35=$AZ$9,$BA$9, AG35=$AZ$10,$BA$10, AG35=$AZ44,$BA$11, AG35=$AZ$12,$BA$12)</f>
        <v>Upon inspection of your property on XX/XX/XXXX we found the following hazards and conditions:
Unable to determine risk eligibility: dwelling inaccessible to perform exterior inspection</v>
      </c>
      <c r="BA35" s="31" t="s">
        <v>58</v>
      </c>
    </row>
    <row r="36" spans="1:53" ht="91.5" customHeight="1" x14ac:dyDescent="0.25">
      <c r="A36" s="19"/>
      <c r="B36" s="19"/>
      <c r="C36" s="20"/>
      <c r="D36" s="21"/>
      <c r="E36" s="21"/>
      <c r="F36" s="22"/>
      <c r="G36" s="22"/>
      <c r="H36" s="22"/>
      <c r="I36" s="22"/>
      <c r="J36" s="22"/>
      <c r="K36" s="22"/>
      <c r="L36" s="21"/>
      <c r="M36" s="21"/>
      <c r="N36" s="22"/>
      <c r="O36" s="21"/>
      <c r="P36" s="21"/>
      <c r="Q36" s="21"/>
      <c r="R36" s="21"/>
      <c r="S36" s="21"/>
      <c r="T36" s="21"/>
      <c r="U36" s="21"/>
      <c r="V36" s="23"/>
      <c r="W36" s="23"/>
      <c r="X36" s="23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8" cm="1">
        <f t="array" ref="AI36">_xlfn.IFS(AC36 = "TX", I36 + 25, AC36 = "VA", I36 + 56, AC36 = "FL", I36 + 26, AC36 = "SC", I36 + 55, AC36 &lt;&gt; "TX,VA,FL,SC", I36 + 26)</f>
        <v>26</v>
      </c>
      <c r="AJ36" s="8" cm="1">
        <f t="array" ref="AJ36">_xlfn.IFS(AC36 = "TX", I36 + 24, AC36 = "VA", I36 + 55, AC36 = "FL", I36 + 25, AC36 = "SC", I36 + 54, AC36 &lt;&gt; "TX,VA,FL,SC", I36 + 25)</f>
        <v>25</v>
      </c>
      <c r="AK36" s="8" cm="1">
        <f t="array" ref="AK36">_xlfn.IFS(AC36 = "TX", I36 + 58, AC36 = "VA", I36 + 89, AC36 = "FL", I36 + 89, AC36 = "SC", I36 + 88, AC36 &lt;&gt; "TX,VA,FL,SC", I36 + 59)</f>
        <v>59</v>
      </c>
      <c r="AL36" s="8" t="str" cm="1">
        <f t="array" aca="1" ref="AL36" ca="1" xml:space="preserve"> _xlfn.IFS(TODAY() &gt;= AK36, "PNDRC2", TODAY() &lt;= AJ36, "PNDRC", AND(TODAY()&gt;=AI36,TODAY()&lt;=AK36), "RCAN")</f>
        <v>PNDRC2</v>
      </c>
      <c r="AM36" s="16" t="str">
        <f t="shared" ca="1" si="7"/>
        <v>Pending inspection until 06/06/2023 to follow up (.) Email sent to agent regarding missed inspection.</v>
      </c>
      <c r="AN36" s="15" t="s">
        <v>37</v>
      </c>
      <c r="AO36" s="15">
        <f t="shared" ca="1" si="8"/>
        <v>45083</v>
      </c>
      <c r="AP36" s="15" t="s">
        <v>42</v>
      </c>
      <c r="AQ36" t="str">
        <f t="shared" si="9"/>
        <v>(.)</v>
      </c>
      <c r="AR36" s="1" t="s">
        <v>41</v>
      </c>
      <c r="AS36" s="32" t="str">
        <f t="shared" ca="1" si="10"/>
        <v>Pending inspection until 06/13/2023 to follow up (.) Email sent to agent regarding missed inspection.</v>
      </c>
      <c r="AT36" s="15" t="s">
        <v>37</v>
      </c>
      <c r="AU36" s="15">
        <f t="shared" ca="1" si="11"/>
        <v>45090</v>
      </c>
      <c r="AV36" s="15" t="s">
        <v>42</v>
      </c>
      <c r="AW36" s="31" t="str">
        <f t="shared" ca="1" si="12"/>
        <v>Pending inspection until 06/13/2023 to follow up (.) Email sent to agent regarding missed inspection.</v>
      </c>
      <c r="AX36" s="2" t="str">
        <f t="shared" ca="1" si="13"/>
        <v>RCAN</v>
      </c>
      <c r="AY36" s="32" t="str" cm="1">
        <f t="array" ref="AY36" xml:space="preserve"> _xlfn.IFS(AG36 = $AZ$2, $BA$2, AG36 =$AZ$3, $BA$3, AG36 = $AZ$4,$BA$4, AG36 = $AZ$5,$BA$5, AG36 = $AZ$6,$BA$6, AG36 = $AZ$7,$BA$7, AG36 = $AZ$8,$BA$8, AG36=$AZ$9,$BA$9, AG36=$AZ$10,$BA$10, AG36=$AZ45,$BA$11, AG36=$AZ$12,$BA$12)</f>
        <v>Upon inspection of your property on XX/XX/XXXX we found the following hazards and conditions:
Unable to determine risk eligibility: dwelling inaccessible to perform exterior inspection</v>
      </c>
      <c r="BA36" s="31" t="s">
        <v>58</v>
      </c>
    </row>
    <row r="37" spans="1:53" ht="91.5" customHeight="1" x14ac:dyDescent="0.25">
      <c r="A37" s="24"/>
      <c r="B37" s="24"/>
      <c r="C37" s="25"/>
      <c r="D37" s="1"/>
      <c r="E37" s="1"/>
      <c r="F37" s="26"/>
      <c r="G37" s="26"/>
      <c r="H37" s="26"/>
      <c r="I37" s="26"/>
      <c r="J37" s="26"/>
      <c r="K37" s="26"/>
      <c r="L37" s="1"/>
      <c r="M37" s="1"/>
      <c r="N37" s="26"/>
      <c r="O37" s="1"/>
      <c r="P37" s="1"/>
      <c r="Q37" s="1"/>
      <c r="R37" s="1"/>
      <c r="S37" s="1"/>
      <c r="T37" s="1"/>
      <c r="U37" s="1"/>
      <c r="V37" s="27"/>
      <c r="W37" s="27"/>
      <c r="X37" s="27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8" cm="1">
        <f t="array" ref="AI37">_xlfn.IFS(AC37 = "TX", I37 + 25, AC37 = "VA", I37 + 56, AC37 = "FL", I37 + 26, AC37 = "SC", I37 + 55, AC37 &lt;&gt; "TX,VA,FL,SC", I37 + 26)</f>
        <v>26</v>
      </c>
      <c r="AJ37" s="8" cm="1">
        <f t="array" ref="AJ37">_xlfn.IFS(AC37 = "TX", I37 + 24, AC37 = "VA", I37 + 55, AC37 = "FL", I37 + 25, AC37 = "SC", I37 + 54, AC37 &lt;&gt; "TX,VA,FL,SC", I37 + 25)</f>
        <v>25</v>
      </c>
      <c r="AK37" s="8" cm="1">
        <f t="array" ref="AK37">_xlfn.IFS(AC37 = "TX", I37 + 58, AC37 = "VA", I37 + 89, AC37 = "FL", I37 + 89, AC37 = "SC", I37 + 88, AC37 &lt;&gt; "TX,VA,FL,SC", I37 + 59)</f>
        <v>59</v>
      </c>
      <c r="AL37" s="8" t="str" cm="1">
        <f t="array" aca="1" ref="AL37" ca="1" xml:space="preserve"> _xlfn.IFS(TODAY() &gt;= AK37, "PNDRC2", TODAY() &lt;= AJ37, "PNDRC", AND(TODAY()&gt;=AI37,TODAY()&lt;=AK37), "RCAN")</f>
        <v>PNDRC2</v>
      </c>
      <c r="AM37" s="16" t="str">
        <f t="shared" ca="1" si="7"/>
        <v>Pending inspection until 06/06/2023 to follow up (.) Email sent to agent regarding missed inspection.</v>
      </c>
      <c r="AN37" s="15" t="s">
        <v>37</v>
      </c>
      <c r="AO37" s="15">
        <f t="shared" ca="1" si="8"/>
        <v>45083</v>
      </c>
      <c r="AP37" s="15" t="s">
        <v>42</v>
      </c>
      <c r="AQ37" t="str">
        <f t="shared" si="9"/>
        <v>(.)</v>
      </c>
      <c r="AR37" s="1" t="s">
        <v>41</v>
      </c>
      <c r="AS37" s="32" t="str">
        <f t="shared" ca="1" si="10"/>
        <v>Pending inspection until 06/13/2023 to follow up (.) Email sent to agent regarding missed inspection.</v>
      </c>
      <c r="AT37" s="15" t="s">
        <v>37</v>
      </c>
      <c r="AU37" s="15">
        <f t="shared" ca="1" si="11"/>
        <v>45090</v>
      </c>
      <c r="AV37" s="15" t="s">
        <v>42</v>
      </c>
      <c r="AW37" s="31" t="str">
        <f t="shared" ca="1" si="12"/>
        <v>Pending inspection until 06/13/2023 to follow up (.) Email sent to agent regarding missed inspection.</v>
      </c>
      <c r="AX37" s="2" t="str">
        <f t="shared" ca="1" si="13"/>
        <v>RCAN</v>
      </c>
      <c r="AY37" s="32" t="str" cm="1">
        <f t="array" ref="AY37" xml:space="preserve"> _xlfn.IFS(AG37 = $AZ$2, $BA$2, AG37 =$AZ$3, $BA$3, AG37 = $AZ$4,$BA$4, AG37 = $AZ$5,$BA$5, AG37 = $AZ$6,$BA$6, AG37 = $AZ$7,$BA$7, AG37 = $AZ$8,$BA$8, AG37=$AZ$9,$BA$9, AG37=$AZ$10,$BA$10, AG37=$AZ46,$BA$11, AG37=$AZ$12,$BA$12)</f>
        <v>Upon inspection of your property on XX/XX/XXXX we found the following hazards and conditions:
Unable to determine risk eligibility: dwelling inaccessible to perform exterior inspection</v>
      </c>
      <c r="BA37" s="31" t="s">
        <v>58</v>
      </c>
    </row>
    <row r="38" spans="1:53" ht="91.5" customHeight="1" x14ac:dyDescent="0.25">
      <c r="A38" s="19"/>
      <c r="B38" s="19"/>
      <c r="C38" s="20"/>
      <c r="D38" s="21"/>
      <c r="E38" s="21"/>
      <c r="F38" s="22"/>
      <c r="G38" s="22"/>
      <c r="H38" s="22"/>
      <c r="I38" s="22"/>
      <c r="J38" s="22"/>
      <c r="K38" s="22"/>
      <c r="L38" s="21"/>
      <c r="M38" s="21"/>
      <c r="N38" s="22"/>
      <c r="O38" s="21"/>
      <c r="P38" s="21"/>
      <c r="Q38" s="21"/>
      <c r="R38" s="21"/>
      <c r="S38" s="21"/>
      <c r="T38" s="21"/>
      <c r="U38" s="21"/>
      <c r="V38" s="23"/>
      <c r="W38" s="23"/>
      <c r="X38" s="23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8" cm="1">
        <f t="array" ref="AI38">_xlfn.IFS(AC38 = "TX", I38 + 25, AC38 = "VA", I38 + 56, AC38 = "FL", I38 + 26, AC38 = "SC", I38 + 55, AC38 &lt;&gt; "TX,VA,FL,SC", I38 + 26)</f>
        <v>26</v>
      </c>
      <c r="AJ38" s="8" cm="1">
        <f t="array" ref="AJ38">_xlfn.IFS(AC38 = "TX", I38 + 24, AC38 = "VA", I38 + 55, AC38 = "FL", I38 + 25, AC38 = "SC", I38 + 54, AC38 &lt;&gt; "TX,VA,FL,SC", I38 + 25)</f>
        <v>25</v>
      </c>
      <c r="AK38" s="8" cm="1">
        <f t="array" ref="AK38">_xlfn.IFS(AC38 = "TX", I38 + 58, AC38 = "VA", I38 + 89, AC38 = "FL", I38 + 89, AC38 = "SC", I38 + 88, AC38 &lt;&gt; "TX,VA,FL,SC", I38 + 59)</f>
        <v>59</v>
      </c>
      <c r="AL38" s="8" t="str" cm="1">
        <f t="array" aca="1" ref="AL38" ca="1" xml:space="preserve"> _xlfn.IFS(TODAY() &gt;= AK38, "PNDRC2", TODAY() &lt;= AJ38, "PNDRC", AND(TODAY()&gt;=AI38,TODAY()&lt;=AK38), "RCAN")</f>
        <v>PNDRC2</v>
      </c>
      <c r="AM38" s="16" t="str">
        <f t="shared" ca="1" si="7"/>
        <v>Pending inspection until 06/06/2023 to follow up (.) Email sent to agent regarding missed inspection.</v>
      </c>
      <c r="AN38" s="15" t="s">
        <v>37</v>
      </c>
      <c r="AO38" s="15">
        <f t="shared" ca="1" si="8"/>
        <v>45083</v>
      </c>
      <c r="AP38" s="15" t="s">
        <v>42</v>
      </c>
      <c r="AQ38" t="str">
        <f t="shared" si="9"/>
        <v>(.)</v>
      </c>
      <c r="AR38" s="1" t="s">
        <v>41</v>
      </c>
      <c r="AS38" s="32" t="str">
        <f t="shared" ca="1" si="10"/>
        <v>Pending inspection until 06/13/2023 to follow up (.) Email sent to agent regarding missed inspection.</v>
      </c>
      <c r="AT38" s="15" t="s">
        <v>37</v>
      </c>
      <c r="AU38" s="15">
        <f t="shared" ca="1" si="11"/>
        <v>45090</v>
      </c>
      <c r="AV38" s="15" t="s">
        <v>42</v>
      </c>
      <c r="AW38" s="31" t="str">
        <f t="shared" ca="1" si="12"/>
        <v>Pending inspection until 06/13/2023 to follow up (.) Email sent to agent regarding missed inspection.</v>
      </c>
      <c r="AX38" s="2" t="str">
        <f t="shared" ca="1" si="13"/>
        <v>RCAN</v>
      </c>
      <c r="AY38" s="32" t="str" cm="1">
        <f t="array" ref="AY38" xml:space="preserve"> _xlfn.IFS(AG38 = $AZ$2, $BA$2, AG38 =$AZ$3, $BA$3, AG38 = $AZ$4,$BA$4, AG38 = $AZ$5,$BA$5, AG38 = $AZ$6,$BA$6, AG38 = $AZ$7,$BA$7, AG38 = $AZ$8,$BA$8, AG38=$AZ$9,$BA$9, AG38=$AZ$10,$BA$10, AG38=$AZ47,$BA$11, AG38=$AZ$12,$BA$12)</f>
        <v>Upon inspection of your property on XX/XX/XXXX we found the following hazards and conditions:
Unable to determine risk eligibility: dwelling inaccessible to perform exterior inspection</v>
      </c>
      <c r="BA38" s="31" t="s">
        <v>58</v>
      </c>
    </row>
    <row r="39" spans="1:53" ht="91.5" customHeight="1" x14ac:dyDescent="0.25">
      <c r="A39" s="24"/>
      <c r="B39" s="24"/>
      <c r="C39" s="25"/>
      <c r="D39" s="1"/>
      <c r="E39" s="1"/>
      <c r="F39" s="26"/>
      <c r="G39" s="26"/>
      <c r="H39" s="26"/>
      <c r="I39" s="26"/>
      <c r="J39" s="26"/>
      <c r="K39" s="26"/>
      <c r="L39" s="1"/>
      <c r="M39" s="1"/>
      <c r="N39" s="26"/>
      <c r="O39" s="1"/>
      <c r="P39" s="1"/>
      <c r="Q39" s="1"/>
      <c r="R39" s="1"/>
      <c r="S39" s="1"/>
      <c r="T39" s="1"/>
      <c r="U39" s="1"/>
      <c r="V39" s="27"/>
      <c r="W39" s="27"/>
      <c r="X39" s="27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8" cm="1">
        <f t="array" ref="AI39">_xlfn.IFS(AC39 = "TX", I39 + 25, AC39 = "VA", I39 + 56, AC39 = "FL", I39 + 26, AC39 = "SC", I39 + 55, AC39 &lt;&gt; "TX,VA,FL,SC", I39 + 26)</f>
        <v>26</v>
      </c>
      <c r="AJ39" s="8" cm="1">
        <f t="array" ref="AJ39">_xlfn.IFS(AC39 = "TX", I39 + 24, AC39 = "VA", I39 + 55, AC39 = "FL", I39 + 25, AC39 = "SC", I39 + 54, AC39 &lt;&gt; "TX,VA,FL,SC", I39 + 25)</f>
        <v>25</v>
      </c>
      <c r="AK39" s="8" cm="1">
        <f t="array" ref="AK39">_xlfn.IFS(AC39 = "TX", I39 + 58, AC39 = "VA", I39 + 89, AC39 = "FL", I39 + 89, AC39 = "SC", I39 + 88, AC39 &lt;&gt; "TX,VA,FL,SC", I39 + 59)</f>
        <v>59</v>
      </c>
      <c r="AL39" s="8" t="str" cm="1">
        <f t="array" aca="1" ref="AL39" ca="1" xml:space="preserve"> _xlfn.IFS(TODAY() &gt;= AK39, "PNDRC2", TODAY() &lt;= AJ39, "PNDRC", AND(TODAY()&gt;=AI39,TODAY()&lt;=AK39), "RCAN")</f>
        <v>PNDRC2</v>
      </c>
      <c r="AM39" s="16" t="str">
        <f t="shared" ca="1" si="7"/>
        <v>Pending inspection until 06/06/2023 to follow up (.) Email sent to agent regarding missed inspection.</v>
      </c>
      <c r="AN39" s="15" t="s">
        <v>37</v>
      </c>
      <c r="AO39" s="15">
        <f t="shared" ca="1" si="8"/>
        <v>45083</v>
      </c>
      <c r="AP39" s="15" t="s">
        <v>42</v>
      </c>
      <c r="AQ39" t="str">
        <f t="shared" si="9"/>
        <v>(.)</v>
      </c>
      <c r="AR39" s="1" t="s">
        <v>41</v>
      </c>
      <c r="AS39" s="32" t="str">
        <f t="shared" ca="1" si="10"/>
        <v>Pending inspection until 06/13/2023 to follow up (.) Email sent to agent regarding missed inspection.</v>
      </c>
      <c r="AT39" s="15" t="s">
        <v>37</v>
      </c>
      <c r="AU39" s="15">
        <f t="shared" ca="1" si="11"/>
        <v>45090</v>
      </c>
      <c r="AV39" s="15" t="s">
        <v>42</v>
      </c>
      <c r="AW39" s="31" t="str">
        <f t="shared" ca="1" si="12"/>
        <v>Pending inspection until 06/13/2023 to follow up (.) Email sent to agent regarding missed inspection.</v>
      </c>
      <c r="AX39" s="2" t="str">
        <f t="shared" ca="1" si="13"/>
        <v>RCAN</v>
      </c>
      <c r="AY39" s="32" t="str" cm="1">
        <f t="array" ref="AY39" xml:space="preserve"> _xlfn.IFS(AG39 = $AZ$2, $BA$2, AG39 =$AZ$3, $BA$3, AG39 = $AZ$4,$BA$4, AG39 = $AZ$5,$BA$5, AG39 = $AZ$6,$BA$6, AG39 = $AZ$7,$BA$7, AG39 = $AZ$8,$BA$8, AG39=$AZ$9,$BA$9, AG39=$AZ$10,$BA$10, AG39=$AZ48,$BA$11, AG39=$AZ$12,$BA$12)</f>
        <v>Upon inspection of your property on XX/XX/XXXX we found the following hazards and conditions:
Unable to determine risk eligibility: dwelling inaccessible to perform exterior inspection</v>
      </c>
      <c r="BA39" s="31" t="s">
        <v>58</v>
      </c>
    </row>
    <row r="40" spans="1:53" ht="91.5" customHeight="1" x14ac:dyDescent="0.25">
      <c r="A40" s="19"/>
      <c r="B40" s="19"/>
      <c r="C40" s="20"/>
      <c r="D40" s="21"/>
      <c r="E40" s="21"/>
      <c r="F40" s="22"/>
      <c r="G40" s="22"/>
      <c r="H40" s="22"/>
      <c r="I40" s="22"/>
      <c r="J40" s="22"/>
      <c r="K40" s="22"/>
      <c r="L40" s="21"/>
      <c r="M40" s="21"/>
      <c r="N40" s="22"/>
      <c r="O40" s="21"/>
      <c r="P40" s="21"/>
      <c r="Q40" s="21"/>
      <c r="R40" s="21"/>
      <c r="S40" s="21"/>
      <c r="T40" s="21"/>
      <c r="U40" s="21"/>
      <c r="V40" s="23"/>
      <c r="W40" s="23"/>
      <c r="X40" s="23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8" cm="1">
        <f t="array" ref="AI40">_xlfn.IFS(AC40 = "TX", I40 + 25, AC40 = "VA", I40 + 56, AC40 = "FL", I40 + 26, AC40 = "SC", I40 + 55, AC40 &lt;&gt; "TX,VA,FL,SC", I40 + 26)</f>
        <v>26</v>
      </c>
      <c r="AJ40" s="8" cm="1">
        <f t="array" ref="AJ40">_xlfn.IFS(AC40 = "TX", I40 + 24, AC40 = "VA", I40 + 55, AC40 = "FL", I40 + 25, AC40 = "SC", I40 + 54, AC40 &lt;&gt; "TX,VA,FL,SC", I40 + 25)</f>
        <v>25</v>
      </c>
      <c r="AK40" s="8" cm="1">
        <f t="array" ref="AK40">_xlfn.IFS(AC40 = "TX", I40 + 58, AC40 = "VA", I40 + 89, AC40 = "FL", I40 + 89, AC40 = "SC", I40 + 88, AC40 &lt;&gt; "TX,VA,FL,SC", I40 + 59)</f>
        <v>59</v>
      </c>
      <c r="AL40" s="8" t="str" cm="1">
        <f t="array" aca="1" ref="AL40" ca="1" xml:space="preserve"> _xlfn.IFS(TODAY() &gt;= AK40, "PNDRC2", TODAY() &lt;= AJ40, "PNDRC", AND(TODAY()&gt;=AI40,TODAY()&lt;=AK40), "RCAN")</f>
        <v>PNDRC2</v>
      </c>
      <c r="AM40" s="16" t="str">
        <f t="shared" ca="1" si="7"/>
        <v>Pending inspection until 06/06/2023 to follow up (.) Email sent to agent regarding missed inspection.</v>
      </c>
      <c r="AN40" s="15" t="s">
        <v>37</v>
      </c>
      <c r="AO40" s="15">
        <f t="shared" ca="1" si="8"/>
        <v>45083</v>
      </c>
      <c r="AP40" s="15" t="s">
        <v>42</v>
      </c>
      <c r="AQ40" t="str">
        <f t="shared" si="9"/>
        <v>(.)</v>
      </c>
      <c r="AR40" s="1" t="s">
        <v>41</v>
      </c>
      <c r="AS40" s="32" t="str">
        <f t="shared" ca="1" si="10"/>
        <v>Pending inspection until 06/13/2023 to follow up (.) Email sent to agent regarding missed inspection.</v>
      </c>
      <c r="AT40" s="15" t="s">
        <v>37</v>
      </c>
      <c r="AU40" s="15">
        <f t="shared" ca="1" si="11"/>
        <v>45090</v>
      </c>
      <c r="AV40" s="15" t="s">
        <v>42</v>
      </c>
      <c r="AW40" s="31" t="str">
        <f t="shared" ca="1" si="12"/>
        <v>Pending inspection until 06/13/2023 to follow up (.) Email sent to agent regarding missed inspection.</v>
      </c>
      <c r="AX40" s="2" t="str">
        <f t="shared" ca="1" si="13"/>
        <v>RCAN</v>
      </c>
      <c r="AY40" s="32" t="str" cm="1">
        <f t="array" ref="AY40" xml:space="preserve"> _xlfn.IFS(AG40 = $AZ$2, $BA$2, AG40 =$AZ$3, $BA$3, AG40 = $AZ$4,$BA$4, AG40 = $AZ$5,$BA$5, AG40 = $AZ$6,$BA$6, AG40 = $AZ$7,$BA$7, AG40 = $AZ$8,$BA$8, AG40=$AZ$9,$BA$9, AG40=$AZ$10,$BA$10, AG40=$AZ49,$BA$11, AG40=$AZ$12,$BA$12)</f>
        <v>Upon inspection of your property on XX/XX/XXXX we found the following hazards and conditions:
Unable to determine risk eligibility: dwelling inaccessible to perform exterior inspection</v>
      </c>
      <c r="BA40" s="31" t="s">
        <v>58</v>
      </c>
    </row>
    <row r="41" spans="1:53" ht="91.5" customHeight="1" x14ac:dyDescent="0.25">
      <c r="A41" s="24"/>
      <c r="B41" s="24"/>
      <c r="C41" s="25"/>
      <c r="D41" s="1"/>
      <c r="E41" s="1"/>
      <c r="F41" s="26"/>
      <c r="G41" s="26"/>
      <c r="H41" s="26"/>
      <c r="I41" s="26"/>
      <c r="J41" s="26"/>
      <c r="K41" s="26"/>
      <c r="L41" s="1"/>
      <c r="M41" s="1"/>
      <c r="N41" s="26"/>
      <c r="O41" s="1"/>
      <c r="P41" s="1"/>
      <c r="Q41" s="1"/>
      <c r="R41" s="1"/>
      <c r="S41" s="1"/>
      <c r="T41" s="1"/>
      <c r="U41" s="1"/>
      <c r="V41" s="27"/>
      <c r="W41" s="27"/>
      <c r="X41" s="27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8" cm="1">
        <f t="array" ref="AI41">_xlfn.IFS(AC41 = "TX", I41 + 25, AC41 = "VA", I41 + 56, AC41 = "FL", I41 + 26, AC41 = "SC", I41 + 55, AC41 &lt;&gt; "TX,VA,FL,SC", I41 + 26)</f>
        <v>26</v>
      </c>
      <c r="AJ41" s="8" cm="1">
        <f t="array" ref="AJ41">_xlfn.IFS(AC41 = "TX", I41 + 24, AC41 = "VA", I41 + 55, AC41 = "FL", I41 + 25, AC41 = "SC", I41 + 54, AC41 &lt;&gt; "TX,VA,FL,SC", I41 + 25)</f>
        <v>25</v>
      </c>
      <c r="AK41" s="8" cm="1">
        <f t="array" ref="AK41">_xlfn.IFS(AC41 = "TX", I41 + 58, AC41 = "VA", I41 + 89, AC41 = "FL", I41 + 89, AC41 = "SC", I41 + 88, AC41 &lt;&gt; "TX,VA,FL,SC", I41 + 59)</f>
        <v>59</v>
      </c>
      <c r="AL41" s="8" t="str" cm="1">
        <f t="array" aca="1" ref="AL41" ca="1" xml:space="preserve"> _xlfn.IFS(TODAY() &gt;= AK41, "PNDRC2", TODAY() &lt;= AJ41, "PNDRC", AND(TODAY()&gt;=AI41,TODAY()&lt;=AK41), "RCAN")</f>
        <v>PNDRC2</v>
      </c>
      <c r="AM41" s="16" t="str">
        <f t="shared" ca="1" si="7"/>
        <v>Pending inspection until 06/06/2023 to follow up (.) Email sent to agent regarding missed inspection.</v>
      </c>
      <c r="AN41" s="15" t="s">
        <v>37</v>
      </c>
      <c r="AO41" s="15">
        <f t="shared" ca="1" si="8"/>
        <v>45083</v>
      </c>
      <c r="AP41" s="15" t="s">
        <v>42</v>
      </c>
      <c r="AQ41" t="str">
        <f t="shared" si="9"/>
        <v>(.)</v>
      </c>
      <c r="AR41" s="1" t="s">
        <v>41</v>
      </c>
      <c r="AS41" s="32" t="str">
        <f t="shared" ca="1" si="10"/>
        <v>Pending inspection until 06/13/2023 to follow up (.) Email sent to agent regarding missed inspection.</v>
      </c>
      <c r="AT41" s="15" t="s">
        <v>37</v>
      </c>
      <c r="AU41" s="15">
        <f t="shared" ca="1" si="11"/>
        <v>45090</v>
      </c>
      <c r="AV41" s="15" t="s">
        <v>42</v>
      </c>
      <c r="AW41" s="31" t="str">
        <f t="shared" ca="1" si="12"/>
        <v>Pending inspection until 06/13/2023 to follow up (.) Email sent to agent regarding missed inspection.</v>
      </c>
      <c r="AX41" s="2" t="str">
        <f t="shared" ca="1" si="13"/>
        <v>RCAN</v>
      </c>
      <c r="AY41" s="32" t="str" cm="1">
        <f t="array" ref="AY41" xml:space="preserve"> _xlfn.IFS(AG41 = $AZ$2, $BA$2, AG41 =$AZ$3, $BA$3, AG41 = $AZ$4,$BA$4, AG41 = $AZ$5,$BA$5, AG41 = $AZ$6,$BA$6, AG41 = $AZ$7,$BA$7, AG41 = $AZ$8,$BA$8, AG41=$AZ$9,$BA$9, AG41=$AZ$10,$BA$10, AG41=$AZ50,$BA$11, AG41=$AZ$12,$BA$12)</f>
        <v>Upon inspection of your property on XX/XX/XXXX we found the following hazards and conditions:
Unable to determine risk eligibility: dwelling inaccessible to perform exterior inspection</v>
      </c>
      <c r="BA41" s="31" t="s">
        <v>58</v>
      </c>
    </row>
    <row r="42" spans="1:53" ht="91.5" customHeight="1" x14ac:dyDescent="0.25">
      <c r="A42" s="19"/>
      <c r="B42" s="19"/>
      <c r="C42" s="20"/>
      <c r="D42" s="21"/>
      <c r="E42" s="21"/>
      <c r="F42" s="22"/>
      <c r="G42" s="22"/>
      <c r="H42" s="22"/>
      <c r="I42" s="22"/>
      <c r="J42" s="22"/>
      <c r="K42" s="22"/>
      <c r="L42" s="21"/>
      <c r="M42" s="21"/>
      <c r="N42" s="22"/>
      <c r="O42" s="21"/>
      <c r="P42" s="21"/>
      <c r="Q42" s="21"/>
      <c r="R42" s="21"/>
      <c r="S42" s="21"/>
      <c r="T42" s="21"/>
      <c r="U42" s="21"/>
      <c r="V42" s="23"/>
      <c r="W42" s="23"/>
      <c r="X42" s="23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8" cm="1">
        <f t="array" ref="AI42">_xlfn.IFS(AC42 = "TX", I42 + 25, AC42 = "VA", I42 + 56, AC42 = "FL", I42 + 26, AC42 = "SC", I42 + 55, AC42 &lt;&gt; "TX,VA,FL,SC", I42 + 26)</f>
        <v>26</v>
      </c>
      <c r="AJ42" s="8" cm="1">
        <f t="array" ref="AJ42">_xlfn.IFS(AC42 = "TX", I42 + 24, AC42 = "VA", I42 + 55, AC42 = "FL", I42 + 25, AC42 = "SC", I42 + 54, AC42 &lt;&gt; "TX,VA,FL,SC", I42 + 25)</f>
        <v>25</v>
      </c>
      <c r="AK42" s="8" cm="1">
        <f t="array" ref="AK42">_xlfn.IFS(AC42 = "TX", I42 + 58, AC42 = "VA", I42 + 89, AC42 = "FL", I42 + 89, AC42 = "SC", I42 + 88, AC42 &lt;&gt; "TX,VA,FL,SC", I42 + 59)</f>
        <v>59</v>
      </c>
      <c r="AL42" s="8" t="str" cm="1">
        <f t="array" aca="1" ref="AL42" ca="1" xml:space="preserve"> _xlfn.IFS(TODAY() &gt;= AK42, "PNDRC2", TODAY() &lt;= AJ42, "PNDRC", AND(TODAY()&gt;=AI42,TODAY()&lt;=AK42), "RCAN")</f>
        <v>PNDRC2</v>
      </c>
      <c r="AM42" s="16" t="str">
        <f t="shared" ca="1" si="7"/>
        <v>Pending inspection until 06/06/2023 to follow up (.) Email sent to agent regarding missed inspection.</v>
      </c>
      <c r="AN42" s="15" t="s">
        <v>37</v>
      </c>
      <c r="AO42" s="15">
        <f t="shared" ca="1" si="8"/>
        <v>45083</v>
      </c>
      <c r="AP42" s="15" t="s">
        <v>42</v>
      </c>
      <c r="AQ42" t="str">
        <f t="shared" si="9"/>
        <v>(.)</v>
      </c>
      <c r="AR42" s="1" t="s">
        <v>41</v>
      </c>
      <c r="AS42" s="32" t="str">
        <f t="shared" ca="1" si="10"/>
        <v>Pending inspection until 06/13/2023 to follow up (.) Email sent to agent regarding missed inspection.</v>
      </c>
      <c r="AT42" s="15" t="s">
        <v>37</v>
      </c>
      <c r="AU42" s="15">
        <f t="shared" ca="1" si="11"/>
        <v>45090</v>
      </c>
      <c r="AV42" s="15" t="s">
        <v>42</v>
      </c>
      <c r="AW42" s="31" t="str">
        <f t="shared" ca="1" si="12"/>
        <v>Pending inspection until 06/13/2023 to follow up (.) Email sent to agent regarding missed inspection.</v>
      </c>
      <c r="AX42" s="2" t="str">
        <f t="shared" ca="1" si="13"/>
        <v>RCAN</v>
      </c>
      <c r="AY42" s="32" t="str" cm="1">
        <f t="array" ref="AY42" xml:space="preserve"> _xlfn.IFS(AG42 = $AZ$2, $BA$2, AG42 =$AZ$3, $BA$3, AG42 = $AZ$4,$BA$4, AG42 = $AZ$5,$BA$5, AG42 = $AZ$6,$BA$6, AG42 = $AZ$7,$BA$7, AG42 = $AZ$8,$BA$8, AG42=$AZ$9,$BA$9, AG42=$AZ$10,$BA$10, AG42=$AZ51,$BA$11, AG42=$AZ$12,$BA$12)</f>
        <v>Upon inspection of your property on XX/XX/XXXX we found the following hazards and conditions:
Unable to determine risk eligibility: dwelling inaccessible to perform exterior inspection</v>
      </c>
      <c r="BA42" s="31" t="s">
        <v>58</v>
      </c>
    </row>
    <row r="43" spans="1:53" ht="91.5" customHeight="1" x14ac:dyDescent="0.25">
      <c r="A43" s="24"/>
      <c r="B43" s="24"/>
      <c r="C43" s="25"/>
      <c r="D43" s="1"/>
      <c r="E43" s="1"/>
      <c r="F43" s="26"/>
      <c r="G43" s="26"/>
      <c r="H43" s="26"/>
      <c r="I43" s="26"/>
      <c r="J43" s="26"/>
      <c r="K43" s="26"/>
      <c r="L43" s="1"/>
      <c r="M43" s="1"/>
      <c r="N43" s="26"/>
      <c r="O43" s="1"/>
      <c r="P43" s="1"/>
      <c r="Q43" s="1"/>
      <c r="R43" s="1"/>
      <c r="S43" s="1"/>
      <c r="T43" s="1"/>
      <c r="U43" s="1"/>
      <c r="V43" s="27"/>
      <c r="W43" s="27"/>
      <c r="X43" s="27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8" cm="1">
        <f t="array" ref="AI43">_xlfn.IFS(AC43 = "TX", I43 + 25, AC43 = "VA", I43 + 56, AC43 = "FL", I43 + 26, AC43 = "SC", I43 + 55, AC43 &lt;&gt; "TX,VA,FL,SC", I43 + 26)</f>
        <v>26</v>
      </c>
      <c r="AJ43" s="8" cm="1">
        <f t="array" ref="AJ43">_xlfn.IFS(AC43 = "TX", I43 + 24, AC43 = "VA", I43 + 55, AC43 = "FL", I43 + 25, AC43 = "SC", I43 + 54, AC43 &lt;&gt; "TX,VA,FL,SC", I43 + 25)</f>
        <v>25</v>
      </c>
      <c r="AK43" s="8" cm="1">
        <f t="array" ref="AK43">_xlfn.IFS(AC43 = "TX", I43 + 58, AC43 = "VA", I43 + 89, AC43 = "FL", I43 + 89, AC43 = "SC", I43 + 88, AC43 &lt;&gt; "TX,VA,FL,SC", I43 + 59)</f>
        <v>59</v>
      </c>
      <c r="AL43" s="8" t="str" cm="1">
        <f t="array" aca="1" ref="AL43" ca="1" xml:space="preserve"> _xlfn.IFS(TODAY() &gt;= AK43, "PNDRC2", TODAY() &lt;= AJ43, "PNDRC", AND(TODAY()&gt;=AI43,TODAY()&lt;=AK43), "RCAN")</f>
        <v>PNDRC2</v>
      </c>
      <c r="AM43" s="16" t="str">
        <f t="shared" ca="1" si="7"/>
        <v>Pending inspection until 06/06/2023 to follow up (.) Email sent to agent regarding missed inspection.</v>
      </c>
      <c r="AN43" s="15" t="s">
        <v>37</v>
      </c>
      <c r="AO43" s="15">
        <f t="shared" ca="1" si="8"/>
        <v>45083</v>
      </c>
      <c r="AP43" s="15" t="s">
        <v>42</v>
      </c>
      <c r="AQ43" t="str">
        <f t="shared" si="9"/>
        <v>(.)</v>
      </c>
      <c r="AR43" s="1" t="s">
        <v>41</v>
      </c>
      <c r="AS43" s="32" t="str">
        <f t="shared" ca="1" si="10"/>
        <v>Pending inspection until 06/13/2023 to follow up (.) Email sent to agent regarding missed inspection.</v>
      </c>
      <c r="AT43" s="15" t="s">
        <v>37</v>
      </c>
      <c r="AU43" s="15">
        <f t="shared" ca="1" si="11"/>
        <v>45090</v>
      </c>
      <c r="AV43" s="15" t="s">
        <v>42</v>
      </c>
      <c r="AW43" s="31" t="str">
        <f t="shared" ca="1" si="12"/>
        <v>Pending inspection until 06/13/2023 to follow up (.) Email sent to agent regarding missed inspection.</v>
      </c>
      <c r="AX43" s="2" t="str">
        <f t="shared" ca="1" si="13"/>
        <v>RCAN</v>
      </c>
      <c r="AY43" s="32" t="str" cm="1">
        <f t="array" ref="AY43" xml:space="preserve"> _xlfn.IFS(AG43 = $AZ$2, $BA$2, AG43 =$AZ$3, $BA$3, AG43 = $AZ$4,$BA$4, AG43 = $AZ$5,$BA$5, AG43 = $AZ$6,$BA$6, AG43 = $AZ$7,$BA$7, AG43 = $AZ$8,$BA$8, AG43=$AZ$9,$BA$9, AG43=$AZ$10,$BA$10, AG43=$AZ52,$BA$11, AG43=$AZ$12,$BA$12)</f>
        <v>Upon inspection of your property on XX/XX/XXXX we found the following hazards and conditions:
Unable to determine risk eligibility: dwelling inaccessible to perform exterior inspection</v>
      </c>
      <c r="BA43" s="31" t="s">
        <v>58</v>
      </c>
    </row>
    <row r="44" spans="1:53" ht="91.5" customHeight="1" x14ac:dyDescent="0.25">
      <c r="A44" s="19"/>
      <c r="B44" s="19"/>
      <c r="C44" s="20"/>
      <c r="D44" s="21"/>
      <c r="E44" s="21"/>
      <c r="F44" s="22"/>
      <c r="G44" s="22"/>
      <c r="H44" s="22"/>
      <c r="I44" s="22"/>
      <c r="J44" s="22"/>
      <c r="K44" s="22"/>
      <c r="L44" s="21"/>
      <c r="M44" s="21"/>
      <c r="N44" s="22"/>
      <c r="O44" s="21"/>
      <c r="P44" s="21"/>
      <c r="Q44" s="21"/>
      <c r="R44" s="21"/>
      <c r="S44" s="21"/>
      <c r="T44" s="21"/>
      <c r="U44" s="21"/>
      <c r="V44" s="23"/>
      <c r="W44" s="23"/>
      <c r="X44" s="23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8" cm="1">
        <f t="array" ref="AI44">_xlfn.IFS(AC44 = "TX", I44 + 25, AC44 = "VA", I44 + 56, AC44 = "FL", I44 + 26, AC44 = "SC", I44 + 55, AC44 &lt;&gt; "TX,VA,FL,SC", I44 + 26)</f>
        <v>26</v>
      </c>
      <c r="AJ44" s="8" cm="1">
        <f t="array" ref="AJ44">_xlfn.IFS(AC44 = "TX", I44 + 24, AC44 = "VA", I44 + 55, AC44 = "FL", I44 + 25, AC44 = "SC", I44 + 54, AC44 &lt;&gt; "TX,VA,FL,SC", I44 + 25)</f>
        <v>25</v>
      </c>
      <c r="AK44" s="8" cm="1">
        <f t="array" ref="AK44">_xlfn.IFS(AC44 = "TX", I44 + 58, AC44 = "VA", I44 + 89, AC44 = "FL", I44 + 89, AC44 = "SC", I44 + 88, AC44 &lt;&gt; "TX,VA,FL,SC", I44 + 59)</f>
        <v>59</v>
      </c>
      <c r="AL44" s="8" t="str" cm="1">
        <f t="array" aca="1" ref="AL44" ca="1" xml:space="preserve"> _xlfn.IFS(TODAY() &gt;= AK44, "PNDRC2", TODAY() &lt;= AJ44, "PNDRC", AND(TODAY()&gt;=AI44,TODAY()&lt;=AK44), "RCAN")</f>
        <v>PNDRC2</v>
      </c>
      <c r="AM44" s="16" t="str">
        <f t="shared" ca="1" si="7"/>
        <v>Pending inspection until 06/06/2023 to follow up (.) Email sent to agent regarding missed inspection.</v>
      </c>
      <c r="AN44" s="15" t="s">
        <v>37</v>
      </c>
      <c r="AO44" s="15">
        <f t="shared" ca="1" si="8"/>
        <v>45083</v>
      </c>
      <c r="AP44" s="15" t="s">
        <v>42</v>
      </c>
      <c r="AQ44" t="str">
        <f t="shared" si="9"/>
        <v>(.)</v>
      </c>
      <c r="AR44" s="1" t="s">
        <v>41</v>
      </c>
      <c r="AS44" s="32" t="str">
        <f t="shared" ca="1" si="10"/>
        <v>Pending inspection until 06/13/2023 to follow up (.) Email sent to agent regarding missed inspection.</v>
      </c>
      <c r="AT44" s="15" t="s">
        <v>37</v>
      </c>
      <c r="AU44" s="15">
        <f t="shared" ca="1" si="11"/>
        <v>45090</v>
      </c>
      <c r="AV44" s="15" t="s">
        <v>42</v>
      </c>
      <c r="AW44" s="31" t="str">
        <f t="shared" ca="1" si="12"/>
        <v>Pending inspection until 06/13/2023 to follow up (.) Email sent to agent regarding missed inspection.</v>
      </c>
      <c r="AX44" s="2" t="str">
        <f t="shared" ca="1" si="13"/>
        <v>RCAN</v>
      </c>
      <c r="AY44" s="32" t="str" cm="1">
        <f t="array" ref="AY44" xml:space="preserve"> _xlfn.IFS(AG44 = $AZ$2, $BA$2, AG44 =$AZ$3, $BA$3, AG44 = $AZ$4,$BA$4, AG44 = $AZ$5,$BA$5, AG44 = $AZ$6,$BA$6, AG44 = $AZ$7,$BA$7, AG44 = $AZ$8,$BA$8, AG44=$AZ$9,$BA$9, AG44=$AZ$10,$BA$10, AG44=$AZ53,$BA$11, AG44=$AZ$12,$BA$12)</f>
        <v>Upon inspection of your property on XX/XX/XXXX we found the following hazards and conditions:
Unable to determine risk eligibility: dwelling inaccessible to perform exterior inspection</v>
      </c>
      <c r="BA44" s="31" t="s">
        <v>58</v>
      </c>
    </row>
    <row r="45" spans="1:53" ht="91.5" customHeight="1" x14ac:dyDescent="0.25">
      <c r="A45" s="24"/>
      <c r="B45" s="24"/>
      <c r="C45" s="25"/>
      <c r="D45" s="1"/>
      <c r="E45" s="1"/>
      <c r="F45" s="26"/>
      <c r="G45" s="26"/>
      <c r="H45" s="26"/>
      <c r="I45" s="26"/>
      <c r="J45" s="26"/>
      <c r="K45" s="26"/>
      <c r="L45" s="1"/>
      <c r="M45" s="1"/>
      <c r="N45" s="26"/>
      <c r="O45" s="1"/>
      <c r="P45" s="1"/>
      <c r="Q45" s="1"/>
      <c r="R45" s="1"/>
      <c r="S45" s="1"/>
      <c r="T45" s="1"/>
      <c r="U45" s="1"/>
      <c r="V45" s="27"/>
      <c r="W45" s="27"/>
      <c r="X45" s="27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8" cm="1">
        <f t="array" ref="AI45">_xlfn.IFS(AC45 = "TX", I45 + 25, AC45 = "VA", I45 + 56, AC45 = "FL", I45 + 26, AC45 = "SC", I45 + 55, AC45 &lt;&gt; "TX,VA,FL,SC", I45 + 26)</f>
        <v>26</v>
      </c>
      <c r="AJ45" s="8" cm="1">
        <f t="array" ref="AJ45">_xlfn.IFS(AC45 = "TX", I45 + 24, AC45 = "VA", I45 + 55, AC45 = "FL", I45 + 25, AC45 = "SC", I45 + 54, AC45 &lt;&gt; "TX,VA,FL,SC", I45 + 25)</f>
        <v>25</v>
      </c>
      <c r="AK45" s="8" cm="1">
        <f t="array" ref="AK45">_xlfn.IFS(AC45 = "TX", I45 + 58, AC45 = "VA", I45 + 89, AC45 = "FL", I45 + 89, AC45 = "SC", I45 + 88, AC45 &lt;&gt; "TX,VA,FL,SC", I45 + 59)</f>
        <v>59</v>
      </c>
      <c r="AL45" s="8" t="str" cm="1">
        <f t="array" aca="1" ref="AL45" ca="1" xml:space="preserve"> _xlfn.IFS(TODAY() &gt;= AK45, "PNDRC2", TODAY() &lt;= AJ45, "PNDRC", AND(TODAY()&gt;=AI45,TODAY()&lt;=AK45), "RCAN")</f>
        <v>PNDRC2</v>
      </c>
      <c r="AM45" s="16" t="str">
        <f t="shared" ca="1" si="7"/>
        <v>Pending inspection until 06/06/2023 to follow up (.) Email sent to agent regarding missed inspection.</v>
      </c>
      <c r="AN45" s="15" t="s">
        <v>37</v>
      </c>
      <c r="AO45" s="15">
        <f t="shared" ca="1" si="8"/>
        <v>45083</v>
      </c>
      <c r="AP45" s="15" t="s">
        <v>42</v>
      </c>
      <c r="AQ45" t="str">
        <f t="shared" si="9"/>
        <v>(.)</v>
      </c>
      <c r="AR45" s="1" t="s">
        <v>41</v>
      </c>
      <c r="AS45" s="32" t="str">
        <f t="shared" ca="1" si="10"/>
        <v>Pending inspection until 06/13/2023 to follow up (.) Email sent to agent regarding missed inspection.</v>
      </c>
      <c r="AT45" s="15" t="s">
        <v>37</v>
      </c>
      <c r="AU45" s="15">
        <f t="shared" ca="1" si="11"/>
        <v>45090</v>
      </c>
      <c r="AV45" s="15" t="s">
        <v>42</v>
      </c>
      <c r="AW45" s="31" t="str">
        <f t="shared" ca="1" si="12"/>
        <v>Pending inspection until 06/13/2023 to follow up (.) Email sent to agent regarding missed inspection.</v>
      </c>
      <c r="AX45" s="2" t="str">
        <f t="shared" ca="1" si="13"/>
        <v>RCAN</v>
      </c>
      <c r="AY45" s="32" t="str" cm="1">
        <f t="array" ref="AY45" xml:space="preserve"> _xlfn.IFS(AG45 = $AZ$2, $BA$2, AG45 =$AZ$3, $BA$3, AG45 = $AZ$4,$BA$4, AG45 = $AZ$5,$BA$5, AG45 = $AZ$6,$BA$6, AG45 = $AZ$7,$BA$7, AG45 = $AZ$8,$BA$8, AG45=$AZ$9,$BA$9, AG45=$AZ$10,$BA$10, AG45=$AZ54,$BA$11, AG45=$AZ$12,$BA$12)</f>
        <v>Upon inspection of your property on XX/XX/XXXX we found the following hazards and conditions:
Unable to determine risk eligibility: dwelling inaccessible to perform exterior inspection</v>
      </c>
      <c r="BA45" s="31" t="s">
        <v>58</v>
      </c>
    </row>
    <row r="46" spans="1:53" ht="91.5" customHeight="1" x14ac:dyDescent="0.25">
      <c r="A46" s="19"/>
      <c r="B46" s="19"/>
      <c r="C46" s="20"/>
      <c r="D46" s="21"/>
      <c r="E46" s="21"/>
      <c r="F46" s="22"/>
      <c r="G46" s="22"/>
      <c r="H46" s="22"/>
      <c r="I46" s="22"/>
      <c r="J46" s="22"/>
      <c r="K46" s="22"/>
      <c r="L46" s="21"/>
      <c r="M46" s="21"/>
      <c r="N46" s="22"/>
      <c r="O46" s="21"/>
      <c r="P46" s="21"/>
      <c r="Q46" s="21"/>
      <c r="R46" s="21"/>
      <c r="S46" s="21"/>
      <c r="T46" s="21"/>
      <c r="U46" s="21"/>
      <c r="V46" s="23"/>
      <c r="W46" s="23"/>
      <c r="X46" s="23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8" cm="1">
        <f t="array" ref="AI46">_xlfn.IFS(AC46 = "TX", I46 + 25, AC46 = "VA", I46 + 56, AC46 = "FL", I46 + 26, AC46 = "SC", I46 + 55, AC46 &lt;&gt; "TX,VA,FL,SC", I46 + 26)</f>
        <v>26</v>
      </c>
      <c r="AJ46" s="8" cm="1">
        <f t="array" ref="AJ46">_xlfn.IFS(AC46 = "TX", I46 + 24, AC46 = "VA", I46 + 55, AC46 = "FL", I46 + 25, AC46 = "SC", I46 + 54, AC46 &lt;&gt; "TX,VA,FL,SC", I46 + 25)</f>
        <v>25</v>
      </c>
      <c r="AK46" s="8" cm="1">
        <f t="array" ref="AK46">_xlfn.IFS(AC46 = "TX", I46 + 58, AC46 = "VA", I46 + 89, AC46 = "FL", I46 + 89, AC46 = "SC", I46 + 88, AC46 &lt;&gt; "TX,VA,FL,SC", I46 + 59)</f>
        <v>59</v>
      </c>
      <c r="AL46" s="8" t="str" cm="1">
        <f t="array" aca="1" ref="AL46" ca="1" xml:space="preserve"> _xlfn.IFS(TODAY() &gt;= AK46, "PNDRC2", TODAY() &lt;= AJ46, "PNDRC", AND(TODAY()&gt;=AI46,TODAY()&lt;=AK46), "RCAN")</f>
        <v>PNDRC2</v>
      </c>
      <c r="AM46" s="16" t="str">
        <f t="shared" ca="1" si="7"/>
        <v>Pending inspection until 06/06/2023 to follow up (.) Email sent to agent regarding missed inspection.</v>
      </c>
      <c r="AN46" s="15" t="s">
        <v>37</v>
      </c>
      <c r="AO46" s="15">
        <f t="shared" ca="1" si="8"/>
        <v>45083</v>
      </c>
      <c r="AP46" s="15" t="s">
        <v>42</v>
      </c>
      <c r="AQ46" t="str">
        <f t="shared" si="9"/>
        <v>(.)</v>
      </c>
      <c r="AR46" s="1" t="s">
        <v>41</v>
      </c>
      <c r="AS46" s="32" t="str">
        <f t="shared" ca="1" si="10"/>
        <v>Pending inspection until 06/13/2023 to follow up (.) Email sent to agent regarding missed inspection.</v>
      </c>
      <c r="AT46" s="15" t="s">
        <v>37</v>
      </c>
      <c r="AU46" s="15">
        <f t="shared" ca="1" si="11"/>
        <v>45090</v>
      </c>
      <c r="AV46" s="15" t="s">
        <v>42</v>
      </c>
      <c r="AW46" s="31" t="str">
        <f t="shared" ca="1" si="12"/>
        <v>Pending inspection until 06/13/2023 to follow up (.) Email sent to agent regarding missed inspection.</v>
      </c>
      <c r="AX46" s="2" t="str">
        <f t="shared" ca="1" si="13"/>
        <v>RCAN</v>
      </c>
      <c r="AY46" s="32" t="str" cm="1">
        <f t="array" ref="AY46" xml:space="preserve"> _xlfn.IFS(AG46 = $AZ$2, $BA$2, AG46 =$AZ$3, $BA$3, AG46 = $AZ$4,$BA$4, AG46 = $AZ$5,$BA$5, AG46 = $AZ$6,$BA$6, AG46 = $AZ$7,$BA$7, AG46 = $AZ$8,$BA$8, AG46=$AZ$9,$BA$9, AG46=$AZ$10,$BA$10, AG46=$AZ55,$BA$11, AG46=$AZ$12,$BA$12)</f>
        <v>Upon inspection of your property on XX/XX/XXXX we found the following hazards and conditions:
Unable to determine risk eligibility: dwelling inaccessible to perform exterior inspection</v>
      </c>
      <c r="BA46" s="31" t="s">
        <v>58</v>
      </c>
    </row>
    <row r="47" spans="1:53" ht="91.5" customHeight="1" x14ac:dyDescent="0.25">
      <c r="A47" s="24"/>
      <c r="B47" s="24"/>
      <c r="C47" s="25"/>
      <c r="D47" s="1"/>
      <c r="E47" s="1"/>
      <c r="F47" s="26"/>
      <c r="G47" s="26"/>
      <c r="H47" s="26"/>
      <c r="I47" s="26"/>
      <c r="J47" s="26"/>
      <c r="K47" s="26"/>
      <c r="L47" s="1"/>
      <c r="M47" s="1"/>
      <c r="N47" s="26"/>
      <c r="O47" s="1"/>
      <c r="P47" s="1"/>
      <c r="Q47" s="1"/>
      <c r="R47" s="1"/>
      <c r="S47" s="1"/>
      <c r="T47" s="1"/>
      <c r="U47" s="1"/>
      <c r="V47" s="27"/>
      <c r="W47" s="27"/>
      <c r="X47" s="27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8" cm="1">
        <f t="array" ref="AI47">_xlfn.IFS(AC47 = "TX", I47 + 25, AC47 = "VA", I47 + 56, AC47 = "FL", I47 + 26, AC47 = "SC", I47 + 55, AC47 &lt;&gt; "TX,VA,FL,SC", I47 + 26)</f>
        <v>26</v>
      </c>
      <c r="AJ47" s="8" cm="1">
        <f t="array" ref="AJ47">_xlfn.IFS(AC47 = "TX", I47 + 24, AC47 = "VA", I47 + 55, AC47 = "FL", I47 + 25, AC47 = "SC", I47 + 54, AC47 &lt;&gt; "TX,VA,FL,SC", I47 + 25)</f>
        <v>25</v>
      </c>
      <c r="AK47" s="8" cm="1">
        <f t="array" ref="AK47">_xlfn.IFS(AC47 = "TX", I47 + 58, AC47 = "VA", I47 + 89, AC47 = "FL", I47 + 89, AC47 = "SC", I47 + 88, AC47 &lt;&gt; "TX,VA,FL,SC", I47 + 59)</f>
        <v>59</v>
      </c>
      <c r="AL47" s="8" t="str" cm="1">
        <f t="array" aca="1" ref="AL47" ca="1" xml:space="preserve"> _xlfn.IFS(TODAY() &gt;= AK47, "PNDRC2", TODAY() &lt;= AJ47, "PNDRC", AND(TODAY()&gt;=AI47,TODAY()&lt;=AK47), "RCAN")</f>
        <v>PNDRC2</v>
      </c>
      <c r="AM47" s="16" t="str">
        <f t="shared" ca="1" si="7"/>
        <v>Pending inspection until 06/06/2023 to follow up (.) Email sent to agent regarding missed inspection.</v>
      </c>
      <c r="AN47" s="15" t="s">
        <v>37</v>
      </c>
      <c r="AO47" s="15">
        <f t="shared" ca="1" si="8"/>
        <v>45083</v>
      </c>
      <c r="AP47" s="15" t="s">
        <v>42</v>
      </c>
      <c r="AQ47" t="str">
        <f t="shared" si="9"/>
        <v>(.)</v>
      </c>
      <c r="AR47" s="1" t="s">
        <v>41</v>
      </c>
      <c r="AS47" s="32" t="str">
        <f t="shared" ca="1" si="10"/>
        <v>Pending inspection until 06/13/2023 to follow up (.) Email sent to agent regarding missed inspection.</v>
      </c>
      <c r="AT47" s="15" t="s">
        <v>37</v>
      </c>
      <c r="AU47" s="15">
        <f t="shared" ca="1" si="11"/>
        <v>45090</v>
      </c>
      <c r="AV47" s="15" t="s">
        <v>42</v>
      </c>
      <c r="AW47" s="31" t="str">
        <f t="shared" ca="1" si="12"/>
        <v>Pending inspection until 06/13/2023 to follow up (.) Email sent to agent regarding missed inspection.</v>
      </c>
      <c r="AX47" s="2" t="str">
        <f t="shared" ca="1" si="13"/>
        <v>RCAN</v>
      </c>
      <c r="AY47" s="32" t="str" cm="1">
        <f t="array" ref="AY47" xml:space="preserve"> _xlfn.IFS(AG47 = $AZ$2, $BA$2, AG47 =$AZ$3, $BA$3, AG47 = $AZ$4,$BA$4, AG47 = $AZ$5,$BA$5, AG47 = $AZ$6,$BA$6, AG47 = $AZ$7,$BA$7, AG47 = $AZ$8,$BA$8, AG47=$AZ$9,$BA$9, AG47=$AZ$10,$BA$10, AG47=$AZ56,$BA$11, AG47=$AZ$12,$BA$12)</f>
        <v>Upon inspection of your property on XX/XX/XXXX we found the following hazards and conditions:
Unable to determine risk eligibility: dwelling inaccessible to perform exterior inspection</v>
      </c>
      <c r="BA47" s="31" t="s">
        <v>58</v>
      </c>
    </row>
    <row r="48" spans="1:53" ht="91.5" customHeight="1" x14ac:dyDescent="0.25">
      <c r="A48" s="19"/>
      <c r="B48" s="19"/>
      <c r="C48" s="20"/>
      <c r="D48" s="21"/>
      <c r="E48" s="21"/>
      <c r="F48" s="22"/>
      <c r="G48" s="22"/>
      <c r="H48" s="22"/>
      <c r="I48" s="22"/>
      <c r="J48" s="22"/>
      <c r="K48" s="22"/>
      <c r="L48" s="21"/>
      <c r="M48" s="21"/>
      <c r="N48" s="22"/>
      <c r="O48" s="21"/>
      <c r="P48" s="21"/>
      <c r="Q48" s="21"/>
      <c r="R48" s="21"/>
      <c r="S48" s="21"/>
      <c r="T48" s="21"/>
      <c r="U48" s="21"/>
      <c r="V48" s="23"/>
      <c r="W48" s="23"/>
      <c r="X48" s="23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8" cm="1">
        <f t="array" ref="AI48">_xlfn.IFS(AC48 = "TX", I48 + 25, AC48 = "VA", I48 + 56, AC48 = "FL", I48 + 26, AC48 = "SC", I48 + 55, AC48 &lt;&gt; "TX,VA,FL,SC", I48 + 26)</f>
        <v>26</v>
      </c>
      <c r="AJ48" s="8" cm="1">
        <f t="array" ref="AJ48">_xlfn.IFS(AC48 = "TX", I48 + 24, AC48 = "VA", I48 + 55, AC48 = "FL", I48 + 25, AC48 = "SC", I48 + 54, AC48 &lt;&gt; "TX,VA,FL,SC", I48 + 25)</f>
        <v>25</v>
      </c>
      <c r="AK48" s="8" cm="1">
        <f t="array" ref="AK48">_xlfn.IFS(AC48 = "TX", I48 + 58, AC48 = "VA", I48 + 89, AC48 = "FL", I48 + 89, AC48 = "SC", I48 + 88, AC48 &lt;&gt; "TX,VA,FL,SC", I48 + 59)</f>
        <v>59</v>
      </c>
      <c r="AL48" s="8" t="str" cm="1">
        <f t="array" aca="1" ref="AL48" ca="1" xml:space="preserve"> _xlfn.IFS(TODAY() &gt;= AK48, "PNDRC2", TODAY() &lt;= AJ48, "PNDRC", AND(TODAY()&gt;=AI48,TODAY()&lt;=AK48), "RCAN")</f>
        <v>PNDRC2</v>
      </c>
      <c r="AM48" s="16" t="str">
        <f t="shared" ca="1" si="7"/>
        <v>Pending inspection until 06/06/2023 to follow up (.) Email sent to agent regarding missed inspection.</v>
      </c>
      <c r="AN48" s="15" t="s">
        <v>37</v>
      </c>
      <c r="AO48" s="15">
        <f t="shared" ca="1" si="8"/>
        <v>45083</v>
      </c>
      <c r="AP48" s="15" t="s">
        <v>42</v>
      </c>
      <c r="AQ48" t="str">
        <f t="shared" si="9"/>
        <v>(.)</v>
      </c>
      <c r="AR48" s="1" t="s">
        <v>41</v>
      </c>
      <c r="AS48" s="32" t="str">
        <f t="shared" ca="1" si="10"/>
        <v>Pending inspection until 06/13/2023 to follow up (.) Email sent to agent regarding missed inspection.</v>
      </c>
      <c r="AT48" s="15" t="s">
        <v>37</v>
      </c>
      <c r="AU48" s="15">
        <f t="shared" ca="1" si="11"/>
        <v>45090</v>
      </c>
      <c r="AV48" s="15" t="s">
        <v>42</v>
      </c>
      <c r="AW48" s="31" t="str">
        <f t="shared" ca="1" si="12"/>
        <v>Pending inspection until 06/13/2023 to follow up (.) Email sent to agent regarding missed inspection.</v>
      </c>
      <c r="AX48" s="2" t="str">
        <f t="shared" ca="1" si="13"/>
        <v>RCAN</v>
      </c>
      <c r="AY48" s="32" t="str" cm="1">
        <f t="array" ref="AY48" xml:space="preserve"> _xlfn.IFS(AG48 = $AZ$2, $BA$2, AG48 =$AZ$3, $BA$3, AG48 = $AZ$4,$BA$4, AG48 = $AZ$5,$BA$5, AG48 = $AZ$6,$BA$6, AG48 = $AZ$7,$BA$7, AG48 = $AZ$8,$BA$8, AG48=$AZ$9,$BA$9, AG48=$AZ$10,$BA$10, AG48=$AZ57,$BA$11, AG48=$AZ$12,$BA$12)</f>
        <v>Upon inspection of your property on XX/XX/XXXX we found the following hazards and conditions:
Unable to determine risk eligibility: dwelling inaccessible to perform exterior inspection</v>
      </c>
      <c r="BA48" s="31" t="s">
        <v>58</v>
      </c>
    </row>
    <row r="49" spans="1:53" ht="91.5" customHeight="1" x14ac:dyDescent="0.25">
      <c r="A49" s="24"/>
      <c r="B49" s="24"/>
      <c r="C49" s="25"/>
      <c r="D49" s="1"/>
      <c r="E49" s="1"/>
      <c r="F49" s="26"/>
      <c r="G49" s="26"/>
      <c r="H49" s="26"/>
      <c r="I49" s="26"/>
      <c r="J49" s="26"/>
      <c r="K49" s="26"/>
      <c r="L49" s="1"/>
      <c r="M49" s="1"/>
      <c r="N49" s="26"/>
      <c r="O49" s="1"/>
      <c r="P49" s="1"/>
      <c r="Q49" s="1"/>
      <c r="R49" s="1"/>
      <c r="S49" s="1"/>
      <c r="T49" s="1"/>
      <c r="U49" s="1"/>
      <c r="V49" s="27"/>
      <c r="W49" s="27"/>
      <c r="X49" s="27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8" cm="1">
        <f t="array" ref="AI49">_xlfn.IFS(AC49 = "TX", I49 + 25, AC49 = "VA", I49 + 56, AC49 = "FL", I49 + 26, AC49 = "SC", I49 + 55, AC49 &lt;&gt; "TX,VA,FL,SC", I49 + 26)</f>
        <v>26</v>
      </c>
      <c r="AJ49" s="8" cm="1">
        <f t="array" ref="AJ49">_xlfn.IFS(AC49 = "TX", I49 + 24, AC49 = "VA", I49 + 55, AC49 = "FL", I49 + 25, AC49 = "SC", I49 + 54, AC49 &lt;&gt; "TX,VA,FL,SC", I49 + 25)</f>
        <v>25</v>
      </c>
      <c r="AK49" s="8" cm="1">
        <f t="array" ref="AK49">_xlfn.IFS(AC49 = "TX", I49 + 58, AC49 = "VA", I49 + 89, AC49 = "FL", I49 + 89, AC49 = "SC", I49 + 88, AC49 &lt;&gt; "TX,VA,FL,SC", I49 + 59)</f>
        <v>59</v>
      </c>
      <c r="AL49" s="8" t="str" cm="1">
        <f t="array" aca="1" ref="AL49" ca="1" xml:space="preserve"> _xlfn.IFS(TODAY() &gt;= AK49, "PNDRC2", TODAY() &lt;= AJ49, "PNDRC", AND(TODAY()&gt;=AI49,TODAY()&lt;=AK49), "RCAN")</f>
        <v>PNDRC2</v>
      </c>
      <c r="AM49" s="16" t="str">
        <f t="shared" ca="1" si="7"/>
        <v>Pending inspection until 06/06/2023 to follow up (.) Email sent to agent regarding missed inspection.</v>
      </c>
      <c r="AN49" s="15" t="s">
        <v>37</v>
      </c>
      <c r="AO49" s="15">
        <f t="shared" ca="1" si="8"/>
        <v>45083</v>
      </c>
      <c r="AP49" s="15" t="s">
        <v>42</v>
      </c>
      <c r="AQ49" t="str">
        <f t="shared" si="9"/>
        <v>(.)</v>
      </c>
      <c r="AR49" s="1" t="s">
        <v>41</v>
      </c>
      <c r="AS49" s="32" t="str">
        <f t="shared" ca="1" si="10"/>
        <v>Pending inspection until 06/13/2023 to follow up (.) Email sent to agent regarding missed inspection.</v>
      </c>
      <c r="AT49" s="15" t="s">
        <v>37</v>
      </c>
      <c r="AU49" s="15">
        <f t="shared" ca="1" si="11"/>
        <v>45090</v>
      </c>
      <c r="AV49" s="15" t="s">
        <v>42</v>
      </c>
      <c r="AW49" s="31" t="str">
        <f t="shared" ca="1" si="12"/>
        <v>Pending inspection until 06/13/2023 to follow up (.) Email sent to agent regarding missed inspection.</v>
      </c>
      <c r="AX49" s="2" t="str">
        <f t="shared" ca="1" si="13"/>
        <v>RCAN</v>
      </c>
      <c r="AY49" s="32" t="str" cm="1">
        <f t="array" ref="AY49" xml:space="preserve"> _xlfn.IFS(AG49 = $AZ$2, $BA$2, AG49 =$AZ$3, $BA$3, AG49 = $AZ$4,$BA$4, AG49 = $AZ$5,$BA$5, AG49 = $AZ$6,$BA$6, AG49 = $AZ$7,$BA$7, AG49 = $AZ$8,$BA$8, AG49=$AZ$9,$BA$9, AG49=$AZ$10,$BA$10, AG49=$AZ58,$BA$11, AG49=$AZ$12,$BA$12)</f>
        <v>Upon inspection of your property on XX/XX/XXXX we found the following hazards and conditions:
Unable to determine risk eligibility: dwelling inaccessible to perform exterior inspection</v>
      </c>
      <c r="BA49" s="31" t="s">
        <v>58</v>
      </c>
    </row>
    <row r="50" spans="1:53" ht="91.5" customHeight="1" x14ac:dyDescent="0.25">
      <c r="A50" s="19"/>
      <c r="B50" s="19"/>
      <c r="C50" s="20"/>
      <c r="D50" s="21"/>
      <c r="E50" s="21"/>
      <c r="F50" s="22"/>
      <c r="G50" s="22"/>
      <c r="H50" s="22"/>
      <c r="I50" s="22"/>
      <c r="J50" s="22"/>
      <c r="K50" s="22"/>
      <c r="L50" s="21"/>
      <c r="M50" s="21"/>
      <c r="N50" s="22"/>
      <c r="O50" s="21"/>
      <c r="P50" s="21"/>
      <c r="Q50" s="21"/>
      <c r="R50" s="21"/>
      <c r="S50" s="21"/>
      <c r="T50" s="21"/>
      <c r="U50" s="21"/>
      <c r="V50" s="23"/>
      <c r="W50" s="23"/>
      <c r="X50" s="23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8" cm="1">
        <f t="array" ref="AI50">_xlfn.IFS(AC50 = "TX", I50 + 25, AC50 = "VA", I50 + 56, AC50 = "FL", I50 + 26, AC50 = "SC", I50 + 55, AC50 &lt;&gt; "TX,VA,FL,SC", I50 + 26)</f>
        <v>26</v>
      </c>
      <c r="AJ50" s="8" cm="1">
        <f t="array" ref="AJ50">_xlfn.IFS(AC50 = "TX", I50 + 24, AC50 = "VA", I50 + 55, AC50 = "FL", I50 + 25, AC50 = "SC", I50 + 54, AC50 &lt;&gt; "TX,VA,FL,SC", I50 + 25)</f>
        <v>25</v>
      </c>
      <c r="AK50" s="8" cm="1">
        <f t="array" ref="AK50">_xlfn.IFS(AC50 = "TX", I50 + 58, AC50 = "VA", I50 + 89, AC50 = "FL", I50 + 89, AC50 = "SC", I50 + 88, AC50 &lt;&gt; "TX,VA,FL,SC", I50 + 59)</f>
        <v>59</v>
      </c>
      <c r="AL50" s="8" t="str" cm="1">
        <f t="array" aca="1" ref="AL50" ca="1" xml:space="preserve"> _xlfn.IFS(TODAY() &gt;= AK50, "PNDRC2", TODAY() &lt;= AJ50, "PNDRC", AND(TODAY()&gt;=AI50,TODAY()&lt;=AK50), "RCAN")</f>
        <v>PNDRC2</v>
      </c>
      <c r="AM50" s="16" t="str">
        <f t="shared" ca="1" si="7"/>
        <v>Pending inspection until 06/06/2023 to follow up (.) Email sent to agent regarding missed inspection.</v>
      </c>
      <c r="AN50" s="15" t="s">
        <v>37</v>
      </c>
      <c r="AO50" s="15">
        <f t="shared" ca="1" si="8"/>
        <v>45083</v>
      </c>
      <c r="AP50" s="15" t="s">
        <v>42</v>
      </c>
      <c r="AQ50" t="str">
        <f t="shared" si="9"/>
        <v>(.)</v>
      </c>
      <c r="AR50" s="1" t="s">
        <v>41</v>
      </c>
      <c r="AS50" s="32" t="str">
        <f t="shared" ca="1" si="10"/>
        <v>Pending inspection until 06/13/2023 to follow up (.) Email sent to agent regarding missed inspection.</v>
      </c>
      <c r="AT50" s="15" t="s">
        <v>37</v>
      </c>
      <c r="AU50" s="15">
        <f t="shared" ca="1" si="11"/>
        <v>45090</v>
      </c>
      <c r="AV50" s="15" t="s">
        <v>42</v>
      </c>
      <c r="AW50" s="31" t="str">
        <f t="shared" ca="1" si="12"/>
        <v>Pending inspection until 06/13/2023 to follow up (.) Email sent to agent regarding missed inspection.</v>
      </c>
      <c r="AX50" s="2" t="str">
        <f t="shared" ca="1" si="13"/>
        <v>RCAN</v>
      </c>
      <c r="AY50" s="32" t="str" cm="1">
        <f t="array" ref="AY50" xml:space="preserve"> _xlfn.IFS(AG50 = $AZ$2, $BA$2, AG50 =$AZ$3, $BA$3, AG50 = $AZ$4,$BA$4, AG50 = $AZ$5,$BA$5, AG50 = $AZ$6,$BA$6, AG50 = $AZ$7,$BA$7, AG50 = $AZ$8,$BA$8, AG50=$AZ$9,$BA$9, AG50=$AZ$10,$BA$10, AG50=$AZ59,$BA$11, AG50=$AZ$12,$BA$12)</f>
        <v>Upon inspection of your property on XX/XX/XXXX we found the following hazards and conditions:
Unable to determine risk eligibility: dwelling inaccessible to perform exterior inspection</v>
      </c>
      <c r="BA50" s="31" t="s">
        <v>58</v>
      </c>
    </row>
    <row r="51" spans="1:53" ht="91.5" customHeight="1" x14ac:dyDescent="0.25">
      <c r="A51" s="24"/>
      <c r="B51" s="24"/>
      <c r="C51" s="25"/>
      <c r="D51" s="1"/>
      <c r="E51" s="1"/>
      <c r="F51" s="26"/>
      <c r="G51" s="26"/>
      <c r="H51" s="26"/>
      <c r="I51" s="26"/>
      <c r="J51" s="26"/>
      <c r="K51" s="26"/>
      <c r="L51" s="1"/>
      <c r="M51" s="1"/>
      <c r="N51" s="26"/>
      <c r="O51" s="1"/>
      <c r="P51" s="1"/>
      <c r="Q51" s="1"/>
      <c r="R51" s="1"/>
      <c r="S51" s="1"/>
      <c r="T51" s="1"/>
      <c r="U51" s="1"/>
      <c r="V51" s="27"/>
      <c r="W51" s="27"/>
      <c r="X51" s="27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8" cm="1">
        <f t="array" ref="AI51">_xlfn.IFS(AC51 = "TX", I51 + 25, AC51 = "VA", I51 + 56, AC51 = "FL", I51 + 26, AC51 = "SC", I51 + 55, AC51 &lt;&gt; "TX,VA,FL,SC", I51 + 26)</f>
        <v>26</v>
      </c>
      <c r="AJ51" s="8" cm="1">
        <f t="array" ref="AJ51">_xlfn.IFS(AC51 = "TX", I51 + 24, AC51 = "VA", I51 + 55, AC51 = "FL", I51 + 25, AC51 = "SC", I51 + 54, AC51 &lt;&gt; "TX,VA,FL,SC", I51 + 25)</f>
        <v>25</v>
      </c>
      <c r="AK51" s="8" cm="1">
        <f t="array" ref="AK51">_xlfn.IFS(AC51 = "TX", I51 + 58, AC51 = "VA", I51 + 89, AC51 = "FL", I51 + 89, AC51 = "SC", I51 + 88, AC51 &lt;&gt; "TX,VA,FL,SC", I51 + 59)</f>
        <v>59</v>
      </c>
      <c r="AL51" s="8" t="str" cm="1">
        <f t="array" aca="1" ref="AL51" ca="1" xml:space="preserve"> _xlfn.IFS(TODAY() &gt;= AK51, "PNDRC2", TODAY() &lt;= AJ51, "PNDRC", AND(TODAY()&gt;=AI51,TODAY()&lt;=AK51), "RCAN")</f>
        <v>PNDRC2</v>
      </c>
      <c r="AM51" s="16" t="str">
        <f t="shared" ca="1" si="7"/>
        <v>Pending inspection until 06/06/2023 to follow up (.) Email sent to agent regarding missed inspection.</v>
      </c>
      <c r="AN51" s="15" t="s">
        <v>37</v>
      </c>
      <c r="AO51" s="15">
        <f t="shared" ca="1" si="8"/>
        <v>45083</v>
      </c>
      <c r="AP51" s="15" t="s">
        <v>42</v>
      </c>
      <c r="AQ51" t="str">
        <f t="shared" si="9"/>
        <v>(.)</v>
      </c>
      <c r="AR51" s="1" t="s">
        <v>41</v>
      </c>
      <c r="AS51" s="32" t="str">
        <f t="shared" ca="1" si="10"/>
        <v>Pending inspection until 06/13/2023 to follow up (.) Email sent to agent regarding missed inspection.</v>
      </c>
      <c r="AT51" s="15" t="s">
        <v>37</v>
      </c>
      <c r="AU51" s="15">
        <f t="shared" ca="1" si="11"/>
        <v>45090</v>
      </c>
      <c r="AV51" s="15" t="s">
        <v>42</v>
      </c>
      <c r="AW51" s="31" t="str">
        <f t="shared" ca="1" si="12"/>
        <v>Pending inspection until 06/13/2023 to follow up (.) Email sent to agent regarding missed inspection.</v>
      </c>
      <c r="AX51" s="2" t="str">
        <f t="shared" ca="1" si="13"/>
        <v>RCAN</v>
      </c>
      <c r="AY51" s="32" t="str" cm="1">
        <f t="array" ref="AY51" xml:space="preserve"> _xlfn.IFS(AG51 = $AZ$2, $BA$2, AG51 =$AZ$3, $BA$3, AG51 = $AZ$4,$BA$4, AG51 = $AZ$5,$BA$5, AG51 = $AZ$6,$BA$6, AG51 = $AZ$7,$BA$7, AG51 = $AZ$8,$BA$8, AG51=$AZ$9,$BA$9, AG51=$AZ$10,$BA$10, AG51=$AZ60,$BA$11, AG51=$AZ$12,$BA$12)</f>
        <v>Upon inspection of your property on XX/XX/XXXX we found the following hazards and conditions:
Unable to determine risk eligibility: dwelling inaccessible to perform exterior inspection</v>
      </c>
      <c r="BA51" s="31" t="s">
        <v>58</v>
      </c>
    </row>
    <row r="52" spans="1:53" ht="91.5" customHeight="1" x14ac:dyDescent="0.25">
      <c r="A52" s="19"/>
      <c r="B52" s="19"/>
      <c r="C52" s="20"/>
      <c r="D52" s="21"/>
      <c r="E52" s="21"/>
      <c r="F52" s="22"/>
      <c r="G52" s="22"/>
      <c r="H52" s="22"/>
      <c r="I52" s="22"/>
      <c r="J52" s="22"/>
      <c r="K52" s="22"/>
      <c r="L52" s="21"/>
      <c r="M52" s="21"/>
      <c r="N52" s="22"/>
      <c r="O52" s="21"/>
      <c r="P52" s="21"/>
      <c r="Q52" s="21"/>
      <c r="R52" s="21"/>
      <c r="S52" s="21"/>
      <c r="T52" s="21"/>
      <c r="U52" s="21"/>
      <c r="V52" s="23"/>
      <c r="W52" s="23"/>
      <c r="X52" s="23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8" cm="1">
        <f t="array" ref="AI52">_xlfn.IFS(AC52 = "TX", I52 + 25, AC52 = "VA", I52 + 56, AC52 = "FL", I52 + 26, AC52 = "SC", I52 + 55, AC52 &lt;&gt; "TX,VA,FL,SC", I52 + 26)</f>
        <v>26</v>
      </c>
      <c r="AJ52" s="8" cm="1">
        <f t="array" ref="AJ52">_xlfn.IFS(AC52 = "TX", I52 + 24, AC52 = "VA", I52 + 55, AC52 = "FL", I52 + 25, AC52 = "SC", I52 + 54, AC52 &lt;&gt; "TX,VA,FL,SC", I52 + 25)</f>
        <v>25</v>
      </c>
      <c r="AK52" s="8" cm="1">
        <f t="array" ref="AK52">_xlfn.IFS(AC52 = "TX", I52 + 58, AC52 = "VA", I52 + 89, AC52 = "FL", I52 + 89, AC52 = "SC", I52 + 88, AC52 &lt;&gt; "TX,VA,FL,SC", I52 + 59)</f>
        <v>59</v>
      </c>
      <c r="AL52" s="8" t="str" cm="1">
        <f t="array" aca="1" ref="AL52" ca="1" xml:space="preserve"> _xlfn.IFS(TODAY() &gt;= AK52, "PNDRC2", TODAY() &lt;= AJ52, "PNDRC", AND(TODAY()&gt;=AI52,TODAY()&lt;=AK52), "RCAN")</f>
        <v>PNDRC2</v>
      </c>
      <c r="AM52" s="16" t="str">
        <f t="shared" ca="1" si="7"/>
        <v>Pending inspection until 06/06/2023 to follow up (.) Email sent to agent regarding missed inspection.</v>
      </c>
      <c r="AN52" s="15" t="s">
        <v>37</v>
      </c>
      <c r="AO52" s="15">
        <f t="shared" ca="1" si="8"/>
        <v>45083</v>
      </c>
      <c r="AP52" s="15" t="s">
        <v>42</v>
      </c>
      <c r="AQ52" t="str">
        <f t="shared" si="9"/>
        <v>(.)</v>
      </c>
      <c r="AR52" s="1" t="s">
        <v>41</v>
      </c>
      <c r="AS52" s="32" t="str">
        <f t="shared" ca="1" si="10"/>
        <v>Pending inspection until 06/13/2023 to follow up (.) Email sent to agent regarding missed inspection.</v>
      </c>
      <c r="AT52" s="15" t="s">
        <v>37</v>
      </c>
      <c r="AU52" s="15">
        <f t="shared" ca="1" si="11"/>
        <v>45090</v>
      </c>
      <c r="AV52" s="15" t="s">
        <v>42</v>
      </c>
      <c r="AW52" s="31" t="str">
        <f t="shared" ca="1" si="12"/>
        <v>Pending inspection until 06/13/2023 to follow up (.) Email sent to agent regarding missed inspection.</v>
      </c>
      <c r="AX52" s="2" t="str">
        <f t="shared" ca="1" si="13"/>
        <v>RCAN</v>
      </c>
      <c r="AY52" s="32" t="str" cm="1">
        <f t="array" ref="AY52" xml:space="preserve"> _xlfn.IFS(AG52 = $AZ$2, $BA$2, AG52 =$AZ$3, $BA$3, AG52 = $AZ$4,$BA$4, AG52 = $AZ$5,$BA$5, AG52 = $AZ$6,$BA$6, AG52 = $AZ$7,$BA$7, AG52 = $AZ$8,$BA$8, AG52=$AZ$9,$BA$9, AG52=$AZ$10,$BA$10, AG52=$AZ61,$BA$11, AG52=$AZ$12,$BA$12)</f>
        <v>Upon inspection of your property on XX/XX/XXXX we found the following hazards and conditions:
Unable to determine risk eligibility: dwelling inaccessible to perform exterior inspection</v>
      </c>
      <c r="BA52" s="31" t="s">
        <v>58</v>
      </c>
    </row>
    <row r="53" spans="1:53" ht="91.5" customHeight="1" x14ac:dyDescent="0.25">
      <c r="A53" s="24"/>
      <c r="B53" s="24"/>
      <c r="C53" s="25"/>
      <c r="D53" s="1"/>
      <c r="E53" s="1"/>
      <c r="F53" s="26"/>
      <c r="G53" s="26"/>
      <c r="H53" s="26"/>
      <c r="I53" s="26"/>
      <c r="J53" s="26"/>
      <c r="K53" s="26"/>
      <c r="L53" s="1"/>
      <c r="M53" s="1"/>
      <c r="N53" s="26"/>
      <c r="O53" s="1"/>
      <c r="P53" s="1"/>
      <c r="Q53" s="1"/>
      <c r="R53" s="1"/>
      <c r="S53" s="1"/>
      <c r="T53" s="1"/>
      <c r="U53" s="1"/>
      <c r="V53" s="27"/>
      <c r="W53" s="27"/>
      <c r="X53" s="27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8" cm="1">
        <f t="array" ref="AI53">_xlfn.IFS(AC53 = "TX", I53 + 25, AC53 = "VA", I53 + 56, AC53 = "FL", I53 + 26, AC53 = "SC", I53 + 55, AC53 &lt;&gt; "TX,VA,FL,SC", I53 + 26)</f>
        <v>26</v>
      </c>
      <c r="AJ53" s="8" cm="1">
        <f t="array" ref="AJ53">_xlfn.IFS(AC53 = "TX", I53 + 24, AC53 = "VA", I53 + 55, AC53 = "FL", I53 + 25, AC53 = "SC", I53 + 54, AC53 &lt;&gt; "TX,VA,FL,SC", I53 + 25)</f>
        <v>25</v>
      </c>
      <c r="AK53" s="8" cm="1">
        <f t="array" ref="AK53">_xlfn.IFS(AC53 = "TX", I53 + 58, AC53 = "VA", I53 + 89, AC53 = "FL", I53 + 89, AC53 = "SC", I53 + 88, AC53 &lt;&gt; "TX,VA,FL,SC", I53 + 59)</f>
        <v>59</v>
      </c>
      <c r="AL53" s="8" t="str" cm="1">
        <f t="array" aca="1" ref="AL53" ca="1" xml:space="preserve"> _xlfn.IFS(TODAY() &gt;= AK53, "PNDRC2", TODAY() &lt;= AJ53, "PNDRC", AND(TODAY()&gt;=AI53,TODAY()&lt;=AK53), "RCAN")</f>
        <v>PNDRC2</v>
      </c>
      <c r="AM53" s="16" t="str">
        <f t="shared" ca="1" si="7"/>
        <v>Pending inspection until 06/06/2023 to follow up (.) Email sent to agent regarding missed inspection.</v>
      </c>
      <c r="AN53" s="15" t="s">
        <v>37</v>
      </c>
      <c r="AO53" s="15">
        <f t="shared" ca="1" si="8"/>
        <v>45083</v>
      </c>
      <c r="AP53" s="15" t="s">
        <v>42</v>
      </c>
      <c r="AQ53" t="str">
        <f t="shared" si="9"/>
        <v>(.)</v>
      </c>
      <c r="AR53" s="1" t="s">
        <v>41</v>
      </c>
      <c r="AS53" s="32" t="str">
        <f t="shared" ca="1" si="10"/>
        <v>Pending inspection until 06/13/2023 to follow up (.) Email sent to agent regarding missed inspection.</v>
      </c>
      <c r="AT53" s="15" t="s">
        <v>37</v>
      </c>
      <c r="AU53" s="15">
        <f t="shared" ca="1" si="11"/>
        <v>45090</v>
      </c>
      <c r="AV53" s="15" t="s">
        <v>42</v>
      </c>
      <c r="AW53" s="31" t="str">
        <f t="shared" ca="1" si="12"/>
        <v>Pending inspection until 06/13/2023 to follow up (.) Email sent to agent regarding missed inspection.</v>
      </c>
      <c r="AX53" s="2" t="str">
        <f t="shared" ca="1" si="13"/>
        <v>RCAN</v>
      </c>
      <c r="AY53" s="32" t="str" cm="1">
        <f t="array" ref="AY53" xml:space="preserve"> _xlfn.IFS(AG53 = $AZ$2, $BA$2, AG53 =$AZ$3, $BA$3, AG53 = $AZ$4,$BA$4, AG53 = $AZ$5,$BA$5, AG53 = $AZ$6,$BA$6, AG53 = $AZ$7,$BA$7, AG53 = $AZ$8,$BA$8, AG53=$AZ$9,$BA$9, AG53=$AZ$10,$BA$10, AG53=$AZ62,$BA$11, AG53=$AZ$12,$BA$12)</f>
        <v>Upon inspection of your property on XX/XX/XXXX we found the following hazards and conditions:
Unable to determine risk eligibility: dwelling inaccessible to perform exterior inspection</v>
      </c>
      <c r="BA53" s="31" t="s">
        <v>58</v>
      </c>
    </row>
    <row r="54" spans="1:53" ht="91.5" customHeight="1" x14ac:dyDescent="0.25">
      <c r="A54" s="19"/>
      <c r="B54" s="19"/>
      <c r="C54" s="20"/>
      <c r="D54" s="21"/>
      <c r="E54" s="21"/>
      <c r="F54" s="22"/>
      <c r="G54" s="22"/>
      <c r="H54" s="22"/>
      <c r="I54" s="22"/>
      <c r="J54" s="22"/>
      <c r="K54" s="22"/>
      <c r="L54" s="21"/>
      <c r="M54" s="21"/>
      <c r="N54" s="22"/>
      <c r="O54" s="21"/>
      <c r="P54" s="21"/>
      <c r="Q54" s="21"/>
      <c r="R54" s="21"/>
      <c r="S54" s="21"/>
      <c r="T54" s="21"/>
      <c r="U54" s="21"/>
      <c r="V54" s="23"/>
      <c r="W54" s="23"/>
      <c r="X54" s="23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8" cm="1">
        <f t="array" ref="AI54">_xlfn.IFS(AC54 = "TX", I54 + 25, AC54 = "VA", I54 + 56, AC54 = "FL", I54 + 26, AC54 = "SC", I54 + 55, AC54 &lt;&gt; "TX,VA,FL,SC", I54 + 26)</f>
        <v>26</v>
      </c>
      <c r="AJ54" s="8" cm="1">
        <f t="array" ref="AJ54">_xlfn.IFS(AC54 = "TX", I54 + 24, AC54 = "VA", I54 + 55, AC54 = "FL", I54 + 25, AC54 = "SC", I54 + 54, AC54 &lt;&gt; "TX,VA,FL,SC", I54 + 25)</f>
        <v>25</v>
      </c>
      <c r="AK54" s="8" cm="1">
        <f t="array" ref="AK54">_xlfn.IFS(AC54 = "TX", I54 + 58, AC54 = "VA", I54 + 89, AC54 = "FL", I54 + 89, AC54 = "SC", I54 + 88, AC54 &lt;&gt; "TX,VA,FL,SC", I54 + 59)</f>
        <v>59</v>
      </c>
      <c r="AL54" s="8" t="str" cm="1">
        <f t="array" aca="1" ref="AL54" ca="1" xml:space="preserve"> _xlfn.IFS(TODAY() &gt;= AK54, "PNDRC2", TODAY() &lt;= AJ54, "PNDRC", AND(TODAY()&gt;=AI54,TODAY()&lt;=AK54), "RCAN")</f>
        <v>PNDRC2</v>
      </c>
      <c r="AM54" s="16" t="str">
        <f t="shared" ca="1" si="7"/>
        <v>Pending inspection until 06/06/2023 to follow up (.) Email sent to agent regarding missed inspection.</v>
      </c>
      <c r="AN54" s="15" t="s">
        <v>37</v>
      </c>
      <c r="AO54" s="15">
        <f t="shared" ca="1" si="8"/>
        <v>45083</v>
      </c>
      <c r="AP54" s="15" t="s">
        <v>42</v>
      </c>
      <c r="AQ54" t="str">
        <f t="shared" si="9"/>
        <v>(.)</v>
      </c>
      <c r="AR54" s="1" t="s">
        <v>41</v>
      </c>
      <c r="AS54" s="32" t="str">
        <f t="shared" ca="1" si="10"/>
        <v>Pending inspection until 06/13/2023 to follow up (.) Email sent to agent regarding missed inspection.</v>
      </c>
      <c r="AT54" s="15" t="s">
        <v>37</v>
      </c>
      <c r="AU54" s="15">
        <f t="shared" ca="1" si="11"/>
        <v>45090</v>
      </c>
      <c r="AV54" s="15" t="s">
        <v>42</v>
      </c>
      <c r="AW54" s="31" t="str">
        <f t="shared" ca="1" si="12"/>
        <v>Pending inspection until 06/13/2023 to follow up (.) Email sent to agent regarding missed inspection.</v>
      </c>
      <c r="AX54" s="2" t="str">
        <f t="shared" ca="1" si="13"/>
        <v>RCAN</v>
      </c>
      <c r="AY54" s="32" t="str" cm="1">
        <f t="array" ref="AY54" xml:space="preserve"> _xlfn.IFS(AG54 = $AZ$2, $BA$2, AG54 =$AZ$3, $BA$3, AG54 = $AZ$4,$BA$4, AG54 = $AZ$5,$BA$5, AG54 = $AZ$6,$BA$6, AG54 = $AZ$7,$BA$7, AG54 = $AZ$8,$BA$8, AG54=$AZ$9,$BA$9, AG54=$AZ$10,$BA$10, AG54=$AZ63,$BA$11, AG54=$AZ$12,$BA$12)</f>
        <v>Upon inspection of your property on XX/XX/XXXX we found the following hazards and conditions:
Unable to determine risk eligibility: dwelling inaccessible to perform exterior inspection</v>
      </c>
      <c r="BA54" s="31" t="s">
        <v>58</v>
      </c>
    </row>
    <row r="55" spans="1:53" ht="91.5" customHeight="1" x14ac:dyDescent="0.25">
      <c r="A55" s="24"/>
      <c r="B55" s="24"/>
      <c r="C55" s="25"/>
      <c r="D55" s="1"/>
      <c r="E55" s="1"/>
      <c r="F55" s="26"/>
      <c r="G55" s="26"/>
      <c r="H55" s="26"/>
      <c r="I55" s="26"/>
      <c r="J55" s="26"/>
      <c r="K55" s="26"/>
      <c r="L55" s="1"/>
      <c r="M55" s="1"/>
      <c r="N55" s="26"/>
      <c r="O55" s="1"/>
      <c r="P55" s="1"/>
      <c r="Q55" s="1"/>
      <c r="R55" s="1"/>
      <c r="S55" s="1"/>
      <c r="T55" s="1"/>
      <c r="U55" s="1"/>
      <c r="V55" s="27"/>
      <c r="W55" s="27"/>
      <c r="X55" s="27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8" cm="1">
        <f t="array" ref="AI55">_xlfn.IFS(AC55 = "TX", I55 + 25, AC55 = "VA", I55 + 56, AC55 = "FL", I55 + 26, AC55 = "SC", I55 + 55, AC55 &lt;&gt; "TX,VA,FL,SC", I55 + 26)</f>
        <v>26</v>
      </c>
      <c r="AJ55" s="8" cm="1">
        <f t="array" ref="AJ55">_xlfn.IFS(AC55 = "TX", I55 + 24, AC55 = "VA", I55 + 55, AC55 = "FL", I55 + 25, AC55 = "SC", I55 + 54, AC55 &lt;&gt; "TX,VA,FL,SC", I55 + 25)</f>
        <v>25</v>
      </c>
      <c r="AK55" s="8" cm="1">
        <f t="array" ref="AK55">_xlfn.IFS(AC55 = "TX", I55 + 58, AC55 = "VA", I55 + 89, AC55 = "FL", I55 + 89, AC55 = "SC", I55 + 88, AC55 &lt;&gt; "TX,VA,FL,SC", I55 + 59)</f>
        <v>59</v>
      </c>
      <c r="AL55" s="8" t="str" cm="1">
        <f t="array" aca="1" ref="AL55" ca="1" xml:space="preserve"> _xlfn.IFS(TODAY() &gt;= AK55, "PNDRC2", TODAY() &lt;= AJ55, "PNDRC", AND(TODAY()&gt;=AI55,TODAY()&lt;=AK55), "RCAN")</f>
        <v>PNDRC2</v>
      </c>
      <c r="AM55" s="16" t="str">
        <f t="shared" ca="1" si="7"/>
        <v>Pending inspection until 06/06/2023 to follow up (.) Email sent to agent regarding missed inspection.</v>
      </c>
      <c r="AN55" s="15" t="s">
        <v>37</v>
      </c>
      <c r="AO55" s="15">
        <f t="shared" ca="1" si="8"/>
        <v>45083</v>
      </c>
      <c r="AP55" s="15" t="s">
        <v>42</v>
      </c>
      <c r="AQ55" t="str">
        <f t="shared" si="9"/>
        <v>(.)</v>
      </c>
      <c r="AR55" s="1" t="s">
        <v>41</v>
      </c>
      <c r="AS55" s="32" t="str">
        <f t="shared" ca="1" si="10"/>
        <v>Pending inspection until 06/13/2023 to follow up (.) Email sent to agent regarding missed inspection.</v>
      </c>
      <c r="AT55" s="15" t="s">
        <v>37</v>
      </c>
      <c r="AU55" s="15">
        <f t="shared" ca="1" si="11"/>
        <v>45090</v>
      </c>
      <c r="AV55" s="15" t="s">
        <v>42</v>
      </c>
      <c r="AW55" s="31" t="str">
        <f t="shared" ca="1" si="12"/>
        <v>Pending inspection until 06/13/2023 to follow up (.) Email sent to agent regarding missed inspection.</v>
      </c>
      <c r="AX55" s="2" t="str">
        <f t="shared" ca="1" si="13"/>
        <v>RCAN</v>
      </c>
      <c r="AY55" s="32" t="str" cm="1">
        <f t="array" ref="AY55" xml:space="preserve"> _xlfn.IFS(AG55 = $AZ$2, $BA$2, AG55 =$AZ$3, $BA$3, AG55 = $AZ$4,$BA$4, AG55 = $AZ$5,$BA$5, AG55 = $AZ$6,$BA$6, AG55 = $AZ$7,$BA$7, AG55 = $AZ$8,$BA$8, AG55=$AZ$9,$BA$9, AG55=$AZ$10,$BA$10, AG55=$AZ64,$BA$11, AG55=$AZ$12,$BA$12)</f>
        <v>Upon inspection of your property on XX/XX/XXXX we found the following hazards and conditions:
Unable to determine risk eligibility: dwelling inaccessible to perform exterior inspection</v>
      </c>
      <c r="BA55" s="31" t="s">
        <v>58</v>
      </c>
    </row>
    <row r="56" spans="1:53" ht="91.5" customHeight="1" x14ac:dyDescent="0.25">
      <c r="A56" s="19"/>
      <c r="B56" s="19"/>
      <c r="C56" s="20"/>
      <c r="D56" s="21"/>
      <c r="E56" s="21"/>
      <c r="F56" s="22"/>
      <c r="G56" s="22"/>
      <c r="H56" s="22"/>
      <c r="I56" s="22"/>
      <c r="J56" s="22"/>
      <c r="K56" s="22"/>
      <c r="L56" s="21"/>
      <c r="M56" s="21"/>
      <c r="N56" s="22"/>
      <c r="O56" s="21"/>
      <c r="P56" s="21"/>
      <c r="Q56" s="21"/>
      <c r="R56" s="21"/>
      <c r="S56" s="21"/>
      <c r="T56" s="21"/>
      <c r="U56" s="21"/>
      <c r="V56" s="23"/>
      <c r="W56" s="23"/>
      <c r="X56" s="23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8" cm="1">
        <f t="array" ref="AI56">_xlfn.IFS(AC56 = "TX", I56 + 25, AC56 = "VA", I56 + 56, AC56 = "FL", I56 + 26, AC56 = "SC", I56 + 55, AC56 &lt;&gt; "TX,VA,FL,SC", I56 + 26)</f>
        <v>26</v>
      </c>
      <c r="AJ56" s="8" cm="1">
        <f t="array" ref="AJ56">_xlfn.IFS(AC56 = "TX", I56 + 24, AC56 = "VA", I56 + 55, AC56 = "FL", I56 + 25, AC56 = "SC", I56 + 54, AC56 &lt;&gt; "TX,VA,FL,SC", I56 + 25)</f>
        <v>25</v>
      </c>
      <c r="AK56" s="8" cm="1">
        <f t="array" ref="AK56">_xlfn.IFS(AC56 = "TX", I56 + 58, AC56 = "VA", I56 + 89, AC56 = "FL", I56 + 89, AC56 = "SC", I56 + 88, AC56 &lt;&gt; "TX,VA,FL,SC", I56 + 59)</f>
        <v>59</v>
      </c>
      <c r="AL56" s="8" t="str" cm="1">
        <f t="array" aca="1" ref="AL56" ca="1" xml:space="preserve"> _xlfn.IFS(TODAY() &gt;= AK56, "PNDRC2", TODAY() &lt;= AJ56, "PNDRC", AND(TODAY()&gt;=AI56,TODAY()&lt;=AK56), "RCAN")</f>
        <v>PNDRC2</v>
      </c>
      <c r="AM56" s="16" t="str">
        <f t="shared" ca="1" si="7"/>
        <v>Pending inspection until 06/06/2023 to follow up (.) Email sent to agent regarding missed inspection.</v>
      </c>
      <c r="AN56" s="15" t="s">
        <v>37</v>
      </c>
      <c r="AO56" s="15">
        <f t="shared" ca="1" si="8"/>
        <v>45083</v>
      </c>
      <c r="AP56" s="15" t="s">
        <v>42</v>
      </c>
      <c r="AQ56" t="str">
        <f t="shared" si="9"/>
        <v>(.)</v>
      </c>
      <c r="AR56" s="1" t="s">
        <v>41</v>
      </c>
      <c r="AS56" s="32" t="str">
        <f t="shared" ca="1" si="10"/>
        <v>Pending inspection until 06/13/2023 to follow up (.) Email sent to agent regarding missed inspection.</v>
      </c>
      <c r="AT56" s="15" t="s">
        <v>37</v>
      </c>
      <c r="AU56" s="15">
        <f t="shared" ca="1" si="11"/>
        <v>45090</v>
      </c>
      <c r="AV56" s="15" t="s">
        <v>42</v>
      </c>
      <c r="AW56" s="31" t="str">
        <f t="shared" ca="1" si="12"/>
        <v>Pending inspection until 06/13/2023 to follow up (.) Email sent to agent regarding missed inspection.</v>
      </c>
      <c r="AX56" s="2" t="str">
        <f t="shared" ca="1" si="13"/>
        <v>RCAN</v>
      </c>
      <c r="AY56" s="32" t="str" cm="1">
        <f t="array" ref="AY56" xml:space="preserve"> _xlfn.IFS(AG56 = $AZ$2, $BA$2, AG56 =$AZ$3, $BA$3, AG56 = $AZ$4,$BA$4, AG56 = $AZ$5,$BA$5, AG56 = $AZ$6,$BA$6, AG56 = $AZ$7,$BA$7, AG56 = $AZ$8,$BA$8, AG56=$AZ$9,$BA$9, AG56=$AZ$10,$BA$10, AG56=$AZ65,$BA$11, AG56=$AZ$12,$BA$12)</f>
        <v>Upon inspection of your property on XX/XX/XXXX we found the following hazards and conditions:
Unable to determine risk eligibility: dwelling inaccessible to perform exterior inspection</v>
      </c>
      <c r="BA56" s="31" t="s">
        <v>58</v>
      </c>
    </row>
    <row r="57" spans="1:53" ht="91.5" customHeight="1" x14ac:dyDescent="0.25">
      <c r="A57" s="24"/>
      <c r="B57" s="24"/>
      <c r="C57" s="25"/>
      <c r="D57" s="1"/>
      <c r="E57" s="1"/>
      <c r="F57" s="26"/>
      <c r="G57" s="26"/>
      <c r="H57" s="26"/>
      <c r="I57" s="26"/>
      <c r="J57" s="26"/>
      <c r="K57" s="26"/>
      <c r="L57" s="1"/>
      <c r="M57" s="1"/>
      <c r="N57" s="26"/>
      <c r="O57" s="1"/>
      <c r="P57" s="1"/>
      <c r="Q57" s="1"/>
      <c r="R57" s="1"/>
      <c r="S57" s="1"/>
      <c r="T57" s="1"/>
      <c r="U57" s="1"/>
      <c r="V57" s="27"/>
      <c r="W57" s="27"/>
      <c r="X57" s="27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8" cm="1">
        <f t="array" ref="AI57">_xlfn.IFS(AC57 = "TX", I57 + 25, AC57 = "VA", I57 + 56, AC57 = "FL", I57 + 26, AC57 = "SC", I57 + 55, AC57 &lt;&gt; "TX,VA,FL,SC", I57 + 26)</f>
        <v>26</v>
      </c>
      <c r="AJ57" s="8" cm="1">
        <f t="array" ref="AJ57">_xlfn.IFS(AC57 = "TX", I57 + 24, AC57 = "VA", I57 + 55, AC57 = "FL", I57 + 25, AC57 = "SC", I57 + 54, AC57 &lt;&gt; "TX,VA,FL,SC", I57 + 25)</f>
        <v>25</v>
      </c>
      <c r="AK57" s="8" cm="1">
        <f t="array" ref="AK57">_xlfn.IFS(AC57 = "TX", I57 + 58, AC57 = "VA", I57 + 89, AC57 = "FL", I57 + 89, AC57 = "SC", I57 + 88, AC57 &lt;&gt; "TX,VA,FL,SC", I57 + 59)</f>
        <v>59</v>
      </c>
      <c r="AL57" s="8" t="str" cm="1">
        <f t="array" aca="1" ref="AL57" ca="1" xml:space="preserve"> _xlfn.IFS(TODAY() &gt;= AK57, "PNDRC2", TODAY() &lt;= AJ57, "PNDRC", AND(TODAY()&gt;=AI57,TODAY()&lt;=AK57), "RCAN")</f>
        <v>PNDRC2</v>
      </c>
      <c r="AM57" s="16" t="str">
        <f t="shared" ca="1" si="7"/>
        <v>Pending inspection until 06/06/2023 to follow up (.) Email sent to agent regarding missed inspection.</v>
      </c>
      <c r="AN57" s="15" t="s">
        <v>37</v>
      </c>
      <c r="AO57" s="15">
        <f t="shared" ca="1" si="8"/>
        <v>45083</v>
      </c>
      <c r="AP57" s="15" t="s">
        <v>42</v>
      </c>
      <c r="AQ57" t="str">
        <f t="shared" si="9"/>
        <v>(.)</v>
      </c>
      <c r="AR57" s="1" t="s">
        <v>41</v>
      </c>
      <c r="AS57" s="32" t="str">
        <f t="shared" ca="1" si="10"/>
        <v>Pending inspection until 06/13/2023 to follow up (.) Email sent to agent regarding missed inspection.</v>
      </c>
      <c r="AT57" s="15" t="s">
        <v>37</v>
      </c>
      <c r="AU57" s="15">
        <f t="shared" ca="1" si="11"/>
        <v>45090</v>
      </c>
      <c r="AV57" s="15" t="s">
        <v>42</v>
      </c>
      <c r="AW57" s="31" t="str">
        <f t="shared" ca="1" si="12"/>
        <v>Pending inspection until 06/13/2023 to follow up (.) Email sent to agent regarding missed inspection.</v>
      </c>
      <c r="AX57" s="2" t="str">
        <f t="shared" ca="1" si="13"/>
        <v>RCAN</v>
      </c>
      <c r="AY57" s="32" t="str" cm="1">
        <f t="array" ref="AY57" xml:space="preserve"> _xlfn.IFS(AG57 = $AZ$2, $BA$2, AG57 =$AZ$3, $BA$3, AG57 = $AZ$4,$BA$4, AG57 = $AZ$5,$BA$5, AG57 = $AZ$6,$BA$6, AG57 = $AZ$7,$BA$7, AG57 = $AZ$8,$BA$8, AG57=$AZ$9,$BA$9, AG57=$AZ$10,$BA$10, AG57=$AZ66,$BA$11, AG57=$AZ$12,$BA$12)</f>
        <v>Upon inspection of your property on XX/XX/XXXX we found the following hazards and conditions:
Unable to determine risk eligibility: dwelling inaccessible to perform exterior inspection</v>
      </c>
      <c r="BA57" s="31" t="s">
        <v>58</v>
      </c>
    </row>
    <row r="58" spans="1:53" ht="91.5" customHeight="1" x14ac:dyDescent="0.25">
      <c r="A58" s="19"/>
      <c r="B58" s="19"/>
      <c r="C58" s="20"/>
      <c r="D58" s="21"/>
      <c r="E58" s="21"/>
      <c r="F58" s="22"/>
      <c r="G58" s="22"/>
      <c r="H58" s="22"/>
      <c r="I58" s="22"/>
      <c r="J58" s="22"/>
      <c r="K58" s="22"/>
      <c r="L58" s="21"/>
      <c r="M58" s="21"/>
      <c r="N58" s="22"/>
      <c r="O58" s="21"/>
      <c r="P58" s="21"/>
      <c r="Q58" s="21"/>
      <c r="R58" s="21"/>
      <c r="S58" s="21"/>
      <c r="T58" s="21"/>
      <c r="U58" s="21"/>
      <c r="V58" s="23"/>
      <c r="W58" s="23"/>
      <c r="X58" s="23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8" cm="1">
        <f t="array" ref="AI58">_xlfn.IFS(AC58 = "TX", I58 + 25, AC58 = "VA", I58 + 56, AC58 = "FL", I58 + 26, AC58 = "SC", I58 + 55, AC58 &lt;&gt; "TX,VA,FL,SC", I58 + 26)</f>
        <v>26</v>
      </c>
      <c r="AJ58" s="8" cm="1">
        <f t="array" ref="AJ58">_xlfn.IFS(AC58 = "TX", I58 + 24, AC58 = "VA", I58 + 55, AC58 = "FL", I58 + 25, AC58 = "SC", I58 + 54, AC58 &lt;&gt; "TX,VA,FL,SC", I58 + 25)</f>
        <v>25</v>
      </c>
      <c r="AK58" s="8" cm="1">
        <f t="array" ref="AK58">_xlfn.IFS(AC58 = "TX", I58 + 58, AC58 = "VA", I58 + 89, AC58 = "FL", I58 + 89, AC58 = "SC", I58 + 88, AC58 &lt;&gt; "TX,VA,FL,SC", I58 + 59)</f>
        <v>59</v>
      </c>
      <c r="AL58" s="8" t="str" cm="1">
        <f t="array" aca="1" ref="AL58" ca="1" xml:space="preserve"> _xlfn.IFS(TODAY() &gt;= AK58, "PNDRC2", TODAY() &lt;= AJ58, "PNDRC", AND(TODAY()&gt;=AI58,TODAY()&lt;=AK58), "RCAN")</f>
        <v>PNDRC2</v>
      </c>
      <c r="AM58" s="16" t="str">
        <f t="shared" ca="1" si="7"/>
        <v>Pending inspection until 06/06/2023 to follow up (.) Email sent to agent regarding missed inspection.</v>
      </c>
      <c r="AN58" s="15" t="s">
        <v>37</v>
      </c>
      <c r="AO58" s="15">
        <f t="shared" ca="1" si="8"/>
        <v>45083</v>
      </c>
      <c r="AP58" s="15" t="s">
        <v>42</v>
      </c>
      <c r="AQ58" t="str">
        <f t="shared" si="9"/>
        <v>(.)</v>
      </c>
      <c r="AR58" s="1" t="s">
        <v>41</v>
      </c>
      <c r="AS58" s="32" t="str">
        <f t="shared" ca="1" si="10"/>
        <v>Pending inspection until 06/13/2023 to follow up (.) Email sent to agent regarding missed inspection.</v>
      </c>
      <c r="AT58" s="15" t="s">
        <v>37</v>
      </c>
      <c r="AU58" s="15">
        <f t="shared" ca="1" si="11"/>
        <v>45090</v>
      </c>
      <c r="AV58" s="15" t="s">
        <v>42</v>
      </c>
      <c r="AW58" s="31" t="str">
        <f t="shared" ca="1" si="12"/>
        <v>Pending inspection until 06/13/2023 to follow up (.) Email sent to agent regarding missed inspection.</v>
      </c>
      <c r="AX58" s="2" t="str">
        <f t="shared" ca="1" si="13"/>
        <v>RCAN</v>
      </c>
      <c r="AY58" s="32" t="str" cm="1">
        <f t="array" ref="AY58" xml:space="preserve"> _xlfn.IFS(AG58 = $AZ$2, $BA$2, AG58 =$AZ$3, $BA$3, AG58 = $AZ$4,$BA$4, AG58 = $AZ$5,$BA$5, AG58 = $AZ$6,$BA$6, AG58 = $AZ$7,$BA$7, AG58 = $AZ$8,$BA$8, AG58=$AZ$9,$BA$9, AG58=$AZ$10,$BA$10, AG58=$AZ67,$BA$11, AG58=$AZ$12,$BA$12)</f>
        <v>Upon inspection of your property on XX/XX/XXXX we found the following hazards and conditions:
Unable to determine risk eligibility: dwelling inaccessible to perform exterior inspection</v>
      </c>
      <c r="BA58" s="31" t="s">
        <v>58</v>
      </c>
    </row>
    <row r="59" spans="1:53" ht="91.5" customHeight="1" x14ac:dyDescent="0.25">
      <c r="A59" s="24"/>
      <c r="B59" s="24"/>
      <c r="C59" s="25"/>
      <c r="D59" s="1"/>
      <c r="E59" s="1"/>
      <c r="F59" s="26"/>
      <c r="G59" s="26"/>
      <c r="H59" s="26"/>
      <c r="I59" s="26"/>
      <c r="J59" s="26"/>
      <c r="K59" s="26"/>
      <c r="L59" s="1"/>
      <c r="M59" s="1"/>
      <c r="N59" s="26"/>
      <c r="O59" s="1"/>
      <c r="P59" s="1"/>
      <c r="Q59" s="1"/>
      <c r="R59" s="1"/>
      <c r="S59" s="1"/>
      <c r="T59" s="1"/>
      <c r="U59" s="1"/>
      <c r="V59" s="27"/>
      <c r="W59" s="27"/>
      <c r="X59" s="27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8" cm="1">
        <f t="array" ref="AI59">_xlfn.IFS(AC59 = "TX", I59 + 25, AC59 = "VA", I59 + 56, AC59 = "FL", I59 + 26, AC59 = "SC", I59 + 55, AC59 &lt;&gt; "TX,VA,FL,SC", I59 + 26)</f>
        <v>26</v>
      </c>
      <c r="AJ59" s="8" cm="1">
        <f t="array" ref="AJ59">_xlfn.IFS(AC59 = "TX", I59 + 24, AC59 = "VA", I59 + 55, AC59 = "FL", I59 + 25, AC59 = "SC", I59 + 54, AC59 &lt;&gt; "TX,VA,FL,SC", I59 + 25)</f>
        <v>25</v>
      </c>
      <c r="AK59" s="8" cm="1">
        <f t="array" ref="AK59">_xlfn.IFS(AC59 = "TX", I59 + 58, AC59 = "VA", I59 + 89, AC59 = "FL", I59 + 89, AC59 = "SC", I59 + 88, AC59 &lt;&gt; "TX,VA,FL,SC", I59 + 59)</f>
        <v>59</v>
      </c>
      <c r="AL59" s="8" t="str" cm="1">
        <f t="array" aca="1" ref="AL59" ca="1" xml:space="preserve"> _xlfn.IFS(TODAY() &gt;= AK59, "PNDRC2", TODAY() &lt;= AJ59, "PNDRC", AND(TODAY()&gt;=AI59,TODAY()&lt;=AK59), "RCAN")</f>
        <v>PNDRC2</v>
      </c>
      <c r="AM59" s="16" t="str">
        <f t="shared" ca="1" si="7"/>
        <v>Pending inspection until 06/06/2023 to follow up (.) Email sent to agent regarding missed inspection.</v>
      </c>
      <c r="AN59" s="15" t="s">
        <v>37</v>
      </c>
      <c r="AO59" s="15">
        <f t="shared" ca="1" si="8"/>
        <v>45083</v>
      </c>
      <c r="AP59" s="15" t="s">
        <v>42</v>
      </c>
      <c r="AQ59" t="str">
        <f t="shared" si="9"/>
        <v>(.)</v>
      </c>
      <c r="AR59" s="1" t="s">
        <v>41</v>
      </c>
      <c r="AS59" s="32" t="str">
        <f t="shared" ca="1" si="10"/>
        <v>Pending inspection until 06/13/2023 to follow up (.) Email sent to agent regarding missed inspection.</v>
      </c>
      <c r="AT59" s="15" t="s">
        <v>37</v>
      </c>
      <c r="AU59" s="15">
        <f t="shared" ca="1" si="11"/>
        <v>45090</v>
      </c>
      <c r="AV59" s="15" t="s">
        <v>42</v>
      </c>
      <c r="AW59" s="31" t="str">
        <f t="shared" ca="1" si="12"/>
        <v>Pending inspection until 06/13/2023 to follow up (.) Email sent to agent regarding missed inspection.</v>
      </c>
      <c r="AX59" s="2" t="str">
        <f t="shared" ca="1" si="13"/>
        <v>RCAN</v>
      </c>
      <c r="AY59" s="32" t="str" cm="1">
        <f t="array" ref="AY59" xml:space="preserve"> _xlfn.IFS(AG59 = $AZ$2, $BA$2, AG59 =$AZ$3, $BA$3, AG59 = $AZ$4,$BA$4, AG59 = $AZ$5,$BA$5, AG59 = $AZ$6,$BA$6, AG59 = $AZ$7,$BA$7, AG59 = $AZ$8,$BA$8, AG59=$AZ$9,$BA$9, AG59=$AZ$10,$BA$10, AG59=$AZ68,$BA$11, AG59=$AZ$12,$BA$12)</f>
        <v>Upon inspection of your property on XX/XX/XXXX we found the following hazards and conditions:
Unable to determine risk eligibility: dwelling inaccessible to perform exterior inspection</v>
      </c>
      <c r="BA59" s="31" t="s">
        <v>58</v>
      </c>
    </row>
    <row r="60" spans="1:53" ht="91.5" customHeight="1" x14ac:dyDescent="0.25">
      <c r="A60" s="19"/>
      <c r="B60" s="19"/>
      <c r="C60" s="20"/>
      <c r="D60" s="21"/>
      <c r="E60" s="21"/>
      <c r="F60" s="22"/>
      <c r="G60" s="22"/>
      <c r="H60" s="22"/>
      <c r="I60" s="22"/>
      <c r="J60" s="22"/>
      <c r="K60" s="22"/>
      <c r="L60" s="21"/>
      <c r="M60" s="21"/>
      <c r="N60" s="22"/>
      <c r="O60" s="21"/>
      <c r="P60" s="21"/>
      <c r="Q60" s="21"/>
      <c r="R60" s="21"/>
      <c r="S60" s="21"/>
      <c r="T60" s="21"/>
      <c r="U60" s="21"/>
      <c r="V60" s="23"/>
      <c r="W60" s="23"/>
      <c r="X60" s="23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8" cm="1">
        <f t="array" ref="AI60">_xlfn.IFS(AC60 = "TX", I60 + 25, AC60 = "VA", I60 + 56, AC60 = "FL", I60 + 26, AC60 = "SC", I60 + 55, AC60 &lt;&gt; "TX,VA,FL,SC", I60 + 26)</f>
        <v>26</v>
      </c>
      <c r="AJ60" s="8" cm="1">
        <f t="array" ref="AJ60">_xlfn.IFS(AC60 = "TX", I60 + 24, AC60 = "VA", I60 + 55, AC60 = "FL", I60 + 25, AC60 = "SC", I60 + 54, AC60 &lt;&gt; "TX,VA,FL,SC", I60 + 25)</f>
        <v>25</v>
      </c>
      <c r="AK60" s="8" cm="1">
        <f t="array" ref="AK60">_xlfn.IFS(AC60 = "TX", I60 + 58, AC60 = "VA", I60 + 89, AC60 = "FL", I60 + 89, AC60 = "SC", I60 + 88, AC60 &lt;&gt; "TX,VA,FL,SC", I60 + 59)</f>
        <v>59</v>
      </c>
      <c r="AL60" s="8" t="str" cm="1">
        <f t="array" aca="1" ref="AL60" ca="1" xml:space="preserve"> _xlfn.IFS(TODAY() &gt;= AK60, "PNDRC2", TODAY() &lt;= AJ60, "PNDRC", AND(TODAY()&gt;=AI60,TODAY()&lt;=AK60), "RCAN")</f>
        <v>PNDRC2</v>
      </c>
      <c r="AM60" s="16" t="str">
        <f t="shared" ca="1" si="7"/>
        <v>Pending inspection until 06/06/2023 to follow up (.) Email sent to agent regarding missed inspection.</v>
      </c>
      <c r="AN60" s="15" t="s">
        <v>37</v>
      </c>
      <c r="AO60" s="15">
        <f t="shared" ca="1" si="8"/>
        <v>45083</v>
      </c>
      <c r="AP60" s="15" t="s">
        <v>42</v>
      </c>
      <c r="AQ60" t="str">
        <f t="shared" si="9"/>
        <v>(.)</v>
      </c>
      <c r="AR60" s="1" t="s">
        <v>41</v>
      </c>
      <c r="AS60" s="32" t="str">
        <f t="shared" ca="1" si="10"/>
        <v>Pending inspection until 06/13/2023 to follow up (.) Email sent to agent regarding missed inspection.</v>
      </c>
      <c r="AT60" s="15" t="s">
        <v>37</v>
      </c>
      <c r="AU60" s="15">
        <f t="shared" ca="1" si="11"/>
        <v>45090</v>
      </c>
      <c r="AV60" s="15" t="s">
        <v>42</v>
      </c>
      <c r="AW60" s="31" t="str">
        <f t="shared" ca="1" si="12"/>
        <v>Pending inspection until 06/13/2023 to follow up (.) Email sent to agent regarding missed inspection.</v>
      </c>
      <c r="AX60" s="2" t="str">
        <f t="shared" ca="1" si="13"/>
        <v>RCAN</v>
      </c>
      <c r="AY60" s="32" t="str" cm="1">
        <f t="array" ref="AY60" xml:space="preserve"> _xlfn.IFS(AG60 = $AZ$2, $BA$2, AG60 =$AZ$3, $BA$3, AG60 = $AZ$4,$BA$4, AG60 = $AZ$5,$BA$5, AG60 = $AZ$6,$BA$6, AG60 = $AZ$7,$BA$7, AG60 = $AZ$8,$BA$8, AG60=$AZ$9,$BA$9, AG60=$AZ$10,$BA$10, AG60=$AZ69,$BA$11, AG60=$AZ$12,$BA$12)</f>
        <v>Upon inspection of your property on XX/XX/XXXX we found the following hazards and conditions:
Unable to determine risk eligibility: dwelling inaccessible to perform exterior inspection</v>
      </c>
      <c r="BA60" s="31" t="s">
        <v>58</v>
      </c>
    </row>
    <row r="61" spans="1:53" ht="91.5" customHeight="1" x14ac:dyDescent="0.25">
      <c r="A61" s="24"/>
      <c r="B61" s="24"/>
      <c r="C61" s="25"/>
      <c r="D61" s="1"/>
      <c r="E61" s="1"/>
      <c r="F61" s="26"/>
      <c r="G61" s="26"/>
      <c r="H61" s="26"/>
      <c r="I61" s="26"/>
      <c r="J61" s="26"/>
      <c r="K61" s="26"/>
      <c r="L61" s="1"/>
      <c r="M61" s="1"/>
      <c r="N61" s="26"/>
      <c r="O61" s="1"/>
      <c r="P61" s="1"/>
      <c r="Q61" s="1"/>
      <c r="R61" s="1"/>
      <c r="S61" s="1"/>
      <c r="T61" s="1"/>
      <c r="U61" s="1"/>
      <c r="V61" s="27"/>
      <c r="W61" s="27"/>
      <c r="X61" s="27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8" cm="1">
        <f t="array" ref="AI61">_xlfn.IFS(AC61 = "TX", I61 + 25, AC61 = "VA", I61 + 56, AC61 = "FL", I61 + 26, AC61 = "SC", I61 + 55, AC61 &lt;&gt; "TX,VA,FL,SC", I61 + 26)</f>
        <v>26</v>
      </c>
      <c r="AJ61" s="8" cm="1">
        <f t="array" ref="AJ61">_xlfn.IFS(AC61 = "TX", I61 + 24, AC61 = "VA", I61 + 55, AC61 = "FL", I61 + 25, AC61 = "SC", I61 + 54, AC61 &lt;&gt; "TX,VA,FL,SC", I61 + 25)</f>
        <v>25</v>
      </c>
      <c r="AK61" s="8" cm="1">
        <f t="array" ref="AK61">_xlfn.IFS(AC61 = "TX", I61 + 58, AC61 = "VA", I61 + 89, AC61 = "FL", I61 + 89, AC61 = "SC", I61 + 88, AC61 &lt;&gt; "TX,VA,FL,SC", I61 + 59)</f>
        <v>59</v>
      </c>
      <c r="AL61" s="8" t="str" cm="1">
        <f t="array" aca="1" ref="AL61" ca="1" xml:space="preserve"> _xlfn.IFS(TODAY() &gt;= AK61, "PNDRC2", TODAY() &lt;= AJ61, "PNDRC", AND(TODAY()&gt;=AI61,TODAY()&lt;=AK61), "RCAN")</f>
        <v>PNDRC2</v>
      </c>
      <c r="AM61" s="16" t="str">
        <f t="shared" ca="1" si="7"/>
        <v>Pending inspection until 06/06/2023 to follow up (.) Email sent to agent regarding missed inspection.</v>
      </c>
      <c r="AN61" s="15" t="s">
        <v>37</v>
      </c>
      <c r="AO61" s="15">
        <f t="shared" ca="1" si="8"/>
        <v>45083</v>
      </c>
      <c r="AP61" s="15" t="s">
        <v>42</v>
      </c>
      <c r="AQ61" t="str">
        <f t="shared" si="9"/>
        <v>(.)</v>
      </c>
      <c r="AR61" s="1" t="s">
        <v>41</v>
      </c>
      <c r="AS61" s="32" t="str">
        <f t="shared" ca="1" si="10"/>
        <v>Pending inspection until 06/13/2023 to follow up (.) Email sent to agent regarding missed inspection.</v>
      </c>
      <c r="AT61" s="15" t="s">
        <v>37</v>
      </c>
      <c r="AU61" s="15">
        <f t="shared" ca="1" si="11"/>
        <v>45090</v>
      </c>
      <c r="AV61" s="15" t="s">
        <v>42</v>
      </c>
      <c r="AW61" s="31" t="str">
        <f t="shared" ca="1" si="12"/>
        <v>Pending inspection until 06/13/2023 to follow up (.) Email sent to agent regarding missed inspection.</v>
      </c>
      <c r="AX61" s="2" t="str">
        <f t="shared" ca="1" si="13"/>
        <v>RCAN</v>
      </c>
      <c r="AY61" s="32" t="str" cm="1">
        <f t="array" ref="AY61" xml:space="preserve"> _xlfn.IFS(AG61 = $AZ$2, $BA$2, AG61 =$AZ$3, $BA$3, AG61 = $AZ$4,$BA$4, AG61 = $AZ$5,$BA$5, AG61 = $AZ$6,$BA$6, AG61 = $AZ$7,$BA$7, AG61 = $AZ$8,$BA$8, AG61=$AZ$9,$BA$9, AG61=$AZ$10,$BA$10, AG61=$AZ70,$BA$11, AG61=$AZ$12,$BA$12)</f>
        <v>Upon inspection of your property on XX/XX/XXXX we found the following hazards and conditions:
Unable to determine risk eligibility: dwelling inaccessible to perform exterior inspection</v>
      </c>
      <c r="BA61" s="31" t="s">
        <v>58</v>
      </c>
    </row>
    <row r="62" spans="1:53" ht="91.5" customHeight="1" x14ac:dyDescent="0.25">
      <c r="A62" s="19"/>
      <c r="B62" s="19"/>
      <c r="C62" s="20"/>
      <c r="D62" s="21"/>
      <c r="E62" s="21"/>
      <c r="F62" s="22"/>
      <c r="G62" s="22"/>
      <c r="H62" s="22"/>
      <c r="I62" s="22"/>
      <c r="J62" s="22"/>
      <c r="K62" s="22"/>
      <c r="L62" s="21"/>
      <c r="M62" s="21"/>
      <c r="N62" s="22"/>
      <c r="O62" s="21"/>
      <c r="P62" s="21"/>
      <c r="Q62" s="21"/>
      <c r="R62" s="21"/>
      <c r="S62" s="21"/>
      <c r="T62" s="21"/>
      <c r="U62" s="21"/>
      <c r="V62" s="23"/>
      <c r="W62" s="23"/>
      <c r="X62" s="23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8" cm="1">
        <f t="array" ref="AI62">_xlfn.IFS(AC62 = "TX", I62 + 25, AC62 = "VA", I62 + 56, AC62 = "FL", I62 + 26, AC62 = "SC", I62 + 55, AC62 &lt;&gt; "TX,VA,FL,SC", I62 + 26)</f>
        <v>26</v>
      </c>
      <c r="AJ62" s="8" cm="1">
        <f t="array" ref="AJ62">_xlfn.IFS(AC62 = "TX", I62 + 24, AC62 = "VA", I62 + 55, AC62 = "FL", I62 + 25, AC62 = "SC", I62 + 54, AC62 &lt;&gt; "TX,VA,FL,SC", I62 + 25)</f>
        <v>25</v>
      </c>
      <c r="AK62" s="8" cm="1">
        <f t="array" ref="AK62">_xlfn.IFS(AC62 = "TX", I62 + 58, AC62 = "VA", I62 + 89, AC62 = "FL", I62 + 89, AC62 = "SC", I62 + 88, AC62 &lt;&gt; "TX,VA,FL,SC", I62 + 59)</f>
        <v>59</v>
      </c>
      <c r="AL62" s="8" t="str" cm="1">
        <f t="array" aca="1" ref="AL62" ca="1" xml:space="preserve"> _xlfn.IFS(TODAY() &gt;= AK62, "PNDRC2", TODAY() &lt;= AJ62, "PNDRC", AND(TODAY()&gt;=AI62,TODAY()&lt;=AK62), "RCAN")</f>
        <v>PNDRC2</v>
      </c>
      <c r="AM62" s="16" t="str">
        <f t="shared" ca="1" si="7"/>
        <v>Pending inspection until 06/06/2023 to follow up (.) Email sent to agent regarding missed inspection.</v>
      </c>
      <c r="AN62" s="15" t="s">
        <v>37</v>
      </c>
      <c r="AO62" s="15">
        <f t="shared" ca="1" si="8"/>
        <v>45083</v>
      </c>
      <c r="AP62" s="15" t="s">
        <v>42</v>
      </c>
      <c r="AQ62" t="str">
        <f t="shared" si="9"/>
        <v>(.)</v>
      </c>
      <c r="AR62" s="1" t="s">
        <v>41</v>
      </c>
      <c r="AS62" s="32" t="str">
        <f t="shared" ca="1" si="10"/>
        <v>Pending inspection until 06/13/2023 to follow up (.) Email sent to agent regarding missed inspection.</v>
      </c>
      <c r="AT62" s="15" t="s">
        <v>37</v>
      </c>
      <c r="AU62" s="15">
        <f t="shared" ca="1" si="11"/>
        <v>45090</v>
      </c>
      <c r="AV62" s="15" t="s">
        <v>42</v>
      </c>
      <c r="AW62" s="31" t="str">
        <f t="shared" ca="1" si="12"/>
        <v>Pending inspection until 06/13/2023 to follow up (.) Email sent to agent regarding missed inspection.</v>
      </c>
      <c r="AX62" s="2" t="str">
        <f t="shared" ca="1" si="13"/>
        <v>RCAN</v>
      </c>
      <c r="AY62" s="32" t="str" cm="1">
        <f t="array" ref="AY62" xml:space="preserve"> _xlfn.IFS(AG62 = $AZ$2, $BA$2, AG62 =$AZ$3, $BA$3, AG62 = $AZ$4,$BA$4, AG62 = $AZ$5,$BA$5, AG62 = $AZ$6,$BA$6, AG62 = $AZ$7,$BA$7, AG62 = $AZ$8,$BA$8, AG62=$AZ$9,$BA$9, AG62=$AZ$10,$BA$10, AG62=$AZ71,$BA$11, AG62=$AZ$12,$BA$12)</f>
        <v>Upon inspection of your property on XX/XX/XXXX we found the following hazards and conditions:
Unable to determine risk eligibility: dwelling inaccessible to perform exterior inspection</v>
      </c>
      <c r="BA62" s="31" t="s">
        <v>58</v>
      </c>
    </row>
    <row r="63" spans="1:53" ht="91.5" customHeight="1" x14ac:dyDescent="0.25">
      <c r="A63" s="24"/>
      <c r="B63" s="24"/>
      <c r="C63" s="25"/>
      <c r="D63" s="1"/>
      <c r="E63" s="1"/>
      <c r="F63" s="26"/>
      <c r="G63" s="26"/>
      <c r="H63" s="26"/>
      <c r="I63" s="26"/>
      <c r="J63" s="26"/>
      <c r="K63" s="26"/>
      <c r="L63" s="1"/>
      <c r="M63" s="1"/>
      <c r="N63" s="26"/>
      <c r="O63" s="1"/>
      <c r="P63" s="1"/>
      <c r="Q63" s="1"/>
      <c r="R63" s="1"/>
      <c r="S63" s="1"/>
      <c r="T63" s="1"/>
      <c r="U63" s="1"/>
      <c r="V63" s="27"/>
      <c r="W63" s="27"/>
      <c r="X63" s="27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8" cm="1">
        <f t="array" ref="AI63">_xlfn.IFS(AC63 = "TX", I63 + 25, AC63 = "VA", I63 + 56, AC63 = "FL", I63 + 26, AC63 = "SC", I63 + 55, AC63 &lt;&gt; "TX,VA,FL,SC", I63 + 26)</f>
        <v>26</v>
      </c>
      <c r="AJ63" s="8" cm="1">
        <f t="array" ref="AJ63">_xlfn.IFS(AC63 = "TX", I63 + 24, AC63 = "VA", I63 + 55, AC63 = "FL", I63 + 25, AC63 = "SC", I63 + 54, AC63 &lt;&gt; "TX,VA,FL,SC", I63 + 25)</f>
        <v>25</v>
      </c>
      <c r="AK63" s="8" cm="1">
        <f t="array" ref="AK63">_xlfn.IFS(AC63 = "TX", I63 + 58, AC63 = "VA", I63 + 89, AC63 = "FL", I63 + 89, AC63 = "SC", I63 + 88, AC63 &lt;&gt; "TX,VA,FL,SC", I63 + 59)</f>
        <v>59</v>
      </c>
      <c r="AL63" s="8" t="str" cm="1">
        <f t="array" aca="1" ref="AL63" ca="1" xml:space="preserve"> _xlfn.IFS(TODAY() &gt;= AK63, "PNDRC2", TODAY() &lt;= AJ63, "PNDRC", AND(TODAY()&gt;=AI63,TODAY()&lt;=AK63), "RCAN")</f>
        <v>PNDRC2</v>
      </c>
      <c r="AM63" s="16" t="str">
        <f t="shared" ca="1" si="7"/>
        <v>Pending inspection until 06/06/2023 to follow up (.) Email sent to agent regarding missed inspection.</v>
      </c>
      <c r="AN63" s="15" t="s">
        <v>37</v>
      </c>
      <c r="AO63" s="15">
        <f t="shared" ca="1" si="8"/>
        <v>45083</v>
      </c>
      <c r="AP63" s="15" t="s">
        <v>42</v>
      </c>
      <c r="AQ63" t="str">
        <f t="shared" si="9"/>
        <v>(.)</v>
      </c>
      <c r="AR63" s="1" t="s">
        <v>41</v>
      </c>
      <c r="AS63" s="32" t="str">
        <f t="shared" ca="1" si="10"/>
        <v>Pending inspection until 06/13/2023 to follow up (.) Email sent to agent regarding missed inspection.</v>
      </c>
      <c r="AT63" s="15" t="s">
        <v>37</v>
      </c>
      <c r="AU63" s="15">
        <f t="shared" ca="1" si="11"/>
        <v>45090</v>
      </c>
      <c r="AV63" s="15" t="s">
        <v>42</v>
      </c>
      <c r="AW63" s="31" t="str">
        <f t="shared" ca="1" si="12"/>
        <v>Pending inspection until 06/13/2023 to follow up (.) Email sent to agent regarding missed inspection.</v>
      </c>
      <c r="AX63" s="2" t="str">
        <f t="shared" ca="1" si="13"/>
        <v>RCAN</v>
      </c>
      <c r="AY63" s="32" t="str" cm="1">
        <f t="array" ref="AY63" xml:space="preserve"> _xlfn.IFS(AG63 = $AZ$2, $BA$2, AG63 =$AZ$3, $BA$3, AG63 = $AZ$4,$BA$4, AG63 = $AZ$5,$BA$5, AG63 = $AZ$6,$BA$6, AG63 = $AZ$7,$BA$7, AG63 = $AZ$8,$BA$8, AG63=$AZ$9,$BA$9, AG63=$AZ$10,$BA$10, AG63=$AZ72,$BA$11, AG63=$AZ$12,$BA$12)</f>
        <v>Upon inspection of your property on XX/XX/XXXX we found the following hazards and conditions:
Unable to determine risk eligibility: dwelling inaccessible to perform exterior inspection</v>
      </c>
      <c r="BA63" s="31" t="s">
        <v>58</v>
      </c>
    </row>
    <row r="64" spans="1:53" ht="91.5" customHeight="1" x14ac:dyDescent="0.25">
      <c r="A64" s="19"/>
      <c r="B64" s="19"/>
      <c r="C64" s="20"/>
      <c r="D64" s="21"/>
      <c r="E64" s="21"/>
      <c r="F64" s="22"/>
      <c r="G64" s="22"/>
      <c r="H64" s="22"/>
      <c r="I64" s="22"/>
      <c r="J64" s="22"/>
      <c r="K64" s="22"/>
      <c r="L64" s="21"/>
      <c r="M64" s="21"/>
      <c r="N64" s="22"/>
      <c r="O64" s="21"/>
      <c r="P64" s="21"/>
      <c r="Q64" s="21"/>
      <c r="R64" s="21"/>
      <c r="S64" s="21"/>
      <c r="T64" s="21"/>
      <c r="U64" s="21"/>
      <c r="V64" s="23"/>
      <c r="W64" s="23"/>
      <c r="X64" s="23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8" cm="1">
        <f t="array" ref="AI64">_xlfn.IFS(AC64 = "TX", I64 + 25, AC64 = "VA", I64 + 56, AC64 = "FL", I64 + 26, AC64 = "SC", I64 + 55, AC64 &lt;&gt; "TX,VA,FL,SC", I64 + 26)</f>
        <v>26</v>
      </c>
      <c r="AJ64" s="8" cm="1">
        <f t="array" ref="AJ64">_xlfn.IFS(AC64 = "TX", I64 + 24, AC64 = "VA", I64 + 55, AC64 = "FL", I64 + 25, AC64 = "SC", I64 + 54, AC64 &lt;&gt; "TX,VA,FL,SC", I64 + 25)</f>
        <v>25</v>
      </c>
      <c r="AK64" s="8" cm="1">
        <f t="array" ref="AK64">_xlfn.IFS(AC64 = "TX", I64 + 58, AC64 = "VA", I64 + 89, AC64 = "FL", I64 + 89, AC64 = "SC", I64 + 88, AC64 &lt;&gt; "TX,VA,FL,SC", I64 + 59)</f>
        <v>59</v>
      </c>
      <c r="AL64" s="8" t="str" cm="1">
        <f t="array" aca="1" ref="AL64" ca="1" xml:space="preserve"> _xlfn.IFS(TODAY() &gt;= AK64, "PNDRC2", TODAY() &lt;= AJ64, "PNDRC", AND(TODAY()&gt;=AI64,TODAY()&lt;=AK64), "RCAN")</f>
        <v>PNDRC2</v>
      </c>
      <c r="AM64" s="16" t="str">
        <f t="shared" ca="1" si="7"/>
        <v>Pending inspection until 06/06/2023 to follow up (.) Email sent to agent regarding missed inspection.</v>
      </c>
      <c r="AN64" s="15" t="s">
        <v>37</v>
      </c>
      <c r="AO64" s="15">
        <f t="shared" ca="1" si="8"/>
        <v>45083</v>
      </c>
      <c r="AP64" s="15" t="s">
        <v>42</v>
      </c>
      <c r="AQ64" t="str">
        <f t="shared" si="9"/>
        <v>(.)</v>
      </c>
      <c r="AR64" s="1" t="s">
        <v>41</v>
      </c>
      <c r="AS64" s="32" t="str">
        <f t="shared" ca="1" si="10"/>
        <v>Pending inspection until 06/13/2023 to follow up (.) Email sent to agent regarding missed inspection.</v>
      </c>
      <c r="AT64" s="15" t="s">
        <v>37</v>
      </c>
      <c r="AU64" s="15">
        <f t="shared" ca="1" si="11"/>
        <v>45090</v>
      </c>
      <c r="AV64" s="15" t="s">
        <v>42</v>
      </c>
      <c r="AW64" s="31" t="str">
        <f t="shared" ca="1" si="12"/>
        <v>Pending inspection until 06/13/2023 to follow up (.) Email sent to agent regarding missed inspection.</v>
      </c>
      <c r="AX64" s="2" t="str">
        <f t="shared" ca="1" si="13"/>
        <v>RCAN</v>
      </c>
      <c r="AY64" s="32" t="str" cm="1">
        <f t="array" ref="AY64" xml:space="preserve"> _xlfn.IFS(AG64 = $AZ$2, $BA$2, AG64 =$AZ$3, $BA$3, AG64 = $AZ$4,$BA$4, AG64 = $AZ$5,$BA$5, AG64 = $AZ$6,$BA$6, AG64 = $AZ$7,$BA$7, AG64 = $AZ$8,$BA$8, AG64=$AZ$9,$BA$9, AG64=$AZ$10,$BA$10, AG64=$AZ73,$BA$11, AG64=$AZ$12,$BA$12)</f>
        <v>Upon inspection of your property on XX/XX/XXXX we found the following hazards and conditions:
Unable to determine risk eligibility: dwelling inaccessible to perform exterior inspection</v>
      </c>
      <c r="BA64" s="31" t="s">
        <v>58</v>
      </c>
    </row>
    <row r="65" spans="1:53" ht="91.5" customHeight="1" x14ac:dyDescent="0.25">
      <c r="A65" s="24"/>
      <c r="B65" s="24"/>
      <c r="C65" s="25"/>
      <c r="D65" s="1"/>
      <c r="E65" s="1"/>
      <c r="F65" s="26"/>
      <c r="G65" s="26"/>
      <c r="H65" s="26"/>
      <c r="I65" s="26"/>
      <c r="J65" s="26"/>
      <c r="K65" s="26"/>
      <c r="L65" s="1"/>
      <c r="M65" s="1"/>
      <c r="N65" s="26"/>
      <c r="O65" s="1"/>
      <c r="P65" s="1"/>
      <c r="Q65" s="1"/>
      <c r="R65" s="1"/>
      <c r="S65" s="1"/>
      <c r="T65" s="1"/>
      <c r="U65" s="1"/>
      <c r="V65" s="27"/>
      <c r="W65" s="27"/>
      <c r="X65" s="27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8" cm="1">
        <f t="array" ref="AI65">_xlfn.IFS(AC65 = "TX", I65 + 25, AC65 = "VA", I65 + 56, AC65 = "FL", I65 + 26, AC65 = "SC", I65 + 55, AC65 &lt;&gt; "TX,VA,FL,SC", I65 + 26)</f>
        <v>26</v>
      </c>
      <c r="AJ65" s="8" cm="1">
        <f t="array" ref="AJ65">_xlfn.IFS(AC65 = "TX", I65 + 24, AC65 = "VA", I65 + 55, AC65 = "FL", I65 + 25, AC65 = "SC", I65 + 54, AC65 &lt;&gt; "TX,VA,FL,SC", I65 + 25)</f>
        <v>25</v>
      </c>
      <c r="AK65" s="8" cm="1">
        <f t="array" ref="AK65">_xlfn.IFS(AC65 = "TX", I65 + 58, AC65 = "VA", I65 + 89, AC65 = "FL", I65 + 89, AC65 = "SC", I65 + 88, AC65 &lt;&gt; "TX,VA,FL,SC", I65 + 59)</f>
        <v>59</v>
      </c>
      <c r="AL65" s="8" t="str" cm="1">
        <f t="array" aca="1" ref="AL65" ca="1" xml:space="preserve"> _xlfn.IFS(TODAY() &gt;= AK65, "PNDRC2", TODAY() &lt;= AJ65, "PNDRC", AND(TODAY()&gt;=AI65,TODAY()&lt;=AK65), "RCAN")</f>
        <v>PNDRC2</v>
      </c>
      <c r="AM65" s="16" t="str">
        <f t="shared" ca="1" si="7"/>
        <v>Pending inspection until 06/06/2023 to follow up (.) Email sent to agent regarding missed inspection.</v>
      </c>
      <c r="AN65" s="15" t="s">
        <v>37</v>
      </c>
      <c r="AO65" s="15">
        <f t="shared" ca="1" si="8"/>
        <v>45083</v>
      </c>
      <c r="AP65" s="15" t="s">
        <v>42</v>
      </c>
      <c r="AQ65" t="str">
        <f t="shared" si="9"/>
        <v>(.)</v>
      </c>
      <c r="AR65" s="1" t="s">
        <v>41</v>
      </c>
      <c r="AS65" s="32" t="str">
        <f t="shared" ca="1" si="10"/>
        <v>Pending inspection until 06/13/2023 to follow up (.) Email sent to agent regarding missed inspection.</v>
      </c>
      <c r="AT65" s="15" t="s">
        <v>37</v>
      </c>
      <c r="AU65" s="15">
        <f t="shared" ca="1" si="11"/>
        <v>45090</v>
      </c>
      <c r="AV65" s="15" t="s">
        <v>42</v>
      </c>
      <c r="AW65" s="31" t="str">
        <f t="shared" ca="1" si="12"/>
        <v>Pending inspection until 06/13/2023 to follow up (.) Email sent to agent regarding missed inspection.</v>
      </c>
      <c r="AX65" s="2" t="str">
        <f t="shared" ca="1" si="13"/>
        <v>RCAN</v>
      </c>
      <c r="AY65" s="32" t="str" cm="1">
        <f t="array" ref="AY65" xml:space="preserve"> _xlfn.IFS(AG65 = $AZ$2, $BA$2, AG65 =$AZ$3, $BA$3, AG65 = $AZ$4,$BA$4, AG65 = $AZ$5,$BA$5, AG65 = $AZ$6,$BA$6, AG65 = $AZ$7,$BA$7, AG65 = $AZ$8,$BA$8, AG65=$AZ$9,$BA$9, AG65=$AZ$10,$BA$10, AG65=$AZ74,$BA$11, AG65=$AZ$12,$BA$12)</f>
        <v>Upon inspection of your property on XX/XX/XXXX we found the following hazards and conditions:
Unable to determine risk eligibility: dwelling inaccessible to perform exterior inspection</v>
      </c>
      <c r="BA65" s="31" t="s">
        <v>58</v>
      </c>
    </row>
    <row r="66" spans="1:53" ht="91.5" customHeight="1" x14ac:dyDescent="0.25">
      <c r="A66" s="19"/>
      <c r="B66" s="19"/>
      <c r="C66" s="20"/>
      <c r="D66" s="21"/>
      <c r="E66" s="21"/>
      <c r="F66" s="22"/>
      <c r="G66" s="22"/>
      <c r="H66" s="22"/>
      <c r="I66" s="22"/>
      <c r="J66" s="22"/>
      <c r="K66" s="22"/>
      <c r="L66" s="21"/>
      <c r="M66" s="21"/>
      <c r="N66" s="22"/>
      <c r="O66" s="21"/>
      <c r="P66" s="21"/>
      <c r="Q66" s="21"/>
      <c r="R66" s="21"/>
      <c r="S66" s="21"/>
      <c r="T66" s="21"/>
      <c r="U66" s="21"/>
      <c r="V66" s="23"/>
      <c r="W66" s="23"/>
      <c r="X66" s="23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8" cm="1">
        <f t="array" ref="AI66">_xlfn.IFS(AC66 = "TX", I66 + 25, AC66 = "VA", I66 + 56, AC66 = "FL", I66 + 26, AC66 = "SC", I66 + 55, AC66 &lt;&gt; "TX,VA,FL,SC", I66 + 26)</f>
        <v>26</v>
      </c>
      <c r="AJ66" s="8" cm="1">
        <f t="array" ref="AJ66">_xlfn.IFS(AC66 = "TX", I66 + 24, AC66 = "VA", I66 + 55, AC66 = "FL", I66 + 25, AC66 = "SC", I66 + 54, AC66 &lt;&gt; "TX,VA,FL,SC", I66 + 25)</f>
        <v>25</v>
      </c>
      <c r="AK66" s="8" cm="1">
        <f t="array" ref="AK66">_xlfn.IFS(AC66 = "TX", I66 + 58, AC66 = "VA", I66 + 89, AC66 = "FL", I66 + 89, AC66 = "SC", I66 + 88, AC66 &lt;&gt; "TX,VA,FL,SC", I66 + 59)</f>
        <v>59</v>
      </c>
      <c r="AL66" s="8" t="str" cm="1">
        <f t="array" aca="1" ref="AL66" ca="1" xml:space="preserve"> _xlfn.IFS(TODAY() &gt;= AK66, "PNDRC2", TODAY() &lt;= AJ66, "PNDRC", AND(TODAY()&gt;=AI66,TODAY()&lt;=AK66), "RCAN")</f>
        <v>PNDRC2</v>
      </c>
      <c r="AM66" s="16" t="str">
        <f t="shared" ref="AM66:AM97" ca="1" si="14">AN66&amp;TEXT(AO66,"mm/dd/yyyy")&amp;AP66&amp;AQ66&amp;AR66</f>
        <v>Pending inspection until 06/06/2023 to follow up (.) Email sent to agent regarding missed inspection.</v>
      </c>
      <c r="AN66" s="15" t="s">
        <v>37</v>
      </c>
      <c r="AO66" s="15">
        <f t="shared" ref="AO66:AO97" ca="1" si="15">TODAY() + 7</f>
        <v>45083</v>
      </c>
      <c r="AP66" s="15" t="s">
        <v>42</v>
      </c>
      <c r="AQ66" t="str">
        <f t="shared" ref="AQ66:AQ97" si="16">_xlfn.CONCAT("(", AG66, ".)")</f>
        <v>(.)</v>
      </c>
      <c r="AR66" s="1" t="s">
        <v>41</v>
      </c>
      <c r="AS66" s="32" t="str">
        <f t="shared" ref="AS66:AS100" ca="1" si="17">IF(AL66 = "PNDRC2", AW66)</f>
        <v>Pending inspection until 06/13/2023 to follow up (.) Email sent to agent regarding missed inspection.</v>
      </c>
      <c r="AT66" s="15" t="s">
        <v>37</v>
      </c>
      <c r="AU66" s="15">
        <f t="shared" ref="AU66:AU97" ca="1" si="18">TODAY() + 14</f>
        <v>45090</v>
      </c>
      <c r="AV66" s="15" t="s">
        <v>42</v>
      </c>
      <c r="AW66" s="31" t="str">
        <f t="shared" ref="AW66:AW97" ca="1" si="19">AN66&amp;TEXT(AU66,"mm/dd/yyyy")&amp;AP66&amp;AQ66&amp;AR66</f>
        <v>Pending inspection until 06/13/2023 to follow up (.) Email sent to agent regarding missed inspection.</v>
      </c>
      <c r="AX66" s="2" t="str">
        <f t="shared" ca="1" si="13"/>
        <v>RCAN</v>
      </c>
      <c r="AY66" s="32" t="str" cm="1">
        <f t="array" ref="AY66" xml:space="preserve"> _xlfn.IFS(AG66 = $AZ$2, $BA$2, AG66 =$AZ$3, $BA$3, AG66 = $AZ$4,$BA$4, AG66 = $AZ$5,$BA$5, AG66 = $AZ$6,$BA$6, AG66 = $AZ$7,$BA$7, AG66 = $AZ$8,$BA$8, AG66=$AZ$9,$BA$9, AG66=$AZ$10,$BA$10, AG66=$AZ75,$BA$11, AG66=$AZ$12,$BA$12)</f>
        <v>Upon inspection of your property on XX/XX/XXXX we found the following hazards and conditions:
Unable to determine risk eligibility: dwelling inaccessible to perform exterior inspection</v>
      </c>
      <c r="BA66" s="31" t="s">
        <v>58</v>
      </c>
    </row>
    <row r="67" spans="1:53" ht="91.5" customHeight="1" x14ac:dyDescent="0.25">
      <c r="A67" s="24"/>
      <c r="B67" s="24"/>
      <c r="C67" s="25"/>
      <c r="D67" s="1"/>
      <c r="E67" s="1"/>
      <c r="F67" s="26"/>
      <c r="G67" s="26"/>
      <c r="H67" s="26"/>
      <c r="I67" s="26"/>
      <c r="J67" s="26"/>
      <c r="K67" s="26"/>
      <c r="L67" s="1"/>
      <c r="M67" s="1"/>
      <c r="N67" s="26"/>
      <c r="O67" s="1"/>
      <c r="P67" s="1"/>
      <c r="Q67" s="1"/>
      <c r="R67" s="1"/>
      <c r="S67" s="1"/>
      <c r="T67" s="1"/>
      <c r="U67" s="1"/>
      <c r="V67" s="27"/>
      <c r="W67" s="27"/>
      <c r="X67" s="27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8" cm="1">
        <f t="array" ref="AI67">_xlfn.IFS(AC67 = "TX", I67 + 25, AC67 = "VA", I67 + 56, AC67 = "FL", I67 + 26, AC67 = "SC", I67 + 55, AC67 &lt;&gt; "TX,VA,FL,SC", I67 + 26)</f>
        <v>26</v>
      </c>
      <c r="AJ67" s="8" cm="1">
        <f t="array" ref="AJ67">_xlfn.IFS(AC67 = "TX", I67 + 24, AC67 = "VA", I67 + 55, AC67 = "FL", I67 + 25, AC67 = "SC", I67 + 54, AC67 &lt;&gt; "TX,VA,FL,SC", I67 + 25)</f>
        <v>25</v>
      </c>
      <c r="AK67" s="8" cm="1">
        <f t="array" ref="AK67">_xlfn.IFS(AC67 = "TX", I67 + 58, AC67 = "VA", I67 + 89, AC67 = "FL", I67 + 89, AC67 = "SC", I67 + 88, AC67 &lt;&gt; "TX,VA,FL,SC", I67 + 59)</f>
        <v>59</v>
      </c>
      <c r="AL67" s="8" t="str" cm="1">
        <f t="array" aca="1" ref="AL67" ca="1" xml:space="preserve"> _xlfn.IFS(TODAY() &gt;= AK67, "PNDRC2", TODAY() &lt;= AJ67, "PNDRC", AND(TODAY()&gt;=AI67,TODAY()&lt;=AK67), "RCAN")</f>
        <v>PNDRC2</v>
      </c>
      <c r="AM67" s="16" t="str">
        <f t="shared" ca="1" si="14"/>
        <v>Pending inspection until 06/06/2023 to follow up (.) Email sent to agent regarding missed inspection.</v>
      </c>
      <c r="AN67" s="15" t="s">
        <v>37</v>
      </c>
      <c r="AO67" s="15">
        <f t="shared" ca="1" si="15"/>
        <v>45083</v>
      </c>
      <c r="AP67" s="15" t="s">
        <v>42</v>
      </c>
      <c r="AQ67" t="str">
        <f t="shared" si="16"/>
        <v>(.)</v>
      </c>
      <c r="AR67" s="1" t="s">
        <v>41</v>
      </c>
      <c r="AS67" s="32" t="str">
        <f t="shared" ca="1" si="17"/>
        <v>Pending inspection until 06/13/2023 to follow up (.) Email sent to agent regarding missed inspection.</v>
      </c>
      <c r="AT67" s="15" t="s">
        <v>37</v>
      </c>
      <c r="AU67" s="15">
        <f t="shared" ca="1" si="18"/>
        <v>45090</v>
      </c>
      <c r="AV67" s="15" t="s">
        <v>42</v>
      </c>
      <c r="AW67" s="31" t="str">
        <f t="shared" ca="1" si="19"/>
        <v>Pending inspection until 06/13/2023 to follow up (.) Email sent to agent regarding missed inspection.</v>
      </c>
      <c r="AX67" s="2" t="str">
        <f t="shared" ref="AX67:AX98" ca="1" si="20" xml:space="preserve"> IF(TODAY() &gt; AO67, "DNR", "RCAN")</f>
        <v>RCAN</v>
      </c>
      <c r="AY67" s="32" t="str" cm="1">
        <f t="array" ref="AY67" xml:space="preserve"> _xlfn.IFS(AG67 = $AZ$2, $BA$2, AG67 =$AZ$3, $BA$3, AG67 = $AZ$4,$BA$4, AG67 = $AZ$5,$BA$5, AG67 = $AZ$6,$BA$6, AG67 = $AZ$7,$BA$7, AG67 = $AZ$8,$BA$8, AG67=$AZ$9,$BA$9, AG67=$AZ$10,$BA$10, AG67=$AZ76,$BA$11, AG67=$AZ$12,$BA$12)</f>
        <v>Upon inspection of your property on XX/XX/XXXX we found the following hazards and conditions:
Unable to determine risk eligibility: dwelling inaccessible to perform exterior inspection</v>
      </c>
      <c r="BA67" s="31" t="s">
        <v>58</v>
      </c>
    </row>
    <row r="68" spans="1:53" ht="91.5" customHeight="1" x14ac:dyDescent="0.25">
      <c r="A68" s="3"/>
      <c r="B68" s="3"/>
      <c r="C68" s="4"/>
      <c r="D68" s="5"/>
      <c r="E68" s="5"/>
      <c r="F68" s="6"/>
      <c r="G68" s="6"/>
      <c r="H68" s="6"/>
      <c r="I68" s="6"/>
      <c r="J68" s="6"/>
      <c r="K68" s="6"/>
      <c r="L68" s="5"/>
      <c r="M68" s="5"/>
      <c r="N68" s="6"/>
      <c r="O68" s="5"/>
      <c r="P68" s="5"/>
      <c r="Q68" s="5"/>
      <c r="R68" s="5"/>
      <c r="S68" s="5"/>
      <c r="T68" s="5"/>
      <c r="U68" s="5"/>
      <c r="V68" s="7"/>
      <c r="W68" s="7"/>
      <c r="X68" s="7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8" cm="1">
        <f t="array" ref="AI68">_xlfn.IFS(AC68 = "TX", I68 + 25, AC68 = "VA", I68 + 56, AC68 = "FL", I68 + 26, AC68 = "SC", I68 + 55, AC68 &lt;&gt; "TX,VA,FL,SC", I68 + 26)</f>
        <v>26</v>
      </c>
      <c r="AJ68" s="8" cm="1">
        <f t="array" ref="AJ68">_xlfn.IFS(AC68 = "TX", I68 + 24, AC68 = "VA", I68 + 55, AC68 = "FL", I68 + 25, AC68 = "SC", I68 + 54, AC68 &lt;&gt; "TX,VA,FL,SC", I68 + 25)</f>
        <v>25</v>
      </c>
      <c r="AK68" s="8" cm="1">
        <f t="array" ref="AK68">_xlfn.IFS(AC68 = "TX", I68 + 58, AC68 = "VA", I68 + 89, AC68 = "FL", I68 + 89, AC68 = "SC", I68 + 88, AC68 &lt;&gt; "TX,VA,FL,SC", I68 + 59)</f>
        <v>59</v>
      </c>
      <c r="AL68" s="8" t="str" cm="1">
        <f t="array" aca="1" ref="AL68" ca="1" xml:space="preserve"> _xlfn.IFS(TODAY() &gt;= AK68, "PNDRC2", TODAY() &lt;= AJ68, "PNDRC", AND(TODAY()&gt;=AI68,TODAY()&lt;=AK68), "RCAN")</f>
        <v>PNDRC2</v>
      </c>
      <c r="AM68" s="16" t="str">
        <f t="shared" ca="1" si="14"/>
        <v>Pending inspection until 06/06/2023 to follow up (.) Email sent to agent regarding missed inspection.</v>
      </c>
      <c r="AN68" s="15" t="s">
        <v>37</v>
      </c>
      <c r="AO68" s="15">
        <f t="shared" ca="1" si="15"/>
        <v>45083</v>
      </c>
      <c r="AP68" s="15" t="s">
        <v>42</v>
      </c>
      <c r="AQ68" t="str">
        <f t="shared" si="16"/>
        <v>(.)</v>
      </c>
      <c r="AR68" s="1" t="s">
        <v>41</v>
      </c>
      <c r="AS68" s="32" t="str">
        <f t="shared" ca="1" si="17"/>
        <v>Pending inspection until 06/13/2023 to follow up (.) Email sent to agent regarding missed inspection.</v>
      </c>
      <c r="AT68" s="15" t="s">
        <v>37</v>
      </c>
      <c r="AU68" s="15">
        <f t="shared" ca="1" si="18"/>
        <v>45090</v>
      </c>
      <c r="AV68" s="15" t="s">
        <v>42</v>
      </c>
      <c r="AW68" s="31" t="str">
        <f t="shared" ca="1" si="19"/>
        <v>Pending inspection until 06/13/2023 to follow up (.) Email sent to agent regarding missed inspection.</v>
      </c>
      <c r="AX68" s="2" t="str">
        <f t="shared" ca="1" si="20"/>
        <v>RCAN</v>
      </c>
      <c r="AY68" s="32" t="str" cm="1">
        <f t="array" ref="AY68" xml:space="preserve"> _xlfn.IFS(AG68 = $AZ$2, $BA$2, AG68 =$AZ$3, $BA$3, AG68 = $AZ$4,$BA$4, AG68 = $AZ$5,$BA$5, AG68 = $AZ$6,$BA$6, AG68 = $AZ$7,$BA$7, AG68 = $AZ$8,$BA$8, AG68=$AZ$9,$BA$9, AG68=$AZ$10,$BA$10, AG68=$AZ77,$BA$11, AG68=$AZ$12,$BA$12)</f>
        <v>Upon inspection of your property on XX/XX/XXXX we found the following hazards and conditions:
Unable to determine risk eligibility: dwelling inaccessible to perform exterior inspection</v>
      </c>
      <c r="BA68" s="31" t="s">
        <v>58</v>
      </c>
    </row>
    <row r="69" spans="1:53" ht="91.5" customHeight="1" x14ac:dyDescent="0.25">
      <c r="A69" s="10"/>
      <c r="B69" s="10"/>
      <c r="C69" s="11"/>
      <c r="D69" s="12"/>
      <c r="E69" s="12"/>
      <c r="F69" s="13"/>
      <c r="G69" s="13"/>
      <c r="H69" s="13"/>
      <c r="I69" s="13"/>
      <c r="J69" s="13"/>
      <c r="K69" s="13"/>
      <c r="L69" s="12"/>
      <c r="M69" s="12"/>
      <c r="N69" s="13"/>
      <c r="O69" s="12"/>
      <c r="P69" s="12"/>
      <c r="Q69" s="12"/>
      <c r="R69" s="12"/>
      <c r="S69" s="12"/>
      <c r="T69" s="12"/>
      <c r="U69" s="12"/>
      <c r="V69" s="14"/>
      <c r="W69" s="14"/>
      <c r="X69" s="14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8" cm="1">
        <f t="array" ref="AI69">_xlfn.IFS(AC69 = "TX", I69 + 25, AC69 = "VA", I69 + 56, AC69 = "FL", I69 + 26, AC69 = "SC", I69 + 55, AC69 &lt;&gt; "TX,VA,FL,SC", I69 + 26)</f>
        <v>26</v>
      </c>
      <c r="AJ69" s="8" cm="1">
        <f t="array" ref="AJ69">_xlfn.IFS(AC69 = "TX", I69 + 24, AC69 = "VA", I69 + 55, AC69 = "FL", I69 + 25, AC69 = "SC", I69 + 54, AC69 &lt;&gt; "TX,VA,FL,SC", I69 + 25)</f>
        <v>25</v>
      </c>
      <c r="AK69" s="8" cm="1">
        <f t="array" ref="AK69">_xlfn.IFS(AC69 = "TX", I69 + 58, AC69 = "VA", I69 + 89, AC69 = "FL", I69 + 89, AC69 = "SC", I69 + 88, AC69 &lt;&gt; "TX,VA,FL,SC", I69 + 59)</f>
        <v>59</v>
      </c>
      <c r="AL69" s="8" t="str" cm="1">
        <f t="array" aca="1" ref="AL69" ca="1" xml:space="preserve"> _xlfn.IFS(TODAY() &gt;= AK69, "PNDRC2", TODAY() &lt;= AJ69, "PNDRC", AND(TODAY()&gt;=AI69,TODAY()&lt;=AK69), "RCAN")</f>
        <v>PNDRC2</v>
      </c>
      <c r="AM69" s="16" t="str">
        <f t="shared" ca="1" si="14"/>
        <v>Pending inspection until 06/06/2023 to follow up (.) Email sent to agent regarding missed inspection.</v>
      </c>
      <c r="AN69" s="15" t="s">
        <v>37</v>
      </c>
      <c r="AO69" s="15">
        <f t="shared" ca="1" si="15"/>
        <v>45083</v>
      </c>
      <c r="AP69" s="15" t="s">
        <v>42</v>
      </c>
      <c r="AQ69" t="str">
        <f t="shared" si="16"/>
        <v>(.)</v>
      </c>
      <c r="AR69" s="1" t="s">
        <v>41</v>
      </c>
      <c r="AS69" s="32" t="str">
        <f t="shared" ca="1" si="17"/>
        <v>Pending inspection until 06/13/2023 to follow up (.) Email sent to agent regarding missed inspection.</v>
      </c>
      <c r="AT69" s="15" t="s">
        <v>37</v>
      </c>
      <c r="AU69" s="15">
        <f t="shared" ca="1" si="18"/>
        <v>45090</v>
      </c>
      <c r="AV69" s="15" t="s">
        <v>42</v>
      </c>
      <c r="AW69" s="31" t="str">
        <f t="shared" ca="1" si="19"/>
        <v>Pending inspection until 06/13/2023 to follow up (.) Email sent to agent regarding missed inspection.</v>
      </c>
      <c r="AX69" s="2" t="str">
        <f t="shared" ca="1" si="20"/>
        <v>RCAN</v>
      </c>
      <c r="AY69" s="32" t="str" cm="1">
        <f t="array" ref="AY69" xml:space="preserve"> _xlfn.IFS(AG69 = $AZ$2, $BA$2, AG69 =$AZ$3, $BA$3, AG69 = $AZ$4,$BA$4, AG69 = $AZ$5,$BA$5, AG69 = $AZ$6,$BA$6, AG69 = $AZ$7,$BA$7, AG69 = $AZ$8,$BA$8, AG69=$AZ$9,$BA$9, AG69=$AZ$10,$BA$10, AG69=$AZ78,$BA$11, AG69=$AZ$12,$BA$12)</f>
        <v>Upon inspection of your property on XX/XX/XXXX we found the following hazards and conditions:
Unable to determine risk eligibility: dwelling inaccessible to perform exterior inspection</v>
      </c>
      <c r="BA69" s="31" t="s">
        <v>58</v>
      </c>
    </row>
    <row r="70" spans="1:53" ht="91.5" customHeight="1" x14ac:dyDescent="0.25">
      <c r="A70" s="3"/>
      <c r="B70" s="3"/>
      <c r="C70" s="4"/>
      <c r="D70" s="5"/>
      <c r="E70" s="5"/>
      <c r="F70" s="6"/>
      <c r="G70" s="6"/>
      <c r="H70" s="6"/>
      <c r="I70" s="6"/>
      <c r="J70" s="6"/>
      <c r="K70" s="6"/>
      <c r="L70" s="5"/>
      <c r="M70" s="5"/>
      <c r="N70" s="6"/>
      <c r="O70" s="5"/>
      <c r="P70" s="5"/>
      <c r="Q70" s="5"/>
      <c r="R70" s="5"/>
      <c r="S70" s="5"/>
      <c r="T70" s="5"/>
      <c r="U70" s="5"/>
      <c r="V70" s="7"/>
      <c r="W70" s="7"/>
      <c r="X70" s="7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8" cm="1">
        <f t="array" ref="AI70">_xlfn.IFS(AC70 = "TX", I70 + 25, AC70 = "VA", I70 + 56, AC70 = "FL", I70 + 26, AC70 = "SC", I70 + 55, AC70 &lt;&gt; "TX,VA,FL,SC", I70 + 26)</f>
        <v>26</v>
      </c>
      <c r="AJ70" s="8" cm="1">
        <f t="array" ref="AJ70">_xlfn.IFS(AC70 = "TX", I70 + 24, AC70 = "VA", I70 + 55, AC70 = "FL", I70 + 25, AC70 = "SC", I70 + 54, AC70 &lt;&gt; "TX,VA,FL,SC", I70 + 25)</f>
        <v>25</v>
      </c>
      <c r="AK70" s="8" cm="1">
        <f t="array" ref="AK70">_xlfn.IFS(AC70 = "TX", I70 + 58, AC70 = "VA", I70 + 89, AC70 = "FL", I70 + 89, AC70 = "SC", I70 + 88, AC70 &lt;&gt; "TX,VA,FL,SC", I70 + 59)</f>
        <v>59</v>
      </c>
      <c r="AL70" s="8" t="str" cm="1">
        <f t="array" aca="1" ref="AL70" ca="1" xml:space="preserve"> _xlfn.IFS(TODAY() &gt;= AK70, "PNDRC2", TODAY() &lt;= AJ70, "PNDRC", AND(TODAY()&gt;=AI70,TODAY()&lt;=AK70), "RCAN")</f>
        <v>PNDRC2</v>
      </c>
      <c r="AM70" s="16" t="str">
        <f t="shared" ca="1" si="14"/>
        <v>Pending inspection until 06/06/2023 to follow up (.) Email sent to agent regarding missed inspection.</v>
      </c>
      <c r="AN70" s="15" t="s">
        <v>37</v>
      </c>
      <c r="AO70" s="15">
        <f t="shared" ca="1" si="15"/>
        <v>45083</v>
      </c>
      <c r="AP70" s="15" t="s">
        <v>42</v>
      </c>
      <c r="AQ70" t="str">
        <f t="shared" si="16"/>
        <v>(.)</v>
      </c>
      <c r="AR70" s="1" t="s">
        <v>41</v>
      </c>
      <c r="AS70" s="32" t="str">
        <f t="shared" ca="1" si="17"/>
        <v>Pending inspection until 06/13/2023 to follow up (.) Email sent to agent regarding missed inspection.</v>
      </c>
      <c r="AT70" s="15" t="s">
        <v>37</v>
      </c>
      <c r="AU70" s="15">
        <f t="shared" ca="1" si="18"/>
        <v>45090</v>
      </c>
      <c r="AV70" s="15" t="s">
        <v>42</v>
      </c>
      <c r="AW70" s="31" t="str">
        <f t="shared" ca="1" si="19"/>
        <v>Pending inspection until 06/13/2023 to follow up (.) Email sent to agent regarding missed inspection.</v>
      </c>
      <c r="AX70" s="2" t="str">
        <f t="shared" ca="1" si="20"/>
        <v>RCAN</v>
      </c>
      <c r="AY70" s="32" t="str" cm="1">
        <f t="array" ref="AY70" xml:space="preserve"> _xlfn.IFS(AG70 = $AZ$2, $BA$2, AG70 =$AZ$3, $BA$3, AG70 = $AZ$4,$BA$4, AG70 = $AZ$5,$BA$5, AG70 = $AZ$6,$BA$6, AG70 = $AZ$7,$BA$7, AG70 = $AZ$8,$BA$8, AG70=$AZ$9,$BA$9, AG70=$AZ$10,$BA$10, AG70=$AZ79,$BA$11, AG70=$AZ$12,$BA$12)</f>
        <v>Upon inspection of your property on XX/XX/XXXX we found the following hazards and conditions:
Unable to determine risk eligibility: dwelling inaccessible to perform exterior inspection</v>
      </c>
      <c r="BA70" s="31" t="s">
        <v>58</v>
      </c>
    </row>
    <row r="71" spans="1:53" ht="91.5" customHeight="1" x14ac:dyDescent="0.25">
      <c r="A71" s="10"/>
      <c r="B71" s="10"/>
      <c r="C71" s="11"/>
      <c r="D71" s="12"/>
      <c r="E71" s="12"/>
      <c r="F71" s="13"/>
      <c r="G71" s="13"/>
      <c r="H71" s="13"/>
      <c r="I71" s="13"/>
      <c r="J71" s="13"/>
      <c r="K71" s="13"/>
      <c r="L71" s="12"/>
      <c r="M71" s="12"/>
      <c r="N71" s="13"/>
      <c r="O71" s="12"/>
      <c r="P71" s="12"/>
      <c r="Q71" s="12"/>
      <c r="R71" s="12"/>
      <c r="S71" s="12"/>
      <c r="T71" s="12"/>
      <c r="U71" s="12"/>
      <c r="V71" s="14"/>
      <c r="W71" s="14"/>
      <c r="X71" s="14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8" cm="1">
        <f t="array" ref="AI71">_xlfn.IFS(AC71 = "TX", I71 + 25, AC71 = "VA", I71 + 56, AC71 = "FL", I71 + 26, AC71 = "SC", I71 + 55, AC71 &lt;&gt; "TX,VA,FL,SC", I71 + 26)</f>
        <v>26</v>
      </c>
      <c r="AJ71" s="8" cm="1">
        <f t="array" ref="AJ71">_xlfn.IFS(AC71 = "TX", I71 + 24, AC71 = "VA", I71 + 55, AC71 = "FL", I71 + 25, AC71 = "SC", I71 + 54, AC71 &lt;&gt; "TX,VA,FL,SC", I71 + 25)</f>
        <v>25</v>
      </c>
      <c r="AK71" s="8" cm="1">
        <f t="array" ref="AK71">_xlfn.IFS(AC71 = "TX", I71 + 58, AC71 = "VA", I71 + 89, AC71 = "FL", I71 + 89, AC71 = "SC", I71 + 88, AC71 &lt;&gt; "TX,VA,FL,SC", I71 + 59)</f>
        <v>59</v>
      </c>
      <c r="AL71" s="8" t="str" cm="1">
        <f t="array" aca="1" ref="AL71" ca="1" xml:space="preserve"> _xlfn.IFS(TODAY() &gt;= AK71, "PNDRC2", TODAY() &lt;= AJ71, "PNDRC", AND(TODAY()&gt;=AI71,TODAY()&lt;=AK71), "RCAN")</f>
        <v>PNDRC2</v>
      </c>
      <c r="AM71" s="16" t="str">
        <f t="shared" ca="1" si="14"/>
        <v>Pending inspection until 06/06/2023 to follow up (.) Email sent to agent regarding missed inspection.</v>
      </c>
      <c r="AN71" s="15" t="s">
        <v>37</v>
      </c>
      <c r="AO71" s="15">
        <f t="shared" ca="1" si="15"/>
        <v>45083</v>
      </c>
      <c r="AP71" s="15" t="s">
        <v>42</v>
      </c>
      <c r="AQ71" t="str">
        <f t="shared" si="16"/>
        <v>(.)</v>
      </c>
      <c r="AR71" s="1" t="s">
        <v>41</v>
      </c>
      <c r="AS71" s="32" t="str">
        <f t="shared" ca="1" si="17"/>
        <v>Pending inspection until 06/13/2023 to follow up (.) Email sent to agent regarding missed inspection.</v>
      </c>
      <c r="AT71" s="15" t="s">
        <v>37</v>
      </c>
      <c r="AU71" s="15">
        <f t="shared" ca="1" si="18"/>
        <v>45090</v>
      </c>
      <c r="AV71" s="15" t="s">
        <v>42</v>
      </c>
      <c r="AW71" s="31" t="str">
        <f t="shared" ca="1" si="19"/>
        <v>Pending inspection until 06/13/2023 to follow up (.) Email sent to agent regarding missed inspection.</v>
      </c>
      <c r="AX71" s="2" t="str">
        <f t="shared" ca="1" si="20"/>
        <v>RCAN</v>
      </c>
      <c r="AY71" s="32" t="str" cm="1">
        <f t="array" ref="AY71" xml:space="preserve"> _xlfn.IFS(AG71 = $AZ$2, $BA$2, AG71 =$AZ$3, $BA$3, AG71 = $AZ$4,$BA$4, AG71 = $AZ$5,$BA$5, AG71 = $AZ$6,$BA$6, AG71 = $AZ$7,$BA$7, AG71 = $AZ$8,$BA$8, AG71=$AZ$9,$BA$9, AG71=$AZ$10,$BA$10, AG71=$AZ80,$BA$11, AG71=$AZ$12,$BA$12)</f>
        <v>Upon inspection of your property on XX/XX/XXXX we found the following hazards and conditions:
Unable to determine risk eligibility: dwelling inaccessible to perform exterior inspection</v>
      </c>
      <c r="BA71" s="31" t="s">
        <v>58</v>
      </c>
    </row>
    <row r="72" spans="1:53" ht="91.5" customHeight="1" x14ac:dyDescent="0.25">
      <c r="A72" s="10"/>
      <c r="B72" s="10"/>
      <c r="C72" s="11"/>
      <c r="D72" s="12"/>
      <c r="E72" s="12"/>
      <c r="F72" s="13"/>
      <c r="G72" s="13"/>
      <c r="H72" s="13"/>
      <c r="I72" s="13"/>
      <c r="J72" s="13"/>
      <c r="K72" s="13"/>
      <c r="L72" s="12"/>
      <c r="M72" s="12"/>
      <c r="N72" s="13"/>
      <c r="O72" s="12"/>
      <c r="P72" s="12"/>
      <c r="Q72" s="12"/>
      <c r="R72" s="12"/>
      <c r="S72" s="12"/>
      <c r="T72" s="12"/>
      <c r="U72" s="12"/>
      <c r="V72" s="14"/>
      <c r="W72" s="14"/>
      <c r="X72" s="14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8" cm="1">
        <f t="array" ref="AI72">_xlfn.IFS(AC72 = "TX", I72 + 25, AC72 = "VA", I72 + 56, AC72 = "FL", I72 + 26, AC72 = "SC", I72 + 55, AC72 &lt;&gt; "TX,VA,FL,SC", I72 + 26)</f>
        <v>26</v>
      </c>
      <c r="AJ72" s="8" cm="1">
        <f t="array" ref="AJ72">_xlfn.IFS(AC72 = "TX", I72 + 24, AC72 = "VA", I72 + 55, AC72 = "FL", I72 + 25, AC72 = "SC", I72 + 54, AC72 &lt;&gt; "TX,VA,FL,SC", I72 + 25)</f>
        <v>25</v>
      </c>
      <c r="AK72" s="8" cm="1">
        <f t="array" ref="AK72">_xlfn.IFS(AC72 = "TX", I72 + 58, AC72 = "VA", I72 + 89, AC72 = "FL", I72 + 89, AC72 = "SC", I72 + 88, AC72 &lt;&gt; "TX,VA,FL,SC", I72 + 59)</f>
        <v>59</v>
      </c>
      <c r="AL72" s="8" t="str" cm="1">
        <f t="array" aca="1" ref="AL72" ca="1" xml:space="preserve"> _xlfn.IFS(TODAY() &gt;= AK72, "PNDRC2", TODAY() &lt;= AJ72, "PNDRC", AND(TODAY()&gt;=AI72,TODAY()&lt;=AK72), "RCAN")</f>
        <v>PNDRC2</v>
      </c>
      <c r="AM72" s="16" t="str">
        <f t="shared" ca="1" si="14"/>
        <v>Pending inspection until 06/06/2023 to follow up (.) Email sent to agent regarding missed inspection.</v>
      </c>
      <c r="AN72" s="15" t="s">
        <v>37</v>
      </c>
      <c r="AO72" s="15">
        <f t="shared" ca="1" si="15"/>
        <v>45083</v>
      </c>
      <c r="AP72" s="15" t="s">
        <v>42</v>
      </c>
      <c r="AQ72" t="str">
        <f t="shared" si="16"/>
        <v>(.)</v>
      </c>
      <c r="AR72" s="1" t="s">
        <v>41</v>
      </c>
      <c r="AS72" s="32" t="str">
        <f t="shared" ca="1" si="17"/>
        <v>Pending inspection until 06/13/2023 to follow up (.) Email sent to agent regarding missed inspection.</v>
      </c>
      <c r="AT72" s="15" t="s">
        <v>37</v>
      </c>
      <c r="AU72" s="15">
        <f t="shared" ca="1" si="18"/>
        <v>45090</v>
      </c>
      <c r="AV72" s="15" t="s">
        <v>42</v>
      </c>
      <c r="AW72" s="31" t="str">
        <f t="shared" ca="1" si="19"/>
        <v>Pending inspection until 06/13/2023 to follow up (.) Email sent to agent regarding missed inspection.</v>
      </c>
      <c r="AX72" s="2" t="str">
        <f t="shared" ca="1" si="20"/>
        <v>RCAN</v>
      </c>
      <c r="AY72" s="32" t="str" cm="1">
        <f t="array" ref="AY72" xml:space="preserve"> _xlfn.IFS(AG72 = $AZ$2, $BA$2, AG72 =$AZ$3, $BA$3, AG72 = $AZ$4,$BA$4, AG72 = $AZ$5,$BA$5, AG72 = $AZ$6,$BA$6, AG72 = $AZ$7,$BA$7, AG72 = $AZ$8,$BA$8, AG72=$AZ$9,$BA$9, AG72=$AZ$10,$BA$10, AG72=$AZ81,$BA$11, AG72=$AZ$12,$BA$12)</f>
        <v>Upon inspection of your property on XX/XX/XXXX we found the following hazards and conditions:
Unable to determine risk eligibility: dwelling inaccessible to perform exterior inspection</v>
      </c>
      <c r="BA72" s="31" t="s">
        <v>58</v>
      </c>
    </row>
    <row r="73" spans="1:53" ht="91.5" customHeight="1" x14ac:dyDescent="0.25">
      <c r="A73" s="10"/>
      <c r="B73" s="10"/>
      <c r="C73" s="11"/>
      <c r="D73" s="12"/>
      <c r="E73" s="12"/>
      <c r="F73" s="13"/>
      <c r="G73" s="13"/>
      <c r="H73" s="13"/>
      <c r="I73" s="13"/>
      <c r="J73" s="13"/>
      <c r="K73" s="13"/>
      <c r="L73" s="12"/>
      <c r="M73" s="12"/>
      <c r="N73" s="13"/>
      <c r="O73" s="12"/>
      <c r="P73" s="12"/>
      <c r="Q73" s="12"/>
      <c r="R73" s="12"/>
      <c r="S73" s="12"/>
      <c r="T73" s="12"/>
      <c r="U73" s="12"/>
      <c r="V73" s="14"/>
      <c r="W73" s="14"/>
      <c r="X73" s="14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8" cm="1">
        <f t="array" ref="AI73">_xlfn.IFS(AC73 = "TX", I73 + 25, AC73 = "VA", I73 + 56, AC73 = "FL", I73 + 26, AC73 = "SC", I73 + 55, AC73 &lt;&gt; "TX,VA,FL,SC", I73 + 26)</f>
        <v>26</v>
      </c>
      <c r="AJ73" s="8" cm="1">
        <f t="array" ref="AJ73">_xlfn.IFS(AC73 = "TX", I73 + 24, AC73 = "VA", I73 + 55, AC73 = "FL", I73 + 25, AC73 = "SC", I73 + 54, AC73 &lt;&gt; "TX,VA,FL,SC", I73 + 25)</f>
        <v>25</v>
      </c>
      <c r="AK73" s="8" cm="1">
        <f t="array" ref="AK73">_xlfn.IFS(AC73 = "TX", I73 + 58, AC73 = "VA", I73 + 89, AC73 = "FL", I73 + 89, AC73 = "SC", I73 + 88, AC73 &lt;&gt; "TX,VA,FL,SC", I73 + 59)</f>
        <v>59</v>
      </c>
      <c r="AL73" s="8" t="str" cm="1">
        <f t="array" aca="1" ref="AL73" ca="1" xml:space="preserve"> _xlfn.IFS(TODAY() &gt;= AK73, "PNDRC2", TODAY() &lt;= AJ73, "PNDRC", AND(TODAY()&gt;=AI73,TODAY()&lt;=AK73), "RCAN")</f>
        <v>PNDRC2</v>
      </c>
      <c r="AM73" s="16" t="str">
        <f t="shared" ca="1" si="14"/>
        <v>Pending inspection until 06/06/2023 to follow up (.) Email sent to agent regarding missed inspection.</v>
      </c>
      <c r="AN73" s="15" t="s">
        <v>37</v>
      </c>
      <c r="AO73" s="15">
        <f t="shared" ca="1" si="15"/>
        <v>45083</v>
      </c>
      <c r="AP73" s="15" t="s">
        <v>42</v>
      </c>
      <c r="AQ73" t="str">
        <f t="shared" si="16"/>
        <v>(.)</v>
      </c>
      <c r="AR73" s="1" t="s">
        <v>41</v>
      </c>
      <c r="AS73" s="32" t="str">
        <f t="shared" ca="1" si="17"/>
        <v>Pending inspection until 06/13/2023 to follow up (.) Email sent to agent regarding missed inspection.</v>
      </c>
      <c r="AT73" s="15" t="s">
        <v>37</v>
      </c>
      <c r="AU73" s="15">
        <f t="shared" ca="1" si="18"/>
        <v>45090</v>
      </c>
      <c r="AV73" s="15" t="s">
        <v>42</v>
      </c>
      <c r="AW73" s="31" t="str">
        <f t="shared" ca="1" si="19"/>
        <v>Pending inspection until 06/13/2023 to follow up (.) Email sent to agent regarding missed inspection.</v>
      </c>
      <c r="AX73" s="2" t="str">
        <f t="shared" ca="1" si="20"/>
        <v>RCAN</v>
      </c>
      <c r="AY73" s="32" t="str" cm="1">
        <f t="array" ref="AY73" xml:space="preserve"> _xlfn.IFS(AG73 = $AZ$2, $BA$2, AG73 =$AZ$3, $BA$3, AG73 = $AZ$4,$BA$4, AG73 = $AZ$5,$BA$5, AG73 = $AZ$6,$BA$6, AG73 = $AZ$7,$BA$7, AG73 = $AZ$8,$BA$8, AG73=$AZ$9,$BA$9, AG73=$AZ$10,$BA$10, AG73=$AZ82,$BA$11, AG73=$AZ$12,$BA$12)</f>
        <v>Upon inspection of your property on XX/XX/XXXX we found the following hazards and conditions:
Unable to determine risk eligibility: dwelling inaccessible to perform exterior inspection</v>
      </c>
      <c r="BA73" s="31" t="s">
        <v>58</v>
      </c>
    </row>
    <row r="74" spans="1:53" ht="91.5" customHeight="1" x14ac:dyDescent="0.25">
      <c r="A74" s="3"/>
      <c r="B74" s="3"/>
      <c r="C74" s="4"/>
      <c r="D74" s="5"/>
      <c r="E74" s="5"/>
      <c r="F74" s="6"/>
      <c r="G74" s="6"/>
      <c r="H74" s="6"/>
      <c r="I74" s="6"/>
      <c r="J74" s="6"/>
      <c r="K74" s="6"/>
      <c r="L74" s="5"/>
      <c r="M74" s="5"/>
      <c r="N74" s="6"/>
      <c r="O74" s="5"/>
      <c r="P74" s="5"/>
      <c r="Q74" s="5"/>
      <c r="R74" s="5"/>
      <c r="S74" s="5"/>
      <c r="T74" s="5"/>
      <c r="U74" s="5"/>
      <c r="V74" s="7"/>
      <c r="W74" s="7"/>
      <c r="X74" s="7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8" cm="1">
        <f t="array" ref="AI74">_xlfn.IFS(AC74 = "TX", I74 + 25, AC74 = "VA", I74 + 56, AC74 = "FL", I74 + 26, AC74 = "SC", I74 + 55, AC74 &lt;&gt; "TX,VA,FL,SC", I74 + 26)</f>
        <v>26</v>
      </c>
      <c r="AJ74" s="8" cm="1">
        <f t="array" ref="AJ74">_xlfn.IFS(AC74 = "TX", I74 + 24, AC74 = "VA", I74 + 55, AC74 = "FL", I74 + 25, AC74 = "SC", I74 + 54, AC74 &lt;&gt; "TX,VA,FL,SC", I74 + 25)</f>
        <v>25</v>
      </c>
      <c r="AK74" s="8" cm="1">
        <f t="array" ref="AK74">_xlfn.IFS(AC74 = "TX", I74 + 58, AC74 = "VA", I74 + 89, AC74 = "FL", I74 + 89, AC74 = "SC", I74 + 88, AC74 &lt;&gt; "TX,VA,FL,SC", I74 + 59)</f>
        <v>59</v>
      </c>
      <c r="AL74" s="8" t="str" cm="1">
        <f t="array" aca="1" ref="AL74" ca="1" xml:space="preserve"> _xlfn.IFS(TODAY() &gt;= AK74, "PNDRC2", TODAY() &lt;= AJ74, "PNDRC", AND(TODAY()&gt;=AI74,TODAY()&lt;=AK74), "RCAN")</f>
        <v>PNDRC2</v>
      </c>
      <c r="AM74" s="16" t="str">
        <f t="shared" ca="1" si="14"/>
        <v>Pending inspection until 06/06/2023 to follow up (.) Email sent to agent regarding missed inspection.</v>
      </c>
      <c r="AN74" s="15" t="s">
        <v>37</v>
      </c>
      <c r="AO74" s="15">
        <f t="shared" ca="1" si="15"/>
        <v>45083</v>
      </c>
      <c r="AP74" s="15" t="s">
        <v>42</v>
      </c>
      <c r="AQ74" t="str">
        <f t="shared" si="16"/>
        <v>(.)</v>
      </c>
      <c r="AR74" s="1" t="s">
        <v>41</v>
      </c>
      <c r="AS74" s="32" t="str">
        <f t="shared" ca="1" si="17"/>
        <v>Pending inspection until 06/13/2023 to follow up (.) Email sent to agent regarding missed inspection.</v>
      </c>
      <c r="AT74" s="15" t="s">
        <v>37</v>
      </c>
      <c r="AU74" s="15">
        <f t="shared" ca="1" si="18"/>
        <v>45090</v>
      </c>
      <c r="AV74" s="15" t="s">
        <v>42</v>
      </c>
      <c r="AW74" s="31" t="str">
        <f t="shared" ca="1" si="19"/>
        <v>Pending inspection until 06/13/2023 to follow up (.) Email sent to agent regarding missed inspection.</v>
      </c>
      <c r="AX74" s="2" t="str">
        <f t="shared" ca="1" si="20"/>
        <v>RCAN</v>
      </c>
      <c r="AY74" s="32" t="str" cm="1">
        <f t="array" ref="AY74" xml:space="preserve"> _xlfn.IFS(AG74 = $AZ$2, $BA$2, AG74 =$AZ$3, $BA$3, AG74 = $AZ$4,$BA$4, AG74 = $AZ$5,$BA$5, AG74 = $AZ$6,$BA$6, AG74 = $AZ$7,$BA$7, AG74 = $AZ$8,$BA$8, AG74=$AZ$9,$BA$9, AG74=$AZ$10,$BA$10, AG74=$AZ83,$BA$11, AG74=$AZ$12,$BA$12)</f>
        <v>Upon inspection of your property on XX/XX/XXXX we found the following hazards and conditions:
Unable to determine risk eligibility: dwelling inaccessible to perform exterior inspection</v>
      </c>
      <c r="BA74" s="31" t="s">
        <v>58</v>
      </c>
    </row>
    <row r="75" spans="1:53" ht="91.5" customHeight="1" x14ac:dyDescent="0.25">
      <c r="A75" s="3"/>
      <c r="B75" s="3"/>
      <c r="C75" s="4"/>
      <c r="D75" s="5"/>
      <c r="E75" s="5"/>
      <c r="F75" s="6"/>
      <c r="G75" s="6"/>
      <c r="H75" s="6"/>
      <c r="I75" s="6"/>
      <c r="J75" s="6"/>
      <c r="K75" s="6"/>
      <c r="L75" s="5"/>
      <c r="M75" s="5"/>
      <c r="N75" s="6"/>
      <c r="O75" s="5"/>
      <c r="P75" s="5"/>
      <c r="Q75" s="5"/>
      <c r="R75" s="5"/>
      <c r="S75" s="5"/>
      <c r="T75" s="5"/>
      <c r="U75" s="5"/>
      <c r="V75" s="7"/>
      <c r="W75" s="7"/>
      <c r="X75" s="7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8" cm="1">
        <f t="array" ref="AI75">_xlfn.IFS(AC75 = "TX", I75 + 25, AC75 = "VA", I75 + 56, AC75 = "FL", I75 + 26, AC75 = "SC", I75 + 55, AC75 &lt;&gt; "TX,VA,FL,SC", I75 + 26)</f>
        <v>26</v>
      </c>
      <c r="AJ75" s="8" cm="1">
        <f t="array" ref="AJ75">_xlfn.IFS(AC75 = "TX", I75 + 24, AC75 = "VA", I75 + 55, AC75 = "FL", I75 + 25, AC75 = "SC", I75 + 54, AC75 &lt;&gt; "TX,VA,FL,SC", I75 + 25)</f>
        <v>25</v>
      </c>
      <c r="AK75" s="8" cm="1">
        <f t="array" ref="AK75">_xlfn.IFS(AC75 = "TX", I75 + 58, AC75 = "VA", I75 + 89, AC75 = "FL", I75 + 89, AC75 = "SC", I75 + 88, AC75 &lt;&gt; "TX,VA,FL,SC", I75 + 59)</f>
        <v>59</v>
      </c>
      <c r="AL75" s="8" t="str" cm="1">
        <f t="array" aca="1" ref="AL75" ca="1" xml:space="preserve"> _xlfn.IFS(TODAY() &gt;= AK75, "PNDRC2", TODAY() &lt;= AJ75, "PNDRC", AND(TODAY()&gt;=AI75,TODAY()&lt;=AK75), "RCAN")</f>
        <v>PNDRC2</v>
      </c>
      <c r="AM75" s="16" t="str">
        <f t="shared" ca="1" si="14"/>
        <v>Pending inspection until 06/06/2023 to follow up (.) Email sent to agent regarding missed inspection.</v>
      </c>
      <c r="AN75" s="15" t="s">
        <v>37</v>
      </c>
      <c r="AO75" s="15">
        <f t="shared" ca="1" si="15"/>
        <v>45083</v>
      </c>
      <c r="AP75" s="15" t="s">
        <v>42</v>
      </c>
      <c r="AQ75" t="str">
        <f t="shared" si="16"/>
        <v>(.)</v>
      </c>
      <c r="AR75" s="1" t="s">
        <v>41</v>
      </c>
      <c r="AS75" s="32" t="str">
        <f t="shared" ca="1" si="17"/>
        <v>Pending inspection until 06/13/2023 to follow up (.) Email sent to agent regarding missed inspection.</v>
      </c>
      <c r="AT75" s="15" t="s">
        <v>37</v>
      </c>
      <c r="AU75" s="15">
        <f t="shared" ca="1" si="18"/>
        <v>45090</v>
      </c>
      <c r="AV75" s="15" t="s">
        <v>42</v>
      </c>
      <c r="AW75" s="31" t="str">
        <f t="shared" ca="1" si="19"/>
        <v>Pending inspection until 06/13/2023 to follow up (.) Email sent to agent regarding missed inspection.</v>
      </c>
      <c r="AX75" s="2" t="str">
        <f t="shared" ca="1" si="20"/>
        <v>RCAN</v>
      </c>
      <c r="AY75" s="32" t="str" cm="1">
        <f t="array" ref="AY75" xml:space="preserve"> _xlfn.IFS(AG75 = $AZ$2, $BA$2, AG75 =$AZ$3, $BA$3, AG75 = $AZ$4,$BA$4, AG75 = $AZ$5,$BA$5, AG75 = $AZ$6,$BA$6, AG75 = $AZ$7,$BA$7, AG75 = $AZ$8,$BA$8, AG75=$AZ$9,$BA$9, AG75=$AZ$10,$BA$10, AG75=$AZ84,$BA$11, AG75=$AZ$12,$BA$12)</f>
        <v>Upon inspection of your property on XX/XX/XXXX we found the following hazards and conditions:
Unable to determine risk eligibility: dwelling inaccessible to perform exterior inspection</v>
      </c>
      <c r="BA75" s="31" t="s">
        <v>58</v>
      </c>
    </row>
    <row r="76" spans="1:53" ht="91.5" customHeight="1" x14ac:dyDescent="0.25">
      <c r="A76" s="10"/>
      <c r="B76" s="10"/>
      <c r="C76" s="11"/>
      <c r="D76" s="12"/>
      <c r="E76" s="12"/>
      <c r="F76" s="13"/>
      <c r="G76" s="13"/>
      <c r="H76" s="13"/>
      <c r="I76" s="13"/>
      <c r="J76" s="13"/>
      <c r="K76" s="13"/>
      <c r="L76" s="12"/>
      <c r="M76" s="12"/>
      <c r="N76" s="13"/>
      <c r="O76" s="12"/>
      <c r="P76" s="12"/>
      <c r="Q76" s="12"/>
      <c r="R76" s="12"/>
      <c r="S76" s="12"/>
      <c r="T76" s="12"/>
      <c r="U76" s="12"/>
      <c r="V76" s="14"/>
      <c r="W76" s="14"/>
      <c r="X76" s="14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8" cm="1">
        <f t="array" ref="AI76">_xlfn.IFS(AC76 = "TX", I76 + 25, AC76 = "VA", I76 + 56, AC76 = "FL", I76 + 26, AC76 = "SC", I76 + 55, AC76 &lt;&gt; "TX,VA,FL,SC", I76 + 26)</f>
        <v>26</v>
      </c>
      <c r="AJ76" s="8" cm="1">
        <f t="array" ref="AJ76">_xlfn.IFS(AC76 = "TX", I76 + 24, AC76 = "VA", I76 + 55, AC76 = "FL", I76 + 25, AC76 = "SC", I76 + 54, AC76 &lt;&gt; "TX,VA,FL,SC", I76 + 25)</f>
        <v>25</v>
      </c>
      <c r="AK76" s="8" cm="1">
        <f t="array" ref="AK76">_xlfn.IFS(AC76 = "TX", I76 + 58, AC76 = "VA", I76 + 89, AC76 = "FL", I76 + 89, AC76 = "SC", I76 + 88, AC76 &lt;&gt; "TX,VA,FL,SC", I76 + 59)</f>
        <v>59</v>
      </c>
      <c r="AL76" s="8" t="str" cm="1">
        <f t="array" aca="1" ref="AL76" ca="1" xml:space="preserve"> _xlfn.IFS(TODAY() &gt;= AK76, "PNDRC2", TODAY() &lt;= AJ76, "PNDRC", AND(TODAY()&gt;=AI76,TODAY()&lt;=AK76), "RCAN")</f>
        <v>PNDRC2</v>
      </c>
      <c r="AM76" s="16" t="str">
        <f t="shared" ca="1" si="14"/>
        <v>Pending inspection until 06/06/2023 to follow up (.) Email sent to agent regarding missed inspection.</v>
      </c>
      <c r="AN76" s="15" t="s">
        <v>37</v>
      </c>
      <c r="AO76" s="15">
        <f t="shared" ca="1" si="15"/>
        <v>45083</v>
      </c>
      <c r="AP76" s="15" t="s">
        <v>42</v>
      </c>
      <c r="AQ76" t="str">
        <f t="shared" si="16"/>
        <v>(.)</v>
      </c>
      <c r="AR76" s="1" t="s">
        <v>41</v>
      </c>
      <c r="AS76" s="32" t="str">
        <f t="shared" ca="1" si="17"/>
        <v>Pending inspection until 06/13/2023 to follow up (.) Email sent to agent regarding missed inspection.</v>
      </c>
      <c r="AT76" s="15" t="s">
        <v>37</v>
      </c>
      <c r="AU76" s="15">
        <f t="shared" ca="1" si="18"/>
        <v>45090</v>
      </c>
      <c r="AV76" s="15" t="s">
        <v>42</v>
      </c>
      <c r="AW76" s="31" t="str">
        <f t="shared" ca="1" si="19"/>
        <v>Pending inspection until 06/13/2023 to follow up (.) Email sent to agent regarding missed inspection.</v>
      </c>
      <c r="AX76" s="2" t="str">
        <f t="shared" ca="1" si="20"/>
        <v>RCAN</v>
      </c>
      <c r="AY76" s="32" t="str" cm="1">
        <f t="array" ref="AY76" xml:space="preserve"> _xlfn.IFS(AG76 = $AZ$2, $BA$2, AG76 =$AZ$3, $BA$3, AG76 = $AZ$4,$BA$4, AG76 = $AZ$5,$BA$5, AG76 = $AZ$6,$BA$6, AG76 = $AZ$7,$BA$7, AG76 = $AZ$8,$BA$8, AG76=$AZ$9,$BA$9, AG76=$AZ$10,$BA$10, AG76=$AZ85,$BA$11, AG76=$AZ$12,$BA$12)</f>
        <v>Upon inspection of your property on XX/XX/XXXX we found the following hazards and conditions:
Unable to determine risk eligibility: dwelling inaccessible to perform exterior inspection</v>
      </c>
      <c r="BA76" s="31" t="s">
        <v>58</v>
      </c>
    </row>
    <row r="77" spans="1:53" ht="91.5" customHeight="1" x14ac:dyDescent="0.25">
      <c r="A77" s="3"/>
      <c r="B77" s="3"/>
      <c r="C77" s="4"/>
      <c r="D77" s="5"/>
      <c r="E77" s="5"/>
      <c r="F77" s="6"/>
      <c r="G77" s="6"/>
      <c r="H77" s="6"/>
      <c r="I77" s="6"/>
      <c r="J77" s="6"/>
      <c r="K77" s="6"/>
      <c r="L77" s="5"/>
      <c r="M77" s="5"/>
      <c r="N77" s="6"/>
      <c r="O77" s="5"/>
      <c r="P77" s="5"/>
      <c r="Q77" s="5"/>
      <c r="R77" s="5"/>
      <c r="S77" s="5"/>
      <c r="T77" s="5"/>
      <c r="U77" s="5"/>
      <c r="V77" s="7"/>
      <c r="W77" s="7"/>
      <c r="X77" s="7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8" cm="1">
        <f t="array" ref="AI77">_xlfn.IFS(AC77 = "TX", I77 + 25, AC77 = "VA", I77 + 56, AC77 = "FL", I77 + 26, AC77 = "SC", I77 + 55, AC77 &lt;&gt; "TX,VA,FL,SC", I77 + 26)</f>
        <v>26</v>
      </c>
      <c r="AJ77" s="8" cm="1">
        <f t="array" ref="AJ77">_xlfn.IFS(AC77 = "TX", I77 + 24, AC77 = "VA", I77 + 55, AC77 = "FL", I77 + 25, AC77 = "SC", I77 + 54, AC77 &lt;&gt; "TX,VA,FL,SC", I77 + 25)</f>
        <v>25</v>
      </c>
      <c r="AK77" s="8" cm="1">
        <f t="array" ref="AK77">_xlfn.IFS(AC77 = "TX", I77 + 58, AC77 = "VA", I77 + 89, AC77 = "FL", I77 + 89, AC77 = "SC", I77 + 88, AC77 &lt;&gt; "TX,VA,FL,SC", I77 + 59)</f>
        <v>59</v>
      </c>
      <c r="AL77" s="8" t="str" cm="1">
        <f t="array" aca="1" ref="AL77" ca="1" xml:space="preserve"> _xlfn.IFS(TODAY() &gt;= AK77, "PNDRC2", TODAY() &lt;= AJ77, "PNDRC", AND(TODAY()&gt;=AI77,TODAY()&lt;=AK77), "RCAN")</f>
        <v>PNDRC2</v>
      </c>
      <c r="AM77" s="16" t="str">
        <f t="shared" ca="1" si="14"/>
        <v>Pending inspection until 06/06/2023 to follow up (.) Email sent to agent regarding missed inspection.</v>
      </c>
      <c r="AN77" s="15" t="s">
        <v>37</v>
      </c>
      <c r="AO77" s="15">
        <f t="shared" ca="1" si="15"/>
        <v>45083</v>
      </c>
      <c r="AP77" s="15" t="s">
        <v>42</v>
      </c>
      <c r="AQ77" t="str">
        <f t="shared" si="16"/>
        <v>(.)</v>
      </c>
      <c r="AR77" s="1" t="s">
        <v>41</v>
      </c>
      <c r="AS77" s="32" t="str">
        <f t="shared" ca="1" si="17"/>
        <v>Pending inspection until 06/13/2023 to follow up (.) Email sent to agent regarding missed inspection.</v>
      </c>
      <c r="AT77" s="15" t="s">
        <v>37</v>
      </c>
      <c r="AU77" s="15">
        <f t="shared" ca="1" si="18"/>
        <v>45090</v>
      </c>
      <c r="AV77" s="15" t="s">
        <v>42</v>
      </c>
      <c r="AW77" s="31" t="str">
        <f t="shared" ca="1" si="19"/>
        <v>Pending inspection until 06/13/2023 to follow up (.) Email sent to agent regarding missed inspection.</v>
      </c>
      <c r="AX77" s="2" t="str">
        <f t="shared" ca="1" si="20"/>
        <v>RCAN</v>
      </c>
      <c r="AY77" s="32" t="str" cm="1">
        <f t="array" ref="AY77" xml:space="preserve"> _xlfn.IFS(AG77 = $AZ$2, $BA$2, AG77 =$AZ$3, $BA$3, AG77 = $AZ$4,$BA$4, AG77 = $AZ$5,$BA$5, AG77 = $AZ$6,$BA$6, AG77 = $AZ$7,$BA$7, AG77 = $AZ$8,$BA$8, AG77=$AZ$9,$BA$9, AG77=$AZ$10,$BA$10, AG77=$AZ86,$BA$11, AG77=$AZ$12,$BA$12)</f>
        <v>Upon inspection of your property on XX/XX/XXXX we found the following hazards and conditions:
Unable to determine risk eligibility: dwelling inaccessible to perform exterior inspection</v>
      </c>
      <c r="BA77" s="31" t="s">
        <v>58</v>
      </c>
    </row>
    <row r="78" spans="1:53" ht="91.5" customHeight="1" x14ac:dyDescent="0.25">
      <c r="A78" s="10"/>
      <c r="B78" s="10"/>
      <c r="C78" s="11"/>
      <c r="D78" s="12"/>
      <c r="E78" s="12"/>
      <c r="F78" s="13"/>
      <c r="G78" s="13"/>
      <c r="H78" s="13"/>
      <c r="I78" s="13"/>
      <c r="J78" s="13"/>
      <c r="K78" s="13"/>
      <c r="L78" s="12"/>
      <c r="M78" s="12"/>
      <c r="N78" s="13"/>
      <c r="O78" s="12"/>
      <c r="P78" s="12"/>
      <c r="Q78" s="12"/>
      <c r="R78" s="12"/>
      <c r="S78" s="12"/>
      <c r="T78" s="12"/>
      <c r="U78" s="12"/>
      <c r="V78" s="14"/>
      <c r="W78" s="14"/>
      <c r="X78" s="14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8" cm="1">
        <f t="array" ref="AI78">_xlfn.IFS(AC78 = "TX", I78 + 25, AC78 = "VA", I78 + 56, AC78 = "FL", I78 + 26, AC78 = "SC", I78 + 55, AC78 &lt;&gt; "TX,VA,FL,SC", I78 + 26)</f>
        <v>26</v>
      </c>
      <c r="AJ78" s="8" cm="1">
        <f t="array" ref="AJ78">_xlfn.IFS(AC78 = "TX", I78 + 24, AC78 = "VA", I78 + 55, AC78 = "FL", I78 + 25, AC78 = "SC", I78 + 54, AC78 &lt;&gt; "TX,VA,FL,SC", I78 + 25)</f>
        <v>25</v>
      </c>
      <c r="AK78" s="8" cm="1">
        <f t="array" ref="AK78">_xlfn.IFS(AC78 = "TX", I78 + 58, AC78 = "VA", I78 + 89, AC78 = "FL", I78 + 89, AC78 = "SC", I78 + 88, AC78 &lt;&gt; "TX,VA,FL,SC", I78 + 59)</f>
        <v>59</v>
      </c>
      <c r="AL78" s="8" t="str" cm="1">
        <f t="array" aca="1" ref="AL78" ca="1" xml:space="preserve"> _xlfn.IFS(TODAY() &gt;= AK78, "PNDRC2", TODAY() &lt;= AJ78, "PNDRC", AND(TODAY()&gt;=AI78,TODAY()&lt;=AK78), "RCAN")</f>
        <v>PNDRC2</v>
      </c>
      <c r="AM78" s="16" t="str">
        <f t="shared" ca="1" si="14"/>
        <v>Pending inspection until 06/06/2023 to follow up (.) Email sent to agent regarding missed inspection.</v>
      </c>
      <c r="AN78" s="15" t="s">
        <v>37</v>
      </c>
      <c r="AO78" s="15">
        <f t="shared" ca="1" si="15"/>
        <v>45083</v>
      </c>
      <c r="AP78" s="15" t="s">
        <v>42</v>
      </c>
      <c r="AQ78" t="str">
        <f t="shared" si="16"/>
        <v>(.)</v>
      </c>
      <c r="AR78" s="1" t="s">
        <v>41</v>
      </c>
      <c r="AS78" s="32" t="str">
        <f t="shared" ca="1" si="17"/>
        <v>Pending inspection until 06/13/2023 to follow up (.) Email sent to agent regarding missed inspection.</v>
      </c>
      <c r="AT78" s="15" t="s">
        <v>37</v>
      </c>
      <c r="AU78" s="15">
        <f t="shared" ca="1" si="18"/>
        <v>45090</v>
      </c>
      <c r="AV78" s="15" t="s">
        <v>42</v>
      </c>
      <c r="AW78" s="31" t="str">
        <f t="shared" ca="1" si="19"/>
        <v>Pending inspection until 06/13/2023 to follow up (.) Email sent to agent regarding missed inspection.</v>
      </c>
      <c r="AX78" s="2" t="str">
        <f t="shared" ca="1" si="20"/>
        <v>RCAN</v>
      </c>
      <c r="AY78" s="32" t="str" cm="1">
        <f t="array" ref="AY78" xml:space="preserve"> _xlfn.IFS(AG78 = $AZ$2, $BA$2, AG78 =$AZ$3, $BA$3, AG78 = $AZ$4,$BA$4, AG78 = $AZ$5,$BA$5, AG78 = $AZ$6,$BA$6, AG78 = $AZ$7,$BA$7, AG78 = $AZ$8,$BA$8, AG78=$AZ$9,$BA$9, AG78=$AZ$10,$BA$10, AG78=$AZ87,$BA$11, AG78=$AZ$12,$BA$12)</f>
        <v>Upon inspection of your property on XX/XX/XXXX we found the following hazards and conditions:
Unable to determine risk eligibility: dwelling inaccessible to perform exterior inspection</v>
      </c>
      <c r="BA78" s="31" t="s">
        <v>58</v>
      </c>
    </row>
    <row r="79" spans="1:53" ht="91.5" customHeight="1" x14ac:dyDescent="0.25">
      <c r="A79" s="3"/>
      <c r="B79" s="3"/>
      <c r="C79" s="4"/>
      <c r="D79" s="5"/>
      <c r="E79" s="5"/>
      <c r="F79" s="6"/>
      <c r="G79" s="6"/>
      <c r="H79" s="6"/>
      <c r="I79" s="6"/>
      <c r="J79" s="6"/>
      <c r="K79" s="6"/>
      <c r="L79" s="5"/>
      <c r="M79" s="5"/>
      <c r="N79" s="6"/>
      <c r="O79" s="5"/>
      <c r="P79" s="5"/>
      <c r="Q79" s="5"/>
      <c r="R79" s="5"/>
      <c r="S79" s="5"/>
      <c r="T79" s="5"/>
      <c r="U79" s="5"/>
      <c r="V79" s="7"/>
      <c r="W79" s="7"/>
      <c r="X79" s="7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8" cm="1">
        <f t="array" ref="AI79">_xlfn.IFS(AC79 = "TX", I79 + 25, AC79 = "VA", I79 + 56, AC79 = "FL", I79 + 26, AC79 = "SC", I79 + 55, AC79 &lt;&gt; "TX,VA,FL,SC", I79 + 26)</f>
        <v>26</v>
      </c>
      <c r="AJ79" s="8" cm="1">
        <f t="array" ref="AJ79">_xlfn.IFS(AC79 = "TX", I79 + 24, AC79 = "VA", I79 + 55, AC79 = "FL", I79 + 25, AC79 = "SC", I79 + 54, AC79 &lt;&gt; "TX,VA,FL,SC", I79 + 25)</f>
        <v>25</v>
      </c>
      <c r="AK79" s="8" cm="1">
        <f t="array" ref="AK79">_xlfn.IFS(AC79 = "TX", I79 + 58, AC79 = "VA", I79 + 89, AC79 = "FL", I79 + 89, AC79 = "SC", I79 + 88, AC79 &lt;&gt; "TX,VA,FL,SC", I79 + 59)</f>
        <v>59</v>
      </c>
      <c r="AL79" s="8" t="str" cm="1">
        <f t="array" aca="1" ref="AL79" ca="1" xml:space="preserve"> _xlfn.IFS(TODAY() &gt;= AK79, "PNDRC2", TODAY() &lt;= AJ79, "PNDRC", AND(TODAY()&gt;=AI79,TODAY()&lt;=AK79), "RCAN")</f>
        <v>PNDRC2</v>
      </c>
      <c r="AM79" s="16" t="str">
        <f t="shared" ca="1" si="14"/>
        <v>Pending inspection until 06/06/2023 to follow up (.) Email sent to agent regarding missed inspection.</v>
      </c>
      <c r="AN79" s="15" t="s">
        <v>37</v>
      </c>
      <c r="AO79" s="15">
        <f t="shared" ca="1" si="15"/>
        <v>45083</v>
      </c>
      <c r="AP79" s="15" t="s">
        <v>42</v>
      </c>
      <c r="AQ79" t="str">
        <f t="shared" si="16"/>
        <v>(.)</v>
      </c>
      <c r="AR79" s="1" t="s">
        <v>41</v>
      </c>
      <c r="AS79" s="32" t="str">
        <f t="shared" ca="1" si="17"/>
        <v>Pending inspection until 06/13/2023 to follow up (.) Email sent to agent regarding missed inspection.</v>
      </c>
      <c r="AT79" s="15" t="s">
        <v>37</v>
      </c>
      <c r="AU79" s="15">
        <f t="shared" ca="1" si="18"/>
        <v>45090</v>
      </c>
      <c r="AV79" s="15" t="s">
        <v>42</v>
      </c>
      <c r="AW79" s="31" t="str">
        <f t="shared" ca="1" si="19"/>
        <v>Pending inspection until 06/13/2023 to follow up (.) Email sent to agent regarding missed inspection.</v>
      </c>
      <c r="AX79" s="2" t="str">
        <f t="shared" ca="1" si="20"/>
        <v>RCAN</v>
      </c>
      <c r="AY79" s="32" t="str" cm="1">
        <f t="array" ref="AY79" xml:space="preserve"> _xlfn.IFS(AG79 = $AZ$2, $BA$2, AG79 =$AZ$3, $BA$3, AG79 = $AZ$4,$BA$4, AG79 = $AZ$5,$BA$5, AG79 = $AZ$6,$BA$6, AG79 = $AZ$7,$BA$7, AG79 = $AZ$8,$BA$8, AG79=$AZ$9,$BA$9, AG79=$AZ$10,$BA$10, AG79=$AZ88,$BA$11, AG79=$AZ$12,$BA$12)</f>
        <v>Upon inspection of your property on XX/XX/XXXX we found the following hazards and conditions:
Unable to determine risk eligibility: dwelling inaccessible to perform exterior inspection</v>
      </c>
      <c r="BA79" s="31" t="s">
        <v>58</v>
      </c>
    </row>
    <row r="80" spans="1:53" ht="91.5" customHeight="1" x14ac:dyDescent="0.25">
      <c r="A80" s="10"/>
      <c r="B80" s="10"/>
      <c r="C80" s="11"/>
      <c r="D80" s="12"/>
      <c r="E80" s="12"/>
      <c r="F80" s="13"/>
      <c r="G80" s="13"/>
      <c r="H80" s="13"/>
      <c r="I80" s="13"/>
      <c r="J80" s="13"/>
      <c r="K80" s="13"/>
      <c r="L80" s="12"/>
      <c r="M80" s="12"/>
      <c r="N80" s="13"/>
      <c r="O80" s="12"/>
      <c r="P80" s="12"/>
      <c r="Q80" s="12"/>
      <c r="R80" s="12"/>
      <c r="S80" s="12"/>
      <c r="T80" s="12"/>
      <c r="U80" s="12"/>
      <c r="V80" s="14"/>
      <c r="W80" s="14"/>
      <c r="X80" s="14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8" cm="1">
        <f t="array" ref="AI80">_xlfn.IFS(AC80 = "TX", I80 + 25, AC80 = "VA", I80 + 56, AC80 = "FL", I80 + 26, AC80 = "SC", I80 + 55, AC80 &lt;&gt; "TX,VA,FL,SC", I80 + 26)</f>
        <v>26</v>
      </c>
      <c r="AJ80" s="8" cm="1">
        <f t="array" ref="AJ80">_xlfn.IFS(AC80 = "TX", I80 + 24, AC80 = "VA", I80 + 55, AC80 = "FL", I80 + 25, AC80 = "SC", I80 + 54, AC80 &lt;&gt; "TX,VA,FL,SC", I80 + 25)</f>
        <v>25</v>
      </c>
      <c r="AK80" s="8" cm="1">
        <f t="array" ref="AK80">_xlfn.IFS(AC80 = "TX", I80 + 58, AC80 = "VA", I80 + 89, AC80 = "FL", I80 + 89, AC80 = "SC", I80 + 88, AC80 &lt;&gt; "TX,VA,FL,SC", I80 + 59)</f>
        <v>59</v>
      </c>
      <c r="AL80" s="8" t="str" cm="1">
        <f t="array" aca="1" ref="AL80" ca="1" xml:space="preserve"> _xlfn.IFS(TODAY() &gt;= AK80, "PNDRC2", TODAY() &lt;= AJ80, "PNDRC", AND(TODAY()&gt;=AI80,TODAY()&lt;=AK80), "RCAN")</f>
        <v>PNDRC2</v>
      </c>
      <c r="AM80" s="16" t="str">
        <f t="shared" ca="1" si="14"/>
        <v>Pending inspection until 06/06/2023 to follow up (.) Email sent to agent regarding missed inspection.</v>
      </c>
      <c r="AN80" s="15" t="s">
        <v>37</v>
      </c>
      <c r="AO80" s="15">
        <f t="shared" ca="1" si="15"/>
        <v>45083</v>
      </c>
      <c r="AP80" s="15" t="s">
        <v>42</v>
      </c>
      <c r="AQ80" t="str">
        <f t="shared" si="16"/>
        <v>(.)</v>
      </c>
      <c r="AR80" s="1" t="s">
        <v>41</v>
      </c>
      <c r="AS80" s="32" t="str">
        <f t="shared" ca="1" si="17"/>
        <v>Pending inspection until 06/13/2023 to follow up (.) Email sent to agent regarding missed inspection.</v>
      </c>
      <c r="AT80" s="15" t="s">
        <v>37</v>
      </c>
      <c r="AU80" s="15">
        <f t="shared" ca="1" si="18"/>
        <v>45090</v>
      </c>
      <c r="AV80" s="15" t="s">
        <v>42</v>
      </c>
      <c r="AW80" s="31" t="str">
        <f t="shared" ca="1" si="19"/>
        <v>Pending inspection until 06/13/2023 to follow up (.) Email sent to agent regarding missed inspection.</v>
      </c>
      <c r="AX80" s="2" t="str">
        <f t="shared" ca="1" si="20"/>
        <v>RCAN</v>
      </c>
      <c r="AY80" s="32" t="str" cm="1">
        <f t="array" ref="AY80" xml:space="preserve"> _xlfn.IFS(AG80 = $AZ$2, $BA$2, AG80 =$AZ$3, $BA$3, AG80 = $AZ$4,$BA$4, AG80 = $AZ$5,$BA$5, AG80 = $AZ$6,$BA$6, AG80 = $AZ$7,$BA$7, AG80 = $AZ$8,$BA$8, AG80=$AZ$9,$BA$9, AG80=$AZ$10,$BA$10, AG80=$AZ89,$BA$11, AG80=$AZ$12,$BA$12)</f>
        <v>Upon inspection of your property on XX/XX/XXXX we found the following hazards and conditions:
Unable to determine risk eligibility: dwelling inaccessible to perform exterior inspection</v>
      </c>
      <c r="BA80" s="31" t="s">
        <v>58</v>
      </c>
    </row>
    <row r="81" spans="1:53" ht="91.5" customHeight="1" x14ac:dyDescent="0.25">
      <c r="A81" s="3"/>
      <c r="B81" s="3"/>
      <c r="C81" s="4"/>
      <c r="D81" s="5"/>
      <c r="E81" s="5"/>
      <c r="F81" s="6"/>
      <c r="G81" s="6"/>
      <c r="H81" s="6"/>
      <c r="I81" s="6"/>
      <c r="J81" s="6"/>
      <c r="K81" s="6"/>
      <c r="L81" s="5"/>
      <c r="M81" s="5"/>
      <c r="N81" s="6"/>
      <c r="O81" s="5"/>
      <c r="P81" s="5"/>
      <c r="Q81" s="5"/>
      <c r="R81" s="5"/>
      <c r="S81" s="5"/>
      <c r="T81" s="5"/>
      <c r="U81" s="5"/>
      <c r="V81" s="7"/>
      <c r="W81" s="7"/>
      <c r="X81" s="7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8" cm="1">
        <f t="array" ref="AI81">_xlfn.IFS(AC81 = "TX", I81 + 25, AC81 = "VA", I81 + 56, AC81 = "FL", I81 + 26, AC81 = "SC", I81 + 55, AC81 &lt;&gt; "TX,VA,FL,SC", I81 + 26)</f>
        <v>26</v>
      </c>
      <c r="AJ81" s="8" cm="1">
        <f t="array" ref="AJ81">_xlfn.IFS(AC81 = "TX", I81 + 24, AC81 = "VA", I81 + 55, AC81 = "FL", I81 + 25, AC81 = "SC", I81 + 54, AC81 &lt;&gt; "TX,VA,FL,SC", I81 + 25)</f>
        <v>25</v>
      </c>
      <c r="AK81" s="8" cm="1">
        <f t="array" ref="AK81">_xlfn.IFS(AC81 = "TX", I81 + 58, AC81 = "VA", I81 + 89, AC81 = "FL", I81 + 89, AC81 = "SC", I81 + 88, AC81 &lt;&gt; "TX,VA,FL,SC", I81 + 59)</f>
        <v>59</v>
      </c>
      <c r="AL81" s="8" t="str" cm="1">
        <f t="array" aca="1" ref="AL81" ca="1" xml:space="preserve"> _xlfn.IFS(TODAY() &gt;= AK81, "PNDRC2", TODAY() &lt;= AJ81, "PNDRC", AND(TODAY()&gt;=AI81,TODAY()&lt;=AK81), "RCAN")</f>
        <v>PNDRC2</v>
      </c>
      <c r="AM81" s="16" t="str">
        <f t="shared" ca="1" si="14"/>
        <v>Pending inspection until 06/06/2023 to follow up (.) Email sent to agent regarding missed inspection.</v>
      </c>
      <c r="AN81" s="15" t="s">
        <v>37</v>
      </c>
      <c r="AO81" s="15">
        <f t="shared" ca="1" si="15"/>
        <v>45083</v>
      </c>
      <c r="AP81" s="15" t="s">
        <v>42</v>
      </c>
      <c r="AQ81" t="str">
        <f t="shared" si="16"/>
        <v>(.)</v>
      </c>
      <c r="AR81" s="1" t="s">
        <v>41</v>
      </c>
      <c r="AS81" s="32" t="str">
        <f t="shared" ca="1" si="17"/>
        <v>Pending inspection until 06/13/2023 to follow up (.) Email sent to agent regarding missed inspection.</v>
      </c>
      <c r="AT81" s="15" t="s">
        <v>37</v>
      </c>
      <c r="AU81" s="15">
        <f t="shared" ca="1" si="18"/>
        <v>45090</v>
      </c>
      <c r="AV81" s="15" t="s">
        <v>42</v>
      </c>
      <c r="AW81" s="31" t="str">
        <f t="shared" ca="1" si="19"/>
        <v>Pending inspection until 06/13/2023 to follow up (.) Email sent to agent regarding missed inspection.</v>
      </c>
      <c r="AX81" s="2" t="str">
        <f t="shared" ca="1" si="20"/>
        <v>RCAN</v>
      </c>
      <c r="AY81" s="32" t="str" cm="1">
        <f t="array" ref="AY81" xml:space="preserve"> _xlfn.IFS(AG81 = $AZ$2, $BA$2, AG81 =$AZ$3, $BA$3, AG81 = $AZ$4,$BA$4, AG81 = $AZ$5,$BA$5, AG81 = $AZ$6,$BA$6, AG81 = $AZ$7,$BA$7, AG81 = $AZ$8,$BA$8, AG81=$AZ$9,$BA$9, AG81=$AZ$10,$BA$10, AG81=$AZ90,$BA$11, AG81=$AZ$12,$BA$12)</f>
        <v>Upon inspection of your property on XX/XX/XXXX we found the following hazards and conditions:
Unable to determine risk eligibility: dwelling inaccessible to perform exterior inspection</v>
      </c>
      <c r="BA81" s="31" t="s">
        <v>58</v>
      </c>
    </row>
    <row r="82" spans="1:53" ht="91.5" customHeight="1" x14ac:dyDescent="0.25">
      <c r="A82" s="3"/>
      <c r="B82" s="3"/>
      <c r="C82" s="4"/>
      <c r="D82" s="5"/>
      <c r="E82" s="5"/>
      <c r="F82" s="6"/>
      <c r="G82" s="6"/>
      <c r="H82" s="6"/>
      <c r="I82" s="6"/>
      <c r="J82" s="6"/>
      <c r="K82" s="6"/>
      <c r="L82" s="5"/>
      <c r="M82" s="5"/>
      <c r="N82" s="6"/>
      <c r="O82" s="5"/>
      <c r="P82" s="5"/>
      <c r="Q82" s="5"/>
      <c r="R82" s="5"/>
      <c r="S82" s="5"/>
      <c r="T82" s="5"/>
      <c r="U82" s="5"/>
      <c r="V82" s="7"/>
      <c r="W82" s="7"/>
      <c r="X82" s="7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8" cm="1">
        <f t="array" ref="AI82">_xlfn.IFS(AC82 = "TX", I82 + 25, AC82 = "VA", I82 + 56, AC82 = "FL", I82 + 26, AC82 = "SC", I82 + 55, AC82 &lt;&gt; "TX,VA,FL,SC", I82 + 26)</f>
        <v>26</v>
      </c>
      <c r="AJ82" s="8" cm="1">
        <f t="array" ref="AJ82">_xlfn.IFS(AC82 = "TX", I82 + 24, AC82 = "VA", I82 + 55, AC82 = "FL", I82 + 25, AC82 = "SC", I82 + 54, AC82 &lt;&gt; "TX,VA,FL,SC", I82 + 25)</f>
        <v>25</v>
      </c>
      <c r="AK82" s="8" cm="1">
        <f t="array" ref="AK82">_xlfn.IFS(AC82 = "TX", I82 + 58, AC82 = "VA", I82 + 89, AC82 = "FL", I82 + 89, AC82 = "SC", I82 + 88, AC82 &lt;&gt; "TX,VA,FL,SC", I82 + 59)</f>
        <v>59</v>
      </c>
      <c r="AL82" s="8" t="str" cm="1">
        <f t="array" aca="1" ref="AL82" ca="1" xml:space="preserve"> _xlfn.IFS(TODAY() &gt;= AK82, "PNDRC2", TODAY() &lt;= AJ82, "PNDRC", AND(TODAY()&gt;=AI82,TODAY()&lt;=AK82), "RCAN")</f>
        <v>PNDRC2</v>
      </c>
      <c r="AM82" s="16" t="str">
        <f t="shared" ca="1" si="14"/>
        <v>Pending inspection until 06/06/2023 to follow up (.) Email sent to agent regarding missed inspection.</v>
      </c>
      <c r="AN82" s="15" t="s">
        <v>37</v>
      </c>
      <c r="AO82" s="15">
        <f t="shared" ca="1" si="15"/>
        <v>45083</v>
      </c>
      <c r="AP82" s="15" t="s">
        <v>42</v>
      </c>
      <c r="AQ82" t="str">
        <f t="shared" si="16"/>
        <v>(.)</v>
      </c>
      <c r="AR82" s="1" t="s">
        <v>41</v>
      </c>
      <c r="AS82" s="32" t="str">
        <f t="shared" ca="1" si="17"/>
        <v>Pending inspection until 06/13/2023 to follow up (.) Email sent to agent regarding missed inspection.</v>
      </c>
      <c r="AT82" s="15" t="s">
        <v>37</v>
      </c>
      <c r="AU82" s="15">
        <f t="shared" ca="1" si="18"/>
        <v>45090</v>
      </c>
      <c r="AV82" s="15" t="s">
        <v>42</v>
      </c>
      <c r="AW82" s="31" t="str">
        <f t="shared" ca="1" si="19"/>
        <v>Pending inspection until 06/13/2023 to follow up (.) Email sent to agent regarding missed inspection.</v>
      </c>
      <c r="AX82" s="2" t="str">
        <f t="shared" ca="1" si="20"/>
        <v>RCAN</v>
      </c>
      <c r="AY82" s="32" t="str" cm="1">
        <f t="array" ref="AY82" xml:space="preserve"> _xlfn.IFS(AG82 = $AZ$2, $BA$2, AG82 =$AZ$3, $BA$3, AG82 = $AZ$4,$BA$4, AG82 = $AZ$5,$BA$5, AG82 = $AZ$6,$BA$6, AG82 = $AZ$7,$BA$7, AG82 = $AZ$8,$BA$8, AG82=$AZ$9,$BA$9, AG82=$AZ$10,$BA$10, AG82=$AZ91,$BA$11, AG82=$AZ$12,$BA$12)</f>
        <v>Upon inspection of your property on XX/XX/XXXX we found the following hazards and conditions:
Unable to determine risk eligibility: dwelling inaccessible to perform exterior inspection</v>
      </c>
      <c r="BA82" s="31" t="s">
        <v>58</v>
      </c>
    </row>
    <row r="83" spans="1:53" ht="91.5" customHeight="1" x14ac:dyDescent="0.25">
      <c r="A83" s="3"/>
      <c r="B83" s="3"/>
      <c r="C83" s="4"/>
      <c r="D83" s="5"/>
      <c r="E83" s="5"/>
      <c r="F83" s="6"/>
      <c r="G83" s="6"/>
      <c r="H83" s="6"/>
      <c r="I83" s="6"/>
      <c r="J83" s="6"/>
      <c r="K83" s="6"/>
      <c r="L83" s="5"/>
      <c r="M83" s="5"/>
      <c r="N83" s="6"/>
      <c r="O83" s="5"/>
      <c r="P83" s="5"/>
      <c r="Q83" s="5"/>
      <c r="R83" s="5"/>
      <c r="S83" s="5"/>
      <c r="T83" s="5"/>
      <c r="U83" s="5"/>
      <c r="V83" s="7"/>
      <c r="W83" s="7"/>
      <c r="X83" s="7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8" cm="1">
        <f t="array" ref="AI83">_xlfn.IFS(AC83 = "TX", I83 + 25, AC83 = "VA", I83 + 56, AC83 = "FL", I83 + 26, AC83 = "SC", I83 + 55, AC83 &lt;&gt; "TX,VA,FL,SC", I83 + 26)</f>
        <v>26</v>
      </c>
      <c r="AJ83" s="8" cm="1">
        <f t="array" ref="AJ83">_xlfn.IFS(AC83 = "TX", I83 + 24, AC83 = "VA", I83 + 55, AC83 = "FL", I83 + 25, AC83 = "SC", I83 + 54, AC83 &lt;&gt; "TX,VA,FL,SC", I83 + 25)</f>
        <v>25</v>
      </c>
      <c r="AK83" s="8" cm="1">
        <f t="array" ref="AK83">_xlfn.IFS(AC83 = "TX", I83 + 58, AC83 = "VA", I83 + 89, AC83 = "FL", I83 + 89, AC83 = "SC", I83 + 88, AC83 &lt;&gt; "TX,VA,FL,SC", I83 + 59)</f>
        <v>59</v>
      </c>
      <c r="AL83" s="8" t="str" cm="1">
        <f t="array" aca="1" ref="AL83" ca="1" xml:space="preserve"> _xlfn.IFS(TODAY() &gt;= AK83, "PNDRC2", TODAY() &lt;= AJ83, "PNDRC", AND(TODAY()&gt;=AI83,TODAY()&lt;=AK83), "RCAN")</f>
        <v>PNDRC2</v>
      </c>
      <c r="AM83" s="16" t="str">
        <f t="shared" ca="1" si="14"/>
        <v>Pending inspection until 06/06/2023 to follow up (.) Email sent to agent regarding missed inspection.</v>
      </c>
      <c r="AN83" s="15" t="s">
        <v>37</v>
      </c>
      <c r="AO83" s="15">
        <f t="shared" ca="1" si="15"/>
        <v>45083</v>
      </c>
      <c r="AP83" s="15" t="s">
        <v>42</v>
      </c>
      <c r="AQ83" t="str">
        <f t="shared" si="16"/>
        <v>(.)</v>
      </c>
      <c r="AR83" s="1" t="s">
        <v>41</v>
      </c>
      <c r="AS83" s="32" t="str">
        <f t="shared" ca="1" si="17"/>
        <v>Pending inspection until 06/13/2023 to follow up (.) Email sent to agent regarding missed inspection.</v>
      </c>
      <c r="AT83" s="15" t="s">
        <v>37</v>
      </c>
      <c r="AU83" s="15">
        <f t="shared" ca="1" si="18"/>
        <v>45090</v>
      </c>
      <c r="AV83" s="15" t="s">
        <v>42</v>
      </c>
      <c r="AW83" s="31" t="str">
        <f t="shared" ca="1" si="19"/>
        <v>Pending inspection until 06/13/2023 to follow up (.) Email sent to agent regarding missed inspection.</v>
      </c>
      <c r="AX83" s="2" t="str">
        <f t="shared" ca="1" si="20"/>
        <v>RCAN</v>
      </c>
      <c r="AY83" s="32" t="str" cm="1">
        <f t="array" ref="AY83" xml:space="preserve"> _xlfn.IFS(AG83 = $AZ$2, $BA$2, AG83 =$AZ$3, $BA$3, AG83 = $AZ$4,$BA$4, AG83 = $AZ$5,$BA$5, AG83 = $AZ$6,$BA$6, AG83 = $AZ$7,$BA$7, AG83 = $AZ$8,$BA$8, AG83=$AZ$9,$BA$9, AG83=$AZ$10,$BA$10, AG83=$AZ92,$BA$11, AG83=$AZ$12,$BA$12)</f>
        <v>Upon inspection of your property on XX/XX/XXXX we found the following hazards and conditions:
Unable to determine risk eligibility: dwelling inaccessible to perform exterior inspection</v>
      </c>
      <c r="BA83" s="31" t="s">
        <v>58</v>
      </c>
    </row>
    <row r="84" spans="1:53" ht="91.5" customHeight="1" x14ac:dyDescent="0.25">
      <c r="A84" s="10"/>
      <c r="B84" s="10"/>
      <c r="C84" s="11"/>
      <c r="D84" s="12"/>
      <c r="E84" s="12"/>
      <c r="F84" s="13"/>
      <c r="G84" s="13"/>
      <c r="H84" s="13"/>
      <c r="I84" s="13"/>
      <c r="J84" s="13"/>
      <c r="K84" s="13"/>
      <c r="L84" s="12"/>
      <c r="M84" s="12"/>
      <c r="N84" s="13"/>
      <c r="O84" s="12"/>
      <c r="P84" s="12"/>
      <c r="Q84" s="12"/>
      <c r="R84" s="12"/>
      <c r="S84" s="12"/>
      <c r="T84" s="12"/>
      <c r="U84" s="12"/>
      <c r="V84" s="14"/>
      <c r="W84" s="14"/>
      <c r="X84" s="14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8" cm="1">
        <f t="array" ref="AI84">_xlfn.IFS(AC84 = "TX", I84 + 25, AC84 = "VA", I84 + 56, AC84 = "FL", I84 + 26, AC84 = "SC", I84 + 55, AC84 &lt;&gt; "TX,VA,FL,SC", I84 + 26)</f>
        <v>26</v>
      </c>
      <c r="AJ84" s="8" cm="1">
        <f t="array" ref="AJ84">_xlfn.IFS(AC84 = "TX", I84 + 24, AC84 = "VA", I84 + 55, AC84 = "FL", I84 + 25, AC84 = "SC", I84 + 54, AC84 &lt;&gt; "TX,VA,FL,SC", I84 + 25)</f>
        <v>25</v>
      </c>
      <c r="AK84" s="8" cm="1">
        <f t="array" ref="AK84">_xlfn.IFS(AC84 = "TX", I84 + 58, AC84 = "VA", I84 + 89, AC84 = "FL", I84 + 89, AC84 = "SC", I84 + 88, AC84 &lt;&gt; "TX,VA,FL,SC", I84 + 59)</f>
        <v>59</v>
      </c>
      <c r="AL84" s="8" t="str" cm="1">
        <f t="array" aca="1" ref="AL84" ca="1" xml:space="preserve"> _xlfn.IFS(TODAY() &gt;= AK84, "PNDRC2", TODAY() &lt;= AJ84, "PNDRC", AND(TODAY()&gt;=AI84,TODAY()&lt;=AK84), "RCAN")</f>
        <v>PNDRC2</v>
      </c>
      <c r="AM84" s="16" t="str">
        <f t="shared" ca="1" si="14"/>
        <v>Pending inspection until 06/06/2023 to follow up (.) Email sent to agent regarding missed inspection.</v>
      </c>
      <c r="AN84" s="15" t="s">
        <v>37</v>
      </c>
      <c r="AO84" s="15">
        <f t="shared" ca="1" si="15"/>
        <v>45083</v>
      </c>
      <c r="AP84" s="15" t="s">
        <v>42</v>
      </c>
      <c r="AQ84" t="str">
        <f t="shared" si="16"/>
        <v>(.)</v>
      </c>
      <c r="AR84" s="1" t="s">
        <v>41</v>
      </c>
      <c r="AS84" s="32" t="str">
        <f t="shared" ca="1" si="17"/>
        <v>Pending inspection until 06/13/2023 to follow up (.) Email sent to agent regarding missed inspection.</v>
      </c>
      <c r="AT84" s="15" t="s">
        <v>37</v>
      </c>
      <c r="AU84" s="15">
        <f t="shared" ca="1" si="18"/>
        <v>45090</v>
      </c>
      <c r="AV84" s="15" t="s">
        <v>42</v>
      </c>
      <c r="AW84" s="31" t="str">
        <f t="shared" ca="1" si="19"/>
        <v>Pending inspection until 06/13/2023 to follow up (.) Email sent to agent regarding missed inspection.</v>
      </c>
      <c r="AX84" s="2" t="str">
        <f t="shared" ca="1" si="20"/>
        <v>RCAN</v>
      </c>
      <c r="AY84" s="32" t="str" cm="1">
        <f t="array" ref="AY84" xml:space="preserve"> _xlfn.IFS(AG84 = $AZ$2, $BA$2, AG84 =$AZ$3, $BA$3, AG84 = $AZ$4,$BA$4, AG84 = $AZ$5,$BA$5, AG84 = $AZ$6,$BA$6, AG84 = $AZ$7,$BA$7, AG84 = $AZ$8,$BA$8, AG84=$AZ$9,$BA$9, AG84=$AZ$10,$BA$10, AG84=$AZ93,$BA$11, AG84=$AZ$12,$BA$12)</f>
        <v>Upon inspection of your property on XX/XX/XXXX we found the following hazards and conditions:
Unable to determine risk eligibility: dwelling inaccessible to perform exterior inspection</v>
      </c>
      <c r="BA84" s="31" t="s">
        <v>58</v>
      </c>
    </row>
    <row r="85" spans="1:53" ht="91.5" customHeight="1" x14ac:dyDescent="0.25">
      <c r="A85" s="10"/>
      <c r="B85" s="10"/>
      <c r="C85" s="11"/>
      <c r="D85" s="12"/>
      <c r="E85" s="12"/>
      <c r="F85" s="13"/>
      <c r="G85" s="13"/>
      <c r="H85" s="13"/>
      <c r="I85" s="13"/>
      <c r="J85" s="13"/>
      <c r="K85" s="13"/>
      <c r="L85" s="12"/>
      <c r="M85" s="12"/>
      <c r="N85" s="13"/>
      <c r="O85" s="12"/>
      <c r="P85" s="12"/>
      <c r="Q85" s="12"/>
      <c r="R85" s="12"/>
      <c r="S85" s="12"/>
      <c r="T85" s="12"/>
      <c r="U85" s="12"/>
      <c r="V85" s="14"/>
      <c r="W85" s="14"/>
      <c r="X85" s="14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8" cm="1">
        <f t="array" ref="AI85">_xlfn.IFS(AC85 = "TX", I85 + 25, AC85 = "VA", I85 + 56, AC85 = "FL", I85 + 26, AC85 = "SC", I85 + 55, AC85 &lt;&gt; "TX,VA,FL,SC", I85 + 26)</f>
        <v>26</v>
      </c>
      <c r="AJ85" s="8" cm="1">
        <f t="array" ref="AJ85">_xlfn.IFS(AC85 = "TX", I85 + 24, AC85 = "VA", I85 + 55, AC85 = "FL", I85 + 25, AC85 = "SC", I85 + 54, AC85 &lt;&gt; "TX,VA,FL,SC", I85 + 25)</f>
        <v>25</v>
      </c>
      <c r="AK85" s="8" cm="1">
        <f t="array" ref="AK85">_xlfn.IFS(AC85 = "TX", I85 + 58, AC85 = "VA", I85 + 89, AC85 = "FL", I85 + 89, AC85 = "SC", I85 + 88, AC85 &lt;&gt; "TX,VA,FL,SC", I85 + 59)</f>
        <v>59</v>
      </c>
      <c r="AL85" s="8" t="str" cm="1">
        <f t="array" aca="1" ref="AL85" ca="1" xml:space="preserve"> _xlfn.IFS(TODAY() &gt;= AK85, "PNDRC2", TODAY() &lt;= AJ85, "PNDRC", AND(TODAY()&gt;=AI85,TODAY()&lt;=AK85), "RCAN")</f>
        <v>PNDRC2</v>
      </c>
      <c r="AM85" s="16" t="str">
        <f t="shared" ca="1" si="14"/>
        <v>Pending inspection until 06/06/2023 to follow up (.) Email sent to agent regarding missed inspection.</v>
      </c>
      <c r="AN85" s="15" t="s">
        <v>37</v>
      </c>
      <c r="AO85" s="15">
        <f t="shared" ca="1" si="15"/>
        <v>45083</v>
      </c>
      <c r="AP85" s="15" t="s">
        <v>42</v>
      </c>
      <c r="AQ85" t="str">
        <f t="shared" si="16"/>
        <v>(.)</v>
      </c>
      <c r="AR85" s="1" t="s">
        <v>41</v>
      </c>
      <c r="AS85" s="32" t="str">
        <f t="shared" ca="1" si="17"/>
        <v>Pending inspection until 06/13/2023 to follow up (.) Email sent to agent regarding missed inspection.</v>
      </c>
      <c r="AT85" s="15" t="s">
        <v>37</v>
      </c>
      <c r="AU85" s="15">
        <f t="shared" ca="1" si="18"/>
        <v>45090</v>
      </c>
      <c r="AV85" s="15" t="s">
        <v>42</v>
      </c>
      <c r="AW85" s="31" t="str">
        <f t="shared" ca="1" si="19"/>
        <v>Pending inspection until 06/13/2023 to follow up (.) Email sent to agent regarding missed inspection.</v>
      </c>
      <c r="AX85" s="2" t="str">
        <f t="shared" ca="1" si="20"/>
        <v>RCAN</v>
      </c>
      <c r="AY85" s="32" t="str" cm="1">
        <f t="array" ref="AY85" xml:space="preserve"> _xlfn.IFS(AG85 = $AZ$2, $BA$2, AG85 =$AZ$3, $BA$3, AG85 = $AZ$4,$BA$4, AG85 = $AZ$5,$BA$5, AG85 = $AZ$6,$BA$6, AG85 = $AZ$7,$BA$7, AG85 = $AZ$8,$BA$8, AG85=$AZ$9,$BA$9, AG85=$AZ$10,$BA$10, AG85=$AZ94,$BA$11, AG85=$AZ$12,$BA$12)</f>
        <v>Upon inspection of your property on XX/XX/XXXX we found the following hazards and conditions:
Unable to determine risk eligibility: dwelling inaccessible to perform exterior inspection</v>
      </c>
      <c r="BA85" s="31" t="s">
        <v>58</v>
      </c>
    </row>
    <row r="86" spans="1:53" ht="91.5" customHeight="1" x14ac:dyDescent="0.25">
      <c r="A86" s="10"/>
      <c r="B86" s="10"/>
      <c r="C86" s="11"/>
      <c r="D86" s="12"/>
      <c r="E86" s="12"/>
      <c r="F86" s="13"/>
      <c r="G86" s="13"/>
      <c r="H86" s="13"/>
      <c r="I86" s="13"/>
      <c r="J86" s="13"/>
      <c r="K86" s="13"/>
      <c r="L86" s="12"/>
      <c r="M86" s="12"/>
      <c r="N86" s="13"/>
      <c r="O86" s="12"/>
      <c r="P86" s="12"/>
      <c r="Q86" s="12"/>
      <c r="R86" s="12"/>
      <c r="S86" s="12"/>
      <c r="T86" s="12"/>
      <c r="U86" s="12"/>
      <c r="V86" s="14"/>
      <c r="W86" s="14"/>
      <c r="X86" s="14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8" cm="1">
        <f t="array" ref="AI86">_xlfn.IFS(AC86 = "TX", I86 + 25, AC86 = "VA", I86 + 56, AC86 = "FL", I86 + 26, AC86 = "SC", I86 + 55, AC86 &lt;&gt; "TX,VA,FL,SC", I86 + 26)</f>
        <v>26</v>
      </c>
      <c r="AJ86" s="8" cm="1">
        <f t="array" ref="AJ86">_xlfn.IFS(AC86 = "TX", I86 + 24, AC86 = "VA", I86 + 55, AC86 = "FL", I86 + 25, AC86 = "SC", I86 + 54, AC86 &lt;&gt; "TX,VA,FL,SC", I86 + 25)</f>
        <v>25</v>
      </c>
      <c r="AK86" s="8" cm="1">
        <f t="array" ref="AK86">_xlfn.IFS(AC86 = "TX", I86 + 58, AC86 = "VA", I86 + 89, AC86 = "FL", I86 + 89, AC86 = "SC", I86 + 88, AC86 &lt;&gt; "TX,VA,FL,SC", I86 + 59)</f>
        <v>59</v>
      </c>
      <c r="AL86" s="8" t="str" cm="1">
        <f t="array" aca="1" ref="AL86" ca="1" xml:space="preserve"> _xlfn.IFS(TODAY() &gt;= AK86, "PNDRC2", TODAY() &lt;= AJ86, "PNDRC", AND(TODAY()&gt;=AI86,TODAY()&lt;=AK86), "RCAN")</f>
        <v>PNDRC2</v>
      </c>
      <c r="AM86" s="16" t="str">
        <f t="shared" ca="1" si="14"/>
        <v>Pending inspection until 06/06/2023 to follow up (.) Email sent to agent regarding missed inspection.</v>
      </c>
      <c r="AN86" s="15" t="s">
        <v>37</v>
      </c>
      <c r="AO86" s="15">
        <f t="shared" ca="1" si="15"/>
        <v>45083</v>
      </c>
      <c r="AP86" s="15" t="s">
        <v>42</v>
      </c>
      <c r="AQ86" t="str">
        <f t="shared" si="16"/>
        <v>(.)</v>
      </c>
      <c r="AR86" s="1" t="s">
        <v>41</v>
      </c>
      <c r="AS86" s="32" t="str">
        <f t="shared" ca="1" si="17"/>
        <v>Pending inspection until 06/13/2023 to follow up (.) Email sent to agent regarding missed inspection.</v>
      </c>
      <c r="AT86" s="15" t="s">
        <v>37</v>
      </c>
      <c r="AU86" s="15">
        <f t="shared" ca="1" si="18"/>
        <v>45090</v>
      </c>
      <c r="AV86" s="15" t="s">
        <v>42</v>
      </c>
      <c r="AW86" s="31" t="str">
        <f t="shared" ca="1" si="19"/>
        <v>Pending inspection until 06/13/2023 to follow up (.) Email sent to agent regarding missed inspection.</v>
      </c>
      <c r="AX86" s="2" t="str">
        <f t="shared" ca="1" si="20"/>
        <v>RCAN</v>
      </c>
      <c r="AY86" s="32" t="str" cm="1">
        <f t="array" ref="AY86" xml:space="preserve"> _xlfn.IFS(AG86 = $AZ$2, $BA$2, AG86 =$AZ$3, $BA$3, AG86 = $AZ$4,$BA$4, AG86 = $AZ$5,$BA$5, AG86 = $AZ$6,$BA$6, AG86 = $AZ$7,$BA$7, AG86 = $AZ$8,$BA$8, AG86=$AZ$9,$BA$9, AG86=$AZ$10,$BA$10, AG86=$AZ95,$BA$11, AG86=$AZ$12,$BA$12)</f>
        <v>Upon inspection of your property on XX/XX/XXXX we found the following hazards and conditions:
Unable to determine risk eligibility: dwelling inaccessible to perform exterior inspection</v>
      </c>
      <c r="BA86" s="31" t="s">
        <v>58</v>
      </c>
    </row>
    <row r="87" spans="1:53" ht="91.5" customHeight="1" x14ac:dyDescent="0.25">
      <c r="A87" s="10"/>
      <c r="B87" s="10"/>
      <c r="C87" s="11"/>
      <c r="D87" s="12"/>
      <c r="E87" s="12"/>
      <c r="F87" s="13"/>
      <c r="G87" s="13"/>
      <c r="H87" s="13"/>
      <c r="I87" s="13"/>
      <c r="J87" s="13"/>
      <c r="K87" s="13"/>
      <c r="L87" s="12"/>
      <c r="M87" s="12"/>
      <c r="N87" s="13"/>
      <c r="O87" s="12"/>
      <c r="P87" s="12"/>
      <c r="Q87" s="12"/>
      <c r="R87" s="12"/>
      <c r="S87" s="12"/>
      <c r="T87" s="12"/>
      <c r="U87" s="12"/>
      <c r="V87" s="14"/>
      <c r="W87" s="14"/>
      <c r="X87" s="14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8" cm="1">
        <f t="array" ref="AI87">_xlfn.IFS(AC87 = "TX", I87 + 25, AC87 = "VA", I87 + 56, AC87 = "FL", I87 + 26, AC87 = "SC", I87 + 55, AC87 &lt;&gt; "TX,VA,FL,SC", I87 + 26)</f>
        <v>26</v>
      </c>
      <c r="AJ87" s="8" cm="1">
        <f t="array" ref="AJ87">_xlfn.IFS(AC87 = "TX", I87 + 24, AC87 = "VA", I87 + 55, AC87 = "FL", I87 + 25, AC87 = "SC", I87 + 54, AC87 &lt;&gt; "TX,VA,FL,SC", I87 + 25)</f>
        <v>25</v>
      </c>
      <c r="AK87" s="8" cm="1">
        <f t="array" ref="AK87">_xlfn.IFS(AC87 = "TX", I87 + 58, AC87 = "VA", I87 + 89, AC87 = "FL", I87 + 89, AC87 = "SC", I87 + 88, AC87 &lt;&gt; "TX,VA,FL,SC", I87 + 59)</f>
        <v>59</v>
      </c>
      <c r="AL87" s="8" t="str" cm="1">
        <f t="array" aca="1" ref="AL87" ca="1" xml:space="preserve"> _xlfn.IFS(TODAY() &gt;= AK87, "PNDRC2", TODAY() &lt;= AJ87, "PNDRC", AND(TODAY()&gt;=AI87,TODAY()&lt;=AK87), "RCAN")</f>
        <v>PNDRC2</v>
      </c>
      <c r="AM87" s="16" t="str">
        <f t="shared" ca="1" si="14"/>
        <v>Pending inspection until 06/06/2023 to follow up (.) Email sent to agent regarding missed inspection.</v>
      </c>
      <c r="AN87" s="15" t="s">
        <v>37</v>
      </c>
      <c r="AO87" s="15">
        <f t="shared" ca="1" si="15"/>
        <v>45083</v>
      </c>
      <c r="AP87" s="15" t="s">
        <v>42</v>
      </c>
      <c r="AQ87" t="str">
        <f t="shared" si="16"/>
        <v>(.)</v>
      </c>
      <c r="AR87" s="1" t="s">
        <v>41</v>
      </c>
      <c r="AS87" s="32" t="str">
        <f t="shared" ca="1" si="17"/>
        <v>Pending inspection until 06/13/2023 to follow up (.) Email sent to agent regarding missed inspection.</v>
      </c>
      <c r="AT87" s="15" t="s">
        <v>37</v>
      </c>
      <c r="AU87" s="15">
        <f t="shared" ca="1" si="18"/>
        <v>45090</v>
      </c>
      <c r="AV87" s="15" t="s">
        <v>42</v>
      </c>
      <c r="AW87" s="31" t="str">
        <f t="shared" ca="1" si="19"/>
        <v>Pending inspection until 06/13/2023 to follow up (.) Email sent to agent regarding missed inspection.</v>
      </c>
      <c r="AX87" s="2" t="str">
        <f t="shared" ca="1" si="20"/>
        <v>RCAN</v>
      </c>
      <c r="AY87" s="32" t="str" cm="1">
        <f t="array" ref="AY87" xml:space="preserve"> _xlfn.IFS(AG87 = $AZ$2, $BA$2, AG87 =$AZ$3, $BA$3, AG87 = $AZ$4,$BA$4, AG87 = $AZ$5,$BA$5, AG87 = $AZ$6,$BA$6, AG87 = $AZ$7,$BA$7, AG87 = $AZ$8,$BA$8, AG87=$AZ$9,$BA$9, AG87=$AZ$10,$BA$10, AG87=$AZ96,$BA$11, AG87=$AZ$12,$BA$12)</f>
        <v>Upon inspection of your property on XX/XX/XXXX we found the following hazards and conditions:
Unable to determine risk eligibility: dwelling inaccessible to perform exterior inspection</v>
      </c>
      <c r="BA87" s="31" t="s">
        <v>58</v>
      </c>
    </row>
    <row r="88" spans="1:53" ht="91.5" customHeight="1" x14ac:dyDescent="0.25">
      <c r="A88" s="10"/>
      <c r="B88" s="10"/>
      <c r="C88" s="11"/>
      <c r="D88" s="12"/>
      <c r="E88" s="12"/>
      <c r="F88" s="13"/>
      <c r="G88" s="13"/>
      <c r="H88" s="13"/>
      <c r="I88" s="13"/>
      <c r="J88" s="13"/>
      <c r="K88" s="13"/>
      <c r="L88" s="12"/>
      <c r="M88" s="12"/>
      <c r="N88" s="13"/>
      <c r="O88" s="12"/>
      <c r="P88" s="12"/>
      <c r="Q88" s="12"/>
      <c r="R88" s="12"/>
      <c r="S88" s="12"/>
      <c r="T88" s="12"/>
      <c r="U88" s="12"/>
      <c r="V88" s="14"/>
      <c r="W88" s="14"/>
      <c r="X88" s="14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8" cm="1">
        <f t="array" ref="AI88">_xlfn.IFS(AC88 = "TX", I88 + 25, AC88 = "VA", I88 + 56, AC88 = "FL", I88 + 26, AC88 = "SC", I88 + 55, AC88 &lt;&gt; "TX,VA,FL,SC", I88 + 26)</f>
        <v>26</v>
      </c>
      <c r="AJ88" s="8" cm="1">
        <f t="array" ref="AJ88">_xlfn.IFS(AC88 = "TX", I88 + 24, AC88 = "VA", I88 + 55, AC88 = "FL", I88 + 25, AC88 = "SC", I88 + 54, AC88 &lt;&gt; "TX,VA,FL,SC", I88 + 25)</f>
        <v>25</v>
      </c>
      <c r="AK88" s="8" cm="1">
        <f t="array" ref="AK88">_xlfn.IFS(AC88 = "TX", I88 + 58, AC88 = "VA", I88 + 89, AC88 = "FL", I88 + 89, AC88 = "SC", I88 + 88, AC88 &lt;&gt; "TX,VA,FL,SC", I88 + 59)</f>
        <v>59</v>
      </c>
      <c r="AL88" s="8" t="str" cm="1">
        <f t="array" aca="1" ref="AL88" ca="1" xml:space="preserve"> _xlfn.IFS(TODAY() &gt;= AK88, "PNDRC2", TODAY() &lt;= AJ88, "PNDRC", AND(TODAY()&gt;=AI88,TODAY()&lt;=AK88), "RCAN")</f>
        <v>PNDRC2</v>
      </c>
      <c r="AM88" s="16" t="str">
        <f t="shared" ca="1" si="14"/>
        <v>Pending inspection until 06/06/2023 to follow up (.) Email sent to agent regarding missed inspection.</v>
      </c>
      <c r="AN88" s="15" t="s">
        <v>37</v>
      </c>
      <c r="AO88" s="15">
        <f t="shared" ca="1" si="15"/>
        <v>45083</v>
      </c>
      <c r="AP88" s="15" t="s">
        <v>42</v>
      </c>
      <c r="AQ88" t="str">
        <f t="shared" si="16"/>
        <v>(.)</v>
      </c>
      <c r="AR88" s="1" t="s">
        <v>41</v>
      </c>
      <c r="AS88" s="32" t="str">
        <f t="shared" ca="1" si="17"/>
        <v>Pending inspection until 06/13/2023 to follow up (.) Email sent to agent regarding missed inspection.</v>
      </c>
      <c r="AT88" s="15" t="s">
        <v>37</v>
      </c>
      <c r="AU88" s="15">
        <f t="shared" ca="1" si="18"/>
        <v>45090</v>
      </c>
      <c r="AV88" s="15" t="s">
        <v>42</v>
      </c>
      <c r="AW88" s="31" t="str">
        <f t="shared" ca="1" si="19"/>
        <v>Pending inspection until 06/13/2023 to follow up (.) Email sent to agent regarding missed inspection.</v>
      </c>
      <c r="AX88" s="2" t="str">
        <f t="shared" ca="1" si="20"/>
        <v>RCAN</v>
      </c>
      <c r="AY88" s="32" t="str" cm="1">
        <f t="array" ref="AY88" xml:space="preserve"> _xlfn.IFS(AG88 = $AZ$2, $BA$2, AG88 =$AZ$3, $BA$3, AG88 = $AZ$4,$BA$4, AG88 = $AZ$5,$BA$5, AG88 = $AZ$6,$BA$6, AG88 = $AZ$7,$BA$7, AG88 = $AZ$8,$BA$8, AG88=$AZ$9,$BA$9, AG88=$AZ$10,$BA$10, AG88=$AZ97,$BA$11, AG88=$AZ$12,$BA$12)</f>
        <v>Upon inspection of your property on XX/XX/XXXX we found the following hazards and conditions:
Unable to determine risk eligibility: dwelling inaccessible to perform exterior inspection</v>
      </c>
      <c r="BA88" s="31" t="s">
        <v>58</v>
      </c>
    </row>
    <row r="89" spans="1:53" ht="91.5" customHeight="1" x14ac:dyDescent="0.25">
      <c r="A89" s="10"/>
      <c r="B89" s="10"/>
      <c r="C89" s="11"/>
      <c r="D89" s="12"/>
      <c r="E89" s="12"/>
      <c r="F89" s="13"/>
      <c r="G89" s="13"/>
      <c r="H89" s="13"/>
      <c r="I89" s="13"/>
      <c r="J89" s="13"/>
      <c r="K89" s="13"/>
      <c r="L89" s="12"/>
      <c r="M89" s="12"/>
      <c r="N89" s="13"/>
      <c r="O89" s="12"/>
      <c r="P89" s="12"/>
      <c r="Q89" s="12"/>
      <c r="R89" s="12"/>
      <c r="S89" s="12"/>
      <c r="T89" s="12"/>
      <c r="U89" s="12"/>
      <c r="V89" s="14"/>
      <c r="W89" s="14"/>
      <c r="X89" s="14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8" cm="1">
        <f t="array" ref="AI89">_xlfn.IFS(AC89 = "TX", I89 + 25, AC89 = "VA", I89 + 56, AC89 = "FL", I89 + 26, AC89 = "SC", I89 + 55, AC89 &lt;&gt; "TX,VA,FL,SC", I89 + 26)</f>
        <v>26</v>
      </c>
      <c r="AJ89" s="8" cm="1">
        <f t="array" ref="AJ89">_xlfn.IFS(AC89 = "TX", I89 + 24, AC89 = "VA", I89 + 55, AC89 = "FL", I89 + 25, AC89 = "SC", I89 + 54, AC89 &lt;&gt; "TX,VA,FL,SC", I89 + 25)</f>
        <v>25</v>
      </c>
      <c r="AK89" s="8" cm="1">
        <f t="array" ref="AK89">_xlfn.IFS(AC89 = "TX", I89 + 58, AC89 = "VA", I89 + 89, AC89 = "FL", I89 + 89, AC89 = "SC", I89 + 88, AC89 &lt;&gt; "TX,VA,FL,SC", I89 + 59)</f>
        <v>59</v>
      </c>
      <c r="AL89" s="8" t="str" cm="1">
        <f t="array" aca="1" ref="AL89" ca="1" xml:space="preserve"> _xlfn.IFS(TODAY() &gt;= AK89, "PNDRC2", TODAY() &lt;= AJ89, "PNDRC", AND(TODAY()&gt;=AI89,TODAY()&lt;=AK89), "RCAN")</f>
        <v>PNDRC2</v>
      </c>
      <c r="AM89" s="16" t="str">
        <f t="shared" ca="1" si="14"/>
        <v>Pending inspection until 06/06/2023 to follow up (.) Email sent to agent regarding missed inspection.</v>
      </c>
      <c r="AN89" s="15" t="s">
        <v>37</v>
      </c>
      <c r="AO89" s="15">
        <f t="shared" ca="1" si="15"/>
        <v>45083</v>
      </c>
      <c r="AP89" s="15" t="s">
        <v>42</v>
      </c>
      <c r="AQ89" t="str">
        <f t="shared" si="16"/>
        <v>(.)</v>
      </c>
      <c r="AR89" s="1" t="s">
        <v>41</v>
      </c>
      <c r="AS89" s="32" t="str">
        <f t="shared" ca="1" si="17"/>
        <v>Pending inspection until 06/13/2023 to follow up (.) Email sent to agent regarding missed inspection.</v>
      </c>
      <c r="AT89" s="15" t="s">
        <v>37</v>
      </c>
      <c r="AU89" s="15">
        <f t="shared" ca="1" si="18"/>
        <v>45090</v>
      </c>
      <c r="AV89" s="15" t="s">
        <v>42</v>
      </c>
      <c r="AW89" s="31" t="str">
        <f t="shared" ca="1" si="19"/>
        <v>Pending inspection until 06/13/2023 to follow up (.) Email sent to agent regarding missed inspection.</v>
      </c>
      <c r="AX89" s="2" t="str">
        <f t="shared" ca="1" si="20"/>
        <v>RCAN</v>
      </c>
      <c r="AY89" s="32" t="str" cm="1">
        <f t="array" ref="AY89" xml:space="preserve"> _xlfn.IFS(AG89 = $AZ$2, $BA$2, AG89 =$AZ$3, $BA$3, AG89 = $AZ$4,$BA$4, AG89 = $AZ$5,$BA$5, AG89 = $AZ$6,$BA$6, AG89 = $AZ$7,$BA$7, AG89 = $AZ$8,$BA$8, AG89=$AZ$9,$BA$9, AG89=$AZ$10,$BA$10, AG89=$AZ98,$BA$11, AG89=$AZ$12,$BA$12)</f>
        <v>Upon inspection of your property on XX/XX/XXXX we found the following hazards and conditions:
Unable to determine risk eligibility: dwelling inaccessible to perform exterior inspection</v>
      </c>
      <c r="BA89" s="31" t="s">
        <v>58</v>
      </c>
    </row>
    <row r="90" spans="1:53" ht="91.5" customHeight="1" x14ac:dyDescent="0.25">
      <c r="A90" s="10"/>
      <c r="B90" s="10"/>
      <c r="C90" s="11"/>
      <c r="D90" s="12"/>
      <c r="E90" s="12"/>
      <c r="F90" s="13"/>
      <c r="G90" s="13"/>
      <c r="H90" s="13"/>
      <c r="I90" s="13"/>
      <c r="J90" s="13"/>
      <c r="K90" s="13"/>
      <c r="L90" s="12"/>
      <c r="M90" s="12"/>
      <c r="N90" s="13"/>
      <c r="O90" s="12"/>
      <c r="P90" s="12"/>
      <c r="Q90" s="12"/>
      <c r="R90" s="12"/>
      <c r="S90" s="12"/>
      <c r="T90" s="12"/>
      <c r="U90" s="12"/>
      <c r="V90" s="14"/>
      <c r="W90" s="14"/>
      <c r="X90" s="14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8" cm="1">
        <f t="array" ref="AI90">_xlfn.IFS(AC90 = "TX", I90 + 25, AC90 = "VA", I90 + 56, AC90 = "FL", I90 + 26, AC90 = "SC", I90 + 55, AC90 &lt;&gt; "TX,VA,FL,SC", I90 + 26)</f>
        <v>26</v>
      </c>
      <c r="AJ90" s="8" cm="1">
        <f t="array" ref="AJ90">_xlfn.IFS(AC90 = "TX", I90 + 24, AC90 = "VA", I90 + 55, AC90 = "FL", I90 + 25, AC90 = "SC", I90 + 54, AC90 &lt;&gt; "TX,VA,FL,SC", I90 + 25)</f>
        <v>25</v>
      </c>
      <c r="AK90" s="8" cm="1">
        <f t="array" ref="AK90">_xlfn.IFS(AC90 = "TX", I90 + 58, AC90 = "VA", I90 + 89, AC90 = "FL", I90 + 89, AC90 = "SC", I90 + 88, AC90 &lt;&gt; "TX,VA,FL,SC", I90 + 59)</f>
        <v>59</v>
      </c>
      <c r="AL90" s="8" t="str" cm="1">
        <f t="array" aca="1" ref="AL90" ca="1" xml:space="preserve"> _xlfn.IFS(TODAY() &gt;= AK90, "PNDRC2", TODAY() &lt;= AJ90, "PNDRC", AND(TODAY()&gt;=AI90,TODAY()&lt;=AK90), "RCAN")</f>
        <v>PNDRC2</v>
      </c>
      <c r="AM90" s="16" t="str">
        <f t="shared" ca="1" si="14"/>
        <v>Pending inspection until 06/06/2023 to follow up (.) Email sent to agent regarding missed inspection.</v>
      </c>
      <c r="AN90" s="15" t="s">
        <v>37</v>
      </c>
      <c r="AO90" s="15">
        <f t="shared" ca="1" si="15"/>
        <v>45083</v>
      </c>
      <c r="AP90" s="15" t="s">
        <v>42</v>
      </c>
      <c r="AQ90" t="str">
        <f t="shared" si="16"/>
        <v>(.)</v>
      </c>
      <c r="AR90" s="1" t="s">
        <v>41</v>
      </c>
      <c r="AS90" s="32" t="str">
        <f t="shared" ca="1" si="17"/>
        <v>Pending inspection until 06/13/2023 to follow up (.) Email sent to agent regarding missed inspection.</v>
      </c>
      <c r="AT90" s="15" t="s">
        <v>37</v>
      </c>
      <c r="AU90" s="15">
        <f t="shared" ca="1" si="18"/>
        <v>45090</v>
      </c>
      <c r="AV90" s="15" t="s">
        <v>42</v>
      </c>
      <c r="AW90" s="31" t="str">
        <f t="shared" ca="1" si="19"/>
        <v>Pending inspection until 06/13/2023 to follow up (.) Email sent to agent regarding missed inspection.</v>
      </c>
      <c r="AX90" s="2" t="str">
        <f t="shared" ca="1" si="20"/>
        <v>RCAN</v>
      </c>
      <c r="AY90" s="32" t="str" cm="1">
        <f t="array" ref="AY90" xml:space="preserve"> _xlfn.IFS(AG90 = $AZ$2, $BA$2, AG90 =$AZ$3, $BA$3, AG90 = $AZ$4,$BA$4, AG90 = $AZ$5,$BA$5, AG90 = $AZ$6,$BA$6, AG90 = $AZ$7,$BA$7, AG90 = $AZ$8,$BA$8, AG90=$AZ$9,$BA$9, AG90=$AZ$10,$BA$10, AG90=$AZ99,$BA$11, AG90=$AZ$12,$BA$12)</f>
        <v>Upon inspection of your property on XX/XX/XXXX we found the following hazards and conditions:
Unable to determine risk eligibility: dwelling inaccessible to perform exterior inspection</v>
      </c>
      <c r="BA90" s="31" t="s">
        <v>58</v>
      </c>
    </row>
    <row r="91" spans="1:53" ht="91.5" customHeight="1" x14ac:dyDescent="0.25">
      <c r="A91" s="10"/>
      <c r="B91" s="10"/>
      <c r="C91" s="11"/>
      <c r="D91" s="12"/>
      <c r="E91" s="12"/>
      <c r="F91" s="13"/>
      <c r="G91" s="13"/>
      <c r="H91" s="13"/>
      <c r="I91" s="13"/>
      <c r="J91" s="13"/>
      <c r="K91" s="13"/>
      <c r="L91" s="12"/>
      <c r="M91" s="12"/>
      <c r="N91" s="13"/>
      <c r="O91" s="12"/>
      <c r="P91" s="12"/>
      <c r="Q91" s="12"/>
      <c r="R91" s="12"/>
      <c r="S91" s="12"/>
      <c r="T91" s="12"/>
      <c r="U91" s="12"/>
      <c r="V91" s="14"/>
      <c r="W91" s="14"/>
      <c r="X91" s="14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8" cm="1">
        <f t="array" ref="AI91">_xlfn.IFS(AC91 = "TX", I91 + 25, AC91 = "VA", I91 + 56, AC91 = "FL", I91 + 26, AC91 = "SC", I91 + 55, AC91 &lt;&gt; "TX,VA,FL,SC", I91 + 26)</f>
        <v>26</v>
      </c>
      <c r="AJ91" s="8" cm="1">
        <f t="array" ref="AJ91">_xlfn.IFS(AC91 = "TX", I91 + 24, AC91 = "VA", I91 + 55, AC91 = "FL", I91 + 25, AC91 = "SC", I91 + 54, AC91 &lt;&gt; "TX,VA,FL,SC", I91 + 25)</f>
        <v>25</v>
      </c>
      <c r="AK91" s="8" cm="1">
        <f t="array" ref="AK91">_xlfn.IFS(AC91 = "TX", I91 + 58, AC91 = "VA", I91 + 89, AC91 = "FL", I91 + 89, AC91 = "SC", I91 + 88, AC91 &lt;&gt; "TX,VA,FL,SC", I91 + 59)</f>
        <v>59</v>
      </c>
      <c r="AL91" s="8" t="str" cm="1">
        <f t="array" aca="1" ref="AL91" ca="1" xml:space="preserve"> _xlfn.IFS(TODAY() &gt;= AK91, "PNDRC2", TODAY() &lt;= AJ91, "PNDRC", AND(TODAY()&gt;=AI91,TODAY()&lt;=AK91), "RCAN")</f>
        <v>PNDRC2</v>
      </c>
      <c r="AM91" s="16" t="str">
        <f t="shared" ca="1" si="14"/>
        <v>Pending inspection until 06/06/2023 to follow up (.) Email sent to agent regarding missed inspection.</v>
      </c>
      <c r="AN91" s="15" t="s">
        <v>37</v>
      </c>
      <c r="AO91" s="15">
        <f t="shared" ca="1" si="15"/>
        <v>45083</v>
      </c>
      <c r="AP91" s="15" t="s">
        <v>42</v>
      </c>
      <c r="AQ91" t="str">
        <f t="shared" si="16"/>
        <v>(.)</v>
      </c>
      <c r="AR91" s="1" t="s">
        <v>41</v>
      </c>
      <c r="AS91" s="32" t="str">
        <f t="shared" ca="1" si="17"/>
        <v>Pending inspection until 06/13/2023 to follow up (.) Email sent to agent regarding missed inspection.</v>
      </c>
      <c r="AT91" s="15" t="s">
        <v>37</v>
      </c>
      <c r="AU91" s="15">
        <f t="shared" ca="1" si="18"/>
        <v>45090</v>
      </c>
      <c r="AV91" s="15" t="s">
        <v>42</v>
      </c>
      <c r="AW91" s="31" t="str">
        <f t="shared" ca="1" si="19"/>
        <v>Pending inspection until 06/13/2023 to follow up (.) Email sent to agent regarding missed inspection.</v>
      </c>
      <c r="AX91" s="2" t="str">
        <f t="shared" ca="1" si="20"/>
        <v>RCAN</v>
      </c>
      <c r="AY91" s="32" t="str" cm="1">
        <f t="array" ref="AY91" xml:space="preserve"> _xlfn.IFS(AG91 = $AZ$2, $BA$2, AG91 =$AZ$3, $BA$3, AG91 = $AZ$4,$BA$4, AG91 = $AZ$5,$BA$5, AG91 = $AZ$6,$BA$6, AG91 = $AZ$7,$BA$7, AG91 = $AZ$8,$BA$8, AG91=$AZ$9,$BA$9, AG91=$AZ$10,$BA$10, AG91=$AZ100,$BA$11, AG91=$AZ$12,$BA$12)</f>
        <v>Upon inspection of your property on XX/XX/XXXX we found the following hazards and conditions:
Unable to determine risk eligibility: dwelling inaccessible to perform exterior inspection</v>
      </c>
      <c r="BA91" s="31" t="s">
        <v>58</v>
      </c>
    </row>
    <row r="92" spans="1:53" ht="91.5" customHeight="1" x14ac:dyDescent="0.25">
      <c r="A92" s="10"/>
      <c r="B92" s="10"/>
      <c r="C92" s="11"/>
      <c r="D92" s="12"/>
      <c r="E92" s="12"/>
      <c r="F92" s="13"/>
      <c r="G92" s="13"/>
      <c r="H92" s="13"/>
      <c r="I92" s="13"/>
      <c r="J92" s="13"/>
      <c r="K92" s="13"/>
      <c r="L92" s="12"/>
      <c r="M92" s="12"/>
      <c r="N92" s="13"/>
      <c r="O92" s="12"/>
      <c r="P92" s="12"/>
      <c r="Q92" s="12"/>
      <c r="R92" s="12"/>
      <c r="S92" s="12"/>
      <c r="T92" s="12"/>
      <c r="U92" s="12"/>
      <c r="V92" s="14"/>
      <c r="W92" s="14"/>
      <c r="X92" s="14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8" cm="1">
        <f t="array" ref="AI92">_xlfn.IFS(AC92 = "TX", I92 + 25, AC92 = "VA", I92 + 56, AC92 = "FL", I92 + 26, AC92 = "SC", I92 + 55, AC92 &lt;&gt; "TX,VA,FL,SC", I92 + 26)</f>
        <v>26</v>
      </c>
      <c r="AJ92" s="8" cm="1">
        <f t="array" ref="AJ92">_xlfn.IFS(AC92 = "TX", I92 + 24, AC92 = "VA", I92 + 55, AC92 = "FL", I92 + 25, AC92 = "SC", I92 + 54, AC92 &lt;&gt; "TX,VA,FL,SC", I92 + 25)</f>
        <v>25</v>
      </c>
      <c r="AK92" s="8" cm="1">
        <f t="array" ref="AK92">_xlfn.IFS(AC92 = "TX", I92 + 58, AC92 = "VA", I92 + 89, AC92 = "FL", I92 + 89, AC92 = "SC", I92 + 88, AC92 &lt;&gt; "TX,VA,FL,SC", I92 + 59)</f>
        <v>59</v>
      </c>
      <c r="AL92" s="8" t="str" cm="1">
        <f t="array" aca="1" ref="AL92" ca="1" xml:space="preserve"> _xlfn.IFS(TODAY() &gt;= AK92, "PNDRC2", TODAY() &lt;= AJ92, "PNDRC", AND(TODAY()&gt;=AI92,TODAY()&lt;=AK92), "RCAN")</f>
        <v>PNDRC2</v>
      </c>
      <c r="AM92" s="16" t="str">
        <f t="shared" ca="1" si="14"/>
        <v>Pending inspection until 06/06/2023 to follow up (.) Email sent to agent regarding missed inspection.</v>
      </c>
      <c r="AN92" s="15" t="s">
        <v>37</v>
      </c>
      <c r="AO92" s="15">
        <f t="shared" ca="1" si="15"/>
        <v>45083</v>
      </c>
      <c r="AP92" s="15" t="s">
        <v>42</v>
      </c>
      <c r="AQ92" t="str">
        <f t="shared" si="16"/>
        <v>(.)</v>
      </c>
      <c r="AR92" s="1" t="s">
        <v>41</v>
      </c>
      <c r="AS92" s="32" t="str">
        <f t="shared" ca="1" si="17"/>
        <v>Pending inspection until 06/13/2023 to follow up (.) Email sent to agent regarding missed inspection.</v>
      </c>
      <c r="AT92" s="15" t="s">
        <v>37</v>
      </c>
      <c r="AU92" s="15">
        <f t="shared" ca="1" si="18"/>
        <v>45090</v>
      </c>
      <c r="AV92" s="15" t="s">
        <v>42</v>
      </c>
      <c r="AW92" s="31" t="str">
        <f t="shared" ca="1" si="19"/>
        <v>Pending inspection until 06/13/2023 to follow up (.) Email sent to agent regarding missed inspection.</v>
      </c>
      <c r="AX92" s="2" t="str">
        <f t="shared" ca="1" si="20"/>
        <v>RCAN</v>
      </c>
      <c r="AY92" s="32" t="str" cm="1">
        <f t="array" ref="AY92" xml:space="preserve"> _xlfn.IFS(AG92 = $AZ$2, $BA$2, AG92 =$AZ$3, $BA$3, AG92 = $AZ$4,$BA$4, AG92 = $AZ$5,$BA$5, AG92 = $AZ$6,$BA$6, AG92 = $AZ$7,$BA$7, AG92 = $AZ$8,$BA$8, AG92=$AZ$9,$BA$9, AG92=$AZ$10,$BA$10, AG92=$AZ101,$BA$11, AG92=$AZ$12,$BA$12)</f>
        <v>Upon inspection of your property on XX/XX/XXXX we found the following hazards and conditions:
Unable to determine risk eligibility: dwelling inaccessible to perform exterior inspection</v>
      </c>
      <c r="BA92" s="31" t="s">
        <v>58</v>
      </c>
    </row>
    <row r="93" spans="1:53" ht="91.5" customHeight="1" x14ac:dyDescent="0.25">
      <c r="A93" s="3"/>
      <c r="B93" s="3"/>
      <c r="C93" s="4"/>
      <c r="D93" s="5"/>
      <c r="E93" s="5"/>
      <c r="F93" s="6"/>
      <c r="G93" s="6"/>
      <c r="H93" s="6"/>
      <c r="I93" s="6"/>
      <c r="J93" s="6"/>
      <c r="K93" s="6"/>
      <c r="L93" s="5"/>
      <c r="M93" s="5"/>
      <c r="N93" s="6"/>
      <c r="O93" s="5"/>
      <c r="P93" s="5"/>
      <c r="Q93" s="5"/>
      <c r="R93" s="5"/>
      <c r="S93" s="5"/>
      <c r="T93" s="5"/>
      <c r="U93" s="5"/>
      <c r="V93" s="7"/>
      <c r="W93" s="7"/>
      <c r="X93" s="7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8" cm="1">
        <f t="array" ref="AI93">_xlfn.IFS(AC93 = "TX", I93 + 25, AC93 = "VA", I93 + 56, AC93 = "FL", I93 + 26, AC93 = "SC", I93 + 55, AC93 &lt;&gt; "TX,VA,FL,SC", I93 + 26)</f>
        <v>26</v>
      </c>
      <c r="AJ93" s="8" cm="1">
        <f t="array" ref="AJ93">_xlfn.IFS(AC93 = "TX", I93 + 24, AC93 = "VA", I93 + 55, AC93 = "FL", I93 + 25, AC93 = "SC", I93 + 54, AC93 &lt;&gt; "TX,VA,FL,SC", I93 + 25)</f>
        <v>25</v>
      </c>
      <c r="AK93" s="8" cm="1">
        <f t="array" ref="AK93">_xlfn.IFS(AC93 = "TX", I93 + 58, AC93 = "VA", I93 + 89, AC93 = "FL", I93 + 89, AC93 = "SC", I93 + 88, AC93 &lt;&gt; "TX,VA,FL,SC", I93 + 59)</f>
        <v>59</v>
      </c>
      <c r="AL93" s="8" t="str" cm="1">
        <f t="array" aca="1" ref="AL93" ca="1" xml:space="preserve"> _xlfn.IFS(TODAY() &gt;= AK93, "PNDRC2", TODAY() &lt;= AJ93, "PNDRC", AND(TODAY()&gt;=AI93,TODAY()&lt;=AK93), "RCAN")</f>
        <v>PNDRC2</v>
      </c>
      <c r="AM93" s="16" t="str">
        <f t="shared" ca="1" si="14"/>
        <v>Pending inspection until 06/06/2023 to follow up (.) Email sent to agent regarding missed inspection.</v>
      </c>
      <c r="AN93" s="15" t="s">
        <v>37</v>
      </c>
      <c r="AO93" s="15">
        <f t="shared" ca="1" si="15"/>
        <v>45083</v>
      </c>
      <c r="AP93" s="15" t="s">
        <v>42</v>
      </c>
      <c r="AQ93" t="str">
        <f t="shared" si="16"/>
        <v>(.)</v>
      </c>
      <c r="AR93" s="1" t="s">
        <v>41</v>
      </c>
      <c r="AS93" s="32" t="str">
        <f t="shared" ca="1" si="17"/>
        <v>Pending inspection until 06/13/2023 to follow up (.) Email sent to agent regarding missed inspection.</v>
      </c>
      <c r="AT93" s="15" t="s">
        <v>37</v>
      </c>
      <c r="AU93" s="15">
        <f t="shared" ca="1" si="18"/>
        <v>45090</v>
      </c>
      <c r="AV93" s="15" t="s">
        <v>42</v>
      </c>
      <c r="AW93" s="31" t="str">
        <f t="shared" ca="1" si="19"/>
        <v>Pending inspection until 06/13/2023 to follow up (.) Email sent to agent regarding missed inspection.</v>
      </c>
      <c r="AX93" s="2" t="str">
        <f t="shared" ca="1" si="20"/>
        <v>RCAN</v>
      </c>
      <c r="AY93" s="32" t="str" cm="1">
        <f t="array" ref="AY93" xml:space="preserve"> _xlfn.IFS(AG93 = $AZ$2, $BA$2, AG93 =$AZ$3, $BA$3, AG93 = $AZ$4,$BA$4, AG93 = $AZ$5,$BA$5, AG93 = $AZ$6,$BA$6, AG93 = $AZ$7,$BA$7, AG93 = $AZ$8,$BA$8, AG93=$AZ$9,$BA$9, AG93=$AZ$10,$BA$10, AG93=$AZ102,$BA$11, AG93=$AZ$12,$BA$12)</f>
        <v>Upon inspection of your property on XX/XX/XXXX we found the following hazards and conditions:
Unable to determine risk eligibility: dwelling inaccessible to perform exterior inspection</v>
      </c>
      <c r="BA93" s="31" t="s">
        <v>58</v>
      </c>
    </row>
    <row r="94" spans="1:53" ht="91.5" customHeight="1" x14ac:dyDescent="0.25">
      <c r="A94" s="3"/>
      <c r="B94" s="3"/>
      <c r="C94" s="4"/>
      <c r="D94" s="5"/>
      <c r="E94" s="5"/>
      <c r="F94" s="6"/>
      <c r="G94" s="6"/>
      <c r="H94" s="6"/>
      <c r="I94" s="6"/>
      <c r="J94" s="6"/>
      <c r="K94" s="6"/>
      <c r="L94" s="5"/>
      <c r="M94" s="5"/>
      <c r="N94" s="6"/>
      <c r="O94" s="5"/>
      <c r="P94" s="5"/>
      <c r="Q94" s="5"/>
      <c r="R94" s="5"/>
      <c r="S94" s="5"/>
      <c r="T94" s="5"/>
      <c r="U94" s="5"/>
      <c r="V94" s="7"/>
      <c r="W94" s="7"/>
      <c r="X94" s="7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8" cm="1">
        <f t="array" ref="AI94">_xlfn.IFS(AC94 = "TX", I94 + 25, AC94 = "VA", I94 + 56, AC94 = "FL", I94 + 26, AC94 = "SC", I94 + 55, AC94 &lt;&gt; "TX,VA,FL,SC", I94 + 26)</f>
        <v>26</v>
      </c>
      <c r="AJ94" s="8" cm="1">
        <f t="array" ref="AJ94">_xlfn.IFS(AC94 = "TX", I94 + 24, AC94 = "VA", I94 + 55, AC94 = "FL", I94 + 25, AC94 = "SC", I94 + 54, AC94 &lt;&gt; "TX,VA,FL,SC", I94 + 25)</f>
        <v>25</v>
      </c>
      <c r="AK94" s="8" cm="1">
        <f t="array" ref="AK94">_xlfn.IFS(AC94 = "TX", I94 + 58, AC94 = "VA", I94 + 89, AC94 = "FL", I94 + 89, AC94 = "SC", I94 + 88, AC94 &lt;&gt; "TX,VA,FL,SC", I94 + 59)</f>
        <v>59</v>
      </c>
      <c r="AL94" s="8" t="str" cm="1">
        <f t="array" aca="1" ref="AL94" ca="1" xml:space="preserve"> _xlfn.IFS(TODAY() &gt;= AK94, "PNDRC2", TODAY() &lt;= AJ94, "PNDRC", AND(TODAY()&gt;=AI94,TODAY()&lt;=AK94), "RCAN")</f>
        <v>PNDRC2</v>
      </c>
      <c r="AM94" s="16" t="str">
        <f t="shared" ca="1" si="14"/>
        <v>Pending inspection until 06/06/2023 to follow up (.) Email sent to agent regarding missed inspection.</v>
      </c>
      <c r="AN94" s="15" t="s">
        <v>37</v>
      </c>
      <c r="AO94" s="15">
        <f t="shared" ca="1" si="15"/>
        <v>45083</v>
      </c>
      <c r="AP94" s="15" t="s">
        <v>42</v>
      </c>
      <c r="AQ94" t="str">
        <f t="shared" si="16"/>
        <v>(.)</v>
      </c>
      <c r="AR94" s="1" t="s">
        <v>41</v>
      </c>
      <c r="AS94" s="32" t="str">
        <f t="shared" ca="1" si="17"/>
        <v>Pending inspection until 06/13/2023 to follow up (.) Email sent to agent regarding missed inspection.</v>
      </c>
      <c r="AT94" s="15" t="s">
        <v>37</v>
      </c>
      <c r="AU94" s="15">
        <f t="shared" ca="1" si="18"/>
        <v>45090</v>
      </c>
      <c r="AV94" s="15" t="s">
        <v>42</v>
      </c>
      <c r="AW94" s="31" t="str">
        <f t="shared" ca="1" si="19"/>
        <v>Pending inspection until 06/13/2023 to follow up (.) Email sent to agent regarding missed inspection.</v>
      </c>
      <c r="AX94" s="2" t="str">
        <f t="shared" ca="1" si="20"/>
        <v>RCAN</v>
      </c>
      <c r="AY94" s="32" t="str" cm="1">
        <f t="array" ref="AY94" xml:space="preserve"> _xlfn.IFS(AG94 = $AZ$2, $BA$2, AG94 =$AZ$3, $BA$3, AG94 = $AZ$4,$BA$4, AG94 = $AZ$5,$BA$5, AG94 = $AZ$6,$BA$6, AG94 = $AZ$7,$BA$7, AG94 = $AZ$8,$BA$8, AG94=$AZ$9,$BA$9, AG94=$AZ$10,$BA$10, AG94=$AZ103,$BA$11, AG94=$AZ$12,$BA$12)</f>
        <v>Upon inspection of your property on XX/XX/XXXX we found the following hazards and conditions:
Unable to determine risk eligibility: dwelling inaccessible to perform exterior inspection</v>
      </c>
      <c r="BA94" s="31" t="s">
        <v>58</v>
      </c>
    </row>
    <row r="95" spans="1:53" ht="91.5" customHeight="1" x14ac:dyDescent="0.25">
      <c r="A95" s="3"/>
      <c r="B95" s="3"/>
      <c r="C95" s="4"/>
      <c r="D95" s="5"/>
      <c r="E95" s="5"/>
      <c r="F95" s="6"/>
      <c r="G95" s="6"/>
      <c r="H95" s="6"/>
      <c r="I95" s="6"/>
      <c r="J95" s="6"/>
      <c r="K95" s="6"/>
      <c r="L95" s="5"/>
      <c r="M95" s="5"/>
      <c r="N95" s="6"/>
      <c r="O95" s="5"/>
      <c r="P95" s="5"/>
      <c r="Q95" s="5"/>
      <c r="R95" s="5"/>
      <c r="S95" s="5"/>
      <c r="T95" s="5"/>
      <c r="U95" s="5"/>
      <c r="V95" s="7"/>
      <c r="W95" s="7"/>
      <c r="X95" s="7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8" cm="1">
        <f t="array" ref="AI95">_xlfn.IFS(AC95 = "TX", I95 + 25, AC95 = "VA", I95 + 56, AC95 = "FL", I95 + 26, AC95 = "SC", I95 + 55, AC95 &lt;&gt; "TX,VA,FL,SC", I95 + 26)</f>
        <v>26</v>
      </c>
      <c r="AJ95" s="8" cm="1">
        <f t="array" ref="AJ95">_xlfn.IFS(AC95 = "TX", I95 + 24, AC95 = "VA", I95 + 55, AC95 = "FL", I95 + 25, AC95 = "SC", I95 + 54, AC95 &lt;&gt; "TX,VA,FL,SC", I95 + 25)</f>
        <v>25</v>
      </c>
      <c r="AK95" s="8" cm="1">
        <f t="array" ref="AK95">_xlfn.IFS(AC95 = "TX", I95 + 58, AC95 = "VA", I95 + 89, AC95 = "FL", I95 + 89, AC95 = "SC", I95 + 88, AC95 &lt;&gt; "TX,VA,FL,SC", I95 + 59)</f>
        <v>59</v>
      </c>
      <c r="AL95" s="8" t="str" cm="1">
        <f t="array" aca="1" ref="AL95" ca="1" xml:space="preserve"> _xlfn.IFS(TODAY() &gt;= AK95, "PNDRC2", TODAY() &lt;= AJ95, "PNDRC", AND(TODAY()&gt;=AI95,TODAY()&lt;=AK95), "RCAN")</f>
        <v>PNDRC2</v>
      </c>
      <c r="AM95" s="16" t="str">
        <f t="shared" ca="1" si="14"/>
        <v>Pending inspection until 06/06/2023 to follow up (.) Email sent to agent regarding missed inspection.</v>
      </c>
      <c r="AN95" s="15" t="s">
        <v>37</v>
      </c>
      <c r="AO95" s="15">
        <f t="shared" ca="1" si="15"/>
        <v>45083</v>
      </c>
      <c r="AP95" s="15" t="s">
        <v>42</v>
      </c>
      <c r="AQ95" t="str">
        <f t="shared" si="16"/>
        <v>(.)</v>
      </c>
      <c r="AR95" s="1" t="s">
        <v>41</v>
      </c>
      <c r="AS95" s="32" t="str">
        <f t="shared" ca="1" si="17"/>
        <v>Pending inspection until 06/13/2023 to follow up (.) Email sent to agent regarding missed inspection.</v>
      </c>
      <c r="AT95" s="15" t="s">
        <v>37</v>
      </c>
      <c r="AU95" s="15">
        <f t="shared" ca="1" si="18"/>
        <v>45090</v>
      </c>
      <c r="AV95" s="15" t="s">
        <v>42</v>
      </c>
      <c r="AW95" s="31" t="str">
        <f t="shared" ca="1" si="19"/>
        <v>Pending inspection until 06/13/2023 to follow up (.) Email sent to agent regarding missed inspection.</v>
      </c>
      <c r="AX95" s="2" t="str">
        <f t="shared" ca="1" si="20"/>
        <v>RCAN</v>
      </c>
      <c r="AY95" s="32" t="str" cm="1">
        <f t="array" ref="AY95" xml:space="preserve"> _xlfn.IFS(AG95 = $AZ$2, $BA$2, AG95 =$AZ$3, $BA$3, AG95 = $AZ$4,$BA$4, AG95 = $AZ$5,$BA$5, AG95 = $AZ$6,$BA$6, AG95 = $AZ$7,$BA$7, AG95 = $AZ$8,$BA$8, AG95=$AZ$9,$BA$9, AG95=$AZ$10,$BA$10, AG95=$AZ104,$BA$11, AG95=$AZ$12,$BA$12)</f>
        <v>Upon inspection of your property on XX/XX/XXXX we found the following hazards and conditions:
Unable to determine risk eligibility: dwelling inaccessible to perform exterior inspection</v>
      </c>
      <c r="BA95" s="31" t="s">
        <v>58</v>
      </c>
    </row>
    <row r="96" spans="1:53" ht="91.5" customHeight="1" x14ac:dyDescent="0.25">
      <c r="A96" s="10"/>
      <c r="B96" s="10"/>
      <c r="C96" s="11"/>
      <c r="D96" s="12"/>
      <c r="E96" s="12"/>
      <c r="F96" s="13"/>
      <c r="G96" s="13"/>
      <c r="H96" s="13"/>
      <c r="I96" s="13"/>
      <c r="J96" s="13"/>
      <c r="K96" s="13"/>
      <c r="L96" s="12"/>
      <c r="M96" s="12"/>
      <c r="N96" s="13"/>
      <c r="O96" s="12"/>
      <c r="P96" s="12"/>
      <c r="Q96" s="12"/>
      <c r="R96" s="12"/>
      <c r="S96" s="12"/>
      <c r="T96" s="12"/>
      <c r="U96" s="12"/>
      <c r="V96" s="14"/>
      <c r="W96" s="14"/>
      <c r="X96" s="14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8" cm="1">
        <f t="array" ref="AI96">_xlfn.IFS(AC96 = "TX", I96 + 25, AC96 = "VA", I96 + 56, AC96 = "FL", I96 + 26, AC96 = "SC", I96 + 55, AC96 &lt;&gt; "TX,VA,FL,SC", I96 + 26)</f>
        <v>26</v>
      </c>
      <c r="AJ96" s="8" cm="1">
        <f t="array" ref="AJ96">_xlfn.IFS(AC96 = "TX", I96 + 24, AC96 = "VA", I96 + 55, AC96 = "FL", I96 + 25, AC96 = "SC", I96 + 54, AC96 &lt;&gt; "TX,VA,FL,SC", I96 + 25)</f>
        <v>25</v>
      </c>
      <c r="AK96" s="8" cm="1">
        <f t="array" ref="AK96">_xlfn.IFS(AC96 = "TX", I96 + 58, AC96 = "VA", I96 + 89, AC96 = "FL", I96 + 89, AC96 = "SC", I96 + 88, AC96 &lt;&gt; "TX,VA,FL,SC", I96 + 59)</f>
        <v>59</v>
      </c>
      <c r="AL96" s="8" t="str" cm="1">
        <f t="array" aca="1" ref="AL96" ca="1" xml:space="preserve"> _xlfn.IFS(TODAY() &gt;= AK96, "PNDRC2", TODAY() &lt;= AJ96, "PNDRC", AND(TODAY()&gt;=AI96,TODAY()&lt;=AK96), "RCAN")</f>
        <v>PNDRC2</v>
      </c>
      <c r="AM96" s="16" t="str">
        <f t="shared" ca="1" si="14"/>
        <v>Pending inspection until 06/06/2023 to follow up (.) Email sent to agent regarding missed inspection.</v>
      </c>
      <c r="AN96" s="15" t="s">
        <v>37</v>
      </c>
      <c r="AO96" s="15">
        <f t="shared" ca="1" si="15"/>
        <v>45083</v>
      </c>
      <c r="AP96" s="15" t="s">
        <v>42</v>
      </c>
      <c r="AQ96" t="str">
        <f t="shared" si="16"/>
        <v>(.)</v>
      </c>
      <c r="AR96" s="1" t="s">
        <v>41</v>
      </c>
      <c r="AS96" s="32" t="str">
        <f t="shared" ca="1" si="17"/>
        <v>Pending inspection until 06/13/2023 to follow up (.) Email sent to agent regarding missed inspection.</v>
      </c>
      <c r="AT96" s="15" t="s">
        <v>37</v>
      </c>
      <c r="AU96" s="15">
        <f t="shared" ca="1" si="18"/>
        <v>45090</v>
      </c>
      <c r="AV96" s="15" t="s">
        <v>42</v>
      </c>
      <c r="AW96" s="31" t="str">
        <f t="shared" ca="1" si="19"/>
        <v>Pending inspection until 06/13/2023 to follow up (.) Email sent to agent regarding missed inspection.</v>
      </c>
      <c r="AX96" s="2" t="str">
        <f t="shared" ca="1" si="20"/>
        <v>RCAN</v>
      </c>
      <c r="AY96" s="32" t="str" cm="1">
        <f t="array" ref="AY96" xml:space="preserve"> _xlfn.IFS(AG96 = $AZ$2, $BA$2, AG96 =$AZ$3, $BA$3, AG96 = $AZ$4,$BA$4, AG96 = $AZ$5,$BA$5, AG96 = $AZ$6,$BA$6, AG96 = $AZ$7,$BA$7, AG96 = $AZ$8,$BA$8, AG96=$AZ$9,$BA$9, AG96=$AZ$10,$BA$10, AG96=$AZ105,$BA$11, AG96=$AZ$12,$BA$12)</f>
        <v>Upon inspection of your property on XX/XX/XXXX we found the following hazards and conditions:
Unable to determine risk eligibility: dwelling inaccessible to perform exterior inspection</v>
      </c>
      <c r="BA96" s="31" t="s">
        <v>58</v>
      </c>
    </row>
    <row r="97" spans="1:53" ht="91.5" customHeight="1" x14ac:dyDescent="0.25">
      <c r="A97" s="10"/>
      <c r="B97" s="10"/>
      <c r="C97" s="11"/>
      <c r="D97" s="12"/>
      <c r="E97" s="12"/>
      <c r="F97" s="13"/>
      <c r="G97" s="13"/>
      <c r="H97" s="13"/>
      <c r="I97" s="13"/>
      <c r="J97" s="13"/>
      <c r="K97" s="13"/>
      <c r="L97" s="12"/>
      <c r="M97" s="12"/>
      <c r="N97" s="13"/>
      <c r="O97" s="12"/>
      <c r="P97" s="12"/>
      <c r="Q97" s="12"/>
      <c r="R97" s="12"/>
      <c r="S97" s="12"/>
      <c r="T97" s="12"/>
      <c r="U97" s="12"/>
      <c r="V97" s="14"/>
      <c r="W97" s="14"/>
      <c r="X97" s="14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8" cm="1">
        <f t="array" ref="AI97">_xlfn.IFS(AC97 = "TX", I97 + 25, AC97 = "VA", I97 + 56, AC97 = "FL", I97 + 26, AC97 = "SC", I97 + 55, AC97 &lt;&gt; "TX,VA,FL,SC", I97 + 26)</f>
        <v>26</v>
      </c>
      <c r="AJ97" s="8" cm="1">
        <f t="array" ref="AJ97">_xlfn.IFS(AC97 = "TX", I97 + 24, AC97 = "VA", I97 + 55, AC97 = "FL", I97 + 25, AC97 = "SC", I97 + 54, AC97 &lt;&gt; "TX,VA,FL,SC", I97 + 25)</f>
        <v>25</v>
      </c>
      <c r="AK97" s="8" cm="1">
        <f t="array" ref="AK97">_xlfn.IFS(AC97 = "TX", I97 + 58, AC97 = "VA", I97 + 89, AC97 = "FL", I97 + 89, AC97 = "SC", I97 + 88, AC97 &lt;&gt; "TX,VA,FL,SC", I97 + 59)</f>
        <v>59</v>
      </c>
      <c r="AL97" s="8" t="str" cm="1">
        <f t="array" aca="1" ref="AL97" ca="1" xml:space="preserve"> _xlfn.IFS(TODAY() &gt;= AK97, "PNDRC2", TODAY() &lt;= AJ97, "PNDRC", AND(TODAY()&gt;=AI97,TODAY()&lt;=AK97), "RCAN")</f>
        <v>PNDRC2</v>
      </c>
      <c r="AM97" s="16" t="str">
        <f t="shared" ca="1" si="14"/>
        <v>Pending inspection until 06/06/2023 to follow up (.) Email sent to agent regarding missed inspection.</v>
      </c>
      <c r="AN97" s="15" t="s">
        <v>37</v>
      </c>
      <c r="AO97" s="15">
        <f t="shared" ca="1" si="15"/>
        <v>45083</v>
      </c>
      <c r="AP97" s="15" t="s">
        <v>42</v>
      </c>
      <c r="AQ97" t="str">
        <f t="shared" si="16"/>
        <v>(.)</v>
      </c>
      <c r="AR97" s="1" t="s">
        <v>41</v>
      </c>
      <c r="AS97" s="32" t="str">
        <f t="shared" ca="1" si="17"/>
        <v>Pending inspection until 06/13/2023 to follow up (.) Email sent to agent regarding missed inspection.</v>
      </c>
      <c r="AT97" s="15" t="s">
        <v>37</v>
      </c>
      <c r="AU97" s="15">
        <f t="shared" ca="1" si="18"/>
        <v>45090</v>
      </c>
      <c r="AV97" s="15" t="s">
        <v>42</v>
      </c>
      <c r="AW97" s="31" t="str">
        <f t="shared" ca="1" si="19"/>
        <v>Pending inspection until 06/13/2023 to follow up (.) Email sent to agent regarding missed inspection.</v>
      </c>
      <c r="AX97" s="2" t="str">
        <f t="shared" ca="1" si="20"/>
        <v>RCAN</v>
      </c>
      <c r="AY97" s="32" t="str" cm="1">
        <f t="array" ref="AY97" xml:space="preserve"> _xlfn.IFS(AG97 = $AZ$2, $BA$2, AG97 =$AZ$3, $BA$3, AG97 = $AZ$4,$BA$4, AG97 = $AZ$5,$BA$5, AG97 = $AZ$6,$BA$6, AG97 = $AZ$7,$BA$7, AG97 = $AZ$8,$BA$8, AG97=$AZ$9,$BA$9, AG97=$AZ$10,$BA$10, AG97=$AZ106,$BA$11, AG97=$AZ$12,$BA$12)</f>
        <v>Upon inspection of your property on XX/XX/XXXX we found the following hazards and conditions:
Unable to determine risk eligibility: dwelling inaccessible to perform exterior inspection</v>
      </c>
      <c r="BA97" s="31" t="s">
        <v>58</v>
      </c>
    </row>
    <row r="98" spans="1:53" ht="91.5" customHeight="1" x14ac:dyDescent="0.25">
      <c r="A98" s="10"/>
      <c r="B98" s="10"/>
      <c r="C98" s="11"/>
      <c r="D98" s="12"/>
      <c r="E98" s="12"/>
      <c r="F98" s="13"/>
      <c r="G98" s="13"/>
      <c r="H98" s="13"/>
      <c r="I98" s="13"/>
      <c r="J98" s="13"/>
      <c r="K98" s="13"/>
      <c r="L98" s="12"/>
      <c r="M98" s="12"/>
      <c r="N98" s="13"/>
      <c r="O98" s="12"/>
      <c r="P98" s="12"/>
      <c r="Q98" s="12"/>
      <c r="R98" s="12"/>
      <c r="S98" s="12"/>
      <c r="T98" s="12"/>
      <c r="U98" s="12"/>
      <c r="V98" s="14"/>
      <c r="W98" s="14"/>
      <c r="X98" s="14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8" cm="1">
        <f t="array" ref="AI98">_xlfn.IFS(AC98 = "TX", I98 + 25, AC98 = "VA", I98 + 56, AC98 = "FL", I98 + 26, AC98 = "SC", I98 + 55, AC98 &lt;&gt; "TX,VA,FL,SC", I98 + 26)</f>
        <v>26</v>
      </c>
      <c r="AJ98" s="8" cm="1">
        <f t="array" ref="AJ98">_xlfn.IFS(AC98 = "TX", I98 + 24, AC98 = "VA", I98 + 55, AC98 = "FL", I98 + 25, AC98 = "SC", I98 + 54, AC98 &lt;&gt; "TX,VA,FL,SC", I98 + 25)</f>
        <v>25</v>
      </c>
      <c r="AK98" s="8" cm="1">
        <f t="array" ref="AK98">_xlfn.IFS(AC98 = "TX", I98 + 58, AC98 = "VA", I98 + 89, AC98 = "FL", I98 + 89, AC98 = "SC", I98 + 88, AC98 &lt;&gt; "TX,VA,FL,SC", I98 + 59)</f>
        <v>59</v>
      </c>
      <c r="AL98" s="8" t="str" cm="1">
        <f t="array" aca="1" ref="AL98" ca="1" xml:space="preserve"> _xlfn.IFS(TODAY() &gt;= AK98, "PNDRC2", TODAY() &lt;= AJ98, "PNDRC", AND(TODAY()&gt;=AI98,TODAY()&lt;=AK98), "RCAN")</f>
        <v>PNDRC2</v>
      </c>
      <c r="AM98" s="16" t="str">
        <f t="shared" ref="AM98:AM129" ca="1" si="21">AN98&amp;TEXT(AO98,"mm/dd/yyyy")&amp;AP98&amp;AQ98&amp;AR98</f>
        <v>Pending inspection until 06/06/2023 to follow up (.) Email sent to agent regarding missed inspection.</v>
      </c>
      <c r="AN98" s="15" t="s">
        <v>37</v>
      </c>
      <c r="AO98" s="15">
        <f t="shared" ref="AO98:AO129" ca="1" si="22">TODAY() + 7</f>
        <v>45083</v>
      </c>
      <c r="AP98" s="15" t="s">
        <v>42</v>
      </c>
      <c r="AQ98" t="str">
        <f t="shared" ref="AQ98:AQ130" si="23">_xlfn.CONCAT("(", AG98, ".)")</f>
        <v>(.)</v>
      </c>
      <c r="AR98" s="1" t="s">
        <v>41</v>
      </c>
      <c r="AS98" s="32" t="str">
        <f t="shared" ca="1" si="17"/>
        <v>Pending inspection until 06/13/2023 to follow up (.) Email sent to agent regarding missed inspection.</v>
      </c>
      <c r="AT98" s="15" t="s">
        <v>37</v>
      </c>
      <c r="AU98" s="15">
        <f t="shared" ref="AU98:AU129" ca="1" si="24">TODAY() + 14</f>
        <v>45090</v>
      </c>
      <c r="AV98" s="15" t="s">
        <v>42</v>
      </c>
      <c r="AW98" s="31" t="str">
        <f t="shared" ref="AW98:AW129" ca="1" si="25">AN98&amp;TEXT(AU98,"mm/dd/yyyy")&amp;AP98&amp;AQ98&amp;AR98</f>
        <v>Pending inspection until 06/13/2023 to follow up (.) Email sent to agent regarding missed inspection.</v>
      </c>
      <c r="AX98" s="2" t="str">
        <f t="shared" ca="1" si="20"/>
        <v>RCAN</v>
      </c>
      <c r="AY98" s="32" t="str" cm="1">
        <f t="array" ref="AY98" xml:space="preserve"> _xlfn.IFS(AG98 = $AZ$2, $BA$2, AG98 =$AZ$3, $BA$3, AG98 = $AZ$4,$BA$4, AG98 = $AZ$5,$BA$5, AG98 = $AZ$6,$BA$6, AG98 = $AZ$7,$BA$7, AG98 = $AZ$8,$BA$8, AG98=$AZ$9,$BA$9, AG98=$AZ$10,$BA$10, AG98=$AZ107,$BA$11, AG98=$AZ$12,$BA$12)</f>
        <v>Upon inspection of your property on XX/XX/XXXX we found the following hazards and conditions:
Unable to determine risk eligibility: dwelling inaccessible to perform exterior inspection</v>
      </c>
      <c r="BA98" s="31" t="s">
        <v>58</v>
      </c>
    </row>
    <row r="99" spans="1:53" ht="91.5" customHeight="1" x14ac:dyDescent="0.25">
      <c r="A99" s="10"/>
      <c r="B99" s="10"/>
      <c r="C99" s="11"/>
      <c r="D99" s="12"/>
      <c r="E99" s="12"/>
      <c r="F99" s="13"/>
      <c r="G99" s="13"/>
      <c r="H99" s="13"/>
      <c r="I99" s="13"/>
      <c r="J99" s="13"/>
      <c r="K99" s="13"/>
      <c r="L99" s="12"/>
      <c r="M99" s="12"/>
      <c r="N99" s="13"/>
      <c r="O99" s="12"/>
      <c r="P99" s="12"/>
      <c r="Q99" s="12"/>
      <c r="R99" s="12"/>
      <c r="S99" s="12"/>
      <c r="T99" s="12"/>
      <c r="U99" s="12"/>
      <c r="V99" s="14"/>
      <c r="W99" s="14"/>
      <c r="X99" s="14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8" cm="1">
        <f t="array" ref="AI99">_xlfn.IFS(AC99 = "TX", I99 + 25, AC99 = "VA", I99 + 56, AC99 = "FL", I99 + 26, AC99 = "SC", I99 + 55, AC99 &lt;&gt; "TX,VA,FL,SC", I99 + 26)</f>
        <v>26</v>
      </c>
      <c r="AJ99" s="8" cm="1">
        <f t="array" ref="AJ99">_xlfn.IFS(AC99 = "TX", I99 + 24, AC99 = "VA", I99 + 55, AC99 = "FL", I99 + 25, AC99 = "SC", I99 + 54, AC99 &lt;&gt; "TX,VA,FL,SC", I99 + 25)</f>
        <v>25</v>
      </c>
      <c r="AK99" s="8" cm="1">
        <f t="array" ref="AK99">_xlfn.IFS(AC99 = "TX", I99 + 58, AC99 = "VA", I99 + 89, AC99 = "FL", I99 + 89, AC99 = "SC", I99 + 88, AC99 &lt;&gt; "TX,VA,FL,SC", I99 + 59)</f>
        <v>59</v>
      </c>
      <c r="AL99" s="8" t="str" cm="1">
        <f t="array" aca="1" ref="AL99" ca="1" xml:space="preserve"> _xlfn.IFS(TODAY() &gt;= AK99, "PNDRC2", TODAY() &lt;= AJ99, "PNDRC", AND(TODAY()&gt;=AI99,TODAY()&lt;=AK99), "RCAN")</f>
        <v>PNDRC2</v>
      </c>
      <c r="AM99" s="16" t="str">
        <f t="shared" ca="1" si="21"/>
        <v>Pending inspection until 06/06/2023 to follow up (.) Email sent to agent regarding missed inspection.</v>
      </c>
      <c r="AN99" s="15" t="s">
        <v>37</v>
      </c>
      <c r="AO99" s="15">
        <f t="shared" ca="1" si="22"/>
        <v>45083</v>
      </c>
      <c r="AP99" s="15" t="s">
        <v>42</v>
      </c>
      <c r="AQ99" t="str">
        <f t="shared" si="23"/>
        <v>(.)</v>
      </c>
      <c r="AR99" s="1" t="s">
        <v>41</v>
      </c>
      <c r="AS99" s="32" t="str">
        <f t="shared" ca="1" si="17"/>
        <v>Pending inspection until 06/13/2023 to follow up (.) Email sent to agent regarding missed inspection.</v>
      </c>
      <c r="AT99" s="15" t="s">
        <v>37</v>
      </c>
      <c r="AU99" s="15">
        <f t="shared" ca="1" si="24"/>
        <v>45090</v>
      </c>
      <c r="AV99" s="15" t="s">
        <v>42</v>
      </c>
      <c r="AW99" s="31" t="str">
        <f t="shared" ca="1" si="25"/>
        <v>Pending inspection until 06/13/2023 to follow up (.) Email sent to agent regarding missed inspection.</v>
      </c>
      <c r="AX99" s="2" t="str">
        <f t="shared" ref="AX99:AX130" ca="1" si="26" xml:space="preserve"> IF(TODAY() &gt; AO99, "DNR", "RCAN")</f>
        <v>RCAN</v>
      </c>
      <c r="AY99" s="32" t="str" cm="1">
        <f t="array" ref="AY99" xml:space="preserve"> _xlfn.IFS(AG99 = $AZ$2, $BA$2, AG99 =$AZ$3, $BA$3, AG99 = $AZ$4,$BA$4, AG99 = $AZ$5,$BA$5, AG99 = $AZ$6,$BA$6, AG99 = $AZ$7,$BA$7, AG99 = $AZ$8,$BA$8, AG99=$AZ$9,$BA$9, AG99=$AZ$10,$BA$10, AG99=$AZ108,$BA$11, AG99=$AZ$12,$BA$12)</f>
        <v>Upon inspection of your property on XX/XX/XXXX we found the following hazards and conditions:
Unable to determine risk eligibility: dwelling inaccessible to perform exterior inspection</v>
      </c>
      <c r="BA99" s="31" t="s">
        <v>58</v>
      </c>
    </row>
    <row r="100" spans="1:53" ht="91.5" customHeight="1" x14ac:dyDescent="0.25">
      <c r="A100" s="3"/>
      <c r="B100" s="3"/>
      <c r="C100" s="4"/>
      <c r="D100" s="5"/>
      <c r="E100" s="5"/>
      <c r="F100" s="6"/>
      <c r="G100" s="6"/>
      <c r="H100" s="6"/>
      <c r="I100" s="6"/>
      <c r="J100" s="6"/>
      <c r="K100" s="6"/>
      <c r="L100" s="5"/>
      <c r="M100" s="5"/>
      <c r="N100" s="6"/>
      <c r="O100" s="5"/>
      <c r="P100" s="5"/>
      <c r="Q100" s="5"/>
      <c r="R100" s="5"/>
      <c r="S100" s="5"/>
      <c r="T100" s="5"/>
      <c r="U100" s="5"/>
      <c r="V100" s="7"/>
      <c r="W100" s="7"/>
      <c r="X100" s="7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8" cm="1">
        <f t="array" ref="AI100">_xlfn.IFS(AC100 = "TX", I100 + 25, AC100 = "VA", I100 + 56, AC100 = "FL", I100 + 26, AC100 = "SC", I100 + 55, AC100 &lt;&gt; "TX,VA,FL,SC", I100 + 26)</f>
        <v>26</v>
      </c>
      <c r="AJ100" s="8" cm="1">
        <f t="array" ref="AJ100">_xlfn.IFS(AC100 = "TX", I100 + 24, AC100 = "VA", I100 + 55, AC100 = "FL", I100 + 25, AC100 = "SC", I100 + 54, AC100 &lt;&gt; "TX,VA,FL,SC", I100 + 25)</f>
        <v>25</v>
      </c>
      <c r="AK100" s="8" cm="1">
        <f t="array" ref="AK100">_xlfn.IFS(AC100 = "TX", I100 + 58, AC100 = "VA", I100 + 89, AC100 = "FL", I100 + 89, AC100 = "SC", I100 + 88, AC100 &lt;&gt; "TX,VA,FL,SC", I100 + 59)</f>
        <v>59</v>
      </c>
      <c r="AL100" s="8" t="str" cm="1">
        <f t="array" aca="1" ref="AL100" ca="1" xml:space="preserve"> _xlfn.IFS(TODAY() &gt;= AK100, "PNDRC2", TODAY() &lt;= AJ100, "PNDRC", AND(TODAY()&gt;=AI100,TODAY()&lt;=AK100), "RCAN")</f>
        <v>PNDRC2</v>
      </c>
      <c r="AM100" s="16" t="str">
        <f t="shared" ca="1" si="21"/>
        <v>Pending inspection until 06/06/2023 to follow up (.) Email sent to agent regarding missed inspection.</v>
      </c>
      <c r="AN100" s="15" t="s">
        <v>37</v>
      </c>
      <c r="AO100" s="15">
        <f t="shared" ca="1" si="22"/>
        <v>45083</v>
      </c>
      <c r="AP100" s="15" t="s">
        <v>42</v>
      </c>
      <c r="AQ100" t="str">
        <f t="shared" si="23"/>
        <v>(.)</v>
      </c>
      <c r="AR100" s="1" t="s">
        <v>41</v>
      </c>
      <c r="AS100" s="32" t="str">
        <f t="shared" ca="1" si="17"/>
        <v>Pending inspection until 06/13/2023 to follow up (.) Email sent to agent regarding missed inspection.</v>
      </c>
      <c r="AT100" s="15" t="s">
        <v>37</v>
      </c>
      <c r="AU100" s="15">
        <f t="shared" ca="1" si="24"/>
        <v>45090</v>
      </c>
      <c r="AV100" s="15" t="s">
        <v>42</v>
      </c>
      <c r="AW100" s="31" t="str">
        <f t="shared" ca="1" si="25"/>
        <v>Pending inspection until 06/13/2023 to follow up (.) Email sent to agent regarding missed inspection.</v>
      </c>
      <c r="AX100" s="2" t="str">
        <f t="shared" ca="1" si="26"/>
        <v>RCAN</v>
      </c>
      <c r="AY100" s="32" t="str" cm="1">
        <f t="array" ref="AY100" xml:space="preserve"> _xlfn.IFS(AG100 = $AZ$2, $BA$2, AG100 =$AZ$3, $BA$3, AG100 = $AZ$4,$BA$4, AG100 = $AZ$5,$BA$5, AG100 = $AZ$6,$BA$6, AG100 = $AZ$7,$BA$7, AG100 = $AZ$8,$BA$8, AG100=$AZ$9,$BA$9, AG100=$AZ$10,$BA$10, AG100=$AZ109,$BA$11, AG100=$AZ$12,$BA$12)</f>
        <v>Upon inspection of your property on XX/XX/XXXX we found the following hazards and conditions:
Unable to determine risk eligibility: dwelling inaccessible to perform exterior inspection</v>
      </c>
      <c r="BA100" s="31" t="s">
        <v>58</v>
      </c>
    </row>
    <row r="101" spans="1:53" ht="91.5" customHeight="1" x14ac:dyDescent="0.25">
      <c r="A101" s="10"/>
      <c r="B101" s="10"/>
      <c r="C101" s="11"/>
      <c r="D101" s="12"/>
      <c r="E101" s="12"/>
      <c r="F101" s="13"/>
      <c r="G101" s="13"/>
      <c r="H101" s="13"/>
      <c r="I101" s="13"/>
      <c r="J101" s="13"/>
      <c r="K101" s="13"/>
      <c r="L101" s="12"/>
      <c r="M101" s="12"/>
      <c r="N101" s="13"/>
      <c r="O101" s="12"/>
      <c r="P101" s="12"/>
      <c r="Q101" s="12"/>
      <c r="R101" s="12"/>
      <c r="S101" s="12"/>
      <c r="T101" s="12"/>
      <c r="U101" s="12"/>
      <c r="V101" s="14"/>
      <c r="W101" s="14"/>
      <c r="X101" s="14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8" cm="1">
        <f t="array" ref="AI101">_xlfn.IFS(AC101 = "TX", I101 + 25, AC101 = "VA", I101 + 56, AC101 = "FL", I101 + 26, AC101 = "SC", I101 + 55, AC101 &lt;&gt; "TX,VA,FL,SC", I101 + 26)</f>
        <v>26</v>
      </c>
      <c r="AJ101" s="8" cm="1">
        <f t="array" ref="AJ101">_xlfn.IFS(AC101 = "TX", I101 + 24, AC101 = "VA", I101 + 55, AC101 = "FL", I101 + 25, AC101 = "SC", I101 + 54, AC101 &lt;&gt; "TX,VA,FL,SC", I101 + 25)</f>
        <v>25</v>
      </c>
      <c r="AK101" s="8" cm="1">
        <f t="array" ref="AK101">_xlfn.IFS(AC101 = "TX", I101 + 58, AC101 = "VA", I101 + 89, AC101 = "FL", I101 + 89, AC101 = "SC", I101 + 88, AC101 &lt;&gt; "TX,VA,FL,SC", I101 + 59)</f>
        <v>59</v>
      </c>
      <c r="AL101" s="8" t="str" cm="1">
        <f t="array" aca="1" ref="AL101" ca="1" xml:space="preserve"> _xlfn.IFS(TODAY() &gt;= AK101, "PNDRC2", TODAY() &lt;= AJ101, "PNDRC", AND(TODAY()&gt;=AI101,TODAY()&lt;=AK101), "RCAN")</f>
        <v>PNDRC2</v>
      </c>
      <c r="AM101" s="16" t="str">
        <f t="shared" ca="1" si="21"/>
        <v>Pending inspection until 06/06/2023 to follow up (.) Email sent to agent regarding missed inspection.</v>
      </c>
      <c r="AN101" s="15" t="s">
        <v>37</v>
      </c>
      <c r="AO101" s="15">
        <f t="shared" ca="1" si="22"/>
        <v>45083</v>
      </c>
      <c r="AP101" s="15" t="s">
        <v>42</v>
      </c>
      <c r="AQ101" t="str">
        <f t="shared" si="23"/>
        <v>(.)</v>
      </c>
      <c r="AR101" s="1" t="s">
        <v>41</v>
      </c>
      <c r="AT101" s="15" t="s">
        <v>37</v>
      </c>
      <c r="AU101" s="15">
        <f t="shared" ca="1" si="24"/>
        <v>45090</v>
      </c>
      <c r="AV101" s="15" t="s">
        <v>42</v>
      </c>
      <c r="AW101" s="31" t="str">
        <f t="shared" ca="1" si="25"/>
        <v>Pending inspection until 06/13/2023 to follow up (.) Email sent to agent regarding missed inspection.</v>
      </c>
      <c r="AX101" s="2" t="str">
        <f t="shared" ca="1" si="26"/>
        <v>RCAN</v>
      </c>
      <c r="AY101" s="32" t="str" cm="1">
        <f t="array" ref="AY101" xml:space="preserve"> _xlfn.IFS(AG101 = $AZ$2, $BA$2, AG101 =$AZ$3, $BA$3, AG101 = $AZ$4,$BA$4, AG101 = $AZ$5,$BA$5, AG101 = $AZ$6,$BA$6, AG101 = $AZ$7,$BA$7, AG101 = $AZ$8,$BA$8, AG101=$AZ$9,$BA$9, AG101=$AZ$10,$BA$10, AG101=$AZ110,$BA$11, AG101=$AZ$12,$BA$12)</f>
        <v>Upon inspection of your property on XX/XX/XXXX we found the following hazards and conditions:
Unable to determine risk eligibility: dwelling inaccessible to perform exterior inspection</v>
      </c>
      <c r="BA101" s="31" t="s">
        <v>58</v>
      </c>
    </row>
    <row r="102" spans="1:53" ht="91.5" customHeight="1" x14ac:dyDescent="0.25">
      <c r="A102" s="3"/>
      <c r="B102" s="3"/>
      <c r="C102" s="4"/>
      <c r="D102" s="5"/>
      <c r="E102" s="5"/>
      <c r="F102" s="6"/>
      <c r="G102" s="6"/>
      <c r="H102" s="6"/>
      <c r="I102" s="6"/>
      <c r="J102" s="6"/>
      <c r="K102" s="6"/>
      <c r="L102" s="5"/>
      <c r="M102" s="5"/>
      <c r="N102" s="6"/>
      <c r="O102" s="5"/>
      <c r="P102" s="5"/>
      <c r="Q102" s="5"/>
      <c r="R102" s="5"/>
      <c r="S102" s="5"/>
      <c r="T102" s="5"/>
      <c r="U102" s="5"/>
      <c r="V102" s="7"/>
      <c r="W102" s="7"/>
      <c r="X102" s="7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8" cm="1">
        <f t="array" ref="AI102">_xlfn.IFS(AC102 = "TX", I102 + 25, AC102 = "VA", I102 + 56, AC102 = "FL", I102 + 26, AC102 = "SC", I102 + 55, AC102 &lt;&gt; "TX,VA,FL,SC", I102 + 26)</f>
        <v>26</v>
      </c>
      <c r="AJ102" s="8" cm="1">
        <f t="array" ref="AJ102">_xlfn.IFS(AC102 = "TX", I102 + 24, AC102 = "VA", I102 + 55, AC102 = "FL", I102 + 25, AC102 = "SC", I102 + 54, AC102 &lt;&gt; "TX,VA,FL,SC", I102 + 25)</f>
        <v>25</v>
      </c>
      <c r="AK102" s="8" cm="1">
        <f t="array" ref="AK102">_xlfn.IFS(AC102 = "TX", I102 + 58, AC102 = "VA", I102 + 89, AC102 = "FL", I102 + 89, AC102 = "SC", I102 + 88, AC102 &lt;&gt; "TX,VA,FL,SC", I102 + 59)</f>
        <v>59</v>
      </c>
      <c r="AL102" s="8" t="str" cm="1">
        <f t="array" aca="1" ref="AL102" ca="1" xml:space="preserve"> _xlfn.IFS(TODAY() &gt;= AK102, "PNDRC2", TODAY() &lt;= AJ102, "PNDRC", AND(TODAY()&gt;=AI102,TODAY()&lt;=AK102), "RCAN")</f>
        <v>PNDRC2</v>
      </c>
      <c r="AM102" s="16" t="str">
        <f t="shared" ca="1" si="21"/>
        <v>Pending inspection until 06/06/2023 to follow up (.) Email sent to agent regarding missed inspection.</v>
      </c>
      <c r="AN102" s="15" t="s">
        <v>37</v>
      </c>
      <c r="AO102" s="15">
        <f t="shared" ca="1" si="22"/>
        <v>45083</v>
      </c>
      <c r="AP102" s="15" t="s">
        <v>42</v>
      </c>
      <c r="AQ102" t="str">
        <f t="shared" si="23"/>
        <v>(.)</v>
      </c>
      <c r="AR102" s="1" t="s">
        <v>41</v>
      </c>
      <c r="AT102" s="15" t="s">
        <v>37</v>
      </c>
      <c r="AU102" s="15">
        <f t="shared" ca="1" si="24"/>
        <v>45090</v>
      </c>
      <c r="AV102" s="15" t="s">
        <v>42</v>
      </c>
      <c r="AW102" s="31" t="str">
        <f t="shared" ca="1" si="25"/>
        <v>Pending inspection until 06/13/2023 to follow up (.) Email sent to agent regarding missed inspection.</v>
      </c>
      <c r="AX102" s="2" t="str">
        <f t="shared" ca="1" si="26"/>
        <v>RCAN</v>
      </c>
      <c r="AY102" s="32" t="str" cm="1">
        <f t="array" ref="AY102" xml:space="preserve"> _xlfn.IFS(AG102 = $AZ$2, $BA$2, AG102 =$AZ$3, $BA$3, AG102 = $AZ$4,$BA$4, AG102 = $AZ$5,$BA$5, AG102 = $AZ$6,$BA$6, AG102 = $AZ$7,$BA$7, AG102 = $AZ$8,$BA$8, AG102=$AZ$9,$BA$9, AG102=$AZ$10,$BA$10, AG102=$AZ111,$BA$11, AG102=$AZ$12,$BA$12)</f>
        <v>Upon inspection of your property on XX/XX/XXXX we found the following hazards and conditions:
Unable to determine risk eligibility: dwelling inaccessible to perform exterior inspection</v>
      </c>
      <c r="BA102" s="31" t="s">
        <v>58</v>
      </c>
    </row>
    <row r="103" spans="1:53" ht="91.5" customHeight="1" x14ac:dyDescent="0.25">
      <c r="A103" s="3"/>
      <c r="B103" s="3"/>
      <c r="C103" s="4"/>
      <c r="D103" s="5"/>
      <c r="E103" s="5"/>
      <c r="F103" s="6"/>
      <c r="G103" s="6"/>
      <c r="H103" s="6"/>
      <c r="I103" s="6"/>
      <c r="J103" s="6"/>
      <c r="K103" s="6"/>
      <c r="L103" s="5"/>
      <c r="M103" s="5"/>
      <c r="N103" s="6"/>
      <c r="O103" s="5"/>
      <c r="P103" s="5"/>
      <c r="Q103" s="5"/>
      <c r="R103" s="5"/>
      <c r="S103" s="5"/>
      <c r="T103" s="5"/>
      <c r="U103" s="5"/>
      <c r="V103" s="7"/>
      <c r="W103" s="7"/>
      <c r="X103" s="7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8" cm="1">
        <f t="array" ref="AI103">_xlfn.IFS(AC103 = "TX", I103 + 25, AC103 = "VA", I103 + 56, AC103 = "FL", I103 + 26, AC103 = "SC", I103 + 55, AC103 &lt;&gt; "TX,VA,FL,SC", I103 + 26)</f>
        <v>26</v>
      </c>
      <c r="AJ103" s="8" cm="1">
        <f t="array" ref="AJ103">_xlfn.IFS(AC103 = "TX", I103 + 24, AC103 = "VA", I103 + 55, AC103 = "FL", I103 + 25, AC103 = "SC", I103 + 54, AC103 &lt;&gt; "TX,VA,FL,SC", I103 + 25)</f>
        <v>25</v>
      </c>
      <c r="AK103" s="8" cm="1">
        <f t="array" ref="AK103">_xlfn.IFS(AC103 = "TX", I103 + 58, AC103 = "VA", I103 + 89, AC103 = "FL", I103 + 89, AC103 = "SC", I103 + 88, AC103 &lt;&gt; "TX,VA,FL,SC", I103 + 59)</f>
        <v>59</v>
      </c>
      <c r="AL103" s="8" t="str" cm="1">
        <f t="array" aca="1" ref="AL103" ca="1" xml:space="preserve"> _xlfn.IFS(TODAY() &gt;= AK103, "PNDRC2", TODAY() &lt;= AJ103, "PNDRC", AND(TODAY()&gt;=AI103,TODAY()&lt;=AK103), "RCAN")</f>
        <v>PNDRC2</v>
      </c>
      <c r="AM103" s="16" t="str">
        <f t="shared" ca="1" si="21"/>
        <v>Pending inspection until 06/06/2023 to follow up (.) Email sent to agent regarding missed inspection.</v>
      </c>
      <c r="AN103" s="15" t="s">
        <v>37</v>
      </c>
      <c r="AO103" s="15">
        <f t="shared" ca="1" si="22"/>
        <v>45083</v>
      </c>
      <c r="AP103" s="15" t="s">
        <v>42</v>
      </c>
      <c r="AQ103" t="str">
        <f t="shared" si="23"/>
        <v>(.)</v>
      </c>
      <c r="AR103" s="1" t="s">
        <v>41</v>
      </c>
      <c r="AT103" s="15" t="s">
        <v>37</v>
      </c>
      <c r="AU103" s="15">
        <f t="shared" ca="1" si="24"/>
        <v>45090</v>
      </c>
      <c r="AV103" s="15" t="s">
        <v>42</v>
      </c>
      <c r="AW103" s="31" t="str">
        <f t="shared" ca="1" si="25"/>
        <v>Pending inspection until 06/13/2023 to follow up (.) Email sent to agent regarding missed inspection.</v>
      </c>
      <c r="AX103" s="2" t="str">
        <f t="shared" ca="1" si="26"/>
        <v>RCAN</v>
      </c>
      <c r="AY103" s="32" t="str" cm="1">
        <f t="array" ref="AY103" xml:space="preserve"> _xlfn.IFS(AG103 = $AZ$2, $BA$2, AG103 =$AZ$3, $BA$3, AG103 = $AZ$4,$BA$4, AG103 = $AZ$5,$BA$5, AG103 = $AZ$6,$BA$6, AG103 = $AZ$7,$BA$7, AG103 = $AZ$8,$BA$8, AG103=$AZ$9,$BA$9, AG103=$AZ$10,$BA$10, AG103=$AZ112,$BA$11, AG103=$AZ$12,$BA$12)</f>
        <v>Upon inspection of your property on XX/XX/XXXX we found the following hazards and conditions:
Unable to determine risk eligibility: dwelling inaccessible to perform exterior inspection</v>
      </c>
      <c r="BA103" s="31" t="s">
        <v>58</v>
      </c>
    </row>
    <row r="104" spans="1:53" ht="91.5" customHeight="1" x14ac:dyDescent="0.25">
      <c r="A104" s="10"/>
      <c r="B104" s="10"/>
      <c r="C104" s="11"/>
      <c r="D104" s="12"/>
      <c r="E104" s="12"/>
      <c r="F104" s="13"/>
      <c r="G104" s="13"/>
      <c r="H104" s="13"/>
      <c r="I104" s="13"/>
      <c r="J104" s="13"/>
      <c r="K104" s="13"/>
      <c r="L104" s="12"/>
      <c r="M104" s="12"/>
      <c r="N104" s="13"/>
      <c r="O104" s="12"/>
      <c r="P104" s="12"/>
      <c r="Q104" s="12"/>
      <c r="R104" s="12"/>
      <c r="S104" s="12"/>
      <c r="T104" s="12"/>
      <c r="U104" s="12"/>
      <c r="V104" s="14"/>
      <c r="W104" s="14"/>
      <c r="X104" s="14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8" cm="1">
        <f t="array" ref="AI104">_xlfn.IFS(AC104 = "TX", I104 + 25, AC104 = "VA", I104 + 56, AC104 = "FL", I104 + 26, AC104 = "SC", I104 + 55, AC104 &lt;&gt; "TX,VA,FL,SC", I104 + 26)</f>
        <v>26</v>
      </c>
      <c r="AJ104" s="8" cm="1">
        <f t="array" ref="AJ104">_xlfn.IFS(AC104 = "TX", I104 + 24, AC104 = "VA", I104 + 55, AC104 = "FL", I104 + 25, AC104 = "SC", I104 + 54, AC104 &lt;&gt; "TX,VA,FL,SC", I104 + 25)</f>
        <v>25</v>
      </c>
      <c r="AK104" s="8" cm="1">
        <f t="array" ref="AK104">_xlfn.IFS(AC104 = "TX", I104 + 58, AC104 = "VA", I104 + 89, AC104 = "FL", I104 + 89, AC104 = "SC", I104 + 88, AC104 &lt;&gt; "TX,VA,FL,SC", I104 + 59)</f>
        <v>59</v>
      </c>
      <c r="AL104" s="8" t="str" cm="1">
        <f t="array" aca="1" ref="AL104" ca="1" xml:space="preserve"> _xlfn.IFS(TODAY() &gt;= AK104, "PNDRC2", TODAY() &lt;= AJ104, "PNDRC", AND(TODAY()&gt;=AI104,TODAY()&lt;=AK104), "RCAN")</f>
        <v>PNDRC2</v>
      </c>
      <c r="AM104" s="16" t="str">
        <f t="shared" ca="1" si="21"/>
        <v>Pending inspection until 06/06/2023 to follow up (.) Email sent to agent regarding missed inspection.</v>
      </c>
      <c r="AN104" s="15" t="s">
        <v>37</v>
      </c>
      <c r="AO104" s="15">
        <f t="shared" ca="1" si="22"/>
        <v>45083</v>
      </c>
      <c r="AP104" s="15" t="s">
        <v>42</v>
      </c>
      <c r="AQ104" t="str">
        <f t="shared" si="23"/>
        <v>(.)</v>
      </c>
      <c r="AR104" s="1" t="s">
        <v>41</v>
      </c>
      <c r="AT104" s="15" t="s">
        <v>37</v>
      </c>
      <c r="AU104" s="15">
        <f t="shared" ca="1" si="24"/>
        <v>45090</v>
      </c>
      <c r="AV104" s="15" t="s">
        <v>42</v>
      </c>
      <c r="AW104" s="31" t="str">
        <f t="shared" ca="1" si="25"/>
        <v>Pending inspection until 06/13/2023 to follow up (.) Email sent to agent regarding missed inspection.</v>
      </c>
      <c r="AX104" s="2" t="str">
        <f t="shared" ca="1" si="26"/>
        <v>RCAN</v>
      </c>
      <c r="AY104" s="32" t="str" cm="1">
        <f t="array" ref="AY104" xml:space="preserve"> _xlfn.IFS(AG104 = $AZ$2, $BA$2, AG104 =$AZ$3, $BA$3, AG104 = $AZ$4,$BA$4, AG104 = $AZ$5,$BA$5, AG104 = $AZ$6,$BA$6, AG104 = $AZ$7,$BA$7, AG104 = $AZ$8,$BA$8, AG104=$AZ$9,$BA$9, AG104=$AZ$10,$BA$10, AG104=$AZ113,$BA$11, AG104=$AZ$12,$BA$12)</f>
        <v>Upon inspection of your property on XX/XX/XXXX we found the following hazards and conditions:
Unable to determine risk eligibility: dwelling inaccessible to perform exterior inspection</v>
      </c>
      <c r="BA104" s="31" t="s">
        <v>58</v>
      </c>
    </row>
    <row r="105" spans="1:53" ht="91.5" customHeight="1" x14ac:dyDescent="0.25">
      <c r="A105" s="10"/>
      <c r="B105" s="10"/>
      <c r="C105" s="11"/>
      <c r="D105" s="12"/>
      <c r="E105" s="12"/>
      <c r="F105" s="13"/>
      <c r="G105" s="13"/>
      <c r="H105" s="13"/>
      <c r="I105" s="13"/>
      <c r="J105" s="13"/>
      <c r="K105" s="13"/>
      <c r="L105" s="12"/>
      <c r="M105" s="12"/>
      <c r="N105" s="13"/>
      <c r="O105" s="12"/>
      <c r="P105" s="12"/>
      <c r="Q105" s="12"/>
      <c r="R105" s="12"/>
      <c r="S105" s="12"/>
      <c r="T105" s="12"/>
      <c r="U105" s="12"/>
      <c r="V105" s="14"/>
      <c r="W105" s="14"/>
      <c r="X105" s="14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8" cm="1">
        <f t="array" ref="AI105">_xlfn.IFS(AC105 = "TX", I105 + 25, AC105 = "VA", I105 + 56, AC105 = "FL", I105 + 26, AC105 = "SC", I105 + 55, AC105 &lt;&gt; "TX,VA,FL,SC", I105 + 26)</f>
        <v>26</v>
      </c>
      <c r="AJ105" s="8" cm="1">
        <f t="array" ref="AJ105">_xlfn.IFS(AC105 = "TX", I105 + 24, AC105 = "VA", I105 + 55, AC105 = "FL", I105 + 25, AC105 = "SC", I105 + 54, AC105 &lt;&gt; "TX,VA,FL,SC", I105 + 25)</f>
        <v>25</v>
      </c>
      <c r="AK105" s="8" cm="1">
        <f t="array" ref="AK105">_xlfn.IFS(AC105 = "TX", I105 + 58, AC105 = "VA", I105 + 89, AC105 = "FL", I105 + 89, AC105 = "SC", I105 + 88, AC105 &lt;&gt; "TX,VA,FL,SC", I105 + 59)</f>
        <v>59</v>
      </c>
      <c r="AL105" s="8" t="str" cm="1">
        <f t="array" aca="1" ref="AL105" ca="1" xml:space="preserve"> _xlfn.IFS(TODAY() &gt;= AK105, "PNDRC2", TODAY() &lt;= AJ105, "PNDRC", AND(TODAY()&gt;=AI105,TODAY()&lt;=AK105), "RCAN")</f>
        <v>PNDRC2</v>
      </c>
      <c r="AM105" s="16" t="str">
        <f t="shared" ca="1" si="21"/>
        <v>Pending inspection until 06/06/2023 to follow up (.) Email sent to agent regarding missed inspection.</v>
      </c>
      <c r="AN105" s="15" t="s">
        <v>37</v>
      </c>
      <c r="AO105" s="15">
        <f t="shared" ca="1" si="22"/>
        <v>45083</v>
      </c>
      <c r="AP105" s="15" t="s">
        <v>42</v>
      </c>
      <c r="AQ105" t="str">
        <f t="shared" si="23"/>
        <v>(.)</v>
      </c>
      <c r="AR105" s="1" t="s">
        <v>41</v>
      </c>
      <c r="AT105" s="15" t="s">
        <v>37</v>
      </c>
      <c r="AU105" s="15">
        <f t="shared" ca="1" si="24"/>
        <v>45090</v>
      </c>
      <c r="AV105" s="15" t="s">
        <v>42</v>
      </c>
      <c r="AW105" s="31" t="str">
        <f t="shared" ca="1" si="25"/>
        <v>Pending inspection until 06/13/2023 to follow up (.) Email sent to agent regarding missed inspection.</v>
      </c>
      <c r="AX105" s="2" t="str">
        <f t="shared" ca="1" si="26"/>
        <v>RCAN</v>
      </c>
      <c r="AY105" s="32" t="str" cm="1">
        <f t="array" ref="AY105" xml:space="preserve"> _xlfn.IFS(AG105 = $AZ$2, $BA$2, AG105 =$AZ$3, $BA$3, AG105 = $AZ$4,$BA$4, AG105 = $AZ$5,$BA$5, AG105 = $AZ$6,$BA$6, AG105 = $AZ$7,$BA$7, AG105 = $AZ$8,$BA$8, AG105=$AZ$9,$BA$9, AG105=$AZ$10,$BA$10, AG105=$AZ114,$BA$11, AG105=$AZ$12,$BA$12)</f>
        <v>Upon inspection of your property on XX/XX/XXXX we found the following hazards and conditions:
Unable to determine risk eligibility: dwelling inaccessible to perform exterior inspection</v>
      </c>
      <c r="BA105" s="31" t="s">
        <v>58</v>
      </c>
    </row>
    <row r="106" spans="1:53" ht="91.5" customHeight="1" x14ac:dyDescent="0.25">
      <c r="A106" s="3"/>
      <c r="B106" s="3"/>
      <c r="C106" s="4"/>
      <c r="D106" s="5"/>
      <c r="E106" s="5"/>
      <c r="F106" s="6"/>
      <c r="G106" s="6"/>
      <c r="H106" s="6"/>
      <c r="I106" s="6"/>
      <c r="J106" s="6"/>
      <c r="K106" s="6"/>
      <c r="L106" s="5"/>
      <c r="M106" s="5"/>
      <c r="N106" s="6"/>
      <c r="O106" s="5"/>
      <c r="P106" s="5"/>
      <c r="Q106" s="5"/>
      <c r="R106" s="5"/>
      <c r="S106" s="5"/>
      <c r="T106" s="5"/>
      <c r="U106" s="5"/>
      <c r="V106" s="7"/>
      <c r="W106" s="7"/>
      <c r="X106" s="7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8" cm="1">
        <f t="array" ref="AI106">_xlfn.IFS(AC106 = "TX", I106 + 25, AC106 = "VA", I106 + 56, AC106 = "FL", I106 + 26, AC106 = "SC", I106 + 55, AC106 &lt;&gt; "TX,VA,FL,SC", I106 + 26)</f>
        <v>26</v>
      </c>
      <c r="AJ106" s="8" cm="1">
        <f t="array" ref="AJ106">_xlfn.IFS(AC106 = "TX", I106 + 24, AC106 = "VA", I106 + 55, AC106 = "FL", I106 + 25, AC106 = "SC", I106 + 54, AC106 &lt;&gt; "TX,VA,FL,SC", I106 + 25)</f>
        <v>25</v>
      </c>
      <c r="AK106" s="8" cm="1">
        <f t="array" ref="AK106">_xlfn.IFS(AC106 = "TX", I106 + 58, AC106 = "VA", I106 + 89, AC106 = "FL", I106 + 89, AC106 = "SC", I106 + 88, AC106 &lt;&gt; "TX,VA,FL,SC", I106 + 59)</f>
        <v>59</v>
      </c>
      <c r="AL106" s="8" t="str" cm="1">
        <f t="array" aca="1" ref="AL106" ca="1" xml:space="preserve"> _xlfn.IFS(TODAY() &gt;= AK106, "PNDRC2", TODAY() &lt;= AJ106, "PNDRC", AND(TODAY()&gt;=AI106,TODAY()&lt;=AK106), "RCAN")</f>
        <v>PNDRC2</v>
      </c>
      <c r="AM106" s="16" t="str">
        <f t="shared" ca="1" si="21"/>
        <v>Pending inspection until 06/06/2023 to follow up (.) Email sent to agent regarding missed inspection.</v>
      </c>
      <c r="AN106" s="15" t="s">
        <v>37</v>
      </c>
      <c r="AO106" s="15">
        <f t="shared" ca="1" si="22"/>
        <v>45083</v>
      </c>
      <c r="AP106" s="15" t="s">
        <v>42</v>
      </c>
      <c r="AQ106" t="str">
        <f t="shared" si="23"/>
        <v>(.)</v>
      </c>
      <c r="AR106" s="1" t="s">
        <v>41</v>
      </c>
      <c r="AT106" s="15" t="s">
        <v>37</v>
      </c>
      <c r="AU106" s="15">
        <f t="shared" ca="1" si="24"/>
        <v>45090</v>
      </c>
      <c r="AV106" s="15" t="s">
        <v>42</v>
      </c>
      <c r="AW106" s="31" t="str">
        <f t="shared" ca="1" si="25"/>
        <v>Pending inspection until 06/13/2023 to follow up (.) Email sent to agent regarding missed inspection.</v>
      </c>
      <c r="AX106" s="2" t="str">
        <f t="shared" ca="1" si="26"/>
        <v>RCAN</v>
      </c>
      <c r="AY106" s="32" t="str" cm="1">
        <f t="array" ref="AY106" xml:space="preserve"> _xlfn.IFS(AG106 = $AZ$2, $BA$2, AG106 =$AZ$3, $BA$3, AG106 = $AZ$4,$BA$4, AG106 = $AZ$5,$BA$5, AG106 = $AZ$6,$BA$6, AG106 = $AZ$7,$BA$7, AG106 = $AZ$8,$BA$8, AG106=$AZ$9,$BA$9, AG106=$AZ$10,$BA$10, AG106=$AZ115,$BA$11, AG106=$AZ$12,$BA$12)</f>
        <v>Upon inspection of your property on XX/XX/XXXX we found the following hazards and conditions:
Unable to determine risk eligibility: dwelling inaccessible to perform exterior inspection</v>
      </c>
      <c r="BA106" s="31" t="s">
        <v>58</v>
      </c>
    </row>
    <row r="107" spans="1:53" ht="91.5" customHeight="1" x14ac:dyDescent="0.25">
      <c r="A107" s="10"/>
      <c r="B107" s="10"/>
      <c r="C107" s="11"/>
      <c r="D107" s="12"/>
      <c r="E107" s="12"/>
      <c r="F107" s="13"/>
      <c r="G107" s="13"/>
      <c r="H107" s="13"/>
      <c r="I107" s="13"/>
      <c r="J107" s="13"/>
      <c r="K107" s="13"/>
      <c r="L107" s="12"/>
      <c r="M107" s="12"/>
      <c r="N107" s="13"/>
      <c r="O107" s="12"/>
      <c r="P107" s="12"/>
      <c r="Q107" s="12"/>
      <c r="R107" s="12"/>
      <c r="S107" s="12"/>
      <c r="T107" s="12"/>
      <c r="U107" s="12"/>
      <c r="V107" s="14"/>
      <c r="W107" s="14"/>
      <c r="X107" s="14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8" cm="1">
        <f t="array" ref="AI107">_xlfn.IFS(AC107 = "TX", I107 + 25, AC107 = "VA", I107 + 56, AC107 = "FL", I107 + 26, AC107 = "SC", I107 + 55, AC107 &lt;&gt; "TX,VA,FL,SC", I107 + 26)</f>
        <v>26</v>
      </c>
      <c r="AJ107" s="8" cm="1">
        <f t="array" ref="AJ107">_xlfn.IFS(AC107 = "TX", I107 + 24, AC107 = "VA", I107 + 55, AC107 = "FL", I107 + 25, AC107 = "SC", I107 + 54, AC107 &lt;&gt; "TX,VA,FL,SC", I107 + 25)</f>
        <v>25</v>
      </c>
      <c r="AK107" s="8" cm="1">
        <f t="array" ref="AK107">_xlfn.IFS(AC107 = "TX", I107 + 58, AC107 = "VA", I107 + 89, AC107 = "FL", I107 + 89, AC107 = "SC", I107 + 88, AC107 &lt;&gt; "TX,VA,FL,SC", I107 + 59)</f>
        <v>59</v>
      </c>
      <c r="AL107" s="8" t="str" cm="1">
        <f t="array" aca="1" ref="AL107" ca="1" xml:space="preserve"> _xlfn.IFS(TODAY() &gt;= AK107, "PNDRC2", TODAY() &lt;= AJ107, "PNDRC", AND(TODAY()&gt;=AI107,TODAY()&lt;=AK107), "RCAN")</f>
        <v>PNDRC2</v>
      </c>
      <c r="AM107" s="16" t="str">
        <f t="shared" ca="1" si="21"/>
        <v>Pending inspection until 06/06/2023 to follow up (.) Email sent to agent regarding missed inspection.</v>
      </c>
      <c r="AN107" s="15" t="s">
        <v>37</v>
      </c>
      <c r="AO107" s="15">
        <f t="shared" ca="1" si="22"/>
        <v>45083</v>
      </c>
      <c r="AP107" s="15" t="s">
        <v>42</v>
      </c>
      <c r="AQ107" t="str">
        <f t="shared" si="23"/>
        <v>(.)</v>
      </c>
      <c r="AR107" s="1" t="s">
        <v>41</v>
      </c>
      <c r="AT107" s="15" t="s">
        <v>37</v>
      </c>
      <c r="AU107" s="15">
        <f t="shared" ca="1" si="24"/>
        <v>45090</v>
      </c>
      <c r="AV107" s="15" t="s">
        <v>42</v>
      </c>
      <c r="AW107" s="31" t="str">
        <f t="shared" ca="1" si="25"/>
        <v>Pending inspection until 06/13/2023 to follow up (.) Email sent to agent regarding missed inspection.</v>
      </c>
      <c r="AX107" s="2" t="str">
        <f t="shared" ca="1" si="26"/>
        <v>RCAN</v>
      </c>
      <c r="AY107" s="32" t="str" cm="1">
        <f t="array" ref="AY107" xml:space="preserve"> _xlfn.IFS(AG107 = $AZ$2, $BA$2, AG107 =$AZ$3, $BA$3, AG107 = $AZ$4,$BA$4, AG107 = $AZ$5,$BA$5, AG107 = $AZ$6,$BA$6, AG107 = $AZ$7,$BA$7, AG107 = $AZ$8,$BA$8, AG107=$AZ$9,$BA$9, AG107=$AZ$10,$BA$10, AG107=$AZ116,$BA$11, AG107=$AZ$12,$BA$12)</f>
        <v>Upon inspection of your property on XX/XX/XXXX we found the following hazards and conditions:
Unable to determine risk eligibility: dwelling inaccessible to perform exterior inspection</v>
      </c>
      <c r="BA107" s="31" t="s">
        <v>58</v>
      </c>
    </row>
    <row r="108" spans="1:53" ht="91.5" customHeight="1" x14ac:dyDescent="0.25">
      <c r="A108" s="3"/>
      <c r="B108" s="3"/>
      <c r="C108" s="4"/>
      <c r="D108" s="5"/>
      <c r="E108" s="5"/>
      <c r="F108" s="6"/>
      <c r="G108" s="6"/>
      <c r="H108" s="6"/>
      <c r="I108" s="6"/>
      <c r="J108" s="6"/>
      <c r="K108" s="6"/>
      <c r="L108" s="5"/>
      <c r="M108" s="5"/>
      <c r="N108" s="6"/>
      <c r="O108" s="5"/>
      <c r="P108" s="5"/>
      <c r="Q108" s="5"/>
      <c r="R108" s="5"/>
      <c r="S108" s="5"/>
      <c r="T108" s="5"/>
      <c r="U108" s="5"/>
      <c r="V108" s="7"/>
      <c r="W108" s="7"/>
      <c r="X108" s="7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8" cm="1">
        <f t="array" ref="AI108">_xlfn.IFS(AC108 = "TX", I108 + 25, AC108 = "VA", I108 + 56, AC108 = "FL", I108 + 26, AC108 = "SC", I108 + 55, AC108 &lt;&gt; "TX,VA,FL,SC", I108 + 26)</f>
        <v>26</v>
      </c>
      <c r="AJ108" s="8" cm="1">
        <f t="array" ref="AJ108">_xlfn.IFS(AC108 = "TX", I108 + 24, AC108 = "VA", I108 + 55, AC108 = "FL", I108 + 25, AC108 = "SC", I108 + 54, AC108 &lt;&gt; "TX,VA,FL,SC", I108 + 25)</f>
        <v>25</v>
      </c>
      <c r="AK108" s="8" cm="1">
        <f t="array" ref="AK108">_xlfn.IFS(AC108 = "TX", I108 + 58, AC108 = "VA", I108 + 89, AC108 = "FL", I108 + 89, AC108 = "SC", I108 + 88, AC108 &lt;&gt; "TX,VA,FL,SC", I108 + 59)</f>
        <v>59</v>
      </c>
      <c r="AL108" s="8" t="str" cm="1">
        <f t="array" aca="1" ref="AL108" ca="1" xml:space="preserve"> _xlfn.IFS(TODAY() &gt;= AK108, "PNDRC2", TODAY() &lt;= AJ108, "PNDRC", AND(TODAY()&gt;=AI108,TODAY()&lt;=AK108), "RCAN")</f>
        <v>PNDRC2</v>
      </c>
      <c r="AM108" s="16" t="str">
        <f t="shared" ca="1" si="21"/>
        <v>Pending inspection until 06/06/2023 to follow up (.) Email sent to agent regarding missed inspection.</v>
      </c>
      <c r="AN108" s="15" t="s">
        <v>37</v>
      </c>
      <c r="AO108" s="15">
        <f t="shared" ca="1" si="22"/>
        <v>45083</v>
      </c>
      <c r="AP108" s="15" t="s">
        <v>42</v>
      </c>
      <c r="AQ108" t="str">
        <f t="shared" si="23"/>
        <v>(.)</v>
      </c>
      <c r="AR108" s="1" t="s">
        <v>41</v>
      </c>
      <c r="AT108" s="15" t="s">
        <v>37</v>
      </c>
      <c r="AU108" s="15">
        <f t="shared" ca="1" si="24"/>
        <v>45090</v>
      </c>
      <c r="AV108" s="15" t="s">
        <v>42</v>
      </c>
      <c r="AW108" s="31" t="str">
        <f t="shared" ca="1" si="25"/>
        <v>Pending inspection until 06/13/2023 to follow up (.) Email sent to agent regarding missed inspection.</v>
      </c>
      <c r="AX108" s="2" t="str">
        <f t="shared" ca="1" si="26"/>
        <v>RCAN</v>
      </c>
      <c r="AY108" s="32" t="str" cm="1">
        <f t="array" ref="AY108" xml:space="preserve"> _xlfn.IFS(AG108 = $AZ$2, $BA$2, AG108 =$AZ$3, $BA$3, AG108 = $AZ$4,$BA$4, AG108 = $AZ$5,$BA$5, AG108 = $AZ$6,$BA$6, AG108 = $AZ$7,$BA$7, AG108 = $AZ$8,$BA$8, AG108=$AZ$9,$BA$9, AG108=$AZ$10,$BA$10, AG108=$AZ117,$BA$11, AG108=$AZ$12,$BA$12)</f>
        <v>Upon inspection of your property on XX/XX/XXXX we found the following hazards and conditions:
Unable to determine risk eligibility: dwelling inaccessible to perform exterior inspection</v>
      </c>
      <c r="BA108" s="31" t="s">
        <v>58</v>
      </c>
    </row>
    <row r="109" spans="1:53" ht="91.5" customHeight="1" x14ac:dyDescent="0.25">
      <c r="A109" s="10"/>
      <c r="B109" s="10"/>
      <c r="C109" s="11"/>
      <c r="D109" s="12"/>
      <c r="E109" s="12"/>
      <c r="F109" s="13"/>
      <c r="G109" s="13"/>
      <c r="H109" s="13"/>
      <c r="I109" s="13"/>
      <c r="J109" s="13"/>
      <c r="K109" s="13"/>
      <c r="L109" s="12"/>
      <c r="M109" s="12"/>
      <c r="N109" s="13"/>
      <c r="O109" s="12"/>
      <c r="P109" s="12"/>
      <c r="Q109" s="12"/>
      <c r="R109" s="12"/>
      <c r="S109" s="12"/>
      <c r="T109" s="12"/>
      <c r="U109" s="12"/>
      <c r="V109" s="14"/>
      <c r="W109" s="14"/>
      <c r="X109" s="14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8" cm="1">
        <f t="array" ref="AI109">_xlfn.IFS(AC109 = "TX", I109 + 25, AC109 = "VA", I109 + 56, AC109 = "FL", I109 + 26, AC109 = "SC", I109 + 55, AC109 &lt;&gt; "TX,VA,FL,SC", I109 + 26)</f>
        <v>26</v>
      </c>
      <c r="AJ109" s="8" cm="1">
        <f t="array" ref="AJ109">_xlfn.IFS(AC109 = "TX", I109 + 24, AC109 = "VA", I109 + 55, AC109 = "FL", I109 + 25, AC109 = "SC", I109 + 54, AC109 &lt;&gt; "TX,VA,FL,SC", I109 + 25)</f>
        <v>25</v>
      </c>
      <c r="AK109" s="8" cm="1">
        <f t="array" ref="AK109">_xlfn.IFS(AC109 = "TX", I109 + 58, AC109 = "VA", I109 + 89, AC109 = "FL", I109 + 89, AC109 = "SC", I109 + 88, AC109 &lt;&gt; "TX,VA,FL,SC", I109 + 59)</f>
        <v>59</v>
      </c>
      <c r="AL109" s="8" t="str" cm="1">
        <f t="array" aca="1" ref="AL109" ca="1" xml:space="preserve"> _xlfn.IFS(TODAY() &gt;= AK109, "PNDRC2", TODAY() &lt;= AJ109, "PNDRC", AND(TODAY()&gt;=AI109,TODAY()&lt;=AK109), "RCAN")</f>
        <v>PNDRC2</v>
      </c>
      <c r="AM109" s="16" t="str">
        <f t="shared" ca="1" si="21"/>
        <v>Pending inspection until 06/06/2023 to follow up (.) Email sent to agent regarding missed inspection.</v>
      </c>
      <c r="AN109" s="15" t="s">
        <v>37</v>
      </c>
      <c r="AO109" s="15">
        <f t="shared" ca="1" si="22"/>
        <v>45083</v>
      </c>
      <c r="AP109" s="15" t="s">
        <v>42</v>
      </c>
      <c r="AQ109" t="str">
        <f t="shared" si="23"/>
        <v>(.)</v>
      </c>
      <c r="AR109" s="1" t="s">
        <v>41</v>
      </c>
      <c r="AT109" s="15" t="s">
        <v>37</v>
      </c>
      <c r="AU109" s="15">
        <f t="shared" ca="1" si="24"/>
        <v>45090</v>
      </c>
      <c r="AV109" s="15" t="s">
        <v>42</v>
      </c>
      <c r="AW109" s="31" t="str">
        <f t="shared" ca="1" si="25"/>
        <v>Pending inspection until 06/13/2023 to follow up (.) Email sent to agent regarding missed inspection.</v>
      </c>
      <c r="AX109" s="2" t="str">
        <f t="shared" ca="1" si="26"/>
        <v>RCAN</v>
      </c>
      <c r="AY109" s="32" t="str" cm="1">
        <f t="array" ref="AY109" xml:space="preserve"> _xlfn.IFS(AG109 = $AZ$2, $BA$2, AG109 =$AZ$3, $BA$3, AG109 = $AZ$4,$BA$4, AG109 = $AZ$5,$BA$5, AG109 = $AZ$6,$BA$6, AG109 = $AZ$7,$BA$7, AG109 = $AZ$8,$BA$8, AG109=$AZ$9,$BA$9, AG109=$AZ$10,$BA$10, AG109=$AZ118,$BA$11, AG109=$AZ$12,$BA$12)</f>
        <v>Upon inspection of your property on XX/XX/XXXX we found the following hazards and conditions:
Unable to determine risk eligibility: dwelling inaccessible to perform exterior inspection</v>
      </c>
      <c r="BA109" s="31" t="s">
        <v>58</v>
      </c>
    </row>
    <row r="110" spans="1:53" ht="91.5" customHeight="1" x14ac:dyDescent="0.25">
      <c r="A110" s="3"/>
      <c r="B110" s="3"/>
      <c r="C110" s="4"/>
      <c r="D110" s="5"/>
      <c r="E110" s="5"/>
      <c r="F110" s="6"/>
      <c r="G110" s="6"/>
      <c r="H110" s="6"/>
      <c r="I110" s="6"/>
      <c r="J110" s="6"/>
      <c r="K110" s="6"/>
      <c r="L110" s="5"/>
      <c r="M110" s="5"/>
      <c r="N110" s="6"/>
      <c r="O110" s="5"/>
      <c r="P110" s="5"/>
      <c r="Q110" s="5"/>
      <c r="R110" s="5"/>
      <c r="S110" s="5"/>
      <c r="T110" s="5"/>
      <c r="U110" s="5"/>
      <c r="V110" s="7"/>
      <c r="W110" s="7"/>
      <c r="X110" s="7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8" cm="1">
        <f t="array" ref="AI110">_xlfn.IFS(AC110 = "TX", I110 + 25, AC110 = "VA", I110 + 56, AC110 = "FL", I110 + 26, AC110 = "SC", I110 + 55, AC110 &lt;&gt; "TX,VA,FL,SC", I110 + 26)</f>
        <v>26</v>
      </c>
      <c r="AJ110" s="8" cm="1">
        <f t="array" ref="AJ110">_xlfn.IFS(AC110 = "TX", I110 + 24, AC110 = "VA", I110 + 55, AC110 = "FL", I110 + 25, AC110 = "SC", I110 + 54, AC110 &lt;&gt; "TX,VA,FL,SC", I110 + 25)</f>
        <v>25</v>
      </c>
      <c r="AK110" s="8" cm="1">
        <f t="array" ref="AK110">_xlfn.IFS(AC110 = "TX", I110 + 58, AC110 = "VA", I110 + 89, AC110 = "FL", I110 + 89, AC110 = "SC", I110 + 88, AC110 &lt;&gt; "TX,VA,FL,SC", I110 + 59)</f>
        <v>59</v>
      </c>
      <c r="AL110" s="8" t="str" cm="1">
        <f t="array" aca="1" ref="AL110" ca="1" xml:space="preserve"> _xlfn.IFS(TODAY() &gt;= AK110, "PNDRC2", TODAY() &lt;= AJ110, "PNDRC", AND(TODAY()&gt;=AI110,TODAY()&lt;=AK110), "RCAN")</f>
        <v>PNDRC2</v>
      </c>
      <c r="AM110" s="16" t="str">
        <f t="shared" ca="1" si="21"/>
        <v>Pending inspection until 06/06/2023 to follow up (.) Email sent to agent regarding missed inspection.</v>
      </c>
      <c r="AN110" s="15" t="s">
        <v>37</v>
      </c>
      <c r="AO110" s="15">
        <f t="shared" ca="1" si="22"/>
        <v>45083</v>
      </c>
      <c r="AP110" s="15" t="s">
        <v>42</v>
      </c>
      <c r="AQ110" t="str">
        <f t="shared" si="23"/>
        <v>(.)</v>
      </c>
      <c r="AR110" s="1" t="s">
        <v>41</v>
      </c>
      <c r="AT110" s="15" t="s">
        <v>37</v>
      </c>
      <c r="AU110" s="15">
        <f t="shared" ca="1" si="24"/>
        <v>45090</v>
      </c>
      <c r="AV110" s="15" t="s">
        <v>42</v>
      </c>
      <c r="AW110" s="31" t="str">
        <f t="shared" ca="1" si="25"/>
        <v>Pending inspection until 06/13/2023 to follow up (.) Email sent to agent regarding missed inspection.</v>
      </c>
      <c r="AX110" s="2" t="str">
        <f t="shared" ca="1" si="26"/>
        <v>RCAN</v>
      </c>
      <c r="AY110" s="32" t="str" cm="1">
        <f t="array" ref="AY110" xml:space="preserve"> _xlfn.IFS(AG110 = $AZ$2, $BA$2, AG110 =$AZ$3, $BA$3, AG110 = $AZ$4,$BA$4, AG110 = $AZ$5,$BA$5, AG110 = $AZ$6,$BA$6, AG110 = $AZ$7,$BA$7, AG110 = $AZ$8,$BA$8, AG110=$AZ$9,$BA$9, AG110=$AZ$10,$BA$10, AG110=$AZ119,$BA$11, AG110=$AZ$12,$BA$12)</f>
        <v>Upon inspection of your property on XX/XX/XXXX we found the following hazards and conditions:
Unable to determine risk eligibility: dwelling inaccessible to perform exterior inspection</v>
      </c>
      <c r="BA110" s="31" t="s">
        <v>58</v>
      </c>
    </row>
    <row r="111" spans="1:53" ht="91.5" customHeight="1" x14ac:dyDescent="0.25">
      <c r="A111" s="10"/>
      <c r="B111" s="10"/>
      <c r="C111" s="11"/>
      <c r="D111" s="12"/>
      <c r="E111" s="12"/>
      <c r="F111" s="13"/>
      <c r="G111" s="13"/>
      <c r="H111" s="13"/>
      <c r="I111" s="13"/>
      <c r="J111" s="13"/>
      <c r="K111" s="13"/>
      <c r="L111" s="12"/>
      <c r="M111" s="12"/>
      <c r="N111" s="13"/>
      <c r="O111" s="12"/>
      <c r="P111" s="12"/>
      <c r="Q111" s="12"/>
      <c r="R111" s="12"/>
      <c r="S111" s="12"/>
      <c r="T111" s="12"/>
      <c r="U111" s="12"/>
      <c r="V111" s="14"/>
      <c r="W111" s="14"/>
      <c r="X111" s="14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8" cm="1">
        <f t="array" ref="AI111">_xlfn.IFS(AC111 = "TX", I111 + 25, AC111 = "VA", I111 + 56, AC111 = "FL", I111 + 26, AC111 = "SC", I111 + 55, AC111 &lt;&gt; "TX,VA,FL,SC", I111 + 26)</f>
        <v>26</v>
      </c>
      <c r="AJ111" s="8" cm="1">
        <f t="array" ref="AJ111">_xlfn.IFS(AC111 = "TX", I111 + 24, AC111 = "VA", I111 + 55, AC111 = "FL", I111 + 25, AC111 = "SC", I111 + 54, AC111 &lt;&gt; "TX,VA,FL,SC", I111 + 25)</f>
        <v>25</v>
      </c>
      <c r="AK111" s="8" cm="1">
        <f t="array" ref="AK111">_xlfn.IFS(AC111 = "TX", I111 + 58, AC111 = "VA", I111 + 89, AC111 = "FL", I111 + 89, AC111 = "SC", I111 + 88, AC111 &lt;&gt; "TX,VA,FL,SC", I111 + 59)</f>
        <v>59</v>
      </c>
      <c r="AL111" s="8" t="str" cm="1">
        <f t="array" aca="1" ref="AL111" ca="1" xml:space="preserve"> _xlfn.IFS(TODAY() &gt;= AK111, "PNDRC2", TODAY() &lt;= AJ111, "PNDRC", AND(TODAY()&gt;=AI111,TODAY()&lt;=AK111), "RCAN")</f>
        <v>PNDRC2</v>
      </c>
      <c r="AM111" s="16" t="str">
        <f t="shared" ca="1" si="21"/>
        <v>Pending inspection until 06/06/2023 to follow up (.) Email sent to agent regarding missed inspection.</v>
      </c>
      <c r="AN111" s="15" t="s">
        <v>37</v>
      </c>
      <c r="AO111" s="15">
        <f t="shared" ca="1" si="22"/>
        <v>45083</v>
      </c>
      <c r="AP111" s="15" t="s">
        <v>42</v>
      </c>
      <c r="AQ111" t="str">
        <f t="shared" si="23"/>
        <v>(.)</v>
      </c>
      <c r="AR111" s="1" t="s">
        <v>41</v>
      </c>
      <c r="AT111" s="15" t="s">
        <v>37</v>
      </c>
      <c r="AU111" s="15">
        <f t="shared" ca="1" si="24"/>
        <v>45090</v>
      </c>
      <c r="AV111" s="15" t="s">
        <v>42</v>
      </c>
      <c r="AW111" s="31" t="str">
        <f t="shared" ca="1" si="25"/>
        <v>Pending inspection until 06/13/2023 to follow up (.) Email sent to agent regarding missed inspection.</v>
      </c>
      <c r="AX111" s="2" t="str">
        <f t="shared" ca="1" si="26"/>
        <v>RCAN</v>
      </c>
      <c r="AY111" s="32" t="str" cm="1">
        <f t="array" ref="AY111" xml:space="preserve"> _xlfn.IFS(AG111 = $AZ$2, $BA$2, AG111 =$AZ$3, $BA$3, AG111 = $AZ$4,$BA$4, AG111 = $AZ$5,$BA$5, AG111 = $AZ$6,$BA$6, AG111 = $AZ$7,$BA$7, AG111 = $AZ$8,$BA$8, AG111=$AZ$9,$BA$9, AG111=$AZ$10,$BA$10, AG111=$AZ120,$BA$11, AG111=$AZ$12,$BA$12)</f>
        <v>Upon inspection of your property on XX/XX/XXXX we found the following hazards and conditions:
Unable to determine risk eligibility: dwelling inaccessible to perform exterior inspection</v>
      </c>
      <c r="BA111" s="31" t="s">
        <v>58</v>
      </c>
    </row>
    <row r="112" spans="1:53" ht="91.5" customHeight="1" x14ac:dyDescent="0.25">
      <c r="A112" s="3"/>
      <c r="B112" s="3"/>
      <c r="C112" s="4"/>
      <c r="D112" s="5"/>
      <c r="E112" s="5"/>
      <c r="F112" s="6"/>
      <c r="G112" s="6"/>
      <c r="H112" s="6"/>
      <c r="I112" s="6"/>
      <c r="J112" s="6"/>
      <c r="K112" s="6"/>
      <c r="L112" s="5"/>
      <c r="M112" s="5"/>
      <c r="N112" s="6"/>
      <c r="O112" s="5"/>
      <c r="P112" s="5"/>
      <c r="Q112" s="5"/>
      <c r="R112" s="5"/>
      <c r="S112" s="5"/>
      <c r="T112" s="5"/>
      <c r="U112" s="5"/>
      <c r="V112" s="7"/>
      <c r="W112" s="7"/>
      <c r="X112" s="7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8" cm="1">
        <f t="array" ref="AI112">_xlfn.IFS(AC112 = "TX", I112 + 25, AC112 = "VA", I112 + 56, AC112 = "FL", I112 + 26, AC112 = "SC", I112 + 55, AC112 &lt;&gt; "TX,VA,FL,SC", I112 + 26)</f>
        <v>26</v>
      </c>
      <c r="AJ112" s="8" cm="1">
        <f t="array" ref="AJ112">_xlfn.IFS(AC112 = "TX", I112 + 24, AC112 = "VA", I112 + 55, AC112 = "FL", I112 + 25, AC112 = "SC", I112 + 54, AC112 &lt;&gt; "TX,VA,FL,SC", I112 + 25)</f>
        <v>25</v>
      </c>
      <c r="AK112" s="8" cm="1">
        <f t="array" ref="AK112">_xlfn.IFS(AC112 = "TX", I112 + 58, AC112 = "VA", I112 + 89, AC112 = "FL", I112 + 89, AC112 = "SC", I112 + 88, AC112 &lt;&gt; "TX,VA,FL,SC", I112 + 59)</f>
        <v>59</v>
      </c>
      <c r="AL112" s="8" t="str" cm="1">
        <f t="array" aca="1" ref="AL112" ca="1" xml:space="preserve"> _xlfn.IFS(TODAY() &gt;= AK112, "PNDRC2", TODAY() &lt;= AJ112, "PNDRC", AND(TODAY()&gt;=AI112,TODAY()&lt;=AK112), "RCAN")</f>
        <v>PNDRC2</v>
      </c>
      <c r="AM112" s="16" t="str">
        <f t="shared" ca="1" si="21"/>
        <v>Pending inspection until 06/06/2023 to follow up (.) Email sent to agent regarding missed inspection.</v>
      </c>
      <c r="AN112" s="15" t="s">
        <v>37</v>
      </c>
      <c r="AO112" s="15">
        <f t="shared" ca="1" si="22"/>
        <v>45083</v>
      </c>
      <c r="AP112" s="15" t="s">
        <v>42</v>
      </c>
      <c r="AQ112" t="str">
        <f t="shared" si="23"/>
        <v>(.)</v>
      </c>
      <c r="AR112" s="1" t="s">
        <v>41</v>
      </c>
      <c r="AT112" s="15" t="s">
        <v>37</v>
      </c>
      <c r="AU112" s="15">
        <f t="shared" ca="1" si="24"/>
        <v>45090</v>
      </c>
      <c r="AV112" s="15" t="s">
        <v>42</v>
      </c>
      <c r="AW112" s="31" t="str">
        <f t="shared" ca="1" si="25"/>
        <v>Pending inspection until 06/13/2023 to follow up (.) Email sent to agent regarding missed inspection.</v>
      </c>
      <c r="AX112" s="2" t="str">
        <f t="shared" ca="1" si="26"/>
        <v>RCAN</v>
      </c>
      <c r="AY112" s="32" t="str" cm="1">
        <f t="array" ref="AY112" xml:space="preserve"> _xlfn.IFS(AG112 = $AZ$2, $BA$2, AG112 =$AZ$3, $BA$3, AG112 = $AZ$4,$BA$4, AG112 = $AZ$5,$BA$5, AG112 = $AZ$6,$BA$6, AG112 = $AZ$7,$BA$7, AG112 = $AZ$8,$BA$8, AG112=$AZ$9,$BA$9, AG112=$AZ$10,$BA$10, AG112=$AZ121,$BA$11, AG112=$AZ$12,$BA$12)</f>
        <v>Upon inspection of your property on XX/XX/XXXX we found the following hazards and conditions:
Unable to determine risk eligibility: dwelling inaccessible to perform exterior inspection</v>
      </c>
      <c r="BA112" s="31" t="s">
        <v>58</v>
      </c>
    </row>
    <row r="113" spans="1:53" ht="91.5" customHeight="1" x14ac:dyDescent="0.25">
      <c r="A113" s="10"/>
      <c r="B113" s="10"/>
      <c r="C113" s="11"/>
      <c r="D113" s="12"/>
      <c r="E113" s="12"/>
      <c r="F113" s="13"/>
      <c r="G113" s="13"/>
      <c r="H113" s="13"/>
      <c r="I113" s="13"/>
      <c r="J113" s="13"/>
      <c r="K113" s="13"/>
      <c r="L113" s="12"/>
      <c r="M113" s="12"/>
      <c r="N113" s="13"/>
      <c r="O113" s="12"/>
      <c r="P113" s="12"/>
      <c r="Q113" s="12"/>
      <c r="R113" s="12"/>
      <c r="S113" s="12"/>
      <c r="T113" s="12"/>
      <c r="U113" s="12"/>
      <c r="V113" s="14"/>
      <c r="W113" s="14"/>
      <c r="X113" s="14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8" cm="1">
        <f t="array" ref="AI113">_xlfn.IFS(AC113 = "TX", I113 + 25, AC113 = "VA", I113 + 56, AC113 = "FL", I113 + 26, AC113 = "SC", I113 + 55, AC113 &lt;&gt; "TX,VA,FL,SC", I113 + 26)</f>
        <v>26</v>
      </c>
      <c r="AJ113" s="8" cm="1">
        <f t="array" ref="AJ113">_xlfn.IFS(AC113 = "TX", I113 + 24, AC113 = "VA", I113 + 55, AC113 = "FL", I113 + 25, AC113 = "SC", I113 + 54, AC113 &lt;&gt; "TX,VA,FL,SC", I113 + 25)</f>
        <v>25</v>
      </c>
      <c r="AK113" s="8" cm="1">
        <f t="array" ref="AK113">_xlfn.IFS(AC113 = "TX", I113 + 58, AC113 = "VA", I113 + 89, AC113 = "FL", I113 + 89, AC113 = "SC", I113 + 88, AC113 &lt;&gt; "TX,VA,FL,SC", I113 + 59)</f>
        <v>59</v>
      </c>
      <c r="AL113" s="8" t="str" cm="1">
        <f t="array" aca="1" ref="AL113" ca="1" xml:space="preserve"> _xlfn.IFS(TODAY() &gt;= AK113, "PNDRC2", TODAY() &lt;= AJ113, "PNDRC", AND(TODAY()&gt;=AI113,TODAY()&lt;=AK113), "RCAN")</f>
        <v>PNDRC2</v>
      </c>
      <c r="AM113" s="16" t="str">
        <f t="shared" ca="1" si="21"/>
        <v>Pending inspection until 06/06/2023 to follow up (.) Email sent to agent regarding missed inspection.</v>
      </c>
      <c r="AN113" s="15" t="s">
        <v>37</v>
      </c>
      <c r="AO113" s="15">
        <f t="shared" ca="1" si="22"/>
        <v>45083</v>
      </c>
      <c r="AP113" s="15" t="s">
        <v>42</v>
      </c>
      <c r="AQ113" t="str">
        <f t="shared" si="23"/>
        <v>(.)</v>
      </c>
      <c r="AR113" s="1" t="s">
        <v>41</v>
      </c>
      <c r="AT113" s="15" t="s">
        <v>37</v>
      </c>
      <c r="AU113" s="15">
        <f t="shared" ca="1" si="24"/>
        <v>45090</v>
      </c>
      <c r="AV113" s="15" t="s">
        <v>42</v>
      </c>
      <c r="AW113" s="31" t="str">
        <f t="shared" ca="1" si="25"/>
        <v>Pending inspection until 06/13/2023 to follow up (.) Email sent to agent regarding missed inspection.</v>
      </c>
      <c r="AX113" s="2" t="str">
        <f t="shared" ca="1" si="26"/>
        <v>RCAN</v>
      </c>
      <c r="AY113" s="32" t="str" cm="1">
        <f t="array" ref="AY113" xml:space="preserve"> _xlfn.IFS(AG113 = $AZ$2, $BA$2, AG113 =$AZ$3, $BA$3, AG113 = $AZ$4,$BA$4, AG113 = $AZ$5,$BA$5, AG113 = $AZ$6,$BA$6, AG113 = $AZ$7,$BA$7, AG113 = $AZ$8,$BA$8, AG113=$AZ$9,$BA$9, AG113=$AZ$10,$BA$10, AG113=$AZ122,$BA$11, AG113=$AZ$12,$BA$12)</f>
        <v>Upon inspection of your property on XX/XX/XXXX we found the following hazards and conditions:
Unable to determine risk eligibility: dwelling inaccessible to perform exterior inspection</v>
      </c>
      <c r="BA113" s="31" t="s">
        <v>58</v>
      </c>
    </row>
    <row r="114" spans="1:53" ht="91.5" customHeight="1" x14ac:dyDescent="0.25">
      <c r="A114" s="3"/>
      <c r="B114" s="3"/>
      <c r="C114" s="4"/>
      <c r="D114" s="5"/>
      <c r="E114" s="5"/>
      <c r="F114" s="6"/>
      <c r="G114" s="6"/>
      <c r="H114" s="6"/>
      <c r="I114" s="6"/>
      <c r="J114" s="6"/>
      <c r="K114" s="6"/>
      <c r="L114" s="5"/>
      <c r="M114" s="5"/>
      <c r="N114" s="6"/>
      <c r="O114" s="5"/>
      <c r="P114" s="5"/>
      <c r="Q114" s="5"/>
      <c r="R114" s="5"/>
      <c r="S114" s="5"/>
      <c r="T114" s="5"/>
      <c r="U114" s="5"/>
      <c r="V114" s="7"/>
      <c r="W114" s="7"/>
      <c r="X114" s="7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8" cm="1">
        <f t="array" ref="AI114">_xlfn.IFS(AC114 = "TX", I114 + 25, AC114 = "VA", I114 + 56, AC114 = "FL", I114 + 26, AC114 = "SC", I114 + 55, AC114 &lt;&gt; "TX,VA,FL,SC", I114 + 26)</f>
        <v>26</v>
      </c>
      <c r="AJ114" s="8" cm="1">
        <f t="array" ref="AJ114">_xlfn.IFS(AC114 = "TX", I114 + 24, AC114 = "VA", I114 + 55, AC114 = "FL", I114 + 25, AC114 = "SC", I114 + 54, AC114 &lt;&gt; "TX,VA,FL,SC", I114 + 25)</f>
        <v>25</v>
      </c>
      <c r="AK114" s="8" cm="1">
        <f t="array" ref="AK114">_xlfn.IFS(AC114 = "TX", I114 + 58, AC114 = "VA", I114 + 89, AC114 = "FL", I114 + 89, AC114 = "SC", I114 + 88, AC114 &lt;&gt; "TX,VA,FL,SC", I114 + 59)</f>
        <v>59</v>
      </c>
      <c r="AL114" s="8" t="str" cm="1">
        <f t="array" aca="1" ref="AL114" ca="1" xml:space="preserve"> _xlfn.IFS(TODAY() &gt;= AK114, "PNDRC2", TODAY() &lt;= AJ114, "PNDRC", AND(TODAY()&gt;=AI114,TODAY()&lt;=AK114), "RCAN")</f>
        <v>PNDRC2</v>
      </c>
      <c r="AM114" s="16" t="str">
        <f t="shared" ca="1" si="21"/>
        <v>Pending inspection until 06/06/2023 to follow up (.) Email sent to agent regarding missed inspection.</v>
      </c>
      <c r="AN114" s="15" t="s">
        <v>37</v>
      </c>
      <c r="AO114" s="15">
        <f t="shared" ca="1" si="22"/>
        <v>45083</v>
      </c>
      <c r="AP114" s="15" t="s">
        <v>42</v>
      </c>
      <c r="AQ114" t="str">
        <f t="shared" si="23"/>
        <v>(.)</v>
      </c>
      <c r="AR114" s="1" t="s">
        <v>41</v>
      </c>
      <c r="AT114" s="15" t="s">
        <v>37</v>
      </c>
      <c r="AU114" s="15">
        <f t="shared" ca="1" si="24"/>
        <v>45090</v>
      </c>
      <c r="AV114" s="15" t="s">
        <v>42</v>
      </c>
      <c r="AW114" s="31" t="str">
        <f t="shared" ca="1" si="25"/>
        <v>Pending inspection until 06/13/2023 to follow up (.) Email sent to agent regarding missed inspection.</v>
      </c>
      <c r="AX114" s="2" t="str">
        <f t="shared" ca="1" si="26"/>
        <v>RCAN</v>
      </c>
      <c r="AY114" s="32" t="str" cm="1">
        <f t="array" ref="AY114" xml:space="preserve"> _xlfn.IFS(AG114 = $AZ$2, $BA$2, AG114 =$AZ$3, $BA$3, AG114 = $AZ$4,$BA$4, AG114 = $AZ$5,$BA$5, AG114 = $AZ$6,$BA$6, AG114 = $AZ$7,$BA$7, AG114 = $AZ$8,$BA$8, AG114=$AZ$9,$BA$9, AG114=$AZ$10,$BA$10, AG114=$AZ123,$BA$11, AG114=$AZ$12,$BA$12)</f>
        <v>Upon inspection of your property on XX/XX/XXXX we found the following hazards and conditions:
Unable to determine risk eligibility: dwelling inaccessible to perform exterior inspection</v>
      </c>
      <c r="BA114" s="31" t="s">
        <v>58</v>
      </c>
    </row>
    <row r="115" spans="1:53" ht="91.5" customHeight="1" x14ac:dyDescent="0.25">
      <c r="A115" s="3"/>
      <c r="B115" s="3"/>
      <c r="C115" s="4"/>
      <c r="D115" s="5"/>
      <c r="E115" s="5"/>
      <c r="F115" s="6"/>
      <c r="G115" s="6"/>
      <c r="H115" s="6"/>
      <c r="I115" s="6"/>
      <c r="J115" s="6"/>
      <c r="K115" s="6"/>
      <c r="L115" s="5"/>
      <c r="M115" s="5"/>
      <c r="N115" s="6"/>
      <c r="O115" s="5"/>
      <c r="P115" s="5"/>
      <c r="Q115" s="5"/>
      <c r="R115" s="5"/>
      <c r="S115" s="5"/>
      <c r="T115" s="5"/>
      <c r="U115" s="5"/>
      <c r="V115" s="7"/>
      <c r="W115" s="7"/>
      <c r="X115" s="7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8" cm="1">
        <f t="array" ref="AI115">_xlfn.IFS(AC115 = "TX", I115 + 25, AC115 = "VA", I115 + 56, AC115 = "FL", I115 + 26, AC115 = "SC", I115 + 55, AC115 &lt;&gt; "TX,VA,FL,SC", I115 + 26)</f>
        <v>26</v>
      </c>
      <c r="AJ115" s="8" cm="1">
        <f t="array" ref="AJ115">_xlfn.IFS(AC115 = "TX", I115 + 24, AC115 = "VA", I115 + 55, AC115 = "FL", I115 + 25, AC115 = "SC", I115 + 54, AC115 &lt;&gt; "TX,VA,FL,SC", I115 + 25)</f>
        <v>25</v>
      </c>
      <c r="AK115" s="8" cm="1">
        <f t="array" ref="AK115">_xlfn.IFS(AC115 = "TX", I115 + 58, AC115 = "VA", I115 + 89, AC115 = "FL", I115 + 89, AC115 = "SC", I115 + 88, AC115 &lt;&gt; "TX,VA,FL,SC", I115 + 59)</f>
        <v>59</v>
      </c>
      <c r="AL115" s="8" t="str" cm="1">
        <f t="array" aca="1" ref="AL115" ca="1" xml:space="preserve"> _xlfn.IFS(TODAY() &gt;= AK115, "PNDRC2", TODAY() &lt;= AJ115, "PNDRC", AND(TODAY()&gt;=AI115,TODAY()&lt;=AK115), "RCAN")</f>
        <v>PNDRC2</v>
      </c>
      <c r="AM115" s="16" t="str">
        <f t="shared" ca="1" si="21"/>
        <v>Pending inspection until 06/06/2023 to follow up (.) Email sent to agent regarding missed inspection.</v>
      </c>
      <c r="AN115" s="15" t="s">
        <v>37</v>
      </c>
      <c r="AO115" s="15">
        <f t="shared" ca="1" si="22"/>
        <v>45083</v>
      </c>
      <c r="AP115" s="15" t="s">
        <v>42</v>
      </c>
      <c r="AQ115" t="str">
        <f t="shared" si="23"/>
        <v>(.)</v>
      </c>
      <c r="AR115" s="1" t="s">
        <v>41</v>
      </c>
      <c r="AT115" s="15" t="s">
        <v>37</v>
      </c>
      <c r="AU115" s="15">
        <f t="shared" ca="1" si="24"/>
        <v>45090</v>
      </c>
      <c r="AV115" s="15" t="s">
        <v>42</v>
      </c>
      <c r="AW115" s="31" t="str">
        <f t="shared" ca="1" si="25"/>
        <v>Pending inspection until 06/13/2023 to follow up (.) Email sent to agent regarding missed inspection.</v>
      </c>
      <c r="AX115" s="2" t="str">
        <f t="shared" ca="1" si="26"/>
        <v>RCAN</v>
      </c>
      <c r="AY115" s="32" t="str" cm="1">
        <f t="array" ref="AY115" xml:space="preserve"> _xlfn.IFS(AG115 = $AZ$2, $BA$2, AG115 =$AZ$3, $BA$3, AG115 = $AZ$4,$BA$4, AG115 = $AZ$5,$BA$5, AG115 = $AZ$6,$BA$6, AG115 = $AZ$7,$BA$7, AG115 = $AZ$8,$BA$8, AG115=$AZ$9,$BA$9, AG115=$AZ$10,$BA$10, AG115=$AZ124,$BA$11, AG115=$AZ$12,$BA$12)</f>
        <v>Upon inspection of your property on XX/XX/XXXX we found the following hazards and conditions:
Unable to determine risk eligibility: dwelling inaccessible to perform exterior inspection</v>
      </c>
      <c r="BA115" s="31" t="s">
        <v>58</v>
      </c>
    </row>
    <row r="116" spans="1:53" ht="91.5" customHeight="1" x14ac:dyDescent="0.25">
      <c r="A116" s="3"/>
      <c r="B116" s="3"/>
      <c r="C116" s="4"/>
      <c r="D116" s="5"/>
      <c r="E116" s="5"/>
      <c r="F116" s="6"/>
      <c r="G116" s="6"/>
      <c r="H116" s="6"/>
      <c r="I116" s="6"/>
      <c r="J116" s="6"/>
      <c r="K116" s="6"/>
      <c r="L116" s="5"/>
      <c r="M116" s="5"/>
      <c r="N116" s="6"/>
      <c r="O116" s="5"/>
      <c r="P116" s="5"/>
      <c r="Q116" s="5"/>
      <c r="R116" s="5"/>
      <c r="S116" s="5"/>
      <c r="T116" s="5"/>
      <c r="U116" s="5"/>
      <c r="V116" s="7"/>
      <c r="W116" s="7"/>
      <c r="X116" s="7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8" cm="1">
        <f t="array" ref="AI116">_xlfn.IFS(AC116 = "TX", I116 + 25, AC116 = "VA", I116 + 56, AC116 = "FL", I116 + 26, AC116 = "SC", I116 + 55, AC116 &lt;&gt; "TX,VA,FL,SC", I116 + 26)</f>
        <v>26</v>
      </c>
      <c r="AJ116" s="8" cm="1">
        <f t="array" ref="AJ116">_xlfn.IFS(AC116 = "TX", I116 + 24, AC116 = "VA", I116 + 55, AC116 = "FL", I116 + 25, AC116 = "SC", I116 + 54, AC116 &lt;&gt; "TX,VA,FL,SC", I116 + 25)</f>
        <v>25</v>
      </c>
      <c r="AK116" s="8" cm="1">
        <f t="array" ref="AK116">_xlfn.IFS(AC116 = "TX", I116 + 58, AC116 = "VA", I116 + 89, AC116 = "FL", I116 + 89, AC116 = "SC", I116 + 88, AC116 &lt;&gt; "TX,VA,FL,SC", I116 + 59)</f>
        <v>59</v>
      </c>
      <c r="AL116" s="8" t="str" cm="1">
        <f t="array" aca="1" ref="AL116" ca="1" xml:space="preserve"> _xlfn.IFS(TODAY() &gt;= AK116, "PNDRC2", TODAY() &lt;= AJ116, "PNDRC", AND(TODAY()&gt;=AI116,TODAY()&lt;=AK116), "RCAN")</f>
        <v>PNDRC2</v>
      </c>
      <c r="AM116" s="16" t="str">
        <f t="shared" ca="1" si="21"/>
        <v>Pending inspection until 06/06/2023 to follow up (.) Email sent to agent regarding missed inspection.</v>
      </c>
      <c r="AN116" s="15" t="s">
        <v>37</v>
      </c>
      <c r="AO116" s="15">
        <f t="shared" ca="1" si="22"/>
        <v>45083</v>
      </c>
      <c r="AP116" s="15" t="s">
        <v>42</v>
      </c>
      <c r="AQ116" t="str">
        <f t="shared" si="23"/>
        <v>(.)</v>
      </c>
      <c r="AR116" s="1" t="s">
        <v>41</v>
      </c>
      <c r="AT116" s="15" t="s">
        <v>37</v>
      </c>
      <c r="AU116" s="15">
        <f t="shared" ca="1" si="24"/>
        <v>45090</v>
      </c>
      <c r="AV116" s="15" t="s">
        <v>42</v>
      </c>
      <c r="AW116" s="31" t="str">
        <f t="shared" ca="1" si="25"/>
        <v>Pending inspection until 06/13/2023 to follow up (.) Email sent to agent regarding missed inspection.</v>
      </c>
      <c r="AX116" s="2" t="str">
        <f t="shared" ca="1" si="26"/>
        <v>RCAN</v>
      </c>
      <c r="AY116" s="32" t="str" cm="1">
        <f t="array" ref="AY116" xml:space="preserve"> _xlfn.IFS(AG116 = $AZ$2, $BA$2, AG116 =$AZ$3, $BA$3, AG116 = $AZ$4,$BA$4, AG116 = $AZ$5,$BA$5, AG116 = $AZ$6,$BA$6, AG116 = $AZ$7,$BA$7, AG116 = $AZ$8,$BA$8, AG116=$AZ$9,$BA$9, AG116=$AZ$10,$BA$10, AG116=$AZ125,$BA$11, AG116=$AZ$12,$BA$12)</f>
        <v>Upon inspection of your property on XX/XX/XXXX we found the following hazards and conditions:
Unable to determine risk eligibility: dwelling inaccessible to perform exterior inspection</v>
      </c>
      <c r="BA116" s="31" t="s">
        <v>58</v>
      </c>
    </row>
    <row r="117" spans="1:53" ht="91.5" customHeight="1" x14ac:dyDescent="0.25">
      <c r="A117" s="3"/>
      <c r="B117" s="3"/>
      <c r="C117" s="4"/>
      <c r="D117" s="5"/>
      <c r="E117" s="5"/>
      <c r="F117" s="6"/>
      <c r="G117" s="6"/>
      <c r="H117" s="6"/>
      <c r="I117" s="6"/>
      <c r="J117" s="6"/>
      <c r="K117" s="6"/>
      <c r="L117" s="5"/>
      <c r="M117" s="5"/>
      <c r="N117" s="6"/>
      <c r="O117" s="5"/>
      <c r="P117" s="5"/>
      <c r="Q117" s="5"/>
      <c r="R117" s="5"/>
      <c r="S117" s="5"/>
      <c r="T117" s="5"/>
      <c r="U117" s="5"/>
      <c r="V117" s="7"/>
      <c r="W117" s="7"/>
      <c r="X117" s="7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8" cm="1">
        <f t="array" ref="AI117">_xlfn.IFS(AC117 = "TX", I117 + 25, AC117 = "VA", I117 + 56, AC117 = "FL", I117 + 26, AC117 = "SC", I117 + 55, AC117 &lt;&gt; "TX,VA,FL,SC", I117 + 26)</f>
        <v>26</v>
      </c>
      <c r="AJ117" s="8" cm="1">
        <f t="array" ref="AJ117">_xlfn.IFS(AC117 = "TX", I117 + 24, AC117 = "VA", I117 + 55, AC117 = "FL", I117 + 25, AC117 = "SC", I117 + 54, AC117 &lt;&gt; "TX,VA,FL,SC", I117 + 25)</f>
        <v>25</v>
      </c>
      <c r="AK117" s="8" cm="1">
        <f t="array" ref="AK117">_xlfn.IFS(AC117 = "TX", I117 + 58, AC117 = "VA", I117 + 89, AC117 = "FL", I117 + 89, AC117 = "SC", I117 + 88, AC117 &lt;&gt; "TX,VA,FL,SC", I117 + 59)</f>
        <v>59</v>
      </c>
      <c r="AL117" s="8" t="str" cm="1">
        <f t="array" aca="1" ref="AL117" ca="1" xml:space="preserve"> _xlfn.IFS(TODAY() &gt;= AK117, "PNDRC2", TODAY() &lt;= AJ117, "PNDRC", AND(TODAY()&gt;=AI117,TODAY()&lt;=AK117), "RCAN")</f>
        <v>PNDRC2</v>
      </c>
      <c r="AM117" s="16" t="str">
        <f t="shared" ca="1" si="21"/>
        <v>Pending inspection until 06/06/2023 to follow up (.) Email sent to agent regarding missed inspection.</v>
      </c>
      <c r="AN117" s="15" t="s">
        <v>37</v>
      </c>
      <c r="AO117" s="15">
        <f t="shared" ca="1" si="22"/>
        <v>45083</v>
      </c>
      <c r="AP117" s="15" t="s">
        <v>42</v>
      </c>
      <c r="AQ117" t="str">
        <f t="shared" si="23"/>
        <v>(.)</v>
      </c>
      <c r="AR117" s="1" t="s">
        <v>41</v>
      </c>
      <c r="AT117" s="15" t="s">
        <v>37</v>
      </c>
      <c r="AU117" s="15">
        <f t="shared" ca="1" si="24"/>
        <v>45090</v>
      </c>
      <c r="AV117" s="15" t="s">
        <v>42</v>
      </c>
      <c r="AW117" s="31" t="str">
        <f t="shared" ca="1" si="25"/>
        <v>Pending inspection until 06/13/2023 to follow up (.) Email sent to agent regarding missed inspection.</v>
      </c>
      <c r="AX117" s="2" t="str">
        <f t="shared" ca="1" si="26"/>
        <v>RCAN</v>
      </c>
      <c r="AY117" s="32" t="str" cm="1">
        <f t="array" ref="AY117" xml:space="preserve"> _xlfn.IFS(AG117 = $AZ$2, $BA$2, AG117 =$AZ$3, $BA$3, AG117 = $AZ$4,$BA$4, AG117 = $AZ$5,$BA$5, AG117 = $AZ$6,$BA$6, AG117 = $AZ$7,$BA$7, AG117 = $AZ$8,$BA$8, AG117=$AZ$9,$BA$9, AG117=$AZ$10,$BA$10, AG117=$AZ126,$BA$11, AG117=$AZ$12,$BA$12)</f>
        <v>Upon inspection of your property on XX/XX/XXXX we found the following hazards and conditions:
Unable to determine risk eligibility: dwelling inaccessible to perform exterior inspection</v>
      </c>
      <c r="BA117" s="31" t="s">
        <v>58</v>
      </c>
    </row>
    <row r="118" spans="1:53" ht="91.5" customHeight="1" x14ac:dyDescent="0.25">
      <c r="A118" s="10"/>
      <c r="B118" s="10"/>
      <c r="C118" s="11"/>
      <c r="D118" s="12"/>
      <c r="E118" s="12"/>
      <c r="F118" s="13"/>
      <c r="G118" s="13"/>
      <c r="H118" s="13"/>
      <c r="I118" s="13"/>
      <c r="J118" s="13"/>
      <c r="K118" s="13"/>
      <c r="L118" s="12"/>
      <c r="M118" s="12"/>
      <c r="N118" s="13"/>
      <c r="O118" s="12"/>
      <c r="P118" s="12"/>
      <c r="Q118" s="12"/>
      <c r="R118" s="12"/>
      <c r="S118" s="12"/>
      <c r="T118" s="12"/>
      <c r="U118" s="12"/>
      <c r="V118" s="14"/>
      <c r="W118" s="14"/>
      <c r="X118" s="14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8" cm="1">
        <f t="array" ref="AI118">_xlfn.IFS(AC118 = "TX", I118 + 25, AC118 = "VA", I118 + 56, AC118 = "FL", I118 + 26, AC118 = "SC", I118 + 55, AC118 &lt;&gt; "TX,VA,FL,SC", I118 + 26)</f>
        <v>26</v>
      </c>
      <c r="AJ118" s="8" cm="1">
        <f t="array" ref="AJ118">_xlfn.IFS(AC118 = "TX", I118 + 24, AC118 = "VA", I118 + 55, AC118 = "FL", I118 + 25, AC118 = "SC", I118 + 54, AC118 &lt;&gt; "TX,VA,FL,SC", I118 + 25)</f>
        <v>25</v>
      </c>
      <c r="AK118" s="8" cm="1">
        <f t="array" ref="AK118">_xlfn.IFS(AC118 = "TX", I118 + 58, AC118 = "VA", I118 + 89, AC118 = "FL", I118 + 89, AC118 = "SC", I118 + 88, AC118 &lt;&gt; "TX,VA,FL,SC", I118 + 59)</f>
        <v>59</v>
      </c>
      <c r="AL118" s="8" t="str" cm="1">
        <f t="array" aca="1" ref="AL118" ca="1" xml:space="preserve"> _xlfn.IFS(TODAY() &gt;= AK118, "PNDRC2", TODAY() &lt;= AJ118, "PNDRC", AND(TODAY()&gt;=AI118,TODAY()&lt;=AK118), "RCAN")</f>
        <v>PNDRC2</v>
      </c>
      <c r="AM118" s="16" t="str">
        <f t="shared" ca="1" si="21"/>
        <v>Pending inspection until 06/06/2023 to follow up (.) Email sent to agent regarding missed inspection.</v>
      </c>
      <c r="AN118" s="15" t="s">
        <v>37</v>
      </c>
      <c r="AO118" s="15">
        <f t="shared" ca="1" si="22"/>
        <v>45083</v>
      </c>
      <c r="AP118" s="15" t="s">
        <v>42</v>
      </c>
      <c r="AQ118" t="str">
        <f t="shared" si="23"/>
        <v>(.)</v>
      </c>
      <c r="AR118" s="1" t="s">
        <v>41</v>
      </c>
      <c r="AT118" s="15" t="s">
        <v>37</v>
      </c>
      <c r="AU118" s="15">
        <f t="shared" ca="1" si="24"/>
        <v>45090</v>
      </c>
      <c r="AV118" s="15" t="s">
        <v>42</v>
      </c>
      <c r="AW118" s="31" t="str">
        <f t="shared" ca="1" si="25"/>
        <v>Pending inspection until 06/13/2023 to follow up (.) Email sent to agent regarding missed inspection.</v>
      </c>
      <c r="AX118" s="2" t="str">
        <f t="shared" ca="1" si="26"/>
        <v>RCAN</v>
      </c>
      <c r="AY118" s="32" t="str" cm="1">
        <f t="array" ref="AY118" xml:space="preserve"> _xlfn.IFS(AG118 = $AZ$2, $BA$2, AG118 =$AZ$3, $BA$3, AG118 = $AZ$4,$BA$4, AG118 = $AZ$5,$BA$5, AG118 = $AZ$6,$BA$6, AG118 = $AZ$7,$BA$7, AG118 = $AZ$8,$BA$8, AG118=$AZ$9,$BA$9, AG118=$AZ$10,$BA$10, AG118=$AZ127,$BA$11, AG118=$AZ$12,$BA$12)</f>
        <v>Upon inspection of your property on XX/XX/XXXX we found the following hazards and conditions:
Unable to determine risk eligibility: dwelling inaccessible to perform exterior inspection</v>
      </c>
      <c r="BA118" s="31" t="s">
        <v>58</v>
      </c>
    </row>
    <row r="119" spans="1:53" ht="91.5" customHeight="1" x14ac:dyDescent="0.25">
      <c r="A119" s="3"/>
      <c r="B119" s="3"/>
      <c r="C119" s="4"/>
      <c r="D119" s="5"/>
      <c r="E119" s="5"/>
      <c r="F119" s="6"/>
      <c r="G119" s="6"/>
      <c r="H119" s="6"/>
      <c r="I119" s="6"/>
      <c r="J119" s="6"/>
      <c r="K119" s="6"/>
      <c r="L119" s="5"/>
      <c r="M119" s="5"/>
      <c r="N119" s="6"/>
      <c r="O119" s="5"/>
      <c r="P119" s="5"/>
      <c r="Q119" s="5"/>
      <c r="R119" s="5"/>
      <c r="S119" s="5"/>
      <c r="T119" s="5"/>
      <c r="U119" s="5"/>
      <c r="V119" s="7"/>
      <c r="W119" s="7"/>
      <c r="X119" s="7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8" cm="1">
        <f t="array" ref="AI119">_xlfn.IFS(AC119 = "TX", I119 + 25, AC119 = "VA", I119 + 56, AC119 = "FL", I119 + 26, AC119 = "SC", I119 + 55, AC119 &lt;&gt; "TX,VA,FL,SC", I119 + 26)</f>
        <v>26</v>
      </c>
      <c r="AJ119" s="8" cm="1">
        <f t="array" ref="AJ119">_xlfn.IFS(AC119 = "TX", I119 + 24, AC119 = "VA", I119 + 55, AC119 = "FL", I119 + 25, AC119 = "SC", I119 + 54, AC119 &lt;&gt; "TX,VA,FL,SC", I119 + 25)</f>
        <v>25</v>
      </c>
      <c r="AK119" s="8" cm="1">
        <f t="array" ref="AK119">_xlfn.IFS(AC119 = "TX", I119 + 58, AC119 = "VA", I119 + 89, AC119 = "FL", I119 + 89, AC119 = "SC", I119 + 88, AC119 &lt;&gt; "TX,VA,FL,SC", I119 + 59)</f>
        <v>59</v>
      </c>
      <c r="AL119" s="8" t="str" cm="1">
        <f t="array" aca="1" ref="AL119" ca="1" xml:space="preserve"> _xlfn.IFS(TODAY() &gt;= AK119, "PNDRC2", TODAY() &lt;= AJ119, "PNDRC", AND(TODAY()&gt;=AI119,TODAY()&lt;=AK119), "RCAN")</f>
        <v>PNDRC2</v>
      </c>
      <c r="AM119" s="16" t="str">
        <f t="shared" ca="1" si="21"/>
        <v>Pending inspection until 06/06/2023 to follow up (.) Email sent to agent regarding missed inspection.</v>
      </c>
      <c r="AN119" s="15" t="s">
        <v>37</v>
      </c>
      <c r="AO119" s="15">
        <f t="shared" ca="1" si="22"/>
        <v>45083</v>
      </c>
      <c r="AP119" s="15" t="s">
        <v>42</v>
      </c>
      <c r="AQ119" t="str">
        <f t="shared" si="23"/>
        <v>(.)</v>
      </c>
      <c r="AR119" s="1" t="s">
        <v>41</v>
      </c>
      <c r="AT119" s="15" t="s">
        <v>37</v>
      </c>
      <c r="AU119" s="15">
        <f t="shared" ca="1" si="24"/>
        <v>45090</v>
      </c>
      <c r="AV119" s="15" t="s">
        <v>42</v>
      </c>
      <c r="AW119" s="31" t="str">
        <f t="shared" ca="1" si="25"/>
        <v>Pending inspection until 06/13/2023 to follow up (.) Email sent to agent regarding missed inspection.</v>
      </c>
      <c r="AX119" s="2" t="str">
        <f t="shared" ca="1" si="26"/>
        <v>RCAN</v>
      </c>
      <c r="AY119" s="32" t="str" cm="1">
        <f t="array" ref="AY119" xml:space="preserve"> _xlfn.IFS(AG119 = $AZ$2, $BA$2, AG119 =$AZ$3, $BA$3, AG119 = $AZ$4,$BA$4, AG119 = $AZ$5,$BA$5, AG119 = $AZ$6,$BA$6, AG119 = $AZ$7,$BA$7, AG119 = $AZ$8,$BA$8, AG119=$AZ$9,$BA$9, AG119=$AZ$10,$BA$10, AG119=$AZ128,$BA$11, AG119=$AZ$12,$BA$12)</f>
        <v>Upon inspection of your property on XX/XX/XXXX we found the following hazards and conditions:
Unable to determine risk eligibility: dwelling inaccessible to perform exterior inspection</v>
      </c>
      <c r="BA119" s="31" t="s">
        <v>58</v>
      </c>
    </row>
    <row r="120" spans="1:53" ht="91.5" customHeight="1" x14ac:dyDescent="0.25">
      <c r="A120" s="10"/>
      <c r="B120" s="10"/>
      <c r="C120" s="11"/>
      <c r="D120" s="12"/>
      <c r="E120" s="12"/>
      <c r="F120" s="13"/>
      <c r="G120" s="13"/>
      <c r="H120" s="13"/>
      <c r="I120" s="13"/>
      <c r="J120" s="13"/>
      <c r="K120" s="13"/>
      <c r="L120" s="12"/>
      <c r="M120" s="12"/>
      <c r="N120" s="13"/>
      <c r="O120" s="12"/>
      <c r="P120" s="12"/>
      <c r="Q120" s="12"/>
      <c r="R120" s="12"/>
      <c r="S120" s="12"/>
      <c r="T120" s="12"/>
      <c r="U120" s="12"/>
      <c r="V120" s="14"/>
      <c r="W120" s="14"/>
      <c r="X120" s="14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8" cm="1">
        <f t="array" ref="AI120">_xlfn.IFS(AC120 = "TX", I120 + 25, AC120 = "VA", I120 + 56, AC120 = "FL", I120 + 26, AC120 = "SC", I120 + 55, AC120 &lt;&gt; "TX,VA,FL,SC", I120 + 26)</f>
        <v>26</v>
      </c>
      <c r="AJ120" s="8" cm="1">
        <f t="array" ref="AJ120">_xlfn.IFS(AC120 = "TX", I120 + 24, AC120 = "VA", I120 + 55, AC120 = "FL", I120 + 25, AC120 = "SC", I120 + 54, AC120 &lt;&gt; "TX,VA,FL,SC", I120 + 25)</f>
        <v>25</v>
      </c>
      <c r="AK120" s="8" cm="1">
        <f t="array" ref="AK120">_xlfn.IFS(AC120 = "TX", I120 + 58, AC120 = "VA", I120 + 89, AC120 = "FL", I120 + 89, AC120 = "SC", I120 + 88, AC120 &lt;&gt; "TX,VA,FL,SC", I120 + 59)</f>
        <v>59</v>
      </c>
      <c r="AL120" s="8" t="str" cm="1">
        <f t="array" aca="1" ref="AL120" ca="1" xml:space="preserve"> _xlfn.IFS(TODAY() &gt;= AK120, "PNDRC2", TODAY() &lt;= AJ120, "PNDRC", AND(TODAY()&gt;=AI120,TODAY()&lt;=AK120), "RCAN")</f>
        <v>PNDRC2</v>
      </c>
      <c r="AM120" s="16" t="str">
        <f t="shared" ca="1" si="21"/>
        <v>Pending inspection until 06/06/2023 to follow up (.) Email sent to agent regarding missed inspection.</v>
      </c>
      <c r="AN120" s="15" t="s">
        <v>37</v>
      </c>
      <c r="AO120" s="15">
        <f t="shared" ca="1" si="22"/>
        <v>45083</v>
      </c>
      <c r="AP120" s="15" t="s">
        <v>42</v>
      </c>
      <c r="AQ120" t="str">
        <f t="shared" si="23"/>
        <v>(.)</v>
      </c>
      <c r="AR120" s="1" t="s">
        <v>41</v>
      </c>
      <c r="AT120" s="15" t="s">
        <v>37</v>
      </c>
      <c r="AU120" s="15">
        <f t="shared" ca="1" si="24"/>
        <v>45090</v>
      </c>
      <c r="AV120" s="15" t="s">
        <v>42</v>
      </c>
      <c r="AW120" s="31" t="str">
        <f t="shared" ca="1" si="25"/>
        <v>Pending inspection until 06/13/2023 to follow up (.) Email sent to agent regarding missed inspection.</v>
      </c>
      <c r="AX120" s="2" t="str">
        <f t="shared" ca="1" si="26"/>
        <v>RCAN</v>
      </c>
      <c r="AY120" s="32" t="str" cm="1">
        <f t="array" ref="AY120" xml:space="preserve"> _xlfn.IFS(AG120 = $AZ$2, $BA$2, AG120 =$AZ$3, $BA$3, AG120 = $AZ$4,$BA$4, AG120 = $AZ$5,$BA$5, AG120 = $AZ$6,$BA$6, AG120 = $AZ$7,$BA$7, AG120 = $AZ$8,$BA$8, AG120=$AZ$9,$BA$9, AG120=$AZ$10,$BA$10, AG120=$AZ129,$BA$11, AG120=$AZ$12,$BA$12)</f>
        <v>Upon inspection of your property on XX/XX/XXXX we found the following hazards and conditions:
Unable to determine risk eligibility: dwelling inaccessible to perform exterior inspection</v>
      </c>
      <c r="BA120" s="31" t="s">
        <v>58</v>
      </c>
    </row>
    <row r="121" spans="1:53" ht="91.5" customHeight="1" x14ac:dyDescent="0.25">
      <c r="A121" s="3"/>
      <c r="B121" s="3"/>
      <c r="C121" s="4"/>
      <c r="D121" s="5"/>
      <c r="E121" s="5"/>
      <c r="F121" s="6"/>
      <c r="G121" s="6"/>
      <c r="H121" s="6"/>
      <c r="I121" s="6"/>
      <c r="J121" s="6"/>
      <c r="K121" s="6"/>
      <c r="L121" s="5"/>
      <c r="M121" s="5"/>
      <c r="N121" s="6"/>
      <c r="O121" s="5"/>
      <c r="P121" s="5"/>
      <c r="Q121" s="5"/>
      <c r="R121" s="5"/>
      <c r="S121" s="5"/>
      <c r="T121" s="5"/>
      <c r="U121" s="5"/>
      <c r="V121" s="7"/>
      <c r="W121" s="7"/>
      <c r="X121" s="7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8" cm="1">
        <f t="array" ref="AI121">_xlfn.IFS(AC121 = "TX", I121 + 25, AC121 = "VA", I121 + 56, AC121 = "FL", I121 + 26, AC121 = "SC", I121 + 55, AC121 &lt;&gt; "TX,VA,FL,SC", I121 + 26)</f>
        <v>26</v>
      </c>
      <c r="AJ121" s="8" cm="1">
        <f t="array" ref="AJ121">_xlfn.IFS(AC121 = "TX", I121 + 24, AC121 = "VA", I121 + 55, AC121 = "FL", I121 + 25, AC121 = "SC", I121 + 54, AC121 &lt;&gt; "TX,VA,FL,SC", I121 + 25)</f>
        <v>25</v>
      </c>
      <c r="AK121" s="8" cm="1">
        <f t="array" ref="AK121">_xlfn.IFS(AC121 = "TX", I121 + 58, AC121 = "VA", I121 + 89, AC121 = "FL", I121 + 89, AC121 = "SC", I121 + 88, AC121 &lt;&gt; "TX,VA,FL,SC", I121 + 59)</f>
        <v>59</v>
      </c>
      <c r="AL121" s="8" t="str" cm="1">
        <f t="array" aca="1" ref="AL121" ca="1" xml:space="preserve"> _xlfn.IFS(TODAY() &gt;= AK121, "PNDRC2", TODAY() &lt;= AJ121, "PNDRC", AND(TODAY()&gt;=AI121,TODAY()&lt;=AK121), "RCAN")</f>
        <v>PNDRC2</v>
      </c>
      <c r="AM121" s="16" t="str">
        <f t="shared" ca="1" si="21"/>
        <v>Pending inspection until 06/06/2023 to follow up (.) Email sent to agent regarding missed inspection.</v>
      </c>
      <c r="AN121" s="15" t="s">
        <v>37</v>
      </c>
      <c r="AO121" s="15">
        <f t="shared" ca="1" si="22"/>
        <v>45083</v>
      </c>
      <c r="AP121" s="15" t="s">
        <v>42</v>
      </c>
      <c r="AQ121" t="str">
        <f t="shared" si="23"/>
        <v>(.)</v>
      </c>
      <c r="AR121" s="1" t="s">
        <v>41</v>
      </c>
      <c r="AT121" s="15" t="s">
        <v>37</v>
      </c>
      <c r="AU121" s="15">
        <f t="shared" ca="1" si="24"/>
        <v>45090</v>
      </c>
      <c r="AV121" s="15" t="s">
        <v>42</v>
      </c>
      <c r="AW121" s="31" t="str">
        <f t="shared" ca="1" si="25"/>
        <v>Pending inspection until 06/13/2023 to follow up (.) Email sent to agent regarding missed inspection.</v>
      </c>
      <c r="AX121" s="2" t="str">
        <f t="shared" ca="1" si="26"/>
        <v>RCAN</v>
      </c>
      <c r="AY121" s="32" t="str" cm="1">
        <f t="array" ref="AY121" xml:space="preserve"> _xlfn.IFS(AG121 = $AZ$2, $BA$2, AG121 =$AZ$3, $BA$3, AG121 = $AZ$4,$BA$4, AG121 = $AZ$5,$BA$5, AG121 = $AZ$6,$BA$6, AG121 = $AZ$7,$BA$7, AG121 = $AZ$8,$BA$8, AG121=$AZ$9,$BA$9, AG121=$AZ$10,$BA$10, AG121=$AZ130,$BA$11, AG121=$AZ$12,$BA$12)</f>
        <v>Upon inspection of your property on XX/XX/XXXX we found the following hazards and conditions:
Unable to determine risk eligibility: dwelling inaccessible to perform exterior inspection</v>
      </c>
      <c r="BA121" s="31" t="s">
        <v>58</v>
      </c>
    </row>
    <row r="122" spans="1:53" ht="91.5" customHeight="1" x14ac:dyDescent="0.25">
      <c r="A122" s="3"/>
      <c r="B122" s="3"/>
      <c r="C122" s="4"/>
      <c r="D122" s="5"/>
      <c r="E122" s="5"/>
      <c r="F122" s="6"/>
      <c r="G122" s="6"/>
      <c r="H122" s="6"/>
      <c r="I122" s="6"/>
      <c r="J122" s="6"/>
      <c r="K122" s="6"/>
      <c r="L122" s="5"/>
      <c r="M122" s="5"/>
      <c r="N122" s="6"/>
      <c r="O122" s="5"/>
      <c r="P122" s="5"/>
      <c r="Q122" s="5"/>
      <c r="R122" s="5"/>
      <c r="S122" s="5"/>
      <c r="T122" s="5"/>
      <c r="U122" s="5"/>
      <c r="V122" s="7"/>
      <c r="W122" s="7"/>
      <c r="X122" s="7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8" cm="1">
        <f t="array" ref="AI122">_xlfn.IFS(AC122 = "TX", I122 + 25, AC122 = "VA", I122 + 56, AC122 = "FL", I122 + 26, AC122 = "SC", I122 + 55, AC122 &lt;&gt; "TX,VA,FL,SC", I122 + 26)</f>
        <v>26</v>
      </c>
      <c r="AJ122" s="8" cm="1">
        <f t="array" ref="AJ122">_xlfn.IFS(AC122 = "TX", I122 + 24, AC122 = "VA", I122 + 55, AC122 = "FL", I122 + 25, AC122 = "SC", I122 + 54, AC122 &lt;&gt; "TX,VA,FL,SC", I122 + 25)</f>
        <v>25</v>
      </c>
      <c r="AK122" s="8" cm="1">
        <f t="array" ref="AK122">_xlfn.IFS(AC122 = "TX", I122 + 58, AC122 = "VA", I122 + 89, AC122 = "FL", I122 + 89, AC122 = "SC", I122 + 88, AC122 &lt;&gt; "TX,VA,FL,SC", I122 + 59)</f>
        <v>59</v>
      </c>
      <c r="AL122" s="8" t="str" cm="1">
        <f t="array" aca="1" ref="AL122" ca="1" xml:space="preserve"> _xlfn.IFS(TODAY() &gt;= AK122, "PNDRC2", TODAY() &lt;= AJ122, "PNDRC", AND(TODAY()&gt;=AI122,TODAY()&lt;=AK122), "RCAN")</f>
        <v>PNDRC2</v>
      </c>
      <c r="AM122" s="16" t="str">
        <f t="shared" ca="1" si="21"/>
        <v>Pending inspection until 06/06/2023 to follow up (.) Email sent to agent regarding missed inspection.</v>
      </c>
      <c r="AN122" s="15" t="s">
        <v>37</v>
      </c>
      <c r="AO122" s="15">
        <f t="shared" ca="1" si="22"/>
        <v>45083</v>
      </c>
      <c r="AP122" s="15" t="s">
        <v>42</v>
      </c>
      <c r="AQ122" t="str">
        <f t="shared" si="23"/>
        <v>(.)</v>
      </c>
      <c r="AR122" s="1" t="s">
        <v>41</v>
      </c>
      <c r="AT122" s="15" t="s">
        <v>37</v>
      </c>
      <c r="AU122" s="15">
        <f t="shared" ca="1" si="24"/>
        <v>45090</v>
      </c>
      <c r="AV122" s="15" t="s">
        <v>42</v>
      </c>
      <c r="AW122" s="31" t="str">
        <f t="shared" ca="1" si="25"/>
        <v>Pending inspection until 06/13/2023 to follow up (.) Email sent to agent regarding missed inspection.</v>
      </c>
      <c r="AX122" s="2" t="str">
        <f t="shared" ca="1" si="26"/>
        <v>RCAN</v>
      </c>
      <c r="AY122" s="32" t="str" cm="1">
        <f t="array" ref="AY122" xml:space="preserve"> _xlfn.IFS(AG122 = $AZ$2, $BA$2, AG122 =$AZ$3, $BA$3, AG122 = $AZ$4,$BA$4, AG122 = $AZ$5,$BA$5, AG122 = $AZ$6,$BA$6, AG122 = $AZ$7,$BA$7, AG122 = $AZ$8,$BA$8, AG122=$AZ$9,$BA$9, AG122=$AZ$10,$BA$10, AG122=$AZ131,$BA$11, AG122=$AZ$12,$BA$12)</f>
        <v>Upon inspection of your property on XX/XX/XXXX we found the following hazards and conditions:
Unable to determine risk eligibility: dwelling inaccessible to perform exterior inspection</v>
      </c>
      <c r="BA122" s="31" t="s">
        <v>58</v>
      </c>
    </row>
    <row r="123" spans="1:53" ht="91.5" customHeight="1" x14ac:dyDescent="0.25">
      <c r="A123" s="10"/>
      <c r="B123" s="10"/>
      <c r="C123" s="11"/>
      <c r="D123" s="12"/>
      <c r="E123" s="12"/>
      <c r="F123" s="13"/>
      <c r="G123" s="13"/>
      <c r="H123" s="13"/>
      <c r="I123" s="13"/>
      <c r="J123" s="13"/>
      <c r="K123" s="13"/>
      <c r="L123" s="12"/>
      <c r="M123" s="12"/>
      <c r="N123" s="13"/>
      <c r="O123" s="12"/>
      <c r="P123" s="12"/>
      <c r="Q123" s="12"/>
      <c r="R123" s="12"/>
      <c r="S123" s="12"/>
      <c r="T123" s="12"/>
      <c r="U123" s="12"/>
      <c r="V123" s="14"/>
      <c r="W123" s="14"/>
      <c r="X123" s="14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8" cm="1">
        <f t="array" ref="AI123">_xlfn.IFS(AC123 = "TX", I123 + 25, AC123 = "VA", I123 + 56, AC123 = "FL", I123 + 26, AC123 = "SC", I123 + 55, AC123 &lt;&gt; "TX,VA,FL,SC", I123 + 26)</f>
        <v>26</v>
      </c>
      <c r="AJ123" s="8" cm="1">
        <f t="array" ref="AJ123">_xlfn.IFS(AC123 = "TX", I123 + 24, AC123 = "VA", I123 + 55, AC123 = "FL", I123 + 25, AC123 = "SC", I123 + 54, AC123 &lt;&gt; "TX,VA,FL,SC", I123 + 25)</f>
        <v>25</v>
      </c>
      <c r="AK123" s="8" cm="1">
        <f t="array" ref="AK123">_xlfn.IFS(AC123 = "TX", I123 + 58, AC123 = "VA", I123 + 89, AC123 = "FL", I123 + 89, AC123 = "SC", I123 + 88, AC123 &lt;&gt; "TX,VA,FL,SC", I123 + 59)</f>
        <v>59</v>
      </c>
      <c r="AL123" s="8" t="str" cm="1">
        <f t="array" aca="1" ref="AL123" ca="1" xml:space="preserve"> _xlfn.IFS(TODAY() &gt;= AK123, "PNDRC2", TODAY() &lt;= AJ123, "PNDRC", AND(TODAY()&gt;=AI123,TODAY()&lt;=AK123), "RCAN")</f>
        <v>PNDRC2</v>
      </c>
      <c r="AM123" s="16" t="str">
        <f t="shared" ca="1" si="21"/>
        <v>Pending inspection until 06/06/2023 to follow up (.) Email sent to agent regarding missed inspection.</v>
      </c>
      <c r="AN123" s="15" t="s">
        <v>37</v>
      </c>
      <c r="AO123" s="15">
        <f t="shared" ca="1" si="22"/>
        <v>45083</v>
      </c>
      <c r="AP123" s="15" t="s">
        <v>42</v>
      </c>
      <c r="AQ123" t="str">
        <f t="shared" si="23"/>
        <v>(.)</v>
      </c>
      <c r="AR123" s="1" t="s">
        <v>41</v>
      </c>
      <c r="AT123" s="15" t="s">
        <v>37</v>
      </c>
      <c r="AU123" s="15">
        <f t="shared" ca="1" si="24"/>
        <v>45090</v>
      </c>
      <c r="AV123" s="15" t="s">
        <v>42</v>
      </c>
      <c r="AW123" s="31" t="str">
        <f t="shared" ca="1" si="25"/>
        <v>Pending inspection until 06/13/2023 to follow up (.) Email sent to agent regarding missed inspection.</v>
      </c>
      <c r="AX123" s="2" t="str">
        <f t="shared" ca="1" si="26"/>
        <v>RCAN</v>
      </c>
      <c r="AY123" s="32" t="str" cm="1">
        <f t="array" ref="AY123" xml:space="preserve"> _xlfn.IFS(AG123 = $AZ$2, $BA$2, AG123 =$AZ$3, $BA$3, AG123 = $AZ$4,$BA$4, AG123 = $AZ$5,$BA$5, AG123 = $AZ$6,$BA$6, AG123 = $AZ$7,$BA$7, AG123 = $AZ$8,$BA$8, AG123=$AZ$9,$BA$9, AG123=$AZ$10,$BA$10, AG123=$AZ132,$BA$11, AG123=$AZ$12,$BA$12)</f>
        <v>Upon inspection of your property on XX/XX/XXXX we found the following hazards and conditions:
Unable to determine risk eligibility: dwelling inaccessible to perform exterior inspection</v>
      </c>
      <c r="BA123" s="31" t="s">
        <v>58</v>
      </c>
    </row>
    <row r="124" spans="1:53" ht="91.5" customHeight="1" x14ac:dyDescent="0.25">
      <c r="A124" s="3"/>
      <c r="B124" s="3"/>
      <c r="C124" s="4"/>
      <c r="D124" s="5"/>
      <c r="E124" s="5"/>
      <c r="F124" s="6"/>
      <c r="G124" s="6"/>
      <c r="H124" s="6"/>
      <c r="I124" s="6"/>
      <c r="J124" s="6"/>
      <c r="K124" s="6"/>
      <c r="L124" s="5"/>
      <c r="M124" s="5"/>
      <c r="N124" s="6"/>
      <c r="O124" s="5"/>
      <c r="P124" s="5"/>
      <c r="Q124" s="5"/>
      <c r="R124" s="5"/>
      <c r="S124" s="5"/>
      <c r="T124" s="5"/>
      <c r="U124" s="5"/>
      <c r="V124" s="7"/>
      <c r="W124" s="7"/>
      <c r="X124" s="7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8" cm="1">
        <f t="array" ref="AI124">_xlfn.IFS(AC124 = "TX", I124 + 25, AC124 = "VA", I124 + 56, AC124 = "FL", I124 + 26, AC124 = "SC", I124 + 55, AC124 &lt;&gt; "TX,VA,FL,SC", I124 + 26)</f>
        <v>26</v>
      </c>
      <c r="AJ124" s="8" cm="1">
        <f t="array" ref="AJ124">_xlfn.IFS(AC124 = "TX", I124 + 24, AC124 = "VA", I124 + 55, AC124 = "FL", I124 + 25, AC124 = "SC", I124 + 54, AC124 &lt;&gt; "TX,VA,FL,SC", I124 + 25)</f>
        <v>25</v>
      </c>
      <c r="AK124" s="8" cm="1">
        <f t="array" ref="AK124">_xlfn.IFS(AC124 = "TX", I124 + 58, AC124 = "VA", I124 + 89, AC124 = "FL", I124 + 89, AC124 = "SC", I124 + 88, AC124 &lt;&gt; "TX,VA,FL,SC", I124 + 59)</f>
        <v>59</v>
      </c>
      <c r="AL124" s="8" t="str" cm="1">
        <f t="array" aca="1" ref="AL124" ca="1" xml:space="preserve"> _xlfn.IFS(TODAY() &gt;= AK124, "PNDRC2", TODAY() &lt;= AJ124, "PNDRC", AND(TODAY()&gt;=AI124,TODAY()&lt;=AK124), "RCAN")</f>
        <v>PNDRC2</v>
      </c>
      <c r="AM124" s="16" t="str">
        <f t="shared" ca="1" si="21"/>
        <v>Pending inspection until 06/06/2023 to follow up (.) Email sent to agent regarding missed inspection.</v>
      </c>
      <c r="AN124" s="15" t="s">
        <v>37</v>
      </c>
      <c r="AO124" s="15">
        <f t="shared" ca="1" si="22"/>
        <v>45083</v>
      </c>
      <c r="AP124" s="15" t="s">
        <v>42</v>
      </c>
      <c r="AQ124" t="str">
        <f t="shared" si="23"/>
        <v>(.)</v>
      </c>
      <c r="AR124" s="1" t="s">
        <v>41</v>
      </c>
      <c r="AT124" s="15" t="s">
        <v>37</v>
      </c>
      <c r="AU124" s="15">
        <f t="shared" ca="1" si="24"/>
        <v>45090</v>
      </c>
      <c r="AV124" s="15" t="s">
        <v>42</v>
      </c>
      <c r="AW124" s="31" t="str">
        <f t="shared" ca="1" si="25"/>
        <v>Pending inspection until 06/13/2023 to follow up (.) Email sent to agent regarding missed inspection.</v>
      </c>
      <c r="AX124" s="2" t="str">
        <f t="shared" ca="1" si="26"/>
        <v>RCAN</v>
      </c>
      <c r="AY124" s="32" t="str" cm="1">
        <f t="array" ref="AY124" xml:space="preserve"> _xlfn.IFS(AG124 = $AZ$2, $BA$2, AG124 =$AZ$3, $BA$3, AG124 = $AZ$4,$BA$4, AG124 = $AZ$5,$BA$5, AG124 = $AZ$6,$BA$6, AG124 = $AZ$7,$BA$7, AG124 = $AZ$8,$BA$8, AG124=$AZ$9,$BA$9, AG124=$AZ$10,$BA$10, AG124=$AZ133,$BA$11, AG124=$AZ$12,$BA$12)</f>
        <v>Upon inspection of your property on XX/XX/XXXX we found the following hazards and conditions:
Unable to determine risk eligibility: dwelling inaccessible to perform exterior inspection</v>
      </c>
      <c r="BA124" s="31" t="s">
        <v>58</v>
      </c>
    </row>
    <row r="125" spans="1:53" ht="91.5" customHeight="1" x14ac:dyDescent="0.25">
      <c r="A125" s="10"/>
      <c r="B125" s="10"/>
      <c r="C125" s="11"/>
      <c r="D125" s="12"/>
      <c r="E125" s="12"/>
      <c r="F125" s="13"/>
      <c r="G125" s="13"/>
      <c r="H125" s="13"/>
      <c r="I125" s="13"/>
      <c r="J125" s="13"/>
      <c r="K125" s="13"/>
      <c r="L125" s="12"/>
      <c r="M125" s="12"/>
      <c r="N125" s="13"/>
      <c r="O125" s="12"/>
      <c r="P125" s="12"/>
      <c r="Q125" s="12"/>
      <c r="R125" s="12"/>
      <c r="S125" s="12"/>
      <c r="T125" s="12"/>
      <c r="U125" s="12"/>
      <c r="V125" s="14"/>
      <c r="W125" s="14"/>
      <c r="X125" s="14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8" cm="1">
        <f t="array" ref="AI125">_xlfn.IFS(AC125 = "TX", I125 + 25, AC125 = "VA", I125 + 56, AC125 = "FL", I125 + 26, AC125 = "SC", I125 + 55, AC125 &lt;&gt; "TX,VA,FL,SC", I125 + 26)</f>
        <v>26</v>
      </c>
      <c r="AJ125" s="8" cm="1">
        <f t="array" ref="AJ125">_xlfn.IFS(AC125 = "TX", I125 + 24, AC125 = "VA", I125 + 55, AC125 = "FL", I125 + 25, AC125 = "SC", I125 + 54, AC125 &lt;&gt; "TX,VA,FL,SC", I125 + 25)</f>
        <v>25</v>
      </c>
      <c r="AK125" s="8" cm="1">
        <f t="array" ref="AK125">_xlfn.IFS(AC125 = "TX", I125 + 58, AC125 = "VA", I125 + 89, AC125 = "FL", I125 + 89, AC125 = "SC", I125 + 88, AC125 &lt;&gt; "TX,VA,FL,SC", I125 + 59)</f>
        <v>59</v>
      </c>
      <c r="AL125" s="8" t="str" cm="1">
        <f t="array" aca="1" ref="AL125" ca="1" xml:space="preserve"> _xlfn.IFS(TODAY() &gt;= AK125, "PNDRC2", TODAY() &lt;= AJ125, "PNDRC", AND(TODAY()&gt;=AI125,TODAY()&lt;=AK125), "RCAN")</f>
        <v>PNDRC2</v>
      </c>
      <c r="AM125" s="16" t="str">
        <f t="shared" ca="1" si="21"/>
        <v>Pending inspection until 06/06/2023 to follow up (.) Email sent to agent regarding missed inspection.</v>
      </c>
      <c r="AN125" s="15" t="s">
        <v>37</v>
      </c>
      <c r="AO125" s="15">
        <f t="shared" ca="1" si="22"/>
        <v>45083</v>
      </c>
      <c r="AP125" s="15" t="s">
        <v>42</v>
      </c>
      <c r="AQ125" t="str">
        <f t="shared" si="23"/>
        <v>(.)</v>
      </c>
      <c r="AR125" s="1" t="s">
        <v>41</v>
      </c>
      <c r="AT125" s="15" t="s">
        <v>37</v>
      </c>
      <c r="AU125" s="15">
        <f t="shared" ca="1" si="24"/>
        <v>45090</v>
      </c>
      <c r="AV125" s="15" t="s">
        <v>42</v>
      </c>
      <c r="AW125" s="31" t="str">
        <f t="shared" ca="1" si="25"/>
        <v>Pending inspection until 06/13/2023 to follow up (.) Email sent to agent regarding missed inspection.</v>
      </c>
      <c r="AX125" s="2" t="str">
        <f t="shared" ca="1" si="26"/>
        <v>RCAN</v>
      </c>
      <c r="AY125" s="32" t="str" cm="1">
        <f t="array" ref="AY125" xml:space="preserve"> _xlfn.IFS(AG125 = $AZ$2, $BA$2, AG125 =$AZ$3, $BA$3, AG125 = $AZ$4,$BA$4, AG125 = $AZ$5,$BA$5, AG125 = $AZ$6,$BA$6, AG125 = $AZ$7,$BA$7, AG125 = $AZ$8,$BA$8, AG125=$AZ$9,$BA$9, AG125=$AZ$10,$BA$10, AG125=$AZ134,$BA$11, AG125=$AZ$12,$BA$12)</f>
        <v>Upon inspection of your property on XX/XX/XXXX we found the following hazards and conditions:
Unable to determine risk eligibility: dwelling inaccessible to perform exterior inspection</v>
      </c>
      <c r="BA125" s="31" t="s">
        <v>58</v>
      </c>
    </row>
    <row r="126" spans="1:53" ht="91.5" customHeight="1" x14ac:dyDescent="0.25">
      <c r="A126" s="3"/>
      <c r="B126" s="3"/>
      <c r="C126" s="4"/>
      <c r="D126" s="5"/>
      <c r="E126" s="5"/>
      <c r="F126" s="6"/>
      <c r="G126" s="6"/>
      <c r="H126" s="6"/>
      <c r="I126" s="6"/>
      <c r="J126" s="6"/>
      <c r="K126" s="6"/>
      <c r="L126" s="5"/>
      <c r="M126" s="5"/>
      <c r="N126" s="6"/>
      <c r="O126" s="5"/>
      <c r="P126" s="5"/>
      <c r="Q126" s="5"/>
      <c r="R126" s="5"/>
      <c r="S126" s="5"/>
      <c r="T126" s="5"/>
      <c r="U126" s="5"/>
      <c r="V126" s="7"/>
      <c r="W126" s="7"/>
      <c r="X126" s="7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8" cm="1">
        <f t="array" ref="AI126">_xlfn.IFS(AC126 = "TX", I126 + 25, AC126 = "VA", I126 + 56, AC126 = "FL", I126 + 26, AC126 = "SC", I126 + 55, AC126 &lt;&gt; "TX,VA,FL,SC", I126 + 26)</f>
        <v>26</v>
      </c>
      <c r="AJ126" s="8" cm="1">
        <f t="array" ref="AJ126">_xlfn.IFS(AC126 = "TX", I126 + 24, AC126 = "VA", I126 + 55, AC126 = "FL", I126 + 25, AC126 = "SC", I126 + 54, AC126 &lt;&gt; "TX,VA,FL,SC", I126 + 25)</f>
        <v>25</v>
      </c>
      <c r="AK126" s="8" cm="1">
        <f t="array" ref="AK126">_xlfn.IFS(AC126 = "TX", I126 + 58, AC126 = "VA", I126 + 89, AC126 = "FL", I126 + 89, AC126 = "SC", I126 + 88, AC126 &lt;&gt; "TX,VA,FL,SC", I126 + 59)</f>
        <v>59</v>
      </c>
      <c r="AL126" s="8" t="str" cm="1">
        <f t="array" aca="1" ref="AL126" ca="1" xml:space="preserve"> _xlfn.IFS(TODAY() &gt;= AK126, "PNDRC2", TODAY() &lt;= AJ126, "PNDRC", AND(TODAY()&gt;=AI126,TODAY()&lt;=AK126), "RCAN")</f>
        <v>PNDRC2</v>
      </c>
      <c r="AM126" s="16" t="str">
        <f t="shared" ca="1" si="21"/>
        <v>Pending inspection until 06/06/2023 to follow up (.) Email sent to agent regarding missed inspection.</v>
      </c>
      <c r="AN126" s="15" t="s">
        <v>37</v>
      </c>
      <c r="AO126" s="15">
        <f t="shared" ca="1" si="22"/>
        <v>45083</v>
      </c>
      <c r="AP126" s="15" t="s">
        <v>42</v>
      </c>
      <c r="AQ126" t="str">
        <f t="shared" si="23"/>
        <v>(.)</v>
      </c>
      <c r="AR126" s="1" t="s">
        <v>41</v>
      </c>
      <c r="AT126" s="15" t="s">
        <v>37</v>
      </c>
      <c r="AU126" s="15">
        <f t="shared" ca="1" si="24"/>
        <v>45090</v>
      </c>
      <c r="AV126" s="15" t="s">
        <v>42</v>
      </c>
      <c r="AW126" s="31" t="str">
        <f t="shared" ca="1" si="25"/>
        <v>Pending inspection until 06/13/2023 to follow up (.) Email sent to agent regarding missed inspection.</v>
      </c>
      <c r="AX126" s="2" t="str">
        <f t="shared" ca="1" si="26"/>
        <v>RCAN</v>
      </c>
      <c r="AY126" s="32" t="str" cm="1">
        <f t="array" ref="AY126" xml:space="preserve"> _xlfn.IFS(AG126 = $AZ$2, $BA$2, AG126 =$AZ$3, $BA$3, AG126 = $AZ$4,$BA$4, AG126 = $AZ$5,$BA$5, AG126 = $AZ$6,$BA$6, AG126 = $AZ$7,$BA$7, AG126 = $AZ$8,$BA$8, AG126=$AZ$9,$BA$9, AG126=$AZ$10,$BA$10, AG126=$AZ135,$BA$11, AG126=$AZ$12,$BA$12)</f>
        <v>Upon inspection of your property on XX/XX/XXXX we found the following hazards and conditions:
Unable to determine risk eligibility: dwelling inaccessible to perform exterior inspection</v>
      </c>
      <c r="BA126" s="31" t="s">
        <v>58</v>
      </c>
    </row>
    <row r="127" spans="1:53" ht="91.5" customHeight="1" x14ac:dyDescent="0.25">
      <c r="A127" s="3"/>
      <c r="B127" s="3"/>
      <c r="C127" s="4"/>
      <c r="D127" s="5"/>
      <c r="E127" s="5"/>
      <c r="F127" s="6"/>
      <c r="G127" s="6"/>
      <c r="H127" s="6"/>
      <c r="I127" s="6"/>
      <c r="J127" s="6"/>
      <c r="K127" s="6"/>
      <c r="L127" s="5"/>
      <c r="M127" s="5"/>
      <c r="N127" s="6"/>
      <c r="O127" s="5"/>
      <c r="P127" s="5"/>
      <c r="Q127" s="5"/>
      <c r="R127" s="5"/>
      <c r="S127" s="5"/>
      <c r="T127" s="5"/>
      <c r="U127" s="5"/>
      <c r="V127" s="7"/>
      <c r="W127" s="7"/>
      <c r="X127" s="7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8" cm="1">
        <f t="array" ref="AI127">_xlfn.IFS(AC127 = "TX", I127 + 25, AC127 = "VA", I127 + 56, AC127 = "FL", I127 + 26, AC127 = "SC", I127 + 55, AC127 &lt;&gt; "TX,VA,FL,SC", I127 + 26)</f>
        <v>26</v>
      </c>
      <c r="AJ127" s="8" cm="1">
        <f t="array" ref="AJ127">_xlfn.IFS(AC127 = "TX", I127 + 24, AC127 = "VA", I127 + 55, AC127 = "FL", I127 + 25, AC127 = "SC", I127 + 54, AC127 &lt;&gt; "TX,VA,FL,SC", I127 + 25)</f>
        <v>25</v>
      </c>
      <c r="AK127" s="8" cm="1">
        <f t="array" ref="AK127">_xlfn.IFS(AC127 = "TX", I127 + 58, AC127 = "VA", I127 + 89, AC127 = "FL", I127 + 89, AC127 = "SC", I127 + 88, AC127 &lt;&gt; "TX,VA,FL,SC", I127 + 59)</f>
        <v>59</v>
      </c>
      <c r="AL127" s="8" t="str" cm="1">
        <f t="array" aca="1" ref="AL127" ca="1" xml:space="preserve"> _xlfn.IFS(TODAY() &gt;= AK127, "PNDRC2", TODAY() &lt;= AJ127, "PNDRC", AND(TODAY()&gt;=AI127,TODAY()&lt;=AK127), "RCAN")</f>
        <v>PNDRC2</v>
      </c>
      <c r="AM127" s="16" t="str">
        <f t="shared" ca="1" si="21"/>
        <v>Pending inspection until 06/06/2023 to follow up (.) Email sent to agent regarding missed inspection.</v>
      </c>
      <c r="AN127" s="15" t="s">
        <v>37</v>
      </c>
      <c r="AO127" s="15">
        <f t="shared" ca="1" si="22"/>
        <v>45083</v>
      </c>
      <c r="AP127" s="15" t="s">
        <v>42</v>
      </c>
      <c r="AQ127" t="str">
        <f t="shared" si="23"/>
        <v>(.)</v>
      </c>
      <c r="AR127" s="1" t="s">
        <v>41</v>
      </c>
      <c r="AT127" s="15" t="s">
        <v>37</v>
      </c>
      <c r="AU127" s="15">
        <f t="shared" ca="1" si="24"/>
        <v>45090</v>
      </c>
      <c r="AV127" s="15" t="s">
        <v>42</v>
      </c>
      <c r="AW127" s="31" t="str">
        <f t="shared" ca="1" si="25"/>
        <v>Pending inspection until 06/13/2023 to follow up (.) Email sent to agent regarding missed inspection.</v>
      </c>
      <c r="AX127" s="2" t="str">
        <f t="shared" ca="1" si="26"/>
        <v>RCAN</v>
      </c>
      <c r="AY127" s="32" t="str" cm="1">
        <f t="array" ref="AY127" xml:space="preserve"> _xlfn.IFS(AG127 = $AZ$2, $BA$2, AG127 =$AZ$3, $BA$3, AG127 = $AZ$4,$BA$4, AG127 = $AZ$5,$BA$5, AG127 = $AZ$6,$BA$6, AG127 = $AZ$7,$BA$7, AG127 = $AZ$8,$BA$8, AG127=$AZ$9,$BA$9, AG127=$AZ$10,$BA$10, AG127=$AZ136,$BA$11, AG127=$AZ$12,$BA$12)</f>
        <v>Upon inspection of your property on XX/XX/XXXX we found the following hazards and conditions:
Unable to determine risk eligibility: dwelling inaccessible to perform exterior inspection</v>
      </c>
      <c r="BA127" s="31" t="s">
        <v>58</v>
      </c>
    </row>
    <row r="128" spans="1:53" ht="91.5" customHeight="1" x14ac:dyDescent="0.25">
      <c r="A128" s="3"/>
      <c r="B128" s="3"/>
      <c r="C128" s="4"/>
      <c r="D128" s="5"/>
      <c r="E128" s="5"/>
      <c r="F128" s="6"/>
      <c r="G128" s="6"/>
      <c r="H128" s="6"/>
      <c r="I128" s="6"/>
      <c r="J128" s="6"/>
      <c r="K128" s="6"/>
      <c r="L128" s="5"/>
      <c r="M128" s="5"/>
      <c r="N128" s="6"/>
      <c r="O128" s="5"/>
      <c r="P128" s="5"/>
      <c r="Q128" s="5"/>
      <c r="R128" s="5"/>
      <c r="S128" s="5"/>
      <c r="T128" s="5"/>
      <c r="U128" s="5"/>
      <c r="V128" s="7"/>
      <c r="W128" s="7"/>
      <c r="X128" s="7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8" cm="1">
        <f t="array" ref="AI128">_xlfn.IFS(AC128 = "TX", I128 + 25, AC128 = "VA", I128 + 56, AC128 = "FL", I128 + 26, AC128 = "SC", I128 + 55, AC128 &lt;&gt; "TX,VA,FL,SC", I128 + 26)</f>
        <v>26</v>
      </c>
      <c r="AJ128" s="8" cm="1">
        <f t="array" ref="AJ128">_xlfn.IFS(AC128 = "TX", I128 + 24, AC128 = "VA", I128 + 55, AC128 = "FL", I128 + 25, AC128 = "SC", I128 + 54, AC128 &lt;&gt; "TX,VA,FL,SC", I128 + 25)</f>
        <v>25</v>
      </c>
      <c r="AK128" s="8" cm="1">
        <f t="array" ref="AK128">_xlfn.IFS(AC128 = "TX", I128 + 58, AC128 = "VA", I128 + 89, AC128 = "FL", I128 + 89, AC128 = "SC", I128 + 88, AC128 &lt;&gt; "TX,VA,FL,SC", I128 + 59)</f>
        <v>59</v>
      </c>
      <c r="AL128" s="8" t="str" cm="1">
        <f t="array" aca="1" ref="AL128" ca="1" xml:space="preserve"> _xlfn.IFS(TODAY() &gt;= AK128, "PNDRC2", TODAY() &lt;= AJ128, "PNDRC", AND(TODAY()&gt;=AI128,TODAY()&lt;=AK128), "RCAN")</f>
        <v>PNDRC2</v>
      </c>
      <c r="AM128" s="16" t="str">
        <f t="shared" ca="1" si="21"/>
        <v>Pending inspection until 06/06/2023 to follow up (.) Email sent to agent regarding missed inspection.</v>
      </c>
      <c r="AN128" s="15" t="s">
        <v>37</v>
      </c>
      <c r="AO128" s="15">
        <f t="shared" ca="1" si="22"/>
        <v>45083</v>
      </c>
      <c r="AP128" s="15" t="s">
        <v>42</v>
      </c>
      <c r="AQ128" t="str">
        <f t="shared" si="23"/>
        <v>(.)</v>
      </c>
      <c r="AR128" s="1" t="s">
        <v>41</v>
      </c>
      <c r="AT128" s="15" t="s">
        <v>37</v>
      </c>
      <c r="AU128" s="15">
        <f t="shared" ca="1" si="24"/>
        <v>45090</v>
      </c>
      <c r="AV128" s="15" t="s">
        <v>42</v>
      </c>
      <c r="AW128" s="31" t="str">
        <f t="shared" ca="1" si="25"/>
        <v>Pending inspection until 06/13/2023 to follow up (.) Email sent to agent regarding missed inspection.</v>
      </c>
      <c r="AX128" s="2" t="str">
        <f t="shared" ca="1" si="26"/>
        <v>RCAN</v>
      </c>
      <c r="AY128" s="32" t="str" cm="1">
        <f t="array" ref="AY128" xml:space="preserve"> _xlfn.IFS(AG128 = $AZ$2, $BA$2, AG128 =$AZ$3, $BA$3, AG128 = $AZ$4,$BA$4, AG128 = $AZ$5,$BA$5, AG128 = $AZ$6,$BA$6, AG128 = $AZ$7,$BA$7, AG128 = $AZ$8,$BA$8, AG128=$AZ$9,$BA$9, AG128=$AZ$10,$BA$10, AG128=$AZ137,$BA$11, AG128=$AZ$12,$BA$12)</f>
        <v>Upon inspection of your property on XX/XX/XXXX we found the following hazards and conditions:
Unable to determine risk eligibility: dwelling inaccessible to perform exterior inspection</v>
      </c>
      <c r="BA128" s="31" t="s">
        <v>58</v>
      </c>
    </row>
    <row r="129" spans="1:53" ht="91.5" customHeight="1" x14ac:dyDescent="0.25">
      <c r="A129" s="10"/>
      <c r="B129" s="10"/>
      <c r="C129" s="11"/>
      <c r="D129" s="12"/>
      <c r="E129" s="12"/>
      <c r="F129" s="13"/>
      <c r="G129" s="13"/>
      <c r="H129" s="13"/>
      <c r="I129" s="13"/>
      <c r="J129" s="13"/>
      <c r="K129" s="13"/>
      <c r="L129" s="12"/>
      <c r="M129" s="12"/>
      <c r="N129" s="13"/>
      <c r="O129" s="12"/>
      <c r="P129" s="12"/>
      <c r="Q129" s="12"/>
      <c r="R129" s="12"/>
      <c r="S129" s="12"/>
      <c r="T129" s="12"/>
      <c r="U129" s="12"/>
      <c r="V129" s="14"/>
      <c r="W129" s="14"/>
      <c r="X129" s="14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8" cm="1">
        <f t="array" ref="AI129">_xlfn.IFS(AC129 = "TX", I129 + 25, AC129 = "VA", I129 + 56, AC129 = "FL", I129 + 26, AC129 = "SC", I129 + 55, AC129 &lt;&gt; "TX,VA,FL,SC", I129 + 26)</f>
        <v>26</v>
      </c>
      <c r="AJ129" s="8" cm="1">
        <f t="array" ref="AJ129">_xlfn.IFS(AC129 = "TX", I129 + 24, AC129 = "VA", I129 + 55, AC129 = "FL", I129 + 25, AC129 = "SC", I129 + 54, AC129 &lt;&gt; "TX,VA,FL,SC", I129 + 25)</f>
        <v>25</v>
      </c>
      <c r="AK129" s="8" cm="1">
        <f t="array" ref="AK129">_xlfn.IFS(AC129 = "TX", I129 + 58, AC129 = "VA", I129 + 89, AC129 = "FL", I129 + 89, AC129 = "SC", I129 + 88, AC129 &lt;&gt; "TX,VA,FL,SC", I129 + 59)</f>
        <v>59</v>
      </c>
      <c r="AL129" s="8" t="str" cm="1">
        <f t="array" aca="1" ref="AL129" ca="1" xml:space="preserve"> _xlfn.IFS(TODAY() &gt;= AK129, "PNDRC2", TODAY() &lt;= AJ129, "PNDRC", AND(TODAY()&gt;=AI129,TODAY()&lt;=AK129), "RCAN")</f>
        <v>PNDRC2</v>
      </c>
      <c r="AM129" s="16" t="str">
        <f t="shared" ca="1" si="21"/>
        <v>Pending inspection until 06/06/2023 to follow up (.) Email sent to agent regarding missed inspection.</v>
      </c>
      <c r="AN129" s="15" t="s">
        <v>37</v>
      </c>
      <c r="AO129" s="15">
        <f t="shared" ca="1" si="22"/>
        <v>45083</v>
      </c>
      <c r="AP129" s="15" t="s">
        <v>42</v>
      </c>
      <c r="AQ129" t="str">
        <f t="shared" si="23"/>
        <v>(.)</v>
      </c>
      <c r="AR129" s="1" t="s">
        <v>41</v>
      </c>
      <c r="AT129" s="15" t="s">
        <v>37</v>
      </c>
      <c r="AU129" s="15">
        <f t="shared" ca="1" si="24"/>
        <v>45090</v>
      </c>
      <c r="AV129" s="15" t="s">
        <v>42</v>
      </c>
      <c r="AW129" s="31" t="str">
        <f t="shared" ca="1" si="25"/>
        <v>Pending inspection until 06/13/2023 to follow up (.) Email sent to agent regarding missed inspection.</v>
      </c>
      <c r="AX129" s="2" t="str">
        <f t="shared" ca="1" si="26"/>
        <v>RCAN</v>
      </c>
      <c r="AY129" s="32" t="str" cm="1">
        <f t="array" ref="AY129" xml:space="preserve"> _xlfn.IFS(AG129 = $AZ$2, $BA$2, AG129 =$AZ$3, $BA$3, AG129 = $AZ$4,$BA$4, AG129 = $AZ$5,$BA$5, AG129 = $AZ$6,$BA$6, AG129 = $AZ$7,$BA$7, AG129 = $AZ$8,$BA$8, AG129=$AZ$9,$BA$9, AG129=$AZ$10,$BA$10, AG129=$AZ138,$BA$11, AG129=$AZ$12,$BA$12)</f>
        <v>Upon inspection of your property on XX/XX/XXXX we found the following hazards and conditions:
Unable to determine risk eligibility: dwelling inaccessible to perform exterior inspection</v>
      </c>
      <c r="BA129" s="31" t="s">
        <v>58</v>
      </c>
    </row>
    <row r="130" spans="1:53" ht="91.5" customHeight="1" x14ac:dyDescent="0.25">
      <c r="A130" s="10"/>
      <c r="B130" s="10"/>
      <c r="C130" s="11"/>
      <c r="D130" s="12"/>
      <c r="E130" s="12"/>
      <c r="F130" s="13"/>
      <c r="G130" s="13"/>
      <c r="H130" s="13"/>
      <c r="I130" s="13"/>
      <c r="J130" s="13"/>
      <c r="K130" s="13"/>
      <c r="L130" s="12"/>
      <c r="M130" s="12"/>
      <c r="N130" s="13"/>
      <c r="O130" s="12"/>
      <c r="P130" s="12"/>
      <c r="Q130" s="12"/>
      <c r="R130" s="12"/>
      <c r="S130" s="12"/>
      <c r="T130" s="12"/>
      <c r="U130" s="12"/>
      <c r="V130" s="14"/>
      <c r="W130" s="14"/>
      <c r="X130" s="14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8" cm="1">
        <f t="array" ref="AI130">_xlfn.IFS(AC130 = "TX", I130 + 25, AC130 = "VA", I130 + 56, AC130 = "FL", I130 + 26, AC130 = "SC", I130 + 55, AC130 &lt;&gt; "TX,VA,FL,SC", I130 + 26)</f>
        <v>26</v>
      </c>
      <c r="AJ130" s="8" cm="1">
        <f t="array" ref="AJ130">_xlfn.IFS(AC130 = "TX", I130 + 24, AC130 = "VA", I130 + 55, AC130 = "FL", I130 + 25, AC130 = "SC", I130 + 54, AC130 &lt;&gt; "TX,VA,FL,SC", I130 + 25)</f>
        <v>25</v>
      </c>
      <c r="AK130" s="8" cm="1">
        <f t="array" ref="AK130">_xlfn.IFS(AC130 = "TX", I130 + 58, AC130 = "VA", I130 + 89, AC130 = "FL", I130 + 89, AC130 = "SC", I130 + 88, AC130 &lt;&gt; "TX,VA,FL,SC", I130 + 59)</f>
        <v>59</v>
      </c>
      <c r="AL130" s="8" t="str" cm="1">
        <f t="array" aca="1" ref="AL130" ca="1" xml:space="preserve"> _xlfn.IFS(TODAY() &gt;= AK130, "PNDRC2", TODAY() &lt;= AJ130, "PNDRC", AND(TODAY()&gt;=AI130,TODAY()&lt;=AK130), "RCAN")</f>
        <v>PNDRC2</v>
      </c>
      <c r="AM130" s="16" t="str">
        <f t="shared" ref="AM130:AM161" ca="1" si="27">AN130&amp;TEXT(AO130,"mm/dd/yyyy")&amp;AP130&amp;AQ130&amp;AR130</f>
        <v>Pending inspection until 06/06/2023 to follow up (.) Email sent to agent regarding missed inspection.</v>
      </c>
      <c r="AN130" s="15" t="s">
        <v>37</v>
      </c>
      <c r="AO130" s="15">
        <f t="shared" ref="AO130:AO161" ca="1" si="28">TODAY() + 7</f>
        <v>45083</v>
      </c>
      <c r="AP130" s="15" t="s">
        <v>42</v>
      </c>
      <c r="AQ130" t="str">
        <f t="shared" si="23"/>
        <v>(.)</v>
      </c>
      <c r="AR130" s="1" t="s">
        <v>41</v>
      </c>
      <c r="AT130" s="15" t="s">
        <v>37</v>
      </c>
      <c r="AU130" s="15">
        <f t="shared" ref="AU130:AU161" ca="1" si="29">TODAY() + 14</f>
        <v>45090</v>
      </c>
      <c r="AV130" s="15" t="s">
        <v>42</v>
      </c>
      <c r="AW130" s="31" t="str">
        <f t="shared" ref="AW130:AW161" ca="1" si="30">AN130&amp;TEXT(AU130,"mm/dd/yyyy")&amp;AP130&amp;AQ130&amp;AR130</f>
        <v>Pending inspection until 06/13/2023 to follow up (.) Email sent to agent regarding missed inspection.</v>
      </c>
      <c r="AX130" s="2" t="str">
        <f t="shared" ca="1" si="26"/>
        <v>RCAN</v>
      </c>
      <c r="AY130" s="32" t="str" cm="1">
        <f t="array" ref="AY130" xml:space="preserve"> _xlfn.IFS(AG130 = $AZ$2, $BA$2, AG130 =$AZ$3, $BA$3, AG130 = $AZ$4,$BA$4, AG130 = $AZ$5,$BA$5, AG130 = $AZ$6,$BA$6, AG130 = $AZ$7,$BA$7, AG130 = $AZ$8,$BA$8, AG130=$AZ$9,$BA$9, AG130=$AZ$10,$BA$10, AG130=$AZ139,$BA$11, AG130=$AZ$12,$BA$12)</f>
        <v>Upon inspection of your property on XX/XX/XXXX we found the following hazards and conditions:
Unable to determine risk eligibility: dwelling inaccessible to perform exterior inspection</v>
      </c>
      <c r="BA130" s="31" t="s">
        <v>58</v>
      </c>
    </row>
    <row r="131" spans="1:53" ht="91.5" customHeight="1" x14ac:dyDescent="0.25">
      <c r="A131" s="3"/>
      <c r="B131" s="3"/>
      <c r="C131" s="4"/>
      <c r="D131" s="5"/>
      <c r="E131" s="5"/>
      <c r="F131" s="6"/>
      <c r="G131" s="6"/>
      <c r="H131" s="6"/>
      <c r="I131" s="6"/>
      <c r="J131" s="6"/>
      <c r="K131" s="6"/>
      <c r="L131" s="5"/>
      <c r="M131" s="5"/>
      <c r="N131" s="6"/>
      <c r="O131" s="5"/>
      <c r="P131" s="5"/>
      <c r="Q131" s="5"/>
      <c r="R131" s="5"/>
      <c r="S131" s="5"/>
      <c r="T131" s="5"/>
      <c r="U131" s="5"/>
      <c r="V131" s="7"/>
      <c r="W131" s="7"/>
      <c r="X131" s="7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8" cm="1">
        <f t="array" ref="AI131">_xlfn.IFS(AC131 = "TX", I131 + 25, AC131 = "VA", I131 + 56, AC131 = "FL", I131 + 26, AC131 = "SC", I131 + 55, AC131 &lt;&gt; "TX,VA,FL,SC", I131 + 26)</f>
        <v>26</v>
      </c>
      <c r="AJ131" s="8" cm="1">
        <f t="array" ref="AJ131">_xlfn.IFS(AC131 = "TX", I131 + 24, AC131 = "VA", I131 + 55, AC131 = "FL", I131 + 25, AC131 = "SC", I131 + 54, AC131 &lt;&gt; "TX,VA,FL,SC", I131 + 25)</f>
        <v>25</v>
      </c>
      <c r="AK131" s="8" cm="1">
        <f t="array" ref="AK131">_xlfn.IFS(AC131 = "TX", I131 + 58, AC131 = "VA", I131 + 89, AC131 = "FL", I131 + 89, AC131 = "SC", I131 + 88, AC131 &lt;&gt; "TX,VA,FL,SC", I131 + 59)</f>
        <v>59</v>
      </c>
      <c r="AL131" s="8" t="str" cm="1">
        <f t="array" aca="1" ref="AL131" ca="1" xml:space="preserve"> _xlfn.IFS(TODAY() &gt;= AK131, "PNDRC2", TODAY() &lt;= AJ131, "PNDRC", AND(TODAY()&gt;=AI131,TODAY()&lt;=AK131), "RCAN")</f>
        <v>PNDRC2</v>
      </c>
      <c r="AM131" s="16" t="str">
        <f t="shared" ca="1" si="27"/>
        <v>Pending inspection until 06/06/2023 to follow up (.) Email sent to agent regarding missed inspection.</v>
      </c>
      <c r="AN131" s="15" t="s">
        <v>37</v>
      </c>
      <c r="AO131" s="15">
        <f t="shared" ca="1" si="28"/>
        <v>45083</v>
      </c>
      <c r="AP131" s="15" t="s">
        <v>42</v>
      </c>
      <c r="AQ131" t="str">
        <f t="shared" ref="AQ131:AQ171" si="31">_xlfn.CONCAT("(", AG131, ".)")</f>
        <v>(.)</v>
      </c>
      <c r="AR131" s="1" t="s">
        <v>41</v>
      </c>
      <c r="AT131" s="15" t="s">
        <v>37</v>
      </c>
      <c r="AU131" s="15">
        <f t="shared" ca="1" si="29"/>
        <v>45090</v>
      </c>
      <c r="AV131" s="15" t="s">
        <v>42</v>
      </c>
      <c r="AW131" s="31" t="str">
        <f t="shared" ca="1" si="30"/>
        <v>Pending inspection until 06/13/2023 to follow up (.) Email sent to agent regarding missed inspection.</v>
      </c>
      <c r="AX131" s="2" t="str">
        <f t="shared" ref="AX131:AX162" ca="1" si="32" xml:space="preserve"> IF(TODAY() &gt; AO131, "DNR", "RCAN")</f>
        <v>RCAN</v>
      </c>
      <c r="AY131" s="32" t="str" cm="1">
        <f t="array" ref="AY131" xml:space="preserve"> _xlfn.IFS(AG131 = $AZ$2, $BA$2, AG131 =$AZ$3, $BA$3, AG131 = $AZ$4,$BA$4, AG131 = $AZ$5,$BA$5, AG131 = $AZ$6,$BA$6, AG131 = $AZ$7,$BA$7, AG131 = $AZ$8,$BA$8, AG131=$AZ$9,$BA$9, AG131=$AZ$10,$BA$10, AG131=$AZ140,$BA$11, AG131=$AZ$12,$BA$12)</f>
        <v>Upon inspection of your property on XX/XX/XXXX we found the following hazards and conditions:
Unable to determine risk eligibility: dwelling inaccessible to perform exterior inspection</v>
      </c>
      <c r="BA131" s="31" t="s">
        <v>58</v>
      </c>
    </row>
    <row r="132" spans="1:53" ht="91.5" customHeight="1" x14ac:dyDescent="0.25">
      <c r="A132" s="10"/>
      <c r="B132" s="10"/>
      <c r="C132" s="11"/>
      <c r="D132" s="12"/>
      <c r="E132" s="12"/>
      <c r="F132" s="13"/>
      <c r="G132" s="13"/>
      <c r="H132" s="13"/>
      <c r="I132" s="13"/>
      <c r="J132" s="13"/>
      <c r="K132" s="13"/>
      <c r="L132" s="12"/>
      <c r="M132" s="12"/>
      <c r="N132" s="13"/>
      <c r="O132" s="12"/>
      <c r="P132" s="12"/>
      <c r="Q132" s="12"/>
      <c r="R132" s="12"/>
      <c r="S132" s="12"/>
      <c r="T132" s="12"/>
      <c r="U132" s="12"/>
      <c r="V132" s="14"/>
      <c r="W132" s="14"/>
      <c r="X132" s="14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8" cm="1">
        <f t="array" ref="AI132">_xlfn.IFS(AC132 = "TX", I132 + 25, AC132 = "VA", I132 + 56, AC132 = "FL", I132 + 26, AC132 = "SC", I132 + 55, AC132 &lt;&gt; "TX,VA,FL,SC", I132 + 26)</f>
        <v>26</v>
      </c>
      <c r="AJ132" s="8" cm="1">
        <f t="array" ref="AJ132">_xlfn.IFS(AC132 = "TX", I132 + 24, AC132 = "VA", I132 + 55, AC132 = "FL", I132 + 25, AC132 = "SC", I132 + 54, AC132 &lt;&gt; "TX,VA,FL,SC", I132 + 25)</f>
        <v>25</v>
      </c>
      <c r="AK132" s="8" cm="1">
        <f t="array" ref="AK132">_xlfn.IFS(AC132 = "TX", I132 + 58, AC132 = "VA", I132 + 89, AC132 = "FL", I132 + 89, AC132 = "SC", I132 + 88, AC132 &lt;&gt; "TX,VA,FL,SC", I132 + 59)</f>
        <v>59</v>
      </c>
      <c r="AL132" s="8" t="str" cm="1">
        <f t="array" aca="1" ref="AL132" ca="1" xml:space="preserve"> _xlfn.IFS(TODAY() &gt;= AK132, "PNDRC2", TODAY() &lt;= AJ132, "PNDRC", AND(TODAY()&gt;=AI132,TODAY()&lt;=AK132), "RCAN")</f>
        <v>PNDRC2</v>
      </c>
      <c r="AM132" s="16" t="str">
        <f t="shared" ca="1" si="27"/>
        <v>Pending inspection until 06/06/2023 to follow up (.) Email sent to agent regarding missed inspection.</v>
      </c>
      <c r="AN132" s="15" t="s">
        <v>37</v>
      </c>
      <c r="AO132" s="15">
        <f t="shared" ca="1" si="28"/>
        <v>45083</v>
      </c>
      <c r="AP132" s="15" t="s">
        <v>42</v>
      </c>
      <c r="AQ132" t="str">
        <f t="shared" si="31"/>
        <v>(.)</v>
      </c>
      <c r="AR132" s="1" t="s">
        <v>41</v>
      </c>
      <c r="AT132" s="15" t="s">
        <v>37</v>
      </c>
      <c r="AU132" s="15">
        <f t="shared" ca="1" si="29"/>
        <v>45090</v>
      </c>
      <c r="AV132" s="15" t="s">
        <v>42</v>
      </c>
      <c r="AW132" s="31" t="str">
        <f t="shared" ca="1" si="30"/>
        <v>Pending inspection until 06/13/2023 to follow up (.) Email sent to agent regarding missed inspection.</v>
      </c>
      <c r="AX132" s="2" t="str">
        <f t="shared" ca="1" si="32"/>
        <v>RCAN</v>
      </c>
      <c r="AY132" s="32" t="str" cm="1">
        <f t="array" ref="AY132" xml:space="preserve"> _xlfn.IFS(AG132 = $AZ$2, $BA$2, AG132 =$AZ$3, $BA$3, AG132 = $AZ$4,$BA$4, AG132 = $AZ$5,$BA$5, AG132 = $AZ$6,$BA$6, AG132 = $AZ$7,$BA$7, AG132 = $AZ$8,$BA$8, AG132=$AZ$9,$BA$9, AG132=$AZ$10,$BA$10, AG132=$AZ141,$BA$11, AG132=$AZ$12,$BA$12)</f>
        <v>Upon inspection of your property on XX/XX/XXXX we found the following hazards and conditions:
Unable to determine risk eligibility: dwelling inaccessible to perform exterior inspection</v>
      </c>
      <c r="BA132" s="31" t="s">
        <v>58</v>
      </c>
    </row>
    <row r="133" spans="1:53" ht="91.5" customHeight="1" x14ac:dyDescent="0.25">
      <c r="A133" s="3"/>
      <c r="B133" s="3"/>
      <c r="C133" s="4"/>
      <c r="D133" s="5"/>
      <c r="E133" s="5"/>
      <c r="F133" s="6"/>
      <c r="G133" s="6"/>
      <c r="H133" s="6"/>
      <c r="I133" s="6"/>
      <c r="J133" s="6"/>
      <c r="K133" s="6"/>
      <c r="L133" s="5"/>
      <c r="M133" s="5"/>
      <c r="N133" s="6"/>
      <c r="O133" s="5"/>
      <c r="P133" s="5"/>
      <c r="Q133" s="5"/>
      <c r="R133" s="5"/>
      <c r="S133" s="5"/>
      <c r="T133" s="5"/>
      <c r="U133" s="5"/>
      <c r="V133" s="7"/>
      <c r="W133" s="7"/>
      <c r="X133" s="7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8" cm="1">
        <f t="array" ref="AI133">_xlfn.IFS(AC133 = "TX", I133 + 25, AC133 = "VA", I133 + 56, AC133 = "FL", I133 + 26, AC133 = "SC", I133 + 55, AC133 &lt;&gt; "TX,VA,FL,SC", I133 + 26)</f>
        <v>26</v>
      </c>
      <c r="AJ133" s="8" cm="1">
        <f t="array" ref="AJ133">_xlfn.IFS(AC133 = "TX", I133 + 24, AC133 = "VA", I133 + 55, AC133 = "FL", I133 + 25, AC133 = "SC", I133 + 54, AC133 &lt;&gt; "TX,VA,FL,SC", I133 + 25)</f>
        <v>25</v>
      </c>
      <c r="AK133" s="8" cm="1">
        <f t="array" ref="AK133">_xlfn.IFS(AC133 = "TX", I133 + 58, AC133 = "VA", I133 + 89, AC133 = "FL", I133 + 89, AC133 = "SC", I133 + 88, AC133 &lt;&gt; "TX,VA,FL,SC", I133 + 59)</f>
        <v>59</v>
      </c>
      <c r="AL133" s="8" t="str" cm="1">
        <f t="array" aca="1" ref="AL133" ca="1" xml:space="preserve"> _xlfn.IFS(TODAY() &gt;= AK133, "PNDRC2", TODAY() &lt;= AJ133, "PNDRC", AND(TODAY()&gt;=AI133,TODAY()&lt;=AK133), "RCAN")</f>
        <v>PNDRC2</v>
      </c>
      <c r="AM133" s="16" t="str">
        <f t="shared" ca="1" si="27"/>
        <v>Pending inspection until 06/06/2023 to follow up (.) Email sent to agent regarding missed inspection.</v>
      </c>
      <c r="AN133" s="15" t="s">
        <v>37</v>
      </c>
      <c r="AO133" s="15">
        <f t="shared" ca="1" si="28"/>
        <v>45083</v>
      </c>
      <c r="AP133" s="15" t="s">
        <v>42</v>
      </c>
      <c r="AQ133" t="str">
        <f t="shared" si="31"/>
        <v>(.)</v>
      </c>
      <c r="AR133" s="1" t="s">
        <v>41</v>
      </c>
      <c r="AT133" s="15" t="s">
        <v>37</v>
      </c>
      <c r="AU133" s="15">
        <f t="shared" ca="1" si="29"/>
        <v>45090</v>
      </c>
      <c r="AV133" s="15" t="s">
        <v>42</v>
      </c>
      <c r="AW133" s="31" t="str">
        <f t="shared" ca="1" si="30"/>
        <v>Pending inspection until 06/13/2023 to follow up (.) Email sent to agent regarding missed inspection.</v>
      </c>
      <c r="AX133" s="2" t="str">
        <f t="shared" ca="1" si="32"/>
        <v>RCAN</v>
      </c>
      <c r="AY133" s="32" t="str" cm="1">
        <f t="array" ref="AY133" xml:space="preserve"> _xlfn.IFS(AG133 = $AZ$2, $BA$2, AG133 =$AZ$3, $BA$3, AG133 = $AZ$4,$BA$4, AG133 = $AZ$5,$BA$5, AG133 = $AZ$6,$BA$6, AG133 = $AZ$7,$BA$7, AG133 = $AZ$8,$BA$8, AG133=$AZ$9,$BA$9, AG133=$AZ$10,$BA$10, AG133=$AZ142,$BA$11, AG133=$AZ$12,$BA$12)</f>
        <v>Upon inspection of your property on XX/XX/XXXX we found the following hazards and conditions:
Unable to determine risk eligibility: dwelling inaccessible to perform exterior inspection</v>
      </c>
      <c r="BA133" s="31" t="s">
        <v>58</v>
      </c>
    </row>
    <row r="134" spans="1:53" ht="91.5" customHeight="1" x14ac:dyDescent="0.25">
      <c r="A134" s="3"/>
      <c r="B134" s="3"/>
      <c r="C134" s="4"/>
      <c r="D134" s="5"/>
      <c r="E134" s="5"/>
      <c r="F134" s="6"/>
      <c r="G134" s="6"/>
      <c r="H134" s="6"/>
      <c r="I134" s="6"/>
      <c r="J134" s="6"/>
      <c r="K134" s="6"/>
      <c r="L134" s="5"/>
      <c r="M134" s="5"/>
      <c r="N134" s="6"/>
      <c r="O134" s="5"/>
      <c r="P134" s="5"/>
      <c r="Q134" s="5"/>
      <c r="R134" s="5"/>
      <c r="S134" s="5"/>
      <c r="T134" s="5"/>
      <c r="U134" s="5"/>
      <c r="V134" s="7"/>
      <c r="W134" s="7"/>
      <c r="X134" s="7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8" cm="1">
        <f t="array" ref="AI134">_xlfn.IFS(AC134 = "TX", I134 + 25, AC134 = "VA", I134 + 56, AC134 = "FL", I134 + 26, AC134 = "SC", I134 + 55, AC134 &lt;&gt; "TX,VA,FL,SC", I134 + 26)</f>
        <v>26</v>
      </c>
      <c r="AJ134" s="8" cm="1">
        <f t="array" ref="AJ134">_xlfn.IFS(AC134 = "TX", I134 + 24, AC134 = "VA", I134 + 55, AC134 = "FL", I134 + 25, AC134 = "SC", I134 + 54, AC134 &lt;&gt; "TX,VA,FL,SC", I134 + 25)</f>
        <v>25</v>
      </c>
      <c r="AK134" s="8" cm="1">
        <f t="array" ref="AK134">_xlfn.IFS(AC134 = "TX", I134 + 58, AC134 = "VA", I134 + 89, AC134 = "FL", I134 + 89, AC134 = "SC", I134 + 88, AC134 &lt;&gt; "TX,VA,FL,SC", I134 + 59)</f>
        <v>59</v>
      </c>
      <c r="AL134" s="8" t="str" cm="1">
        <f t="array" aca="1" ref="AL134" ca="1" xml:space="preserve"> _xlfn.IFS(TODAY() &gt;= AK134, "PNDRC2", TODAY() &lt;= AJ134, "PNDRC", AND(TODAY()&gt;=AI134,TODAY()&lt;=AK134), "RCAN")</f>
        <v>PNDRC2</v>
      </c>
      <c r="AM134" s="16" t="str">
        <f t="shared" ca="1" si="27"/>
        <v>Pending inspection until 06/06/2023 to follow up (.) Email sent to agent regarding missed inspection.</v>
      </c>
      <c r="AN134" s="15" t="s">
        <v>37</v>
      </c>
      <c r="AO134" s="15">
        <f t="shared" ca="1" si="28"/>
        <v>45083</v>
      </c>
      <c r="AP134" s="15" t="s">
        <v>42</v>
      </c>
      <c r="AQ134" t="str">
        <f t="shared" si="31"/>
        <v>(.)</v>
      </c>
      <c r="AR134" s="1" t="s">
        <v>41</v>
      </c>
      <c r="AT134" s="15" t="s">
        <v>37</v>
      </c>
      <c r="AU134" s="15">
        <f t="shared" ca="1" si="29"/>
        <v>45090</v>
      </c>
      <c r="AV134" s="15" t="s">
        <v>42</v>
      </c>
      <c r="AW134" s="31" t="str">
        <f t="shared" ca="1" si="30"/>
        <v>Pending inspection until 06/13/2023 to follow up (.) Email sent to agent regarding missed inspection.</v>
      </c>
      <c r="AX134" s="2" t="str">
        <f t="shared" ca="1" si="32"/>
        <v>RCAN</v>
      </c>
      <c r="AY134" s="32" t="str" cm="1">
        <f t="array" ref="AY134" xml:space="preserve"> _xlfn.IFS(AG134 = $AZ$2, $BA$2, AG134 =$AZ$3, $BA$3, AG134 = $AZ$4,$BA$4, AG134 = $AZ$5,$BA$5, AG134 = $AZ$6,$BA$6, AG134 = $AZ$7,$BA$7, AG134 = $AZ$8,$BA$8, AG134=$AZ$9,$BA$9, AG134=$AZ$10,$BA$10, AG134=$AZ143,$BA$11, AG134=$AZ$12,$BA$12)</f>
        <v>Upon inspection of your property on XX/XX/XXXX we found the following hazards and conditions:
Unable to determine risk eligibility: dwelling inaccessible to perform exterior inspection</v>
      </c>
      <c r="BA134" s="31" t="s">
        <v>58</v>
      </c>
    </row>
    <row r="135" spans="1:53" ht="91.5" customHeight="1" x14ac:dyDescent="0.25">
      <c r="A135" s="3"/>
      <c r="B135" s="3"/>
      <c r="C135" s="4"/>
      <c r="D135" s="5"/>
      <c r="E135" s="5"/>
      <c r="F135" s="6"/>
      <c r="G135" s="6"/>
      <c r="H135" s="6"/>
      <c r="I135" s="6"/>
      <c r="J135" s="6"/>
      <c r="K135" s="6"/>
      <c r="L135" s="5"/>
      <c r="M135" s="5"/>
      <c r="N135" s="6"/>
      <c r="O135" s="5"/>
      <c r="P135" s="5"/>
      <c r="Q135" s="5"/>
      <c r="R135" s="5"/>
      <c r="S135" s="5"/>
      <c r="T135" s="5"/>
      <c r="U135" s="5"/>
      <c r="V135" s="7"/>
      <c r="W135" s="7"/>
      <c r="X135" s="7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8" cm="1">
        <f t="array" ref="AI135">_xlfn.IFS(AC135 = "TX", I135 + 25, AC135 = "VA", I135 + 56, AC135 = "FL", I135 + 26, AC135 = "SC", I135 + 55, AC135 &lt;&gt; "TX,VA,FL,SC", I135 + 26)</f>
        <v>26</v>
      </c>
      <c r="AJ135" s="8" cm="1">
        <f t="array" ref="AJ135">_xlfn.IFS(AC135 = "TX", I135 + 24, AC135 = "VA", I135 + 55, AC135 = "FL", I135 + 25, AC135 = "SC", I135 + 54, AC135 &lt;&gt; "TX,VA,FL,SC", I135 + 25)</f>
        <v>25</v>
      </c>
      <c r="AK135" s="8" cm="1">
        <f t="array" ref="AK135">_xlfn.IFS(AC135 = "TX", I135 + 58, AC135 = "VA", I135 + 89, AC135 = "FL", I135 + 89, AC135 = "SC", I135 + 88, AC135 &lt;&gt; "TX,VA,FL,SC", I135 + 59)</f>
        <v>59</v>
      </c>
      <c r="AL135" s="8" t="str" cm="1">
        <f t="array" aca="1" ref="AL135" ca="1" xml:space="preserve"> _xlfn.IFS(TODAY() &gt;= AK135, "PNDRC2", TODAY() &lt;= AJ135, "PNDRC", AND(TODAY()&gt;=AI135,TODAY()&lt;=AK135), "RCAN")</f>
        <v>PNDRC2</v>
      </c>
      <c r="AM135" s="16" t="str">
        <f t="shared" ca="1" si="27"/>
        <v>Pending inspection until 06/06/2023 to follow up (.) Email sent to agent regarding missed inspection.</v>
      </c>
      <c r="AN135" s="15" t="s">
        <v>37</v>
      </c>
      <c r="AO135" s="15">
        <f t="shared" ca="1" si="28"/>
        <v>45083</v>
      </c>
      <c r="AP135" s="15" t="s">
        <v>42</v>
      </c>
      <c r="AQ135" t="str">
        <f t="shared" si="31"/>
        <v>(.)</v>
      </c>
      <c r="AR135" s="1" t="s">
        <v>41</v>
      </c>
      <c r="AT135" s="15" t="s">
        <v>37</v>
      </c>
      <c r="AU135" s="15">
        <f t="shared" ca="1" si="29"/>
        <v>45090</v>
      </c>
      <c r="AV135" s="15" t="s">
        <v>42</v>
      </c>
      <c r="AW135" s="31" t="str">
        <f t="shared" ca="1" si="30"/>
        <v>Pending inspection until 06/13/2023 to follow up (.) Email sent to agent regarding missed inspection.</v>
      </c>
      <c r="AX135" s="2" t="str">
        <f t="shared" ca="1" si="32"/>
        <v>RCAN</v>
      </c>
      <c r="AY135" s="32" t="str" cm="1">
        <f t="array" ref="AY135" xml:space="preserve"> _xlfn.IFS(AG135 = $AZ$2, $BA$2, AG135 =$AZ$3, $BA$3, AG135 = $AZ$4,$BA$4, AG135 = $AZ$5,$BA$5, AG135 = $AZ$6,$BA$6, AG135 = $AZ$7,$BA$7, AG135 = $AZ$8,$BA$8, AG135=$AZ$9,$BA$9, AG135=$AZ$10,$BA$10, AG135=$AZ144,$BA$11, AG135=$AZ$12,$BA$12)</f>
        <v>Upon inspection of your property on XX/XX/XXXX we found the following hazards and conditions:
Unable to determine risk eligibility: dwelling inaccessible to perform exterior inspection</v>
      </c>
      <c r="BA135" s="31" t="s">
        <v>58</v>
      </c>
    </row>
    <row r="136" spans="1:53" ht="91.5" customHeight="1" x14ac:dyDescent="0.25">
      <c r="A136" s="3"/>
      <c r="B136" s="3"/>
      <c r="C136" s="4"/>
      <c r="D136" s="5"/>
      <c r="E136" s="5"/>
      <c r="F136" s="6"/>
      <c r="G136" s="6"/>
      <c r="H136" s="6"/>
      <c r="I136" s="6"/>
      <c r="J136" s="6"/>
      <c r="K136" s="6"/>
      <c r="L136" s="5"/>
      <c r="M136" s="5"/>
      <c r="N136" s="6"/>
      <c r="O136" s="5"/>
      <c r="P136" s="5"/>
      <c r="Q136" s="5"/>
      <c r="R136" s="5"/>
      <c r="S136" s="5"/>
      <c r="T136" s="5"/>
      <c r="U136" s="5"/>
      <c r="V136" s="7"/>
      <c r="W136" s="7"/>
      <c r="X136" s="7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8" cm="1">
        <f t="array" ref="AI136">_xlfn.IFS(AC136 = "TX", I136 + 25, AC136 = "VA", I136 + 56, AC136 = "FL", I136 + 26, AC136 = "SC", I136 + 55, AC136 &lt;&gt; "TX,VA,FL,SC", I136 + 26)</f>
        <v>26</v>
      </c>
      <c r="AJ136" s="8" cm="1">
        <f t="array" ref="AJ136">_xlfn.IFS(AC136 = "TX", I136 + 24, AC136 = "VA", I136 + 55, AC136 = "FL", I136 + 25, AC136 = "SC", I136 + 54, AC136 &lt;&gt; "TX,VA,FL,SC", I136 + 25)</f>
        <v>25</v>
      </c>
      <c r="AK136" s="8" cm="1">
        <f t="array" ref="AK136">_xlfn.IFS(AC136 = "TX", I136 + 58, AC136 = "VA", I136 + 89, AC136 = "FL", I136 + 89, AC136 = "SC", I136 + 88, AC136 &lt;&gt; "TX,VA,FL,SC", I136 + 59)</f>
        <v>59</v>
      </c>
      <c r="AL136" s="8" t="str" cm="1">
        <f t="array" aca="1" ref="AL136" ca="1" xml:space="preserve"> _xlfn.IFS(TODAY() &gt;= AK136, "PNDRC2", TODAY() &lt;= AJ136, "PNDRC", AND(TODAY()&gt;=AI136,TODAY()&lt;=AK136), "RCAN")</f>
        <v>PNDRC2</v>
      </c>
      <c r="AM136" s="16" t="str">
        <f t="shared" ca="1" si="27"/>
        <v>Pending inspection until 06/06/2023 to follow up (.) Email sent to agent regarding missed inspection.</v>
      </c>
      <c r="AN136" s="15" t="s">
        <v>37</v>
      </c>
      <c r="AO136" s="15">
        <f t="shared" ca="1" si="28"/>
        <v>45083</v>
      </c>
      <c r="AP136" s="15" t="s">
        <v>42</v>
      </c>
      <c r="AQ136" t="str">
        <f t="shared" si="31"/>
        <v>(.)</v>
      </c>
      <c r="AR136" s="1" t="s">
        <v>41</v>
      </c>
      <c r="AT136" s="15" t="s">
        <v>37</v>
      </c>
      <c r="AU136" s="15">
        <f t="shared" ca="1" si="29"/>
        <v>45090</v>
      </c>
      <c r="AV136" s="15" t="s">
        <v>42</v>
      </c>
      <c r="AW136" s="31" t="str">
        <f t="shared" ca="1" si="30"/>
        <v>Pending inspection until 06/13/2023 to follow up (.) Email sent to agent regarding missed inspection.</v>
      </c>
      <c r="AX136" s="2" t="str">
        <f t="shared" ca="1" si="32"/>
        <v>RCAN</v>
      </c>
      <c r="AY136" s="32" t="str" cm="1">
        <f t="array" ref="AY136" xml:space="preserve"> _xlfn.IFS(AG136 = $AZ$2, $BA$2, AG136 =$AZ$3, $BA$3, AG136 = $AZ$4,$BA$4, AG136 = $AZ$5,$BA$5, AG136 = $AZ$6,$BA$6, AG136 = $AZ$7,$BA$7, AG136 = $AZ$8,$BA$8, AG136=$AZ$9,$BA$9, AG136=$AZ$10,$BA$10, AG136=$AZ145,$BA$11, AG136=$AZ$12,$BA$12)</f>
        <v>Upon inspection of your property on XX/XX/XXXX we found the following hazards and conditions:
Unable to determine risk eligibility: dwelling inaccessible to perform exterior inspection</v>
      </c>
      <c r="BA136" s="31" t="s">
        <v>58</v>
      </c>
    </row>
    <row r="137" spans="1:53" ht="91.5" customHeight="1" x14ac:dyDescent="0.25">
      <c r="A137" s="3"/>
      <c r="B137" s="3"/>
      <c r="C137" s="4"/>
      <c r="D137" s="5"/>
      <c r="E137" s="5"/>
      <c r="F137" s="6"/>
      <c r="G137" s="6"/>
      <c r="H137" s="6"/>
      <c r="I137" s="6"/>
      <c r="J137" s="6"/>
      <c r="K137" s="6"/>
      <c r="L137" s="5"/>
      <c r="M137" s="5"/>
      <c r="N137" s="6"/>
      <c r="O137" s="5"/>
      <c r="P137" s="5"/>
      <c r="Q137" s="5"/>
      <c r="R137" s="5"/>
      <c r="S137" s="5"/>
      <c r="T137" s="5"/>
      <c r="U137" s="5"/>
      <c r="V137" s="7"/>
      <c r="W137" s="7"/>
      <c r="X137" s="7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8" cm="1">
        <f t="array" ref="AI137">_xlfn.IFS(AC137 = "TX", I137 + 25, AC137 = "VA", I137 + 56, AC137 = "FL", I137 + 26, AC137 = "SC", I137 + 55, AC137 &lt;&gt; "TX,VA,FL,SC", I137 + 26)</f>
        <v>26</v>
      </c>
      <c r="AJ137" s="8" cm="1">
        <f t="array" ref="AJ137">_xlfn.IFS(AC137 = "TX", I137 + 24, AC137 = "VA", I137 + 55, AC137 = "FL", I137 + 25, AC137 = "SC", I137 + 54, AC137 &lt;&gt; "TX,VA,FL,SC", I137 + 25)</f>
        <v>25</v>
      </c>
      <c r="AK137" s="8" cm="1">
        <f t="array" ref="AK137">_xlfn.IFS(AC137 = "TX", I137 + 58, AC137 = "VA", I137 + 89, AC137 = "FL", I137 + 89, AC137 = "SC", I137 + 88, AC137 &lt;&gt; "TX,VA,FL,SC", I137 + 59)</f>
        <v>59</v>
      </c>
      <c r="AL137" s="8" t="str" cm="1">
        <f t="array" aca="1" ref="AL137" ca="1" xml:space="preserve"> _xlfn.IFS(TODAY() &gt;= AK137, "PNDRC2", TODAY() &lt;= AJ137, "PNDRC", AND(TODAY()&gt;=AI137,TODAY()&lt;=AK137), "RCAN")</f>
        <v>PNDRC2</v>
      </c>
      <c r="AM137" s="16" t="str">
        <f t="shared" ca="1" si="27"/>
        <v>Pending inspection until 06/06/2023 to follow up (.) Email sent to agent regarding missed inspection.</v>
      </c>
      <c r="AN137" s="15" t="s">
        <v>37</v>
      </c>
      <c r="AO137" s="15">
        <f t="shared" ca="1" si="28"/>
        <v>45083</v>
      </c>
      <c r="AP137" s="15" t="s">
        <v>42</v>
      </c>
      <c r="AQ137" t="str">
        <f t="shared" si="31"/>
        <v>(.)</v>
      </c>
      <c r="AR137" s="1" t="s">
        <v>41</v>
      </c>
      <c r="AT137" s="15" t="s">
        <v>37</v>
      </c>
      <c r="AU137" s="15">
        <f t="shared" ca="1" si="29"/>
        <v>45090</v>
      </c>
      <c r="AV137" s="15" t="s">
        <v>42</v>
      </c>
      <c r="AW137" s="31" t="str">
        <f t="shared" ca="1" si="30"/>
        <v>Pending inspection until 06/13/2023 to follow up (.) Email sent to agent regarding missed inspection.</v>
      </c>
      <c r="AX137" s="2" t="str">
        <f t="shared" ca="1" si="32"/>
        <v>RCAN</v>
      </c>
      <c r="AY137" s="32" t="str" cm="1">
        <f t="array" ref="AY137" xml:space="preserve"> _xlfn.IFS(AG137 = $AZ$2, $BA$2, AG137 =$AZ$3, $BA$3, AG137 = $AZ$4,$BA$4, AG137 = $AZ$5,$BA$5, AG137 = $AZ$6,$BA$6, AG137 = $AZ$7,$BA$7, AG137 = $AZ$8,$BA$8, AG137=$AZ$9,$BA$9, AG137=$AZ$10,$BA$10, AG137=$AZ146,$BA$11, AG137=$AZ$12,$BA$12)</f>
        <v>Upon inspection of your property on XX/XX/XXXX we found the following hazards and conditions:
Unable to determine risk eligibility: dwelling inaccessible to perform exterior inspection</v>
      </c>
      <c r="BA137" s="31" t="s">
        <v>58</v>
      </c>
    </row>
    <row r="138" spans="1:53" ht="91.5" customHeight="1" x14ac:dyDescent="0.25">
      <c r="A138" s="3"/>
      <c r="B138" s="3"/>
      <c r="C138" s="4"/>
      <c r="D138" s="5"/>
      <c r="E138" s="5"/>
      <c r="F138" s="6"/>
      <c r="G138" s="6"/>
      <c r="H138" s="6"/>
      <c r="I138" s="6"/>
      <c r="J138" s="6"/>
      <c r="K138" s="6"/>
      <c r="L138" s="5"/>
      <c r="M138" s="5"/>
      <c r="N138" s="6"/>
      <c r="O138" s="5"/>
      <c r="P138" s="5"/>
      <c r="Q138" s="5"/>
      <c r="R138" s="5"/>
      <c r="S138" s="5"/>
      <c r="T138" s="5"/>
      <c r="U138" s="5"/>
      <c r="V138" s="7"/>
      <c r="W138" s="7"/>
      <c r="X138" s="7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8" cm="1">
        <f t="array" ref="AI138">_xlfn.IFS(AC138 = "TX", I138 + 25, AC138 = "VA", I138 + 56, AC138 = "FL", I138 + 26, AC138 = "SC", I138 + 55, AC138 &lt;&gt; "TX,VA,FL,SC", I138 + 26)</f>
        <v>26</v>
      </c>
      <c r="AJ138" s="8" cm="1">
        <f t="array" ref="AJ138">_xlfn.IFS(AC138 = "TX", I138 + 24, AC138 = "VA", I138 + 55, AC138 = "FL", I138 + 25, AC138 = "SC", I138 + 54, AC138 &lt;&gt; "TX,VA,FL,SC", I138 + 25)</f>
        <v>25</v>
      </c>
      <c r="AK138" s="8" cm="1">
        <f t="array" ref="AK138">_xlfn.IFS(AC138 = "TX", I138 + 58, AC138 = "VA", I138 + 89, AC138 = "FL", I138 + 89, AC138 = "SC", I138 + 88, AC138 &lt;&gt; "TX,VA,FL,SC", I138 + 59)</f>
        <v>59</v>
      </c>
      <c r="AL138" s="8" t="str" cm="1">
        <f t="array" aca="1" ref="AL138" ca="1" xml:space="preserve"> _xlfn.IFS(TODAY() &gt;= AK138, "PNDRC2", TODAY() &lt;= AJ138, "PNDRC", AND(TODAY()&gt;=AI138,TODAY()&lt;=AK138), "RCAN")</f>
        <v>PNDRC2</v>
      </c>
      <c r="AM138" s="16" t="str">
        <f t="shared" ca="1" si="27"/>
        <v>Pending inspection until 06/06/2023 to follow up (.) Email sent to agent regarding missed inspection.</v>
      </c>
      <c r="AN138" s="15" t="s">
        <v>37</v>
      </c>
      <c r="AO138" s="15">
        <f t="shared" ca="1" si="28"/>
        <v>45083</v>
      </c>
      <c r="AP138" s="15" t="s">
        <v>42</v>
      </c>
      <c r="AQ138" t="str">
        <f t="shared" si="31"/>
        <v>(.)</v>
      </c>
      <c r="AR138" s="1" t="s">
        <v>41</v>
      </c>
      <c r="AT138" s="15" t="s">
        <v>37</v>
      </c>
      <c r="AU138" s="15">
        <f t="shared" ca="1" si="29"/>
        <v>45090</v>
      </c>
      <c r="AV138" s="15" t="s">
        <v>42</v>
      </c>
      <c r="AW138" s="31" t="str">
        <f t="shared" ca="1" si="30"/>
        <v>Pending inspection until 06/13/2023 to follow up (.) Email sent to agent regarding missed inspection.</v>
      </c>
      <c r="AX138" s="2" t="str">
        <f t="shared" ca="1" si="32"/>
        <v>RCAN</v>
      </c>
      <c r="AY138" s="32" t="str" cm="1">
        <f t="array" ref="AY138" xml:space="preserve"> _xlfn.IFS(AG138 = $AZ$2, $BA$2, AG138 =$AZ$3, $BA$3, AG138 = $AZ$4,$BA$4, AG138 = $AZ$5,$BA$5, AG138 = $AZ$6,$BA$6, AG138 = $AZ$7,$BA$7, AG138 = $AZ$8,$BA$8, AG138=$AZ$9,$BA$9, AG138=$AZ$10,$BA$10, AG138=$AZ147,$BA$11, AG138=$AZ$12,$BA$12)</f>
        <v>Upon inspection of your property on XX/XX/XXXX we found the following hazards and conditions:
Unable to determine risk eligibility: dwelling inaccessible to perform exterior inspection</v>
      </c>
      <c r="BA138" s="31" t="s">
        <v>58</v>
      </c>
    </row>
    <row r="139" spans="1:53" ht="91.5" customHeight="1" x14ac:dyDescent="0.25">
      <c r="A139" s="3"/>
      <c r="B139" s="3"/>
      <c r="C139" s="4"/>
      <c r="D139" s="5"/>
      <c r="E139" s="5"/>
      <c r="F139" s="6"/>
      <c r="G139" s="6"/>
      <c r="H139" s="6"/>
      <c r="I139" s="6"/>
      <c r="J139" s="6"/>
      <c r="K139" s="6"/>
      <c r="L139" s="5"/>
      <c r="M139" s="5"/>
      <c r="N139" s="6"/>
      <c r="O139" s="5"/>
      <c r="P139" s="5"/>
      <c r="Q139" s="5"/>
      <c r="R139" s="5"/>
      <c r="S139" s="5"/>
      <c r="T139" s="5"/>
      <c r="U139" s="5"/>
      <c r="V139" s="7"/>
      <c r="W139" s="7"/>
      <c r="X139" s="7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8" cm="1">
        <f t="array" ref="AI139">_xlfn.IFS(AC139 = "TX", I139 + 25, AC139 = "VA", I139 + 56, AC139 = "FL", I139 + 26, AC139 = "SC", I139 + 55, AC139 &lt;&gt; "TX,VA,FL,SC", I139 + 26)</f>
        <v>26</v>
      </c>
      <c r="AJ139" s="8" cm="1">
        <f t="array" ref="AJ139">_xlfn.IFS(AC139 = "TX", I139 + 24, AC139 = "VA", I139 + 55, AC139 = "FL", I139 + 25, AC139 = "SC", I139 + 54, AC139 &lt;&gt; "TX,VA,FL,SC", I139 + 25)</f>
        <v>25</v>
      </c>
      <c r="AK139" s="8" cm="1">
        <f t="array" ref="AK139">_xlfn.IFS(AC139 = "TX", I139 + 58, AC139 = "VA", I139 + 89, AC139 = "FL", I139 + 89, AC139 = "SC", I139 + 88, AC139 &lt;&gt; "TX,VA,FL,SC", I139 + 59)</f>
        <v>59</v>
      </c>
      <c r="AL139" s="8" t="str" cm="1">
        <f t="array" aca="1" ref="AL139" ca="1" xml:space="preserve"> _xlfn.IFS(TODAY() &gt;= AK139, "PNDRC2", TODAY() &lt;= AJ139, "PNDRC", AND(TODAY()&gt;=AI139,TODAY()&lt;=AK139), "RCAN")</f>
        <v>PNDRC2</v>
      </c>
      <c r="AM139" s="16" t="str">
        <f t="shared" ca="1" si="27"/>
        <v>Pending inspection until 06/06/2023 to follow up (.) Email sent to agent regarding missed inspection.</v>
      </c>
      <c r="AN139" s="15" t="s">
        <v>37</v>
      </c>
      <c r="AO139" s="15">
        <f t="shared" ca="1" si="28"/>
        <v>45083</v>
      </c>
      <c r="AP139" s="15" t="s">
        <v>42</v>
      </c>
      <c r="AQ139" t="str">
        <f t="shared" si="31"/>
        <v>(.)</v>
      </c>
      <c r="AR139" s="1" t="s">
        <v>41</v>
      </c>
      <c r="AT139" s="15" t="s">
        <v>37</v>
      </c>
      <c r="AU139" s="15">
        <f t="shared" ca="1" si="29"/>
        <v>45090</v>
      </c>
      <c r="AV139" s="15" t="s">
        <v>42</v>
      </c>
      <c r="AW139" s="31" t="str">
        <f t="shared" ca="1" si="30"/>
        <v>Pending inspection until 06/13/2023 to follow up (.) Email sent to agent regarding missed inspection.</v>
      </c>
      <c r="AX139" s="2" t="str">
        <f t="shared" ca="1" si="32"/>
        <v>RCAN</v>
      </c>
      <c r="AY139" s="32" t="str" cm="1">
        <f t="array" ref="AY139" xml:space="preserve"> _xlfn.IFS(AG139 = $AZ$2, $BA$2, AG139 =$AZ$3, $BA$3, AG139 = $AZ$4,$BA$4, AG139 = $AZ$5,$BA$5, AG139 = $AZ$6,$BA$6, AG139 = $AZ$7,$BA$7, AG139 = $AZ$8,$BA$8, AG139=$AZ$9,$BA$9, AG139=$AZ$10,$BA$10, AG139=$AZ148,$BA$11, AG139=$AZ$12,$BA$12)</f>
        <v>Upon inspection of your property on XX/XX/XXXX we found the following hazards and conditions:
Unable to determine risk eligibility: dwelling inaccessible to perform exterior inspection</v>
      </c>
      <c r="BA139" s="31" t="s">
        <v>58</v>
      </c>
    </row>
    <row r="140" spans="1:53" ht="91.5" customHeight="1" x14ac:dyDescent="0.25">
      <c r="A140" s="10"/>
      <c r="B140" s="10"/>
      <c r="C140" s="11"/>
      <c r="D140" s="12"/>
      <c r="E140" s="12"/>
      <c r="F140" s="13"/>
      <c r="G140" s="13"/>
      <c r="H140" s="13"/>
      <c r="I140" s="13"/>
      <c r="J140" s="13"/>
      <c r="K140" s="13"/>
      <c r="L140" s="12"/>
      <c r="M140" s="12"/>
      <c r="N140" s="13"/>
      <c r="O140" s="12"/>
      <c r="P140" s="12"/>
      <c r="Q140" s="12"/>
      <c r="R140" s="12"/>
      <c r="S140" s="12"/>
      <c r="T140" s="12"/>
      <c r="U140" s="12"/>
      <c r="V140" s="14"/>
      <c r="W140" s="14"/>
      <c r="X140" s="14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8" cm="1">
        <f t="array" ref="AI140">_xlfn.IFS(AC140 = "TX", I140 + 25, AC140 = "VA", I140 + 56, AC140 = "FL", I140 + 26, AC140 = "SC", I140 + 55, AC140 &lt;&gt; "TX,VA,FL,SC", I140 + 26)</f>
        <v>26</v>
      </c>
      <c r="AJ140" s="8" cm="1">
        <f t="array" ref="AJ140">_xlfn.IFS(AC140 = "TX", I140 + 24, AC140 = "VA", I140 + 55, AC140 = "FL", I140 + 25, AC140 = "SC", I140 + 54, AC140 &lt;&gt; "TX,VA,FL,SC", I140 + 25)</f>
        <v>25</v>
      </c>
      <c r="AK140" s="8" cm="1">
        <f t="array" ref="AK140">_xlfn.IFS(AC140 = "TX", I140 + 58, AC140 = "VA", I140 + 89, AC140 = "FL", I140 + 89, AC140 = "SC", I140 + 88, AC140 &lt;&gt; "TX,VA,FL,SC", I140 + 59)</f>
        <v>59</v>
      </c>
      <c r="AL140" s="8" t="str" cm="1">
        <f t="array" aca="1" ref="AL140" ca="1" xml:space="preserve"> _xlfn.IFS(TODAY() &gt;= AK140, "PNDRC2", TODAY() &lt;= AJ140, "PNDRC", AND(TODAY()&gt;=AI140,TODAY()&lt;=AK140), "RCAN")</f>
        <v>PNDRC2</v>
      </c>
      <c r="AM140" s="16" t="str">
        <f t="shared" ca="1" si="27"/>
        <v>Pending inspection until 06/06/2023 to follow up (.) Email sent to agent regarding missed inspection.</v>
      </c>
      <c r="AN140" s="15" t="s">
        <v>37</v>
      </c>
      <c r="AO140" s="15">
        <f t="shared" ca="1" si="28"/>
        <v>45083</v>
      </c>
      <c r="AP140" s="15" t="s">
        <v>42</v>
      </c>
      <c r="AQ140" t="str">
        <f t="shared" si="31"/>
        <v>(.)</v>
      </c>
      <c r="AR140" s="1" t="s">
        <v>41</v>
      </c>
      <c r="AT140" s="15" t="s">
        <v>37</v>
      </c>
      <c r="AU140" s="15">
        <f t="shared" ca="1" si="29"/>
        <v>45090</v>
      </c>
      <c r="AV140" s="15" t="s">
        <v>42</v>
      </c>
      <c r="AW140" s="31" t="str">
        <f t="shared" ca="1" si="30"/>
        <v>Pending inspection until 06/13/2023 to follow up (.) Email sent to agent regarding missed inspection.</v>
      </c>
      <c r="AX140" s="2" t="str">
        <f t="shared" ca="1" si="32"/>
        <v>RCAN</v>
      </c>
      <c r="AY140" s="32" t="str" cm="1">
        <f t="array" ref="AY140" xml:space="preserve"> _xlfn.IFS(AG140 = $AZ$2, $BA$2, AG140 =$AZ$3, $BA$3, AG140 = $AZ$4,$BA$4, AG140 = $AZ$5,$BA$5, AG140 = $AZ$6,$BA$6, AG140 = $AZ$7,$BA$7, AG140 = $AZ$8,$BA$8, AG140=$AZ$9,$BA$9, AG140=$AZ$10,$BA$10, AG140=$AZ149,$BA$11, AG140=$AZ$12,$BA$12)</f>
        <v>Upon inspection of your property on XX/XX/XXXX we found the following hazards and conditions:
Unable to determine risk eligibility: dwelling inaccessible to perform exterior inspection</v>
      </c>
      <c r="BA140" s="31" t="s">
        <v>58</v>
      </c>
    </row>
    <row r="141" spans="1:53" ht="91.5" customHeight="1" x14ac:dyDescent="0.25">
      <c r="A141" s="3"/>
      <c r="B141" s="3"/>
      <c r="C141" s="4"/>
      <c r="D141" s="5"/>
      <c r="E141" s="5"/>
      <c r="F141" s="6"/>
      <c r="G141" s="6"/>
      <c r="H141" s="6"/>
      <c r="I141" s="6"/>
      <c r="J141" s="6"/>
      <c r="K141" s="6"/>
      <c r="L141" s="5"/>
      <c r="M141" s="5"/>
      <c r="N141" s="6"/>
      <c r="O141" s="5"/>
      <c r="P141" s="5"/>
      <c r="Q141" s="5"/>
      <c r="R141" s="5"/>
      <c r="S141" s="5"/>
      <c r="T141" s="5"/>
      <c r="U141" s="5"/>
      <c r="V141" s="7"/>
      <c r="W141" s="7"/>
      <c r="X141" s="7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8" cm="1">
        <f t="array" ref="AI141">_xlfn.IFS(AC141 = "TX", I141 + 25, AC141 = "VA", I141 + 56, AC141 = "FL", I141 + 26, AC141 = "SC", I141 + 55, AC141 &lt;&gt; "TX,VA,FL,SC", I141 + 26)</f>
        <v>26</v>
      </c>
      <c r="AJ141" s="8" cm="1">
        <f t="array" ref="AJ141">_xlfn.IFS(AC141 = "TX", I141 + 24, AC141 = "VA", I141 + 55, AC141 = "FL", I141 + 25, AC141 = "SC", I141 + 54, AC141 &lt;&gt; "TX,VA,FL,SC", I141 + 25)</f>
        <v>25</v>
      </c>
      <c r="AK141" s="8" cm="1">
        <f t="array" ref="AK141">_xlfn.IFS(AC141 = "TX", I141 + 58, AC141 = "VA", I141 + 89, AC141 = "FL", I141 + 89, AC141 = "SC", I141 + 88, AC141 &lt;&gt; "TX,VA,FL,SC", I141 + 59)</f>
        <v>59</v>
      </c>
      <c r="AL141" s="8" t="str" cm="1">
        <f t="array" aca="1" ref="AL141" ca="1" xml:space="preserve"> _xlfn.IFS(TODAY() &gt;= AK141, "PNDRC2", TODAY() &lt;= AJ141, "PNDRC", AND(TODAY()&gt;=AI141,TODAY()&lt;=AK141), "RCAN")</f>
        <v>PNDRC2</v>
      </c>
      <c r="AM141" s="16" t="str">
        <f t="shared" ca="1" si="27"/>
        <v>Pending inspection until 06/06/2023 to follow up (.) Email sent to agent regarding missed inspection.</v>
      </c>
      <c r="AN141" s="15" t="s">
        <v>37</v>
      </c>
      <c r="AO141" s="15">
        <f t="shared" ca="1" si="28"/>
        <v>45083</v>
      </c>
      <c r="AP141" s="15" t="s">
        <v>42</v>
      </c>
      <c r="AQ141" t="str">
        <f t="shared" si="31"/>
        <v>(.)</v>
      </c>
      <c r="AR141" s="1" t="s">
        <v>41</v>
      </c>
      <c r="AT141" s="15" t="s">
        <v>37</v>
      </c>
      <c r="AU141" s="15">
        <f t="shared" ca="1" si="29"/>
        <v>45090</v>
      </c>
      <c r="AV141" s="15" t="s">
        <v>42</v>
      </c>
      <c r="AW141" s="31" t="str">
        <f t="shared" ca="1" si="30"/>
        <v>Pending inspection until 06/13/2023 to follow up (.) Email sent to agent regarding missed inspection.</v>
      </c>
      <c r="AX141" s="2" t="str">
        <f t="shared" ca="1" si="32"/>
        <v>RCAN</v>
      </c>
      <c r="AY141" s="32" t="str" cm="1">
        <f t="array" ref="AY141" xml:space="preserve"> _xlfn.IFS(AG141 = $AZ$2, $BA$2, AG141 =$AZ$3, $BA$3, AG141 = $AZ$4,$BA$4, AG141 = $AZ$5,$BA$5, AG141 = $AZ$6,$BA$6, AG141 = $AZ$7,$BA$7, AG141 = $AZ$8,$BA$8, AG141=$AZ$9,$BA$9, AG141=$AZ$10,$BA$10, AG141=$AZ150,$BA$11, AG141=$AZ$12,$BA$12)</f>
        <v>Upon inspection of your property on XX/XX/XXXX we found the following hazards and conditions:
Unable to determine risk eligibility: dwelling inaccessible to perform exterior inspection</v>
      </c>
      <c r="BA141" s="31" t="s">
        <v>58</v>
      </c>
    </row>
    <row r="142" spans="1:53" ht="91.5" customHeight="1" x14ac:dyDescent="0.25">
      <c r="A142" s="3"/>
      <c r="B142" s="3"/>
      <c r="C142" s="4"/>
      <c r="D142" s="5"/>
      <c r="E142" s="5"/>
      <c r="F142" s="6"/>
      <c r="G142" s="6"/>
      <c r="H142" s="6"/>
      <c r="I142" s="6"/>
      <c r="J142" s="6"/>
      <c r="K142" s="6"/>
      <c r="L142" s="5"/>
      <c r="M142" s="5"/>
      <c r="N142" s="6"/>
      <c r="O142" s="5"/>
      <c r="P142" s="5"/>
      <c r="Q142" s="5"/>
      <c r="R142" s="5"/>
      <c r="S142" s="5"/>
      <c r="T142" s="5"/>
      <c r="U142" s="5"/>
      <c r="V142" s="7"/>
      <c r="W142" s="7"/>
      <c r="X142" s="7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8" cm="1">
        <f t="array" ref="AI142">_xlfn.IFS(AC142 = "TX", I142 + 25, AC142 = "VA", I142 + 56, AC142 = "FL", I142 + 26, AC142 = "SC", I142 + 55, AC142 &lt;&gt; "TX,VA,FL,SC", I142 + 26)</f>
        <v>26</v>
      </c>
      <c r="AJ142" s="8" cm="1">
        <f t="array" ref="AJ142">_xlfn.IFS(AC142 = "TX", I142 + 24, AC142 = "VA", I142 + 55, AC142 = "FL", I142 + 25, AC142 = "SC", I142 + 54, AC142 &lt;&gt; "TX,VA,FL,SC", I142 + 25)</f>
        <v>25</v>
      </c>
      <c r="AK142" s="8" cm="1">
        <f t="array" ref="AK142">_xlfn.IFS(AC142 = "TX", I142 + 58, AC142 = "VA", I142 + 89, AC142 = "FL", I142 + 89, AC142 = "SC", I142 + 88, AC142 &lt;&gt; "TX,VA,FL,SC", I142 + 59)</f>
        <v>59</v>
      </c>
      <c r="AL142" s="8" t="str" cm="1">
        <f t="array" aca="1" ref="AL142" ca="1" xml:space="preserve"> _xlfn.IFS(TODAY() &gt;= AK142, "PNDRC2", TODAY() &lt;= AJ142, "PNDRC", AND(TODAY()&gt;=AI142,TODAY()&lt;=AK142), "RCAN")</f>
        <v>PNDRC2</v>
      </c>
      <c r="AM142" s="16" t="str">
        <f t="shared" ca="1" si="27"/>
        <v>Pending inspection until 06/06/2023 to follow up (.) Email sent to agent regarding missed inspection.</v>
      </c>
      <c r="AN142" s="15" t="s">
        <v>37</v>
      </c>
      <c r="AO142" s="15">
        <f t="shared" ca="1" si="28"/>
        <v>45083</v>
      </c>
      <c r="AP142" s="15" t="s">
        <v>42</v>
      </c>
      <c r="AQ142" t="str">
        <f t="shared" si="31"/>
        <v>(.)</v>
      </c>
      <c r="AR142" s="1" t="s">
        <v>41</v>
      </c>
      <c r="AT142" s="15" t="s">
        <v>37</v>
      </c>
      <c r="AU142" s="15">
        <f t="shared" ca="1" si="29"/>
        <v>45090</v>
      </c>
      <c r="AV142" s="15" t="s">
        <v>42</v>
      </c>
      <c r="AW142" s="31" t="str">
        <f t="shared" ca="1" si="30"/>
        <v>Pending inspection until 06/13/2023 to follow up (.) Email sent to agent regarding missed inspection.</v>
      </c>
      <c r="AX142" s="2" t="str">
        <f t="shared" ca="1" si="32"/>
        <v>RCAN</v>
      </c>
      <c r="AY142" s="32" t="str" cm="1">
        <f t="array" ref="AY142" xml:space="preserve"> _xlfn.IFS(AG142 = $AZ$2, $BA$2, AG142 =$AZ$3, $BA$3, AG142 = $AZ$4,$BA$4, AG142 = $AZ$5,$BA$5, AG142 = $AZ$6,$BA$6, AG142 = $AZ$7,$BA$7, AG142 = $AZ$8,$BA$8, AG142=$AZ$9,$BA$9, AG142=$AZ$10,$BA$10, AG142=$AZ151,$BA$11, AG142=$AZ$12,$BA$12)</f>
        <v>Upon inspection of your property on XX/XX/XXXX we found the following hazards and conditions:
Unable to determine risk eligibility: dwelling inaccessible to perform exterior inspection</v>
      </c>
      <c r="BA142" s="31" t="s">
        <v>58</v>
      </c>
    </row>
    <row r="143" spans="1:53" ht="91.5" customHeight="1" x14ac:dyDescent="0.25">
      <c r="A143" s="10"/>
      <c r="B143" s="10"/>
      <c r="C143" s="11"/>
      <c r="D143" s="12"/>
      <c r="E143" s="12"/>
      <c r="F143" s="13"/>
      <c r="G143" s="13"/>
      <c r="H143" s="13"/>
      <c r="I143" s="13"/>
      <c r="J143" s="13"/>
      <c r="K143" s="13"/>
      <c r="L143" s="12"/>
      <c r="M143" s="12"/>
      <c r="N143" s="13"/>
      <c r="O143" s="12"/>
      <c r="P143" s="12"/>
      <c r="Q143" s="12"/>
      <c r="R143" s="12"/>
      <c r="S143" s="12"/>
      <c r="T143" s="12"/>
      <c r="U143" s="12"/>
      <c r="V143" s="14"/>
      <c r="W143" s="14"/>
      <c r="X143" s="14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8" cm="1">
        <f t="array" ref="AI143">_xlfn.IFS(AC143 = "TX", I143 + 25, AC143 = "VA", I143 + 56, AC143 = "FL", I143 + 26, AC143 = "SC", I143 + 55, AC143 &lt;&gt; "TX,VA,FL,SC", I143 + 26)</f>
        <v>26</v>
      </c>
      <c r="AJ143" s="8" cm="1">
        <f t="array" ref="AJ143">_xlfn.IFS(AC143 = "TX", I143 + 24, AC143 = "VA", I143 + 55, AC143 = "FL", I143 + 25, AC143 = "SC", I143 + 54, AC143 &lt;&gt; "TX,VA,FL,SC", I143 + 25)</f>
        <v>25</v>
      </c>
      <c r="AK143" s="8" cm="1">
        <f t="array" ref="AK143">_xlfn.IFS(AC143 = "TX", I143 + 58, AC143 = "VA", I143 + 89, AC143 = "FL", I143 + 89, AC143 = "SC", I143 + 88, AC143 &lt;&gt; "TX,VA,FL,SC", I143 + 59)</f>
        <v>59</v>
      </c>
      <c r="AL143" s="8" t="str" cm="1">
        <f t="array" aca="1" ref="AL143" ca="1" xml:space="preserve"> _xlfn.IFS(TODAY() &gt;= AK143, "PNDRC2", TODAY() &lt;= AJ143, "PNDRC", AND(TODAY()&gt;=AI143,TODAY()&lt;=AK143), "RCAN")</f>
        <v>PNDRC2</v>
      </c>
      <c r="AM143" s="16" t="str">
        <f t="shared" ca="1" si="27"/>
        <v>Pending inspection until 06/06/2023 to follow up (.) Email sent to agent regarding missed inspection.</v>
      </c>
      <c r="AN143" s="15" t="s">
        <v>37</v>
      </c>
      <c r="AO143" s="15">
        <f t="shared" ca="1" si="28"/>
        <v>45083</v>
      </c>
      <c r="AP143" s="15" t="s">
        <v>42</v>
      </c>
      <c r="AQ143" t="str">
        <f t="shared" si="31"/>
        <v>(.)</v>
      </c>
      <c r="AR143" s="1" t="s">
        <v>41</v>
      </c>
      <c r="AT143" s="15" t="s">
        <v>37</v>
      </c>
      <c r="AU143" s="15">
        <f t="shared" ca="1" si="29"/>
        <v>45090</v>
      </c>
      <c r="AV143" s="15" t="s">
        <v>42</v>
      </c>
      <c r="AW143" s="31" t="str">
        <f t="shared" ca="1" si="30"/>
        <v>Pending inspection until 06/13/2023 to follow up (.) Email sent to agent regarding missed inspection.</v>
      </c>
      <c r="AX143" s="2" t="str">
        <f t="shared" ca="1" si="32"/>
        <v>RCAN</v>
      </c>
      <c r="AY143" s="32" t="str" cm="1">
        <f t="array" ref="AY143" xml:space="preserve"> _xlfn.IFS(AG143 = $AZ$2, $BA$2, AG143 =$AZ$3, $BA$3, AG143 = $AZ$4,$BA$4, AG143 = $AZ$5,$BA$5, AG143 = $AZ$6,$BA$6, AG143 = $AZ$7,$BA$7, AG143 = $AZ$8,$BA$8, AG143=$AZ$9,$BA$9, AG143=$AZ$10,$BA$10, AG143=$AZ152,$BA$11, AG143=$AZ$12,$BA$12)</f>
        <v>Upon inspection of your property on XX/XX/XXXX we found the following hazards and conditions:
Unable to determine risk eligibility: dwelling inaccessible to perform exterior inspection</v>
      </c>
      <c r="BA143" s="31" t="s">
        <v>58</v>
      </c>
    </row>
    <row r="144" spans="1:53" ht="91.5" customHeight="1" x14ac:dyDescent="0.25">
      <c r="A144" s="10"/>
      <c r="B144" s="10"/>
      <c r="C144" s="11"/>
      <c r="D144" s="12"/>
      <c r="E144" s="12"/>
      <c r="F144" s="13"/>
      <c r="G144" s="13"/>
      <c r="H144" s="13"/>
      <c r="I144" s="13"/>
      <c r="J144" s="13"/>
      <c r="K144" s="13"/>
      <c r="L144" s="12"/>
      <c r="M144" s="12"/>
      <c r="N144" s="13"/>
      <c r="O144" s="12"/>
      <c r="P144" s="12"/>
      <c r="Q144" s="12"/>
      <c r="R144" s="12"/>
      <c r="S144" s="12"/>
      <c r="T144" s="12"/>
      <c r="U144" s="12"/>
      <c r="V144" s="14"/>
      <c r="W144" s="14"/>
      <c r="X144" s="14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8" cm="1">
        <f t="array" ref="AI144">_xlfn.IFS(AC144 = "TX", I144 + 25, AC144 = "VA", I144 + 56, AC144 = "FL", I144 + 26, AC144 = "SC", I144 + 55, AC144 &lt;&gt; "TX,VA,FL,SC", I144 + 26)</f>
        <v>26</v>
      </c>
      <c r="AJ144" s="8" cm="1">
        <f t="array" ref="AJ144">_xlfn.IFS(AC144 = "TX", I144 + 24, AC144 = "VA", I144 + 55, AC144 = "FL", I144 + 25, AC144 = "SC", I144 + 54, AC144 &lt;&gt; "TX,VA,FL,SC", I144 + 25)</f>
        <v>25</v>
      </c>
      <c r="AK144" s="8" cm="1">
        <f t="array" ref="AK144">_xlfn.IFS(AC144 = "TX", I144 + 58, AC144 = "VA", I144 + 89, AC144 = "FL", I144 + 89, AC144 = "SC", I144 + 88, AC144 &lt;&gt; "TX,VA,FL,SC", I144 + 59)</f>
        <v>59</v>
      </c>
      <c r="AL144" s="8" t="str" cm="1">
        <f t="array" aca="1" ref="AL144" ca="1" xml:space="preserve"> _xlfn.IFS(TODAY() &gt;= AK144, "PNDRC2", TODAY() &lt;= AJ144, "PNDRC", AND(TODAY()&gt;=AI144,TODAY()&lt;=AK144), "RCAN")</f>
        <v>PNDRC2</v>
      </c>
      <c r="AM144" s="16" t="str">
        <f t="shared" ca="1" si="27"/>
        <v>Pending inspection until 06/06/2023 to follow up (.) Email sent to agent regarding missed inspection.</v>
      </c>
      <c r="AN144" s="15" t="s">
        <v>37</v>
      </c>
      <c r="AO144" s="15">
        <f t="shared" ca="1" si="28"/>
        <v>45083</v>
      </c>
      <c r="AP144" s="15" t="s">
        <v>42</v>
      </c>
      <c r="AQ144" t="str">
        <f t="shared" si="31"/>
        <v>(.)</v>
      </c>
      <c r="AR144" s="1" t="s">
        <v>41</v>
      </c>
      <c r="AT144" s="15" t="s">
        <v>37</v>
      </c>
      <c r="AU144" s="15">
        <f t="shared" ca="1" si="29"/>
        <v>45090</v>
      </c>
      <c r="AV144" s="15" t="s">
        <v>42</v>
      </c>
      <c r="AW144" s="31" t="str">
        <f t="shared" ca="1" si="30"/>
        <v>Pending inspection until 06/13/2023 to follow up (.) Email sent to agent regarding missed inspection.</v>
      </c>
      <c r="AX144" s="2" t="str">
        <f t="shared" ca="1" si="32"/>
        <v>RCAN</v>
      </c>
      <c r="AY144" s="32" t="str" cm="1">
        <f t="array" ref="AY144" xml:space="preserve"> _xlfn.IFS(AG144 = $AZ$2, $BA$2, AG144 =$AZ$3, $BA$3, AG144 = $AZ$4,$BA$4, AG144 = $AZ$5,$BA$5, AG144 = $AZ$6,$BA$6, AG144 = $AZ$7,$BA$7, AG144 = $AZ$8,$BA$8, AG144=$AZ$9,$BA$9, AG144=$AZ$10,$BA$10, AG144=$AZ153,$BA$11, AG144=$AZ$12,$BA$12)</f>
        <v>Upon inspection of your property on XX/XX/XXXX we found the following hazards and conditions:
Unable to determine risk eligibility: dwelling inaccessible to perform exterior inspection</v>
      </c>
      <c r="BA144" s="31" t="s">
        <v>58</v>
      </c>
    </row>
    <row r="145" spans="1:53" ht="91.5" customHeight="1" x14ac:dyDescent="0.25">
      <c r="A145" s="3"/>
      <c r="B145" s="3"/>
      <c r="C145" s="4"/>
      <c r="D145" s="5"/>
      <c r="E145" s="5"/>
      <c r="F145" s="6"/>
      <c r="G145" s="6"/>
      <c r="H145" s="6"/>
      <c r="I145" s="6"/>
      <c r="J145" s="6"/>
      <c r="K145" s="6"/>
      <c r="L145" s="5"/>
      <c r="M145" s="5"/>
      <c r="N145" s="6"/>
      <c r="O145" s="5"/>
      <c r="P145" s="5"/>
      <c r="Q145" s="5"/>
      <c r="R145" s="5"/>
      <c r="S145" s="5"/>
      <c r="T145" s="5"/>
      <c r="U145" s="5"/>
      <c r="V145" s="7"/>
      <c r="W145" s="7"/>
      <c r="X145" s="7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8" cm="1">
        <f t="array" ref="AI145">_xlfn.IFS(AC145 = "TX", I145 + 25, AC145 = "VA", I145 + 56, AC145 = "FL", I145 + 26, AC145 = "SC", I145 + 55, AC145 &lt;&gt; "TX,VA,FL,SC", I145 + 26)</f>
        <v>26</v>
      </c>
      <c r="AJ145" s="8" cm="1">
        <f t="array" ref="AJ145">_xlfn.IFS(AC145 = "TX", I145 + 24, AC145 = "VA", I145 + 55, AC145 = "FL", I145 + 25, AC145 = "SC", I145 + 54, AC145 &lt;&gt; "TX,VA,FL,SC", I145 + 25)</f>
        <v>25</v>
      </c>
      <c r="AK145" s="8" cm="1">
        <f t="array" ref="AK145">_xlfn.IFS(AC145 = "TX", I145 + 58, AC145 = "VA", I145 + 89, AC145 = "FL", I145 + 89, AC145 = "SC", I145 + 88, AC145 &lt;&gt; "TX,VA,FL,SC", I145 + 59)</f>
        <v>59</v>
      </c>
      <c r="AL145" s="8" t="str" cm="1">
        <f t="array" aca="1" ref="AL145" ca="1" xml:space="preserve"> _xlfn.IFS(TODAY() &gt;= AK145, "PNDRC2", TODAY() &lt;= AJ145, "PNDRC", AND(TODAY()&gt;=AI145,TODAY()&lt;=AK145), "RCAN")</f>
        <v>PNDRC2</v>
      </c>
      <c r="AM145" s="16" t="str">
        <f t="shared" ca="1" si="27"/>
        <v>Pending inspection until 06/06/2023 to follow up (.) Email sent to agent regarding missed inspection.</v>
      </c>
      <c r="AN145" s="15" t="s">
        <v>37</v>
      </c>
      <c r="AO145" s="15">
        <f t="shared" ca="1" si="28"/>
        <v>45083</v>
      </c>
      <c r="AP145" s="15" t="s">
        <v>42</v>
      </c>
      <c r="AQ145" t="str">
        <f t="shared" si="31"/>
        <v>(.)</v>
      </c>
      <c r="AR145" s="1" t="s">
        <v>41</v>
      </c>
      <c r="AT145" s="15" t="s">
        <v>37</v>
      </c>
      <c r="AU145" s="15">
        <f t="shared" ca="1" si="29"/>
        <v>45090</v>
      </c>
      <c r="AV145" s="15" t="s">
        <v>42</v>
      </c>
      <c r="AW145" s="31" t="str">
        <f t="shared" ca="1" si="30"/>
        <v>Pending inspection until 06/13/2023 to follow up (.) Email sent to agent regarding missed inspection.</v>
      </c>
      <c r="AX145" s="2" t="str">
        <f t="shared" ca="1" si="32"/>
        <v>RCAN</v>
      </c>
      <c r="AY145" s="32" t="str" cm="1">
        <f t="array" ref="AY145" xml:space="preserve"> _xlfn.IFS(AG145 = $AZ$2, $BA$2, AG145 =$AZ$3, $BA$3, AG145 = $AZ$4,$BA$4, AG145 = $AZ$5,$BA$5, AG145 = $AZ$6,$BA$6, AG145 = $AZ$7,$BA$7, AG145 = $AZ$8,$BA$8, AG145=$AZ$9,$BA$9, AG145=$AZ$10,$BA$10, AG145=$AZ154,$BA$11, AG145=$AZ$12,$BA$12)</f>
        <v>Upon inspection of your property on XX/XX/XXXX we found the following hazards and conditions:
Unable to determine risk eligibility: dwelling inaccessible to perform exterior inspection</v>
      </c>
      <c r="BA145" s="31" t="s">
        <v>58</v>
      </c>
    </row>
    <row r="146" spans="1:53" ht="91.5" customHeight="1" x14ac:dyDescent="0.25">
      <c r="A146" s="3"/>
      <c r="B146" s="3"/>
      <c r="C146" s="4"/>
      <c r="D146" s="5"/>
      <c r="E146" s="5"/>
      <c r="F146" s="6"/>
      <c r="G146" s="6"/>
      <c r="H146" s="6"/>
      <c r="I146" s="6"/>
      <c r="J146" s="6"/>
      <c r="K146" s="6"/>
      <c r="L146" s="5"/>
      <c r="M146" s="5"/>
      <c r="N146" s="6"/>
      <c r="O146" s="5"/>
      <c r="P146" s="5"/>
      <c r="Q146" s="5"/>
      <c r="R146" s="5"/>
      <c r="S146" s="5"/>
      <c r="T146" s="5"/>
      <c r="U146" s="5"/>
      <c r="V146" s="7"/>
      <c r="W146" s="7"/>
      <c r="X146" s="7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8" cm="1">
        <f t="array" ref="AI146">_xlfn.IFS(AC146 = "TX", I146 + 25, AC146 = "VA", I146 + 56, AC146 = "FL", I146 + 26, AC146 = "SC", I146 + 55, AC146 &lt;&gt; "TX,VA,FL,SC", I146 + 26)</f>
        <v>26</v>
      </c>
      <c r="AJ146" s="8" cm="1">
        <f t="array" ref="AJ146">_xlfn.IFS(AC146 = "TX", I146 + 24, AC146 = "VA", I146 + 55, AC146 = "FL", I146 + 25, AC146 = "SC", I146 + 54, AC146 &lt;&gt; "TX,VA,FL,SC", I146 + 25)</f>
        <v>25</v>
      </c>
      <c r="AK146" s="8" cm="1">
        <f t="array" ref="AK146">_xlfn.IFS(AC146 = "TX", I146 + 58, AC146 = "VA", I146 + 89, AC146 = "FL", I146 + 89, AC146 = "SC", I146 + 88, AC146 &lt;&gt; "TX,VA,FL,SC", I146 + 59)</f>
        <v>59</v>
      </c>
      <c r="AL146" s="8" t="str" cm="1">
        <f t="array" aca="1" ref="AL146" ca="1" xml:space="preserve"> _xlfn.IFS(TODAY() &gt;= AK146, "PNDRC2", TODAY() &lt;= AJ146, "PNDRC", AND(TODAY()&gt;=AI146,TODAY()&lt;=AK146), "RCAN")</f>
        <v>PNDRC2</v>
      </c>
      <c r="AM146" s="16" t="str">
        <f t="shared" ca="1" si="27"/>
        <v>Pending inspection until 06/06/2023 to follow up (.) Email sent to agent regarding missed inspection.</v>
      </c>
      <c r="AN146" s="15" t="s">
        <v>37</v>
      </c>
      <c r="AO146" s="15">
        <f t="shared" ca="1" si="28"/>
        <v>45083</v>
      </c>
      <c r="AP146" s="15" t="s">
        <v>42</v>
      </c>
      <c r="AQ146" t="str">
        <f t="shared" si="31"/>
        <v>(.)</v>
      </c>
      <c r="AR146" s="1" t="s">
        <v>41</v>
      </c>
      <c r="AT146" s="15" t="s">
        <v>37</v>
      </c>
      <c r="AU146" s="15">
        <f t="shared" ca="1" si="29"/>
        <v>45090</v>
      </c>
      <c r="AV146" s="15" t="s">
        <v>42</v>
      </c>
      <c r="AW146" s="31" t="str">
        <f t="shared" ca="1" si="30"/>
        <v>Pending inspection until 06/13/2023 to follow up (.) Email sent to agent regarding missed inspection.</v>
      </c>
      <c r="AX146" s="2" t="str">
        <f t="shared" ca="1" si="32"/>
        <v>RCAN</v>
      </c>
      <c r="AY146" s="32" t="str" cm="1">
        <f t="array" ref="AY146" xml:space="preserve"> _xlfn.IFS(AG146 = $AZ$2, $BA$2, AG146 =$AZ$3, $BA$3, AG146 = $AZ$4,$BA$4, AG146 = $AZ$5,$BA$5, AG146 = $AZ$6,$BA$6, AG146 = $AZ$7,$BA$7, AG146 = $AZ$8,$BA$8, AG146=$AZ$9,$BA$9, AG146=$AZ$10,$BA$10, AG146=$AZ155,$BA$11, AG146=$AZ$12,$BA$12)</f>
        <v>Upon inspection of your property on XX/XX/XXXX we found the following hazards and conditions:
Unable to determine risk eligibility: dwelling inaccessible to perform exterior inspection</v>
      </c>
      <c r="BA146" s="31" t="s">
        <v>58</v>
      </c>
    </row>
    <row r="147" spans="1:53" ht="91.5" customHeight="1" x14ac:dyDescent="0.25">
      <c r="A147" s="3"/>
      <c r="B147" s="3"/>
      <c r="C147" s="4"/>
      <c r="D147" s="5"/>
      <c r="E147" s="5"/>
      <c r="F147" s="6"/>
      <c r="G147" s="6"/>
      <c r="H147" s="6"/>
      <c r="I147" s="6"/>
      <c r="J147" s="6"/>
      <c r="K147" s="6"/>
      <c r="L147" s="5"/>
      <c r="M147" s="5"/>
      <c r="N147" s="6"/>
      <c r="O147" s="5"/>
      <c r="P147" s="5"/>
      <c r="Q147" s="5"/>
      <c r="R147" s="5"/>
      <c r="S147" s="5"/>
      <c r="T147" s="5"/>
      <c r="U147" s="5"/>
      <c r="V147" s="7"/>
      <c r="W147" s="7"/>
      <c r="X147" s="7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8" cm="1">
        <f t="array" ref="AI147">_xlfn.IFS(AC147 = "TX", I147 + 25, AC147 = "VA", I147 + 56, AC147 = "FL", I147 + 26, AC147 = "SC", I147 + 55, AC147 &lt;&gt; "TX,VA,FL,SC", I147 + 26)</f>
        <v>26</v>
      </c>
      <c r="AJ147" s="8" cm="1">
        <f t="array" ref="AJ147">_xlfn.IFS(AC147 = "TX", I147 + 24, AC147 = "VA", I147 + 55, AC147 = "FL", I147 + 25, AC147 = "SC", I147 + 54, AC147 &lt;&gt; "TX,VA,FL,SC", I147 + 25)</f>
        <v>25</v>
      </c>
      <c r="AK147" s="8" cm="1">
        <f t="array" ref="AK147">_xlfn.IFS(AC147 = "TX", I147 + 58, AC147 = "VA", I147 + 89, AC147 = "FL", I147 + 89, AC147 = "SC", I147 + 88, AC147 &lt;&gt; "TX,VA,FL,SC", I147 + 59)</f>
        <v>59</v>
      </c>
      <c r="AL147" s="8" t="str" cm="1">
        <f t="array" aca="1" ref="AL147" ca="1" xml:space="preserve"> _xlfn.IFS(TODAY() &gt;= AK147, "PNDRC2", TODAY() &lt;= AJ147, "PNDRC", AND(TODAY()&gt;=AI147,TODAY()&lt;=AK147), "RCAN")</f>
        <v>PNDRC2</v>
      </c>
      <c r="AM147" s="16" t="str">
        <f t="shared" ca="1" si="27"/>
        <v>Pending inspection until 06/06/2023 to follow up (.) Email sent to agent regarding missed inspection.</v>
      </c>
      <c r="AN147" s="15" t="s">
        <v>37</v>
      </c>
      <c r="AO147" s="15">
        <f t="shared" ca="1" si="28"/>
        <v>45083</v>
      </c>
      <c r="AP147" s="15" t="s">
        <v>42</v>
      </c>
      <c r="AQ147" t="str">
        <f t="shared" si="31"/>
        <v>(.)</v>
      </c>
      <c r="AR147" s="1" t="s">
        <v>41</v>
      </c>
      <c r="AT147" s="15" t="s">
        <v>37</v>
      </c>
      <c r="AU147" s="15">
        <f t="shared" ca="1" si="29"/>
        <v>45090</v>
      </c>
      <c r="AV147" s="15" t="s">
        <v>42</v>
      </c>
      <c r="AW147" s="31" t="str">
        <f t="shared" ca="1" si="30"/>
        <v>Pending inspection until 06/13/2023 to follow up (.) Email sent to agent regarding missed inspection.</v>
      </c>
      <c r="AX147" s="2" t="str">
        <f t="shared" ca="1" si="32"/>
        <v>RCAN</v>
      </c>
      <c r="AY147" s="32" t="str" cm="1">
        <f t="array" ref="AY147" xml:space="preserve"> _xlfn.IFS(AG147 = $AZ$2, $BA$2, AG147 =$AZ$3, $BA$3, AG147 = $AZ$4,$BA$4, AG147 = $AZ$5,$BA$5, AG147 = $AZ$6,$BA$6, AG147 = $AZ$7,$BA$7, AG147 = $AZ$8,$BA$8, AG147=$AZ$9,$BA$9, AG147=$AZ$10,$BA$10, AG147=$AZ156,$BA$11, AG147=$AZ$12,$BA$12)</f>
        <v>Upon inspection of your property on XX/XX/XXXX we found the following hazards and conditions:
Unable to determine risk eligibility: dwelling inaccessible to perform exterior inspection</v>
      </c>
      <c r="BA147" s="31" t="s">
        <v>58</v>
      </c>
    </row>
    <row r="148" spans="1:53" ht="91.5" customHeight="1" x14ac:dyDescent="0.25">
      <c r="A148" s="3"/>
      <c r="B148" s="3"/>
      <c r="C148" s="4"/>
      <c r="D148" s="5"/>
      <c r="E148" s="5"/>
      <c r="F148" s="6"/>
      <c r="G148" s="6"/>
      <c r="H148" s="6"/>
      <c r="I148" s="6"/>
      <c r="J148" s="6"/>
      <c r="K148" s="6"/>
      <c r="L148" s="5"/>
      <c r="M148" s="5"/>
      <c r="N148" s="6"/>
      <c r="O148" s="5"/>
      <c r="P148" s="5"/>
      <c r="Q148" s="5"/>
      <c r="R148" s="5"/>
      <c r="S148" s="5"/>
      <c r="T148" s="5"/>
      <c r="U148" s="5"/>
      <c r="V148" s="7"/>
      <c r="W148" s="7"/>
      <c r="X148" s="7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8" cm="1">
        <f t="array" ref="AI148">_xlfn.IFS(AC148 = "TX", I148 + 25, AC148 = "VA", I148 + 56, AC148 = "FL", I148 + 26, AC148 = "SC", I148 + 55, AC148 &lt;&gt; "TX,VA,FL,SC", I148 + 26)</f>
        <v>26</v>
      </c>
      <c r="AJ148" s="8" cm="1">
        <f t="array" ref="AJ148">_xlfn.IFS(AC148 = "TX", I148 + 24, AC148 = "VA", I148 + 55, AC148 = "FL", I148 + 25, AC148 = "SC", I148 + 54, AC148 &lt;&gt; "TX,VA,FL,SC", I148 + 25)</f>
        <v>25</v>
      </c>
      <c r="AK148" s="8" cm="1">
        <f t="array" ref="AK148">_xlfn.IFS(AC148 = "TX", I148 + 58, AC148 = "VA", I148 + 89, AC148 = "FL", I148 + 89, AC148 = "SC", I148 + 88, AC148 &lt;&gt; "TX,VA,FL,SC", I148 + 59)</f>
        <v>59</v>
      </c>
      <c r="AL148" s="8" t="str" cm="1">
        <f t="array" aca="1" ref="AL148" ca="1" xml:space="preserve"> _xlfn.IFS(TODAY() &gt;= AK148, "PNDRC2", TODAY() &lt;= AJ148, "PNDRC", AND(TODAY()&gt;=AI148,TODAY()&lt;=AK148), "RCAN")</f>
        <v>PNDRC2</v>
      </c>
      <c r="AM148" s="16" t="str">
        <f t="shared" ca="1" si="27"/>
        <v>Pending inspection until 06/06/2023 to follow up (.) Email sent to agent regarding missed inspection.</v>
      </c>
      <c r="AN148" s="15" t="s">
        <v>37</v>
      </c>
      <c r="AO148" s="15">
        <f t="shared" ca="1" si="28"/>
        <v>45083</v>
      </c>
      <c r="AP148" s="15" t="s">
        <v>42</v>
      </c>
      <c r="AQ148" t="str">
        <f t="shared" si="31"/>
        <v>(.)</v>
      </c>
      <c r="AR148" s="1" t="s">
        <v>41</v>
      </c>
      <c r="AT148" s="15" t="s">
        <v>37</v>
      </c>
      <c r="AU148" s="15">
        <f t="shared" ca="1" si="29"/>
        <v>45090</v>
      </c>
      <c r="AV148" s="15" t="s">
        <v>42</v>
      </c>
      <c r="AW148" s="31" t="str">
        <f t="shared" ca="1" si="30"/>
        <v>Pending inspection until 06/13/2023 to follow up (.) Email sent to agent regarding missed inspection.</v>
      </c>
      <c r="AX148" s="2" t="str">
        <f t="shared" ca="1" si="32"/>
        <v>RCAN</v>
      </c>
      <c r="AY148" s="32" t="str" cm="1">
        <f t="array" ref="AY148" xml:space="preserve"> _xlfn.IFS(AG148 = $AZ$2, $BA$2, AG148 =$AZ$3, $BA$3, AG148 = $AZ$4,$BA$4, AG148 = $AZ$5,$BA$5, AG148 = $AZ$6,$BA$6, AG148 = $AZ$7,$BA$7, AG148 = $AZ$8,$BA$8, AG148=$AZ$9,$BA$9, AG148=$AZ$10,$BA$10, AG148=$AZ157,$BA$11, AG148=$AZ$12,$BA$12)</f>
        <v>Upon inspection of your property on XX/XX/XXXX we found the following hazards and conditions:
Unable to determine risk eligibility: dwelling inaccessible to perform exterior inspection</v>
      </c>
      <c r="BA148" s="31" t="s">
        <v>58</v>
      </c>
    </row>
    <row r="149" spans="1:53" ht="91.5" customHeight="1" x14ac:dyDescent="0.25">
      <c r="A149" s="3"/>
      <c r="B149" s="3"/>
      <c r="C149" s="4"/>
      <c r="D149" s="5"/>
      <c r="E149" s="5"/>
      <c r="F149" s="6"/>
      <c r="G149" s="6"/>
      <c r="H149" s="6"/>
      <c r="I149" s="6"/>
      <c r="J149" s="6"/>
      <c r="K149" s="6"/>
      <c r="L149" s="5"/>
      <c r="M149" s="5"/>
      <c r="N149" s="6"/>
      <c r="O149" s="5"/>
      <c r="P149" s="5"/>
      <c r="Q149" s="5"/>
      <c r="R149" s="5"/>
      <c r="S149" s="5"/>
      <c r="T149" s="5"/>
      <c r="U149" s="5"/>
      <c r="V149" s="7"/>
      <c r="W149" s="7"/>
      <c r="X149" s="7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8" cm="1">
        <f t="array" ref="AI149">_xlfn.IFS(AC149 = "TX", I149 + 25, AC149 = "VA", I149 + 56, AC149 = "FL", I149 + 26, AC149 = "SC", I149 + 55, AC149 &lt;&gt; "TX,VA,FL,SC", I149 + 26)</f>
        <v>26</v>
      </c>
      <c r="AJ149" s="8" cm="1">
        <f t="array" ref="AJ149">_xlfn.IFS(AC149 = "TX", I149 + 24, AC149 = "VA", I149 + 55, AC149 = "FL", I149 + 25, AC149 = "SC", I149 + 54, AC149 &lt;&gt; "TX,VA,FL,SC", I149 + 25)</f>
        <v>25</v>
      </c>
      <c r="AK149" s="8" cm="1">
        <f t="array" ref="AK149">_xlfn.IFS(AC149 = "TX", I149 + 58, AC149 = "VA", I149 + 89, AC149 = "FL", I149 + 89, AC149 = "SC", I149 + 88, AC149 &lt;&gt; "TX,VA,FL,SC", I149 + 59)</f>
        <v>59</v>
      </c>
      <c r="AL149" s="8" t="str" cm="1">
        <f t="array" aca="1" ref="AL149" ca="1" xml:space="preserve"> _xlfn.IFS(TODAY() &gt;= AK149, "PNDRC2", TODAY() &lt;= AJ149, "PNDRC", AND(TODAY()&gt;=AI149,TODAY()&lt;=AK149), "RCAN")</f>
        <v>PNDRC2</v>
      </c>
      <c r="AM149" s="16" t="str">
        <f t="shared" ca="1" si="27"/>
        <v>Pending inspection until 06/06/2023 to follow up (.) Email sent to agent regarding missed inspection.</v>
      </c>
      <c r="AN149" s="15" t="s">
        <v>37</v>
      </c>
      <c r="AO149" s="15">
        <f t="shared" ca="1" si="28"/>
        <v>45083</v>
      </c>
      <c r="AP149" s="15" t="s">
        <v>42</v>
      </c>
      <c r="AQ149" t="str">
        <f t="shared" si="31"/>
        <v>(.)</v>
      </c>
      <c r="AR149" s="1" t="s">
        <v>41</v>
      </c>
      <c r="AT149" s="15" t="s">
        <v>37</v>
      </c>
      <c r="AU149" s="15">
        <f t="shared" ca="1" si="29"/>
        <v>45090</v>
      </c>
      <c r="AV149" s="15" t="s">
        <v>42</v>
      </c>
      <c r="AW149" s="31" t="str">
        <f t="shared" ca="1" si="30"/>
        <v>Pending inspection until 06/13/2023 to follow up (.) Email sent to agent regarding missed inspection.</v>
      </c>
      <c r="AX149" s="2" t="str">
        <f t="shared" ca="1" si="32"/>
        <v>RCAN</v>
      </c>
      <c r="AY149" s="32" t="str" cm="1">
        <f t="array" ref="AY149" xml:space="preserve"> _xlfn.IFS(AG149 = $AZ$2, $BA$2, AG149 =$AZ$3, $BA$3, AG149 = $AZ$4,$BA$4, AG149 = $AZ$5,$BA$5, AG149 = $AZ$6,$BA$6, AG149 = $AZ$7,$BA$7, AG149 = $AZ$8,$BA$8, AG149=$AZ$9,$BA$9, AG149=$AZ$10,$BA$10, AG149=$AZ158,$BA$11, AG149=$AZ$12,$BA$12)</f>
        <v>Upon inspection of your property on XX/XX/XXXX we found the following hazards and conditions:
Unable to determine risk eligibility: dwelling inaccessible to perform exterior inspection</v>
      </c>
      <c r="BA149" s="31" t="s">
        <v>58</v>
      </c>
    </row>
    <row r="150" spans="1:53" ht="91.5" customHeight="1" x14ac:dyDescent="0.25">
      <c r="A150" s="10"/>
      <c r="B150" s="10"/>
      <c r="C150" s="11"/>
      <c r="D150" s="12"/>
      <c r="E150" s="12"/>
      <c r="F150" s="13"/>
      <c r="G150" s="13"/>
      <c r="H150" s="13"/>
      <c r="I150" s="13"/>
      <c r="J150" s="13"/>
      <c r="K150" s="13"/>
      <c r="L150" s="12"/>
      <c r="M150" s="12"/>
      <c r="N150" s="13"/>
      <c r="O150" s="12"/>
      <c r="P150" s="12"/>
      <c r="Q150" s="12"/>
      <c r="R150" s="12"/>
      <c r="S150" s="12"/>
      <c r="T150" s="12"/>
      <c r="U150" s="12"/>
      <c r="V150" s="14"/>
      <c r="W150" s="14"/>
      <c r="X150" s="14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8" cm="1">
        <f t="array" ref="AI150">_xlfn.IFS(AC150 = "TX", I150 + 25, AC150 = "VA", I150 + 56, AC150 = "FL", I150 + 26, AC150 = "SC", I150 + 55, AC150 &lt;&gt; "TX,VA,FL,SC", I150 + 26)</f>
        <v>26</v>
      </c>
      <c r="AJ150" s="8" cm="1">
        <f t="array" ref="AJ150">_xlfn.IFS(AC150 = "TX", I150 + 24, AC150 = "VA", I150 + 55, AC150 = "FL", I150 + 25, AC150 = "SC", I150 + 54, AC150 &lt;&gt; "TX,VA,FL,SC", I150 + 25)</f>
        <v>25</v>
      </c>
      <c r="AK150" s="8" cm="1">
        <f t="array" ref="AK150">_xlfn.IFS(AC150 = "TX", I150 + 58, AC150 = "VA", I150 + 89, AC150 = "FL", I150 + 89, AC150 = "SC", I150 + 88, AC150 &lt;&gt; "TX,VA,FL,SC", I150 + 59)</f>
        <v>59</v>
      </c>
      <c r="AL150" s="8" t="str" cm="1">
        <f t="array" aca="1" ref="AL150" ca="1" xml:space="preserve"> _xlfn.IFS(TODAY() &gt;= AK150, "PNDRC2", TODAY() &lt;= AJ150, "PNDRC", AND(TODAY()&gt;=AI150,TODAY()&lt;=AK150), "RCAN")</f>
        <v>PNDRC2</v>
      </c>
      <c r="AM150" s="16" t="str">
        <f t="shared" ca="1" si="27"/>
        <v>Pending inspection until 06/06/2023 to follow up (.) Email sent to agent regarding missed inspection.</v>
      </c>
      <c r="AN150" s="15" t="s">
        <v>37</v>
      </c>
      <c r="AO150" s="15">
        <f t="shared" ca="1" si="28"/>
        <v>45083</v>
      </c>
      <c r="AP150" s="15" t="s">
        <v>42</v>
      </c>
      <c r="AQ150" t="str">
        <f t="shared" si="31"/>
        <v>(.)</v>
      </c>
      <c r="AR150" s="1" t="s">
        <v>41</v>
      </c>
      <c r="AT150" s="15" t="s">
        <v>37</v>
      </c>
      <c r="AU150" s="15">
        <f t="shared" ca="1" si="29"/>
        <v>45090</v>
      </c>
      <c r="AV150" s="15" t="s">
        <v>42</v>
      </c>
      <c r="AW150" s="31" t="str">
        <f t="shared" ca="1" si="30"/>
        <v>Pending inspection until 06/13/2023 to follow up (.) Email sent to agent regarding missed inspection.</v>
      </c>
      <c r="AX150" s="2" t="str">
        <f t="shared" ca="1" si="32"/>
        <v>RCAN</v>
      </c>
      <c r="AY150" s="32" t="str" cm="1">
        <f t="array" ref="AY150" xml:space="preserve"> _xlfn.IFS(AG150 = $AZ$2, $BA$2, AG150 =$AZ$3, $BA$3, AG150 = $AZ$4,$BA$4, AG150 = $AZ$5,$BA$5, AG150 = $AZ$6,$BA$6, AG150 = $AZ$7,$BA$7, AG150 = $AZ$8,$BA$8, AG150=$AZ$9,$BA$9, AG150=$AZ$10,$BA$10, AG150=$AZ159,$BA$11, AG150=$AZ$12,$BA$12)</f>
        <v>Upon inspection of your property on XX/XX/XXXX we found the following hazards and conditions:
Unable to determine risk eligibility: dwelling inaccessible to perform exterior inspection</v>
      </c>
      <c r="BA150" s="31" t="s">
        <v>58</v>
      </c>
    </row>
    <row r="151" spans="1:53" ht="91.5" customHeight="1" x14ac:dyDescent="0.25">
      <c r="A151" s="10"/>
      <c r="B151" s="10"/>
      <c r="C151" s="11"/>
      <c r="D151" s="12"/>
      <c r="E151" s="12"/>
      <c r="F151" s="13"/>
      <c r="G151" s="13"/>
      <c r="H151" s="13"/>
      <c r="I151" s="13"/>
      <c r="J151" s="13"/>
      <c r="K151" s="13"/>
      <c r="L151" s="12"/>
      <c r="M151" s="12"/>
      <c r="N151" s="13"/>
      <c r="O151" s="12"/>
      <c r="P151" s="12"/>
      <c r="Q151" s="12"/>
      <c r="R151" s="12"/>
      <c r="S151" s="12"/>
      <c r="T151" s="12"/>
      <c r="U151" s="12"/>
      <c r="V151" s="14"/>
      <c r="W151" s="14"/>
      <c r="X151" s="14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8" cm="1">
        <f t="array" ref="AI151">_xlfn.IFS(AC151 = "TX", I151 + 25, AC151 = "VA", I151 + 56, AC151 = "FL", I151 + 26, AC151 = "SC", I151 + 55, AC151 &lt;&gt; "TX,VA,FL,SC", I151 + 26)</f>
        <v>26</v>
      </c>
      <c r="AJ151" s="8" cm="1">
        <f t="array" ref="AJ151">_xlfn.IFS(AC151 = "TX", I151 + 24, AC151 = "VA", I151 + 55, AC151 = "FL", I151 + 25, AC151 = "SC", I151 + 54, AC151 &lt;&gt; "TX,VA,FL,SC", I151 + 25)</f>
        <v>25</v>
      </c>
      <c r="AK151" s="8" cm="1">
        <f t="array" ref="AK151">_xlfn.IFS(AC151 = "TX", I151 + 58, AC151 = "VA", I151 + 89, AC151 = "FL", I151 + 89, AC151 = "SC", I151 + 88, AC151 &lt;&gt; "TX,VA,FL,SC", I151 + 59)</f>
        <v>59</v>
      </c>
      <c r="AL151" s="8" t="str" cm="1">
        <f t="array" aca="1" ref="AL151" ca="1" xml:space="preserve"> _xlfn.IFS(TODAY() &gt;= AK151, "PNDRC2", TODAY() &lt;= AJ151, "PNDRC", AND(TODAY()&gt;=AI151,TODAY()&lt;=AK151), "RCAN")</f>
        <v>PNDRC2</v>
      </c>
      <c r="AM151" s="16" t="str">
        <f t="shared" ca="1" si="27"/>
        <v>Pending inspection until 06/06/2023 to follow up (.) Email sent to agent regarding missed inspection.</v>
      </c>
      <c r="AN151" s="15" t="s">
        <v>37</v>
      </c>
      <c r="AO151" s="15">
        <f t="shared" ca="1" si="28"/>
        <v>45083</v>
      </c>
      <c r="AP151" s="15" t="s">
        <v>42</v>
      </c>
      <c r="AQ151" t="str">
        <f t="shared" si="31"/>
        <v>(.)</v>
      </c>
      <c r="AR151" s="1" t="s">
        <v>41</v>
      </c>
      <c r="AT151" s="15" t="s">
        <v>37</v>
      </c>
      <c r="AU151" s="15">
        <f t="shared" ca="1" si="29"/>
        <v>45090</v>
      </c>
      <c r="AV151" s="15" t="s">
        <v>42</v>
      </c>
      <c r="AW151" s="31" t="str">
        <f t="shared" ca="1" si="30"/>
        <v>Pending inspection until 06/13/2023 to follow up (.) Email sent to agent regarding missed inspection.</v>
      </c>
      <c r="AX151" s="2" t="str">
        <f t="shared" ca="1" si="32"/>
        <v>RCAN</v>
      </c>
      <c r="AY151" s="32" t="str" cm="1">
        <f t="array" ref="AY151" xml:space="preserve"> _xlfn.IFS(AG151 = $AZ$2, $BA$2, AG151 =$AZ$3, $BA$3, AG151 = $AZ$4,$BA$4, AG151 = $AZ$5,$BA$5, AG151 = $AZ$6,$BA$6, AG151 = $AZ$7,$BA$7, AG151 = $AZ$8,$BA$8, AG151=$AZ$9,$BA$9, AG151=$AZ$10,$BA$10, AG151=$AZ160,$BA$11, AG151=$AZ$12,$BA$12)</f>
        <v>Upon inspection of your property on XX/XX/XXXX we found the following hazards and conditions:
Unable to determine risk eligibility: dwelling inaccessible to perform exterior inspection</v>
      </c>
      <c r="BA151" s="31" t="s">
        <v>58</v>
      </c>
    </row>
    <row r="152" spans="1:53" ht="91.5" customHeight="1" x14ac:dyDescent="0.25">
      <c r="A152" s="10"/>
      <c r="B152" s="10"/>
      <c r="C152" s="11"/>
      <c r="D152" s="12"/>
      <c r="E152" s="12"/>
      <c r="F152" s="13"/>
      <c r="G152" s="13"/>
      <c r="H152" s="13"/>
      <c r="I152" s="13"/>
      <c r="J152" s="13"/>
      <c r="K152" s="13"/>
      <c r="L152" s="12"/>
      <c r="M152" s="12"/>
      <c r="N152" s="13"/>
      <c r="O152" s="12"/>
      <c r="P152" s="12"/>
      <c r="Q152" s="12"/>
      <c r="R152" s="12"/>
      <c r="S152" s="12"/>
      <c r="T152" s="12"/>
      <c r="U152" s="12"/>
      <c r="V152" s="14"/>
      <c r="W152" s="14"/>
      <c r="X152" s="14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8" cm="1">
        <f t="array" ref="AI152">_xlfn.IFS(AC152 = "TX", I152 + 25, AC152 = "VA", I152 + 56, AC152 = "FL", I152 + 26, AC152 = "SC", I152 + 55, AC152 &lt;&gt; "TX,VA,FL,SC", I152 + 26)</f>
        <v>26</v>
      </c>
      <c r="AJ152" s="8" cm="1">
        <f t="array" ref="AJ152">_xlfn.IFS(AC152 = "TX", I152 + 24, AC152 = "VA", I152 + 55, AC152 = "FL", I152 + 25, AC152 = "SC", I152 + 54, AC152 &lt;&gt; "TX,VA,FL,SC", I152 + 25)</f>
        <v>25</v>
      </c>
      <c r="AK152" s="8" cm="1">
        <f t="array" ref="AK152">_xlfn.IFS(AC152 = "TX", I152 + 58, AC152 = "VA", I152 + 89, AC152 = "FL", I152 + 89, AC152 = "SC", I152 + 88, AC152 &lt;&gt; "TX,VA,FL,SC", I152 + 59)</f>
        <v>59</v>
      </c>
      <c r="AL152" s="8" t="str" cm="1">
        <f t="array" aca="1" ref="AL152" ca="1" xml:space="preserve"> _xlfn.IFS(TODAY() &gt;= AK152, "PNDRC2", TODAY() &lt;= AJ152, "PNDRC", AND(TODAY()&gt;=AI152,TODAY()&lt;=AK152), "RCAN")</f>
        <v>PNDRC2</v>
      </c>
      <c r="AM152" s="16" t="str">
        <f t="shared" ca="1" si="27"/>
        <v>Pending inspection until 06/06/2023 to follow up (.) Email sent to agent regarding missed inspection.</v>
      </c>
      <c r="AN152" s="15" t="s">
        <v>37</v>
      </c>
      <c r="AO152" s="15">
        <f t="shared" ca="1" si="28"/>
        <v>45083</v>
      </c>
      <c r="AP152" s="15" t="s">
        <v>42</v>
      </c>
      <c r="AQ152" t="str">
        <f t="shared" si="31"/>
        <v>(.)</v>
      </c>
      <c r="AR152" s="1" t="s">
        <v>41</v>
      </c>
      <c r="AT152" s="15" t="s">
        <v>37</v>
      </c>
      <c r="AU152" s="15">
        <f t="shared" ca="1" si="29"/>
        <v>45090</v>
      </c>
      <c r="AV152" s="15" t="s">
        <v>42</v>
      </c>
      <c r="AW152" s="31" t="str">
        <f t="shared" ca="1" si="30"/>
        <v>Pending inspection until 06/13/2023 to follow up (.) Email sent to agent regarding missed inspection.</v>
      </c>
      <c r="AX152" s="2" t="str">
        <f t="shared" ca="1" si="32"/>
        <v>RCAN</v>
      </c>
      <c r="AY152" s="32" t="str" cm="1">
        <f t="array" ref="AY152" xml:space="preserve"> _xlfn.IFS(AG152 = $AZ$2, $BA$2, AG152 =$AZ$3, $BA$3, AG152 = $AZ$4,$BA$4, AG152 = $AZ$5,$BA$5, AG152 = $AZ$6,$BA$6, AG152 = $AZ$7,$BA$7, AG152 = $AZ$8,$BA$8, AG152=$AZ$9,$BA$9, AG152=$AZ$10,$BA$10, AG152=$AZ161,$BA$11, AG152=$AZ$12,$BA$12)</f>
        <v>Upon inspection of your property on XX/XX/XXXX we found the following hazards and conditions:
Unable to determine risk eligibility: dwelling inaccessible to perform exterior inspection</v>
      </c>
      <c r="BA152" s="31" t="s">
        <v>58</v>
      </c>
    </row>
    <row r="153" spans="1:53" ht="91.5" customHeight="1" x14ac:dyDescent="0.25">
      <c r="A153" s="3"/>
      <c r="B153" s="3"/>
      <c r="C153" s="4"/>
      <c r="D153" s="5"/>
      <c r="E153" s="5"/>
      <c r="F153" s="6"/>
      <c r="G153" s="6"/>
      <c r="H153" s="6"/>
      <c r="I153" s="6"/>
      <c r="J153" s="6"/>
      <c r="K153" s="6"/>
      <c r="L153" s="5"/>
      <c r="M153" s="5"/>
      <c r="N153" s="6"/>
      <c r="O153" s="5"/>
      <c r="P153" s="5"/>
      <c r="Q153" s="5"/>
      <c r="R153" s="5"/>
      <c r="S153" s="5"/>
      <c r="T153" s="5"/>
      <c r="U153" s="5"/>
      <c r="V153" s="7"/>
      <c r="W153" s="7"/>
      <c r="X153" s="7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8" cm="1">
        <f t="array" ref="AI153">_xlfn.IFS(AC153 = "TX", I153 + 25, AC153 = "VA", I153 + 56, AC153 = "FL", I153 + 26, AC153 = "SC", I153 + 55, AC153 &lt;&gt; "TX,VA,FL,SC", I153 + 26)</f>
        <v>26</v>
      </c>
      <c r="AJ153" s="8" cm="1">
        <f t="array" ref="AJ153">_xlfn.IFS(AC153 = "TX", I153 + 24, AC153 = "VA", I153 + 55, AC153 = "FL", I153 + 25, AC153 = "SC", I153 + 54, AC153 &lt;&gt; "TX,VA,FL,SC", I153 + 25)</f>
        <v>25</v>
      </c>
      <c r="AK153" s="8" cm="1">
        <f t="array" ref="AK153">_xlfn.IFS(AC153 = "TX", I153 + 58, AC153 = "VA", I153 + 89, AC153 = "FL", I153 + 89, AC153 = "SC", I153 + 88, AC153 &lt;&gt; "TX,VA,FL,SC", I153 + 59)</f>
        <v>59</v>
      </c>
      <c r="AL153" s="8" t="str" cm="1">
        <f t="array" aca="1" ref="AL153" ca="1" xml:space="preserve"> _xlfn.IFS(TODAY() &gt;= AK153, "PNDRC2", TODAY() &lt;= AJ153, "PNDRC", AND(TODAY()&gt;=AI153,TODAY()&lt;=AK153), "RCAN")</f>
        <v>PNDRC2</v>
      </c>
      <c r="AM153" s="16" t="str">
        <f t="shared" ca="1" si="27"/>
        <v>Pending inspection until 06/06/2023 to follow up (.) Email sent to agent regarding missed inspection.</v>
      </c>
      <c r="AN153" s="15" t="s">
        <v>37</v>
      </c>
      <c r="AO153" s="15">
        <f t="shared" ca="1" si="28"/>
        <v>45083</v>
      </c>
      <c r="AP153" s="15" t="s">
        <v>42</v>
      </c>
      <c r="AQ153" t="str">
        <f t="shared" si="31"/>
        <v>(.)</v>
      </c>
      <c r="AR153" s="1" t="s">
        <v>41</v>
      </c>
      <c r="AT153" s="15" t="s">
        <v>37</v>
      </c>
      <c r="AU153" s="15">
        <f t="shared" ca="1" si="29"/>
        <v>45090</v>
      </c>
      <c r="AV153" s="15" t="s">
        <v>42</v>
      </c>
      <c r="AW153" s="31" t="str">
        <f t="shared" ca="1" si="30"/>
        <v>Pending inspection until 06/13/2023 to follow up (.) Email sent to agent regarding missed inspection.</v>
      </c>
      <c r="AX153" s="2" t="str">
        <f t="shared" ca="1" si="32"/>
        <v>RCAN</v>
      </c>
      <c r="AY153" s="32" t="str" cm="1">
        <f t="array" ref="AY153" xml:space="preserve"> _xlfn.IFS(AG153 = $AZ$2, $BA$2, AG153 =$AZ$3, $BA$3, AG153 = $AZ$4,$BA$4, AG153 = $AZ$5,$BA$5, AG153 = $AZ$6,$BA$6, AG153 = $AZ$7,$BA$7, AG153 = $AZ$8,$BA$8, AG153=$AZ$9,$BA$9, AG153=$AZ$10,$BA$10, AG153=$AZ162,$BA$11, AG153=$AZ$12,$BA$12)</f>
        <v>Upon inspection of your property on XX/XX/XXXX we found the following hazards and conditions:
Unable to determine risk eligibility: dwelling inaccessible to perform exterior inspection</v>
      </c>
      <c r="BA153" s="31" t="s">
        <v>58</v>
      </c>
    </row>
    <row r="154" spans="1:53" ht="91.5" customHeight="1" x14ac:dyDescent="0.25">
      <c r="A154" s="10"/>
      <c r="B154" s="10"/>
      <c r="C154" s="11"/>
      <c r="D154" s="12"/>
      <c r="E154" s="12"/>
      <c r="F154" s="13"/>
      <c r="G154" s="13"/>
      <c r="H154" s="13"/>
      <c r="I154" s="13"/>
      <c r="J154" s="13"/>
      <c r="K154" s="13"/>
      <c r="L154" s="12"/>
      <c r="M154" s="12"/>
      <c r="N154" s="13"/>
      <c r="O154" s="12"/>
      <c r="P154" s="12"/>
      <c r="Q154" s="12"/>
      <c r="R154" s="12"/>
      <c r="S154" s="12"/>
      <c r="T154" s="12"/>
      <c r="U154" s="12"/>
      <c r="V154" s="14"/>
      <c r="W154" s="14"/>
      <c r="X154" s="14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8" cm="1">
        <f t="array" ref="AI154">_xlfn.IFS(AC154 = "TX", I154 + 25, AC154 = "VA", I154 + 56, AC154 = "FL", I154 + 26, AC154 = "SC", I154 + 55, AC154 &lt;&gt; "TX,VA,FL,SC", I154 + 26)</f>
        <v>26</v>
      </c>
      <c r="AJ154" s="8" cm="1">
        <f t="array" ref="AJ154">_xlfn.IFS(AC154 = "TX", I154 + 24, AC154 = "VA", I154 + 55, AC154 = "FL", I154 + 25, AC154 = "SC", I154 + 54, AC154 &lt;&gt; "TX,VA,FL,SC", I154 + 25)</f>
        <v>25</v>
      </c>
      <c r="AK154" s="8" cm="1">
        <f t="array" ref="AK154">_xlfn.IFS(AC154 = "TX", I154 + 58, AC154 = "VA", I154 + 89, AC154 = "FL", I154 + 89, AC154 = "SC", I154 + 88, AC154 &lt;&gt; "TX,VA,FL,SC", I154 + 59)</f>
        <v>59</v>
      </c>
      <c r="AL154" s="8" t="str" cm="1">
        <f t="array" aca="1" ref="AL154" ca="1" xml:space="preserve"> _xlfn.IFS(TODAY() &gt;= AK154, "PNDRC2", TODAY() &lt;= AJ154, "PNDRC", AND(TODAY()&gt;=AI154,TODAY()&lt;=AK154), "RCAN")</f>
        <v>PNDRC2</v>
      </c>
      <c r="AM154" s="16" t="str">
        <f t="shared" ca="1" si="27"/>
        <v>Pending inspection until 06/06/2023 to follow up (.) Email sent to agent regarding missed inspection.</v>
      </c>
      <c r="AN154" s="15" t="s">
        <v>37</v>
      </c>
      <c r="AO154" s="15">
        <f t="shared" ca="1" si="28"/>
        <v>45083</v>
      </c>
      <c r="AP154" s="15" t="s">
        <v>42</v>
      </c>
      <c r="AQ154" t="str">
        <f t="shared" si="31"/>
        <v>(.)</v>
      </c>
      <c r="AR154" s="1" t="s">
        <v>41</v>
      </c>
      <c r="AT154" s="15" t="s">
        <v>37</v>
      </c>
      <c r="AU154" s="15">
        <f t="shared" ca="1" si="29"/>
        <v>45090</v>
      </c>
      <c r="AV154" s="15" t="s">
        <v>42</v>
      </c>
      <c r="AW154" s="31" t="str">
        <f t="shared" ca="1" si="30"/>
        <v>Pending inspection until 06/13/2023 to follow up (.) Email sent to agent regarding missed inspection.</v>
      </c>
      <c r="AX154" s="2" t="str">
        <f t="shared" ca="1" si="32"/>
        <v>RCAN</v>
      </c>
      <c r="AY154" s="32" t="str" cm="1">
        <f t="array" ref="AY154" xml:space="preserve"> _xlfn.IFS(AG154 = $AZ$2, $BA$2, AG154 =$AZ$3, $BA$3, AG154 = $AZ$4,$BA$4, AG154 = $AZ$5,$BA$5, AG154 = $AZ$6,$BA$6, AG154 = $AZ$7,$BA$7, AG154 = $AZ$8,$BA$8, AG154=$AZ$9,$BA$9, AG154=$AZ$10,$BA$10, AG154=$AZ163,$BA$11, AG154=$AZ$12,$BA$12)</f>
        <v>Upon inspection of your property on XX/XX/XXXX we found the following hazards and conditions:
Unable to determine risk eligibility: dwelling inaccessible to perform exterior inspection</v>
      </c>
      <c r="BA154" s="31" t="s">
        <v>58</v>
      </c>
    </row>
    <row r="155" spans="1:53" ht="91.5" customHeight="1" x14ac:dyDescent="0.25">
      <c r="A155" s="10"/>
      <c r="B155" s="10"/>
      <c r="C155" s="11"/>
      <c r="D155" s="12"/>
      <c r="E155" s="12"/>
      <c r="F155" s="13"/>
      <c r="G155" s="13"/>
      <c r="H155" s="13"/>
      <c r="I155" s="13"/>
      <c r="J155" s="13"/>
      <c r="K155" s="13"/>
      <c r="L155" s="12"/>
      <c r="M155" s="12"/>
      <c r="N155" s="13"/>
      <c r="O155" s="12"/>
      <c r="P155" s="12"/>
      <c r="Q155" s="12"/>
      <c r="R155" s="12"/>
      <c r="S155" s="12"/>
      <c r="T155" s="12"/>
      <c r="U155" s="12"/>
      <c r="V155" s="14"/>
      <c r="W155" s="14"/>
      <c r="X155" s="14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8" cm="1">
        <f t="array" ref="AI155">_xlfn.IFS(AC155 = "TX", I155 + 25, AC155 = "VA", I155 + 56, AC155 = "FL", I155 + 26, AC155 = "SC", I155 + 55, AC155 &lt;&gt; "TX,VA,FL,SC", I155 + 26)</f>
        <v>26</v>
      </c>
      <c r="AJ155" s="8" cm="1">
        <f t="array" ref="AJ155">_xlfn.IFS(AC155 = "TX", I155 + 24, AC155 = "VA", I155 + 55, AC155 = "FL", I155 + 25, AC155 = "SC", I155 + 54, AC155 &lt;&gt; "TX,VA,FL,SC", I155 + 25)</f>
        <v>25</v>
      </c>
      <c r="AK155" s="8" cm="1">
        <f t="array" ref="AK155">_xlfn.IFS(AC155 = "TX", I155 + 58, AC155 = "VA", I155 + 89, AC155 = "FL", I155 + 89, AC155 = "SC", I155 + 88, AC155 &lt;&gt; "TX,VA,FL,SC", I155 + 59)</f>
        <v>59</v>
      </c>
      <c r="AL155" s="8" t="str" cm="1">
        <f t="array" aca="1" ref="AL155" ca="1" xml:space="preserve"> _xlfn.IFS(TODAY() &gt;= AK155, "PNDRC2", TODAY() &lt;= AJ155, "PNDRC", AND(TODAY()&gt;=AI155,TODAY()&lt;=AK155), "RCAN")</f>
        <v>PNDRC2</v>
      </c>
      <c r="AM155" s="16" t="str">
        <f t="shared" ca="1" si="27"/>
        <v>Pending inspection until 06/06/2023 to follow up (.) Email sent to agent regarding missed inspection.</v>
      </c>
      <c r="AN155" s="15" t="s">
        <v>37</v>
      </c>
      <c r="AO155" s="15">
        <f t="shared" ca="1" si="28"/>
        <v>45083</v>
      </c>
      <c r="AP155" s="15" t="s">
        <v>42</v>
      </c>
      <c r="AQ155" t="str">
        <f t="shared" si="31"/>
        <v>(.)</v>
      </c>
      <c r="AR155" s="1" t="s">
        <v>41</v>
      </c>
      <c r="AT155" s="15" t="s">
        <v>37</v>
      </c>
      <c r="AU155" s="15">
        <f t="shared" ca="1" si="29"/>
        <v>45090</v>
      </c>
      <c r="AV155" s="15" t="s">
        <v>42</v>
      </c>
      <c r="AW155" s="31" t="str">
        <f t="shared" ca="1" si="30"/>
        <v>Pending inspection until 06/13/2023 to follow up (.) Email sent to agent regarding missed inspection.</v>
      </c>
      <c r="AX155" s="2" t="str">
        <f t="shared" ca="1" si="32"/>
        <v>RCAN</v>
      </c>
      <c r="AY155" s="32" t="str" cm="1">
        <f t="array" ref="AY155" xml:space="preserve"> _xlfn.IFS(AG155 = $AZ$2, $BA$2, AG155 =$AZ$3, $BA$3, AG155 = $AZ$4,$BA$4, AG155 = $AZ$5,$BA$5, AG155 = $AZ$6,$BA$6, AG155 = $AZ$7,$BA$7, AG155 = $AZ$8,$BA$8, AG155=$AZ$9,$BA$9, AG155=$AZ$10,$BA$10, AG155=$AZ164,$BA$11, AG155=$AZ$12,$BA$12)</f>
        <v>Upon inspection of your property on XX/XX/XXXX we found the following hazards and conditions:
Unable to determine risk eligibility: dwelling inaccessible to perform exterior inspection</v>
      </c>
      <c r="BA155" s="31" t="s">
        <v>58</v>
      </c>
    </row>
    <row r="156" spans="1:53" ht="91.5" customHeight="1" x14ac:dyDescent="0.25">
      <c r="A156" s="3"/>
      <c r="B156" s="3"/>
      <c r="C156" s="4"/>
      <c r="D156" s="5"/>
      <c r="E156" s="5"/>
      <c r="F156" s="6"/>
      <c r="G156" s="6"/>
      <c r="H156" s="6"/>
      <c r="I156" s="6"/>
      <c r="J156" s="6"/>
      <c r="K156" s="6"/>
      <c r="L156" s="5"/>
      <c r="M156" s="5"/>
      <c r="N156" s="6"/>
      <c r="O156" s="5"/>
      <c r="P156" s="5"/>
      <c r="Q156" s="5"/>
      <c r="R156" s="5"/>
      <c r="S156" s="5"/>
      <c r="T156" s="5"/>
      <c r="U156" s="5"/>
      <c r="V156" s="7"/>
      <c r="W156" s="7"/>
      <c r="X156" s="7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8" cm="1">
        <f t="array" ref="AI156">_xlfn.IFS(AC156 = "TX", I156 + 25, AC156 = "VA", I156 + 56, AC156 = "FL", I156 + 26, AC156 = "SC", I156 + 55, AC156 &lt;&gt; "TX,VA,FL,SC", I156 + 26)</f>
        <v>26</v>
      </c>
      <c r="AJ156" s="8" cm="1">
        <f t="array" ref="AJ156">_xlfn.IFS(AC156 = "TX", I156 + 24, AC156 = "VA", I156 + 55, AC156 = "FL", I156 + 25, AC156 = "SC", I156 + 54, AC156 &lt;&gt; "TX,VA,FL,SC", I156 + 25)</f>
        <v>25</v>
      </c>
      <c r="AK156" s="8" cm="1">
        <f t="array" ref="AK156">_xlfn.IFS(AC156 = "TX", I156 + 58, AC156 = "VA", I156 + 89, AC156 = "FL", I156 + 89, AC156 = "SC", I156 + 88, AC156 &lt;&gt; "TX,VA,FL,SC", I156 + 59)</f>
        <v>59</v>
      </c>
      <c r="AL156" s="8" t="str" cm="1">
        <f t="array" aca="1" ref="AL156" ca="1" xml:space="preserve"> _xlfn.IFS(TODAY() &gt;= AK156, "PNDRC2", TODAY() &lt;= AJ156, "PNDRC", AND(TODAY()&gt;=AI156,TODAY()&lt;=AK156), "RCAN")</f>
        <v>PNDRC2</v>
      </c>
      <c r="AM156" s="16" t="str">
        <f t="shared" ca="1" si="27"/>
        <v>Pending inspection until 06/06/2023 to follow up (.) Email sent to agent regarding missed inspection.</v>
      </c>
      <c r="AN156" s="15" t="s">
        <v>37</v>
      </c>
      <c r="AO156" s="15">
        <f t="shared" ca="1" si="28"/>
        <v>45083</v>
      </c>
      <c r="AP156" s="15" t="s">
        <v>42</v>
      </c>
      <c r="AQ156" t="str">
        <f t="shared" si="31"/>
        <v>(.)</v>
      </c>
      <c r="AR156" s="1" t="s">
        <v>41</v>
      </c>
      <c r="AT156" s="15" t="s">
        <v>37</v>
      </c>
      <c r="AU156" s="15">
        <f t="shared" ca="1" si="29"/>
        <v>45090</v>
      </c>
      <c r="AV156" s="15" t="s">
        <v>42</v>
      </c>
      <c r="AW156" s="31" t="str">
        <f t="shared" ca="1" si="30"/>
        <v>Pending inspection until 06/13/2023 to follow up (.) Email sent to agent regarding missed inspection.</v>
      </c>
      <c r="AX156" s="2" t="str">
        <f t="shared" ca="1" si="32"/>
        <v>RCAN</v>
      </c>
      <c r="AY156" s="32" t="str" cm="1">
        <f t="array" ref="AY156" xml:space="preserve"> _xlfn.IFS(AG156 = $AZ$2, $BA$2, AG156 =$AZ$3, $BA$3, AG156 = $AZ$4,$BA$4, AG156 = $AZ$5,$BA$5, AG156 = $AZ$6,$BA$6, AG156 = $AZ$7,$BA$7, AG156 = $AZ$8,$BA$8, AG156=$AZ$9,$BA$9, AG156=$AZ$10,$BA$10, AG156=$AZ165,$BA$11, AG156=$AZ$12,$BA$12)</f>
        <v>Upon inspection of your property on XX/XX/XXXX we found the following hazards and conditions:
Unable to determine risk eligibility: dwelling inaccessible to perform exterior inspection</v>
      </c>
      <c r="BA156" s="31" t="s">
        <v>58</v>
      </c>
    </row>
    <row r="157" spans="1:53" ht="91.5" customHeight="1" x14ac:dyDescent="0.25">
      <c r="A157" s="10"/>
      <c r="B157" s="10"/>
      <c r="C157" s="11"/>
      <c r="D157" s="12"/>
      <c r="E157" s="12"/>
      <c r="F157" s="13"/>
      <c r="G157" s="13"/>
      <c r="H157" s="13"/>
      <c r="I157" s="13"/>
      <c r="J157" s="13"/>
      <c r="K157" s="13"/>
      <c r="L157" s="12"/>
      <c r="M157" s="12"/>
      <c r="N157" s="13"/>
      <c r="O157" s="12"/>
      <c r="P157" s="12"/>
      <c r="Q157" s="12"/>
      <c r="R157" s="12"/>
      <c r="S157" s="12"/>
      <c r="T157" s="12"/>
      <c r="U157" s="12"/>
      <c r="V157" s="14"/>
      <c r="W157" s="14"/>
      <c r="X157" s="14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8" cm="1">
        <f t="array" ref="AI157">_xlfn.IFS(AC157 = "TX", I157 + 25, AC157 = "VA", I157 + 56, AC157 = "FL", I157 + 26, AC157 = "SC", I157 + 55, AC157 &lt;&gt; "TX,VA,FL,SC", I157 + 26)</f>
        <v>26</v>
      </c>
      <c r="AJ157" s="8" cm="1">
        <f t="array" ref="AJ157">_xlfn.IFS(AC157 = "TX", I157 + 24, AC157 = "VA", I157 + 55, AC157 = "FL", I157 + 25, AC157 = "SC", I157 + 54, AC157 &lt;&gt; "TX,VA,FL,SC", I157 + 25)</f>
        <v>25</v>
      </c>
      <c r="AK157" s="8" cm="1">
        <f t="array" ref="AK157">_xlfn.IFS(AC157 = "TX", I157 + 58, AC157 = "VA", I157 + 89, AC157 = "FL", I157 + 89, AC157 = "SC", I157 + 88, AC157 &lt;&gt; "TX,VA,FL,SC", I157 + 59)</f>
        <v>59</v>
      </c>
      <c r="AL157" s="8" t="str" cm="1">
        <f t="array" aca="1" ref="AL157" ca="1" xml:space="preserve"> _xlfn.IFS(TODAY() &gt;= AK157, "PNDRC2", TODAY() &lt;= AJ157, "PNDRC", AND(TODAY()&gt;=AI157,TODAY()&lt;=AK157), "RCAN")</f>
        <v>PNDRC2</v>
      </c>
      <c r="AM157" s="16" t="str">
        <f t="shared" ca="1" si="27"/>
        <v>Pending inspection until 06/06/2023 to follow up (.) Email sent to agent regarding missed inspection.</v>
      </c>
      <c r="AN157" s="15" t="s">
        <v>37</v>
      </c>
      <c r="AO157" s="15">
        <f t="shared" ca="1" si="28"/>
        <v>45083</v>
      </c>
      <c r="AP157" s="15" t="s">
        <v>42</v>
      </c>
      <c r="AQ157" t="str">
        <f t="shared" si="31"/>
        <v>(.)</v>
      </c>
      <c r="AR157" s="1" t="s">
        <v>41</v>
      </c>
      <c r="AT157" s="15" t="s">
        <v>37</v>
      </c>
      <c r="AU157" s="15">
        <f t="shared" ca="1" si="29"/>
        <v>45090</v>
      </c>
      <c r="AV157" s="15" t="s">
        <v>42</v>
      </c>
      <c r="AW157" s="31" t="str">
        <f t="shared" ca="1" si="30"/>
        <v>Pending inspection until 06/13/2023 to follow up (.) Email sent to agent regarding missed inspection.</v>
      </c>
      <c r="AX157" s="2" t="str">
        <f t="shared" ca="1" si="32"/>
        <v>RCAN</v>
      </c>
      <c r="AY157" s="32" t="str" cm="1">
        <f t="array" ref="AY157" xml:space="preserve"> _xlfn.IFS(AG157 = $AZ$2, $BA$2, AG157 =$AZ$3, $BA$3, AG157 = $AZ$4,$BA$4, AG157 = $AZ$5,$BA$5, AG157 = $AZ$6,$BA$6, AG157 = $AZ$7,$BA$7, AG157 = $AZ$8,$BA$8, AG157=$AZ$9,$BA$9, AG157=$AZ$10,$BA$10, AG157=$AZ166,$BA$11, AG157=$AZ$12,$BA$12)</f>
        <v>Upon inspection of your property on XX/XX/XXXX we found the following hazards and conditions:
Unable to determine risk eligibility: dwelling inaccessible to perform exterior inspection</v>
      </c>
      <c r="BA157" s="31" t="s">
        <v>58</v>
      </c>
    </row>
    <row r="158" spans="1:53" ht="91.5" customHeight="1" x14ac:dyDescent="0.25">
      <c r="A158" s="10"/>
      <c r="B158" s="10"/>
      <c r="C158" s="11"/>
      <c r="D158" s="12"/>
      <c r="E158" s="12"/>
      <c r="F158" s="13"/>
      <c r="G158" s="13"/>
      <c r="H158" s="13"/>
      <c r="I158" s="13"/>
      <c r="J158" s="13"/>
      <c r="K158" s="13"/>
      <c r="L158" s="12"/>
      <c r="M158" s="12"/>
      <c r="N158" s="13"/>
      <c r="O158" s="12"/>
      <c r="P158" s="12"/>
      <c r="Q158" s="12"/>
      <c r="R158" s="12"/>
      <c r="S158" s="12"/>
      <c r="T158" s="12"/>
      <c r="U158" s="12"/>
      <c r="V158" s="14"/>
      <c r="W158" s="14"/>
      <c r="X158" s="14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8" cm="1">
        <f t="array" ref="AI158">_xlfn.IFS(AC158 = "TX", I158 + 25, AC158 = "VA", I158 + 56, AC158 = "FL", I158 + 26, AC158 = "SC", I158 + 55, AC158 &lt;&gt; "TX,VA,FL,SC", I158 + 26)</f>
        <v>26</v>
      </c>
      <c r="AJ158" s="8" cm="1">
        <f t="array" ref="AJ158">_xlfn.IFS(AC158 = "TX", I158 + 24, AC158 = "VA", I158 + 55, AC158 = "FL", I158 + 25, AC158 = "SC", I158 + 54, AC158 &lt;&gt; "TX,VA,FL,SC", I158 + 25)</f>
        <v>25</v>
      </c>
      <c r="AK158" s="8" cm="1">
        <f t="array" ref="AK158">_xlfn.IFS(AC158 = "TX", I158 + 58, AC158 = "VA", I158 + 89, AC158 = "FL", I158 + 89, AC158 = "SC", I158 + 88, AC158 &lt;&gt; "TX,VA,FL,SC", I158 + 59)</f>
        <v>59</v>
      </c>
      <c r="AL158" s="8" t="str" cm="1">
        <f t="array" aca="1" ref="AL158" ca="1" xml:space="preserve"> _xlfn.IFS(TODAY() &gt;= AK158, "PNDRC2", TODAY() &lt;= AJ158, "PNDRC", AND(TODAY()&gt;=AI158,TODAY()&lt;=AK158), "RCAN")</f>
        <v>PNDRC2</v>
      </c>
      <c r="AM158" s="16" t="str">
        <f t="shared" ca="1" si="27"/>
        <v>Pending inspection until 06/06/2023 to follow up (.) Email sent to agent regarding missed inspection.</v>
      </c>
      <c r="AN158" s="15" t="s">
        <v>37</v>
      </c>
      <c r="AO158" s="15">
        <f t="shared" ca="1" si="28"/>
        <v>45083</v>
      </c>
      <c r="AP158" s="15" t="s">
        <v>42</v>
      </c>
      <c r="AQ158" t="str">
        <f t="shared" si="31"/>
        <v>(.)</v>
      </c>
      <c r="AR158" s="1" t="s">
        <v>41</v>
      </c>
      <c r="AT158" s="15" t="s">
        <v>37</v>
      </c>
      <c r="AU158" s="15">
        <f t="shared" ca="1" si="29"/>
        <v>45090</v>
      </c>
      <c r="AV158" s="15" t="s">
        <v>42</v>
      </c>
      <c r="AW158" s="31" t="str">
        <f t="shared" ca="1" si="30"/>
        <v>Pending inspection until 06/13/2023 to follow up (.) Email sent to agent regarding missed inspection.</v>
      </c>
      <c r="AX158" s="2" t="str">
        <f t="shared" ca="1" si="32"/>
        <v>RCAN</v>
      </c>
      <c r="AY158" s="32" t="str" cm="1">
        <f t="array" ref="AY158" xml:space="preserve"> _xlfn.IFS(AG158 = $AZ$2, $BA$2, AG158 =$AZ$3, $BA$3, AG158 = $AZ$4,$BA$4, AG158 = $AZ$5,$BA$5, AG158 = $AZ$6,$BA$6, AG158 = $AZ$7,$BA$7, AG158 = $AZ$8,$BA$8, AG158=$AZ$9,$BA$9, AG158=$AZ$10,$BA$10, AG158=$AZ167,$BA$11, AG158=$AZ$12,$BA$12)</f>
        <v>Upon inspection of your property on XX/XX/XXXX we found the following hazards and conditions:
Unable to determine risk eligibility: dwelling inaccessible to perform exterior inspection</v>
      </c>
      <c r="BA158" s="31" t="s">
        <v>58</v>
      </c>
    </row>
    <row r="159" spans="1:53" ht="91.5" customHeight="1" x14ac:dyDescent="0.25">
      <c r="A159" s="3"/>
      <c r="B159" s="3"/>
      <c r="C159" s="4"/>
      <c r="D159" s="5"/>
      <c r="E159" s="5"/>
      <c r="F159" s="6"/>
      <c r="G159" s="6"/>
      <c r="H159" s="6"/>
      <c r="I159" s="6"/>
      <c r="J159" s="6"/>
      <c r="K159" s="6"/>
      <c r="L159" s="5"/>
      <c r="M159" s="5"/>
      <c r="N159" s="6"/>
      <c r="O159" s="5"/>
      <c r="P159" s="5"/>
      <c r="Q159" s="5"/>
      <c r="R159" s="5"/>
      <c r="S159" s="5"/>
      <c r="T159" s="5"/>
      <c r="U159" s="5"/>
      <c r="V159" s="7"/>
      <c r="W159" s="7"/>
      <c r="X159" s="7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8" cm="1">
        <f t="array" ref="AI159">_xlfn.IFS(AC159 = "TX", I159 + 25, AC159 = "VA", I159 + 56, AC159 = "FL", I159 + 26, AC159 = "SC", I159 + 55, AC159 &lt;&gt; "TX,VA,FL,SC", I159 + 26)</f>
        <v>26</v>
      </c>
      <c r="AJ159" s="8" cm="1">
        <f t="array" ref="AJ159">_xlfn.IFS(AC159 = "TX", I159 + 24, AC159 = "VA", I159 + 55, AC159 = "FL", I159 + 25, AC159 = "SC", I159 + 54, AC159 &lt;&gt; "TX,VA,FL,SC", I159 + 25)</f>
        <v>25</v>
      </c>
      <c r="AK159" s="8" cm="1">
        <f t="array" ref="AK159">_xlfn.IFS(AC159 = "TX", I159 + 58, AC159 = "VA", I159 + 89, AC159 = "FL", I159 + 89, AC159 = "SC", I159 + 88, AC159 &lt;&gt; "TX,VA,FL,SC", I159 + 59)</f>
        <v>59</v>
      </c>
      <c r="AL159" s="8" t="str" cm="1">
        <f t="array" aca="1" ref="AL159" ca="1" xml:space="preserve"> _xlfn.IFS(TODAY() &gt;= AK159, "PNDRC2", TODAY() &lt;= AJ159, "PNDRC", AND(TODAY()&gt;=AI159,TODAY()&lt;=AK159), "RCAN")</f>
        <v>PNDRC2</v>
      </c>
      <c r="AM159" s="16" t="str">
        <f t="shared" ca="1" si="27"/>
        <v>Pending inspection until 06/06/2023 to follow up (.) Email sent to agent regarding missed inspection.</v>
      </c>
      <c r="AN159" s="15" t="s">
        <v>37</v>
      </c>
      <c r="AO159" s="15">
        <f t="shared" ca="1" si="28"/>
        <v>45083</v>
      </c>
      <c r="AP159" s="15" t="s">
        <v>42</v>
      </c>
      <c r="AQ159" t="str">
        <f t="shared" si="31"/>
        <v>(.)</v>
      </c>
      <c r="AR159" s="1" t="s">
        <v>41</v>
      </c>
      <c r="AT159" s="15" t="s">
        <v>37</v>
      </c>
      <c r="AU159" s="15">
        <f t="shared" ca="1" si="29"/>
        <v>45090</v>
      </c>
      <c r="AV159" s="15" t="s">
        <v>42</v>
      </c>
      <c r="AW159" s="31" t="str">
        <f t="shared" ca="1" si="30"/>
        <v>Pending inspection until 06/13/2023 to follow up (.) Email sent to agent regarding missed inspection.</v>
      </c>
      <c r="AX159" s="2" t="str">
        <f t="shared" ca="1" si="32"/>
        <v>RCAN</v>
      </c>
      <c r="AY159" s="32" t="str" cm="1">
        <f t="array" ref="AY159" xml:space="preserve"> _xlfn.IFS(AG159 = $AZ$2, $BA$2, AG159 =$AZ$3, $BA$3, AG159 = $AZ$4,$BA$4, AG159 = $AZ$5,$BA$5, AG159 = $AZ$6,$BA$6, AG159 = $AZ$7,$BA$7, AG159 = $AZ$8,$BA$8, AG159=$AZ$9,$BA$9, AG159=$AZ$10,$BA$10, AG159=$AZ168,$BA$11, AG159=$AZ$12,$BA$12)</f>
        <v>Upon inspection of your property on XX/XX/XXXX we found the following hazards and conditions:
Unable to determine risk eligibility: dwelling inaccessible to perform exterior inspection</v>
      </c>
      <c r="BA159" s="31" t="s">
        <v>58</v>
      </c>
    </row>
    <row r="160" spans="1:53" ht="91.5" customHeight="1" x14ac:dyDescent="0.25">
      <c r="A160" s="10"/>
      <c r="B160" s="10"/>
      <c r="C160" s="11"/>
      <c r="D160" s="12"/>
      <c r="E160" s="12"/>
      <c r="F160" s="13"/>
      <c r="G160" s="13"/>
      <c r="H160" s="13"/>
      <c r="I160" s="13"/>
      <c r="J160" s="13"/>
      <c r="K160" s="13"/>
      <c r="L160" s="12"/>
      <c r="M160" s="12"/>
      <c r="N160" s="13"/>
      <c r="O160" s="12"/>
      <c r="P160" s="12"/>
      <c r="Q160" s="12"/>
      <c r="R160" s="12"/>
      <c r="S160" s="12"/>
      <c r="T160" s="12"/>
      <c r="U160" s="12"/>
      <c r="V160" s="14"/>
      <c r="W160" s="14"/>
      <c r="X160" s="14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8" cm="1">
        <f t="array" ref="AI160">_xlfn.IFS(AC160 = "TX", I160 + 25, AC160 = "VA", I160 + 56, AC160 = "FL", I160 + 26, AC160 = "SC", I160 + 55, AC160 &lt;&gt; "TX,VA,FL,SC", I160 + 26)</f>
        <v>26</v>
      </c>
      <c r="AJ160" s="8" cm="1">
        <f t="array" ref="AJ160">_xlfn.IFS(AC160 = "TX", I160 + 24, AC160 = "VA", I160 + 55, AC160 = "FL", I160 + 25, AC160 = "SC", I160 + 54, AC160 &lt;&gt; "TX,VA,FL,SC", I160 + 25)</f>
        <v>25</v>
      </c>
      <c r="AK160" s="8" cm="1">
        <f t="array" ref="AK160">_xlfn.IFS(AC160 = "TX", I160 + 58, AC160 = "VA", I160 + 89, AC160 = "FL", I160 + 89, AC160 = "SC", I160 + 88, AC160 &lt;&gt; "TX,VA,FL,SC", I160 + 59)</f>
        <v>59</v>
      </c>
      <c r="AL160" s="8" t="str" cm="1">
        <f t="array" aca="1" ref="AL160" ca="1" xml:space="preserve"> _xlfn.IFS(TODAY() &gt;= AK160, "PNDRC2", TODAY() &lt;= AJ160, "PNDRC", AND(TODAY()&gt;=AI160,TODAY()&lt;=AK160), "RCAN")</f>
        <v>PNDRC2</v>
      </c>
      <c r="AM160" s="16" t="str">
        <f t="shared" ca="1" si="27"/>
        <v>Pending inspection until 06/06/2023 to follow up (.) Email sent to agent regarding missed inspection.</v>
      </c>
      <c r="AN160" s="15" t="s">
        <v>37</v>
      </c>
      <c r="AO160" s="15">
        <f t="shared" ca="1" si="28"/>
        <v>45083</v>
      </c>
      <c r="AP160" s="15" t="s">
        <v>42</v>
      </c>
      <c r="AQ160" t="str">
        <f t="shared" si="31"/>
        <v>(.)</v>
      </c>
      <c r="AR160" s="1" t="s">
        <v>41</v>
      </c>
      <c r="AT160" s="15" t="s">
        <v>37</v>
      </c>
      <c r="AU160" s="15">
        <f t="shared" ca="1" si="29"/>
        <v>45090</v>
      </c>
      <c r="AV160" s="15" t="s">
        <v>42</v>
      </c>
      <c r="AW160" s="31" t="str">
        <f t="shared" ca="1" si="30"/>
        <v>Pending inspection until 06/13/2023 to follow up (.) Email sent to agent regarding missed inspection.</v>
      </c>
      <c r="AX160" s="2" t="str">
        <f t="shared" ca="1" si="32"/>
        <v>RCAN</v>
      </c>
      <c r="AY160" s="32" t="str" cm="1">
        <f t="array" ref="AY160" xml:space="preserve"> _xlfn.IFS(AG160 = $AZ$2, $BA$2, AG160 =$AZ$3, $BA$3, AG160 = $AZ$4,$BA$4, AG160 = $AZ$5,$BA$5, AG160 = $AZ$6,$BA$6, AG160 = $AZ$7,$BA$7, AG160 = $AZ$8,$BA$8, AG160=$AZ$9,$BA$9, AG160=$AZ$10,$BA$10, AG160=$AZ169,$BA$11, AG160=$AZ$12,$BA$12)</f>
        <v>Upon inspection of your property on XX/XX/XXXX we found the following hazards and conditions:
Unable to determine risk eligibility: dwelling inaccessible to perform exterior inspection</v>
      </c>
      <c r="BA160" s="31" t="s">
        <v>58</v>
      </c>
    </row>
    <row r="161" spans="1:53" ht="91.5" customHeight="1" x14ac:dyDescent="0.25">
      <c r="A161" s="10"/>
      <c r="B161" s="10"/>
      <c r="C161" s="11"/>
      <c r="D161" s="12"/>
      <c r="E161" s="12"/>
      <c r="F161" s="13"/>
      <c r="G161" s="13"/>
      <c r="H161" s="13"/>
      <c r="I161" s="13"/>
      <c r="J161" s="13"/>
      <c r="K161" s="13"/>
      <c r="L161" s="12"/>
      <c r="M161" s="12"/>
      <c r="N161" s="13"/>
      <c r="O161" s="12"/>
      <c r="P161" s="12"/>
      <c r="Q161" s="12"/>
      <c r="R161" s="12"/>
      <c r="S161" s="12"/>
      <c r="T161" s="12"/>
      <c r="U161" s="12"/>
      <c r="V161" s="14"/>
      <c r="W161" s="14"/>
      <c r="X161" s="14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8" cm="1">
        <f t="array" ref="AI161">_xlfn.IFS(AC161 = "TX", I161 + 25, AC161 = "VA", I161 + 56, AC161 = "FL", I161 + 26, AC161 = "SC", I161 + 55, AC161 &lt;&gt; "TX,VA,FL,SC", I161 + 26)</f>
        <v>26</v>
      </c>
      <c r="AJ161" s="8" cm="1">
        <f t="array" ref="AJ161">_xlfn.IFS(AC161 = "TX", I161 + 24, AC161 = "VA", I161 + 55, AC161 = "FL", I161 + 25, AC161 = "SC", I161 + 54, AC161 &lt;&gt; "TX,VA,FL,SC", I161 + 25)</f>
        <v>25</v>
      </c>
      <c r="AK161" s="8" cm="1">
        <f t="array" ref="AK161">_xlfn.IFS(AC161 = "TX", I161 + 58, AC161 = "VA", I161 + 89, AC161 = "FL", I161 + 89, AC161 = "SC", I161 + 88, AC161 &lt;&gt; "TX,VA,FL,SC", I161 + 59)</f>
        <v>59</v>
      </c>
      <c r="AL161" s="8" t="str" cm="1">
        <f t="array" aca="1" ref="AL161" ca="1" xml:space="preserve"> _xlfn.IFS(TODAY() &gt;= AK161, "PNDRC2", TODAY() &lt;= AJ161, "PNDRC", AND(TODAY()&gt;=AI161,TODAY()&lt;=AK161), "RCAN")</f>
        <v>PNDRC2</v>
      </c>
      <c r="AM161" s="16" t="str">
        <f t="shared" ca="1" si="27"/>
        <v>Pending inspection until 06/06/2023 to follow up (.) Email sent to agent regarding missed inspection.</v>
      </c>
      <c r="AN161" s="15" t="s">
        <v>37</v>
      </c>
      <c r="AO161" s="15">
        <f t="shared" ca="1" si="28"/>
        <v>45083</v>
      </c>
      <c r="AP161" s="15" t="s">
        <v>42</v>
      </c>
      <c r="AQ161" t="str">
        <f t="shared" si="31"/>
        <v>(.)</v>
      </c>
      <c r="AR161" s="1" t="s">
        <v>41</v>
      </c>
      <c r="AT161" s="15" t="s">
        <v>37</v>
      </c>
      <c r="AU161" s="15">
        <f t="shared" ca="1" si="29"/>
        <v>45090</v>
      </c>
      <c r="AV161" s="15" t="s">
        <v>42</v>
      </c>
      <c r="AW161" s="31" t="str">
        <f t="shared" ca="1" si="30"/>
        <v>Pending inspection until 06/13/2023 to follow up (.) Email sent to agent regarding missed inspection.</v>
      </c>
      <c r="AX161" s="2" t="str">
        <f t="shared" ca="1" si="32"/>
        <v>RCAN</v>
      </c>
      <c r="AY161" s="32" t="str" cm="1">
        <f t="array" ref="AY161" xml:space="preserve"> _xlfn.IFS(AG161 = $AZ$2, $BA$2, AG161 =$AZ$3, $BA$3, AG161 = $AZ$4,$BA$4, AG161 = $AZ$5,$BA$5, AG161 = $AZ$6,$BA$6, AG161 = $AZ$7,$BA$7, AG161 = $AZ$8,$BA$8, AG161=$AZ$9,$BA$9, AG161=$AZ$10,$BA$10, AG161=$AZ170,$BA$11, AG161=$AZ$12,$BA$12)</f>
        <v>Upon inspection of your property on XX/XX/XXXX we found the following hazards and conditions:
Unable to determine risk eligibility: dwelling inaccessible to perform exterior inspection</v>
      </c>
      <c r="BA161" s="31" t="s">
        <v>58</v>
      </c>
    </row>
    <row r="162" spans="1:53" ht="91.5" customHeight="1" x14ac:dyDescent="0.25">
      <c r="A162" s="3"/>
      <c r="B162" s="3"/>
      <c r="C162" s="4"/>
      <c r="D162" s="5"/>
      <c r="E162" s="5"/>
      <c r="F162" s="6"/>
      <c r="G162" s="6"/>
      <c r="H162" s="6"/>
      <c r="I162" s="6"/>
      <c r="J162" s="6"/>
      <c r="K162" s="6"/>
      <c r="L162" s="5"/>
      <c r="M162" s="5"/>
      <c r="N162" s="6"/>
      <c r="O162" s="5"/>
      <c r="P162" s="5"/>
      <c r="Q162" s="5"/>
      <c r="R162" s="5"/>
      <c r="S162" s="5"/>
      <c r="T162" s="5"/>
      <c r="U162" s="5"/>
      <c r="V162" s="7"/>
      <c r="W162" s="7"/>
      <c r="X162" s="7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8" cm="1">
        <f t="array" ref="AI162">_xlfn.IFS(AC162 = "TX", I162 + 25, AC162 = "VA", I162 + 56, AC162 = "FL", I162 + 26, AC162 = "SC", I162 + 55, AC162 &lt;&gt; "TX,VA,FL,SC", I162 + 26)</f>
        <v>26</v>
      </c>
      <c r="AJ162" s="8" cm="1">
        <f t="array" ref="AJ162">_xlfn.IFS(AC162 = "TX", I162 + 24, AC162 = "VA", I162 + 55, AC162 = "FL", I162 + 25, AC162 = "SC", I162 + 54, AC162 &lt;&gt; "TX,VA,FL,SC", I162 + 25)</f>
        <v>25</v>
      </c>
      <c r="AK162" s="8" cm="1">
        <f t="array" ref="AK162">_xlfn.IFS(AC162 = "TX", I162 + 58, AC162 = "VA", I162 + 89, AC162 = "FL", I162 + 89, AC162 = "SC", I162 + 88, AC162 &lt;&gt; "TX,VA,FL,SC", I162 + 59)</f>
        <v>59</v>
      </c>
      <c r="AL162" s="8" t="str" cm="1">
        <f t="array" aca="1" ref="AL162" ca="1" xml:space="preserve"> _xlfn.IFS(TODAY() &gt;= AK162, "PNDRC2", TODAY() &lt;= AJ162, "PNDRC", AND(TODAY()&gt;=AI162,TODAY()&lt;=AK162), "RCAN")</f>
        <v>PNDRC2</v>
      </c>
      <c r="AM162" s="16" t="str">
        <f t="shared" ref="AM162:AM171" ca="1" si="33">AN162&amp;TEXT(AO162,"mm/dd/yyyy")&amp;AP162&amp;AQ162&amp;AR162</f>
        <v>Pending inspection until 06/06/2023 to follow up (.) Email sent to agent regarding missed inspection.</v>
      </c>
      <c r="AN162" s="15" t="s">
        <v>37</v>
      </c>
      <c r="AO162" s="15">
        <f t="shared" ref="AO162:AO171" ca="1" si="34">TODAY() + 7</f>
        <v>45083</v>
      </c>
      <c r="AP162" s="15" t="s">
        <v>42</v>
      </c>
      <c r="AQ162" t="str">
        <f t="shared" si="31"/>
        <v>(.)</v>
      </c>
      <c r="AR162" s="1" t="s">
        <v>41</v>
      </c>
      <c r="AT162" s="15" t="s">
        <v>37</v>
      </c>
      <c r="AU162" s="15">
        <f t="shared" ref="AU162:AU171" ca="1" si="35">TODAY() + 14</f>
        <v>45090</v>
      </c>
      <c r="AV162" s="15" t="s">
        <v>42</v>
      </c>
      <c r="AW162" s="31" t="str">
        <f t="shared" ref="AW162:AW171" ca="1" si="36">AN162&amp;TEXT(AU162,"mm/dd/yyyy")&amp;AP162&amp;AQ162&amp;AR162</f>
        <v>Pending inspection until 06/13/2023 to follow up (.) Email sent to agent regarding missed inspection.</v>
      </c>
      <c r="AX162" s="2" t="str">
        <f t="shared" ca="1" si="32"/>
        <v>RCAN</v>
      </c>
      <c r="AY162" s="32" t="str" cm="1">
        <f t="array" ref="AY162" xml:space="preserve"> _xlfn.IFS(AG162 = $AZ$2, $BA$2, AG162 =$AZ$3, $BA$3, AG162 = $AZ$4,$BA$4, AG162 = $AZ$5,$BA$5, AG162 = $AZ$6,$BA$6, AG162 = $AZ$7,$BA$7, AG162 = $AZ$8,$BA$8, AG162=$AZ$9,$BA$9, AG162=$AZ$10,$BA$10, AG162=$AZ171,$BA$11, AG162=$AZ$12,$BA$12)</f>
        <v>Upon inspection of your property on XX/XX/XXXX we found the following hazards and conditions:
Unable to determine risk eligibility: dwelling inaccessible to perform exterior inspection</v>
      </c>
      <c r="BA162" s="31" t="s">
        <v>58</v>
      </c>
    </row>
    <row r="163" spans="1:53" ht="91.5" customHeight="1" x14ac:dyDescent="0.25">
      <c r="A163" s="10"/>
      <c r="B163" s="10"/>
      <c r="C163" s="11"/>
      <c r="D163" s="12"/>
      <c r="E163" s="12"/>
      <c r="F163" s="13"/>
      <c r="G163" s="13"/>
      <c r="H163" s="13"/>
      <c r="I163" s="13"/>
      <c r="J163" s="13"/>
      <c r="K163" s="13"/>
      <c r="L163" s="12"/>
      <c r="M163" s="12"/>
      <c r="N163" s="13"/>
      <c r="O163" s="12"/>
      <c r="P163" s="12"/>
      <c r="Q163" s="12"/>
      <c r="R163" s="12"/>
      <c r="S163" s="12"/>
      <c r="T163" s="12"/>
      <c r="U163" s="12"/>
      <c r="V163" s="14"/>
      <c r="W163" s="14"/>
      <c r="X163" s="14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8" cm="1">
        <f t="array" ref="AI163">_xlfn.IFS(AC163 = "TX", I163 + 25, AC163 = "VA", I163 + 56, AC163 = "FL", I163 + 26, AC163 = "SC", I163 + 55, AC163 &lt;&gt; "TX,VA,FL,SC", I163 + 26)</f>
        <v>26</v>
      </c>
      <c r="AJ163" s="8" cm="1">
        <f t="array" ref="AJ163">_xlfn.IFS(AC163 = "TX", I163 + 24, AC163 = "VA", I163 + 55, AC163 = "FL", I163 + 25, AC163 = "SC", I163 + 54, AC163 &lt;&gt; "TX,VA,FL,SC", I163 + 25)</f>
        <v>25</v>
      </c>
      <c r="AK163" s="8" cm="1">
        <f t="array" ref="AK163">_xlfn.IFS(AC163 = "TX", I163 + 58, AC163 = "VA", I163 + 89, AC163 = "FL", I163 + 89, AC163 = "SC", I163 + 88, AC163 &lt;&gt; "TX,VA,FL,SC", I163 + 59)</f>
        <v>59</v>
      </c>
      <c r="AL163" s="8" t="str" cm="1">
        <f t="array" aca="1" ref="AL163" ca="1" xml:space="preserve"> _xlfn.IFS(TODAY() &gt;= AK163, "PNDRC2", TODAY() &lt;= AJ163, "PNDRC", AND(TODAY()&gt;=AI163,TODAY()&lt;=AK163), "RCAN")</f>
        <v>PNDRC2</v>
      </c>
      <c r="AM163" s="16" t="str">
        <f t="shared" ca="1" si="33"/>
        <v>Pending inspection until 06/06/2023 to follow up (.) Email sent to agent regarding missed inspection.</v>
      </c>
      <c r="AN163" s="15" t="s">
        <v>37</v>
      </c>
      <c r="AO163" s="15">
        <f t="shared" ca="1" si="34"/>
        <v>45083</v>
      </c>
      <c r="AP163" s="15" t="s">
        <v>42</v>
      </c>
      <c r="AQ163" t="str">
        <f t="shared" si="31"/>
        <v>(.)</v>
      </c>
      <c r="AR163" s="1" t="s">
        <v>41</v>
      </c>
      <c r="AT163" s="15" t="s">
        <v>37</v>
      </c>
      <c r="AU163" s="15">
        <f t="shared" ca="1" si="35"/>
        <v>45090</v>
      </c>
      <c r="AV163" s="15" t="s">
        <v>42</v>
      </c>
      <c r="AW163" s="31" t="str">
        <f t="shared" ca="1" si="36"/>
        <v>Pending inspection until 06/13/2023 to follow up (.) Email sent to agent regarding missed inspection.</v>
      </c>
      <c r="AX163" s="2" t="str">
        <f t="shared" ref="AX163:AX171" ca="1" si="37" xml:space="preserve"> IF(TODAY() &gt; AO163, "DNR", "RCAN")</f>
        <v>RCAN</v>
      </c>
      <c r="AY163" s="32" t="str" cm="1">
        <f t="array" ref="AY163" xml:space="preserve"> _xlfn.IFS(AG163 = $AZ$2, $BA$2, AG163 =$AZ$3, $BA$3, AG163 = $AZ$4,$BA$4, AG163 = $AZ$5,$BA$5, AG163 = $AZ$6,$BA$6, AG163 = $AZ$7,$BA$7, AG163 = $AZ$8,$BA$8, AG163=$AZ$9,$BA$9, AG163=$AZ$10,$BA$10, AG163=$AZ172,$BA$11, AG163=$AZ$12,$BA$12)</f>
        <v>Upon inspection of your property on XX/XX/XXXX we found the following hazards and conditions:
Unable to determine risk eligibility: dwelling inaccessible to perform exterior inspection</v>
      </c>
      <c r="BA163" s="31" t="s">
        <v>58</v>
      </c>
    </row>
    <row r="164" spans="1:53" ht="91.5" customHeight="1" x14ac:dyDescent="0.25">
      <c r="A164" s="3"/>
      <c r="B164" s="3"/>
      <c r="C164" s="4"/>
      <c r="D164" s="5"/>
      <c r="E164" s="5"/>
      <c r="F164" s="6"/>
      <c r="G164" s="6"/>
      <c r="H164" s="6"/>
      <c r="I164" s="6"/>
      <c r="J164" s="6"/>
      <c r="K164" s="6"/>
      <c r="L164" s="5"/>
      <c r="M164" s="5"/>
      <c r="N164" s="6"/>
      <c r="O164" s="5"/>
      <c r="P164" s="5"/>
      <c r="Q164" s="5"/>
      <c r="R164" s="5"/>
      <c r="S164" s="5"/>
      <c r="T164" s="5"/>
      <c r="U164" s="5"/>
      <c r="V164" s="7"/>
      <c r="W164" s="7"/>
      <c r="X164" s="7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8" cm="1">
        <f t="array" ref="AI164">_xlfn.IFS(AC164 = "TX", I164 + 25, AC164 = "VA", I164 + 56, AC164 = "FL", I164 + 26, AC164 = "SC", I164 + 55, AC164 &lt;&gt; "TX,VA,FL,SC", I164 + 26)</f>
        <v>26</v>
      </c>
      <c r="AJ164" s="8" cm="1">
        <f t="array" ref="AJ164">_xlfn.IFS(AC164 = "TX", I164 + 24, AC164 = "VA", I164 + 55, AC164 = "FL", I164 + 25, AC164 = "SC", I164 + 54, AC164 &lt;&gt; "TX,VA,FL,SC", I164 + 25)</f>
        <v>25</v>
      </c>
      <c r="AK164" s="8" cm="1">
        <f t="array" ref="AK164">_xlfn.IFS(AC164 = "TX", I164 + 58, AC164 = "VA", I164 + 89, AC164 = "FL", I164 + 89, AC164 = "SC", I164 + 88, AC164 &lt;&gt; "TX,VA,FL,SC", I164 + 59)</f>
        <v>59</v>
      </c>
      <c r="AL164" s="8" t="str" cm="1">
        <f t="array" aca="1" ref="AL164" ca="1" xml:space="preserve"> _xlfn.IFS(TODAY() &gt;= AK164, "PNDRC2", TODAY() &lt;= AJ164, "PNDRC", AND(TODAY()&gt;=AI164,TODAY()&lt;=AK164), "RCAN")</f>
        <v>PNDRC2</v>
      </c>
      <c r="AM164" s="16" t="str">
        <f t="shared" ca="1" si="33"/>
        <v>Pending inspection until 06/06/2023 to follow up (.) Email sent to agent regarding missed inspection.</v>
      </c>
      <c r="AN164" s="15" t="s">
        <v>37</v>
      </c>
      <c r="AO164" s="15">
        <f t="shared" ca="1" si="34"/>
        <v>45083</v>
      </c>
      <c r="AP164" s="15" t="s">
        <v>42</v>
      </c>
      <c r="AQ164" t="str">
        <f t="shared" si="31"/>
        <v>(.)</v>
      </c>
      <c r="AR164" s="1" t="s">
        <v>41</v>
      </c>
      <c r="AT164" s="15" t="s">
        <v>37</v>
      </c>
      <c r="AU164" s="15">
        <f t="shared" ca="1" si="35"/>
        <v>45090</v>
      </c>
      <c r="AV164" s="15" t="s">
        <v>42</v>
      </c>
      <c r="AW164" s="31" t="str">
        <f t="shared" ca="1" si="36"/>
        <v>Pending inspection until 06/13/2023 to follow up (.) Email sent to agent regarding missed inspection.</v>
      </c>
      <c r="AX164" s="2" t="str">
        <f t="shared" ca="1" si="37"/>
        <v>RCAN</v>
      </c>
      <c r="AY164" s="32" t="str" cm="1">
        <f t="array" ref="AY164" xml:space="preserve"> _xlfn.IFS(AG164 = $AZ$2, $BA$2, AG164 =$AZ$3, $BA$3, AG164 = $AZ$4,$BA$4, AG164 = $AZ$5,$BA$5, AG164 = $AZ$6,$BA$6, AG164 = $AZ$7,$BA$7, AG164 = $AZ$8,$BA$8, AG164=$AZ$9,$BA$9, AG164=$AZ$10,$BA$10, AG164=$AZ173,$BA$11, AG164=$AZ$12,$BA$12)</f>
        <v>Upon inspection of your property on XX/XX/XXXX we found the following hazards and conditions:
Unable to determine risk eligibility: dwelling inaccessible to perform exterior inspection</v>
      </c>
      <c r="BA164" s="31" t="s">
        <v>58</v>
      </c>
    </row>
    <row r="165" spans="1:53" ht="91.5" customHeight="1" x14ac:dyDescent="0.25">
      <c r="A165" s="3"/>
      <c r="B165" s="3"/>
      <c r="C165" s="4"/>
      <c r="D165" s="5"/>
      <c r="E165" s="5"/>
      <c r="F165" s="6"/>
      <c r="G165" s="6"/>
      <c r="H165" s="6"/>
      <c r="I165" s="6"/>
      <c r="J165" s="6"/>
      <c r="K165" s="6"/>
      <c r="L165" s="5"/>
      <c r="M165" s="5"/>
      <c r="N165" s="6"/>
      <c r="O165" s="5"/>
      <c r="P165" s="5"/>
      <c r="Q165" s="5"/>
      <c r="R165" s="5"/>
      <c r="S165" s="5"/>
      <c r="T165" s="5"/>
      <c r="U165" s="5"/>
      <c r="V165" s="7"/>
      <c r="W165" s="7"/>
      <c r="X165" s="7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8" cm="1">
        <f t="array" ref="AI165">_xlfn.IFS(AC165 = "TX", I165 + 25, AC165 = "VA", I165 + 56, AC165 = "FL", I165 + 26, AC165 = "SC", I165 + 55, AC165 &lt;&gt; "TX,VA,FL,SC", I165 + 26)</f>
        <v>26</v>
      </c>
      <c r="AJ165" s="8" cm="1">
        <f t="array" ref="AJ165">_xlfn.IFS(AC165 = "TX", I165 + 24, AC165 = "VA", I165 + 55, AC165 = "FL", I165 + 25, AC165 = "SC", I165 + 54, AC165 &lt;&gt; "TX,VA,FL,SC", I165 + 25)</f>
        <v>25</v>
      </c>
      <c r="AK165" s="8" cm="1">
        <f t="array" ref="AK165">_xlfn.IFS(AC165 = "TX", I165 + 58, AC165 = "VA", I165 + 89, AC165 = "FL", I165 + 89, AC165 = "SC", I165 + 88, AC165 &lt;&gt; "TX,VA,FL,SC", I165 + 59)</f>
        <v>59</v>
      </c>
      <c r="AL165" s="8" t="str" cm="1">
        <f t="array" aca="1" ref="AL165" ca="1" xml:space="preserve"> _xlfn.IFS(TODAY() &gt;= AK165, "PNDRC2", TODAY() &lt;= AJ165, "PNDRC", AND(TODAY()&gt;=AI165,TODAY()&lt;=AK165), "RCAN")</f>
        <v>PNDRC2</v>
      </c>
      <c r="AM165" s="16" t="str">
        <f t="shared" ca="1" si="33"/>
        <v>Pending inspection until 06/06/2023 to follow up (.) Email sent to agent regarding missed inspection.</v>
      </c>
      <c r="AN165" s="15" t="s">
        <v>37</v>
      </c>
      <c r="AO165" s="15">
        <f t="shared" ca="1" si="34"/>
        <v>45083</v>
      </c>
      <c r="AP165" s="15" t="s">
        <v>42</v>
      </c>
      <c r="AQ165" t="str">
        <f t="shared" si="31"/>
        <v>(.)</v>
      </c>
      <c r="AR165" s="1" t="s">
        <v>41</v>
      </c>
      <c r="AT165" s="15" t="s">
        <v>37</v>
      </c>
      <c r="AU165" s="15">
        <f t="shared" ca="1" si="35"/>
        <v>45090</v>
      </c>
      <c r="AV165" s="15" t="s">
        <v>42</v>
      </c>
      <c r="AW165" s="31" t="str">
        <f t="shared" ca="1" si="36"/>
        <v>Pending inspection until 06/13/2023 to follow up (.) Email sent to agent regarding missed inspection.</v>
      </c>
      <c r="AX165" s="2" t="str">
        <f t="shared" ca="1" si="37"/>
        <v>RCAN</v>
      </c>
      <c r="AY165" s="32" t="str" cm="1">
        <f t="array" ref="AY165" xml:space="preserve"> _xlfn.IFS(AG165 = $AZ$2, $BA$2, AG165 =$AZ$3, $BA$3, AG165 = $AZ$4,$BA$4, AG165 = $AZ$5,$BA$5, AG165 = $AZ$6,$BA$6, AG165 = $AZ$7,$BA$7, AG165 = $AZ$8,$BA$8, AG165=$AZ$9,$BA$9, AG165=$AZ$10,$BA$10, AG165=$AZ174,$BA$11, AG165=$AZ$12,$BA$12)</f>
        <v>Upon inspection of your property on XX/XX/XXXX we found the following hazards and conditions:
Unable to determine risk eligibility: dwelling inaccessible to perform exterior inspection</v>
      </c>
      <c r="BA165" s="31" t="s">
        <v>58</v>
      </c>
    </row>
    <row r="166" spans="1:53" ht="91.5" customHeight="1" x14ac:dyDescent="0.25">
      <c r="A166" s="10"/>
      <c r="B166" s="10"/>
      <c r="C166" s="11"/>
      <c r="D166" s="12"/>
      <c r="E166" s="12"/>
      <c r="F166" s="13"/>
      <c r="G166" s="13"/>
      <c r="H166" s="13"/>
      <c r="I166" s="13"/>
      <c r="J166" s="13"/>
      <c r="K166" s="13"/>
      <c r="L166" s="12"/>
      <c r="M166" s="12"/>
      <c r="N166" s="13"/>
      <c r="O166" s="12"/>
      <c r="P166" s="12"/>
      <c r="Q166" s="12"/>
      <c r="R166" s="12"/>
      <c r="S166" s="12"/>
      <c r="T166" s="12"/>
      <c r="U166" s="12"/>
      <c r="V166" s="14"/>
      <c r="W166" s="14"/>
      <c r="X166" s="14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8" cm="1">
        <f t="array" ref="AI166">_xlfn.IFS(AC166 = "TX", I166 + 25, AC166 = "VA", I166 + 56, AC166 = "FL", I166 + 26, AC166 = "SC", I166 + 55, AC166 &lt;&gt; "TX,VA,FL,SC", I166 + 26)</f>
        <v>26</v>
      </c>
      <c r="AJ166" s="8" cm="1">
        <f t="array" ref="AJ166">_xlfn.IFS(AC166 = "TX", I166 + 24, AC166 = "VA", I166 + 55, AC166 = "FL", I166 + 25, AC166 = "SC", I166 + 54, AC166 &lt;&gt; "TX,VA,FL,SC", I166 + 25)</f>
        <v>25</v>
      </c>
      <c r="AK166" s="8" cm="1">
        <f t="array" ref="AK166">_xlfn.IFS(AC166 = "TX", I166 + 58, AC166 = "VA", I166 + 89, AC166 = "FL", I166 + 89, AC166 = "SC", I166 + 88, AC166 &lt;&gt; "TX,VA,FL,SC", I166 + 59)</f>
        <v>59</v>
      </c>
      <c r="AL166" s="8" t="str" cm="1">
        <f t="array" aca="1" ref="AL166" ca="1" xml:space="preserve"> _xlfn.IFS(TODAY() &gt;= AK166, "PNDRC2", TODAY() &lt;= AJ166, "PNDRC", AND(TODAY()&gt;=AI166,TODAY()&lt;=AK166), "RCAN")</f>
        <v>PNDRC2</v>
      </c>
      <c r="AM166" s="16" t="str">
        <f t="shared" ca="1" si="33"/>
        <v>Pending inspection until 06/06/2023 to follow up (.) Email sent to agent regarding missed inspection.</v>
      </c>
      <c r="AN166" s="15" t="s">
        <v>37</v>
      </c>
      <c r="AO166" s="15">
        <f t="shared" ca="1" si="34"/>
        <v>45083</v>
      </c>
      <c r="AP166" s="15" t="s">
        <v>42</v>
      </c>
      <c r="AQ166" t="str">
        <f t="shared" si="31"/>
        <v>(.)</v>
      </c>
      <c r="AR166" s="1" t="s">
        <v>41</v>
      </c>
      <c r="AT166" s="15" t="s">
        <v>37</v>
      </c>
      <c r="AU166" s="15">
        <f t="shared" ca="1" si="35"/>
        <v>45090</v>
      </c>
      <c r="AV166" s="15" t="s">
        <v>42</v>
      </c>
      <c r="AW166" s="31" t="str">
        <f t="shared" ca="1" si="36"/>
        <v>Pending inspection until 06/13/2023 to follow up (.) Email sent to agent regarding missed inspection.</v>
      </c>
      <c r="AX166" s="2" t="str">
        <f t="shared" ca="1" si="37"/>
        <v>RCAN</v>
      </c>
      <c r="AY166" s="32" t="str" cm="1">
        <f t="array" ref="AY166" xml:space="preserve"> _xlfn.IFS(AG166 = $AZ$2, $BA$2, AG166 =$AZ$3, $BA$3, AG166 = $AZ$4,$BA$4, AG166 = $AZ$5,$BA$5, AG166 = $AZ$6,$BA$6, AG166 = $AZ$7,$BA$7, AG166 = $AZ$8,$BA$8, AG166=$AZ$9,$BA$9, AG166=$AZ$10,$BA$10, AG166=$AZ175,$BA$11, AG166=$AZ$12,$BA$12)</f>
        <v>Upon inspection of your property on XX/XX/XXXX we found the following hazards and conditions:
Unable to determine risk eligibility: dwelling inaccessible to perform exterior inspection</v>
      </c>
      <c r="BA166" s="31" t="s">
        <v>58</v>
      </c>
    </row>
    <row r="167" spans="1:53" ht="91.5" customHeight="1" x14ac:dyDescent="0.25">
      <c r="A167" s="3"/>
      <c r="B167" s="3"/>
      <c r="C167" s="4"/>
      <c r="D167" s="5"/>
      <c r="E167" s="5"/>
      <c r="F167" s="6"/>
      <c r="G167" s="6"/>
      <c r="H167" s="6"/>
      <c r="I167" s="6"/>
      <c r="J167" s="6"/>
      <c r="K167" s="6"/>
      <c r="L167" s="5"/>
      <c r="M167" s="5"/>
      <c r="N167" s="6"/>
      <c r="O167" s="5"/>
      <c r="P167" s="5"/>
      <c r="Q167" s="5"/>
      <c r="R167" s="5"/>
      <c r="S167" s="5"/>
      <c r="T167" s="5"/>
      <c r="U167" s="5"/>
      <c r="V167" s="7"/>
      <c r="W167" s="7"/>
      <c r="X167" s="7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8" cm="1">
        <f t="array" ref="AI167">_xlfn.IFS(AC167 = "TX", I167 + 25, AC167 = "VA", I167 + 56, AC167 = "FL", I167 + 26, AC167 = "SC", I167 + 55, AC167 &lt;&gt; "TX,VA,FL,SC", I167 + 26)</f>
        <v>26</v>
      </c>
      <c r="AJ167" s="8" cm="1">
        <f t="array" ref="AJ167">_xlfn.IFS(AC167 = "TX", I167 + 24, AC167 = "VA", I167 + 55, AC167 = "FL", I167 + 25, AC167 = "SC", I167 + 54, AC167 &lt;&gt; "TX,VA,FL,SC", I167 + 25)</f>
        <v>25</v>
      </c>
      <c r="AK167" s="8" cm="1">
        <f t="array" ref="AK167">_xlfn.IFS(AC167 = "TX", I167 + 58, AC167 = "VA", I167 + 89, AC167 = "FL", I167 + 89, AC167 = "SC", I167 + 88, AC167 &lt;&gt; "TX,VA,FL,SC", I167 + 59)</f>
        <v>59</v>
      </c>
      <c r="AL167" s="8" t="str" cm="1">
        <f t="array" aca="1" ref="AL167" ca="1" xml:space="preserve"> _xlfn.IFS(TODAY() &gt;= AK167, "PNDRC2", TODAY() &lt;= AJ167, "PNDRC", AND(TODAY()&gt;=AI167,TODAY()&lt;=AK167), "RCAN")</f>
        <v>PNDRC2</v>
      </c>
      <c r="AM167" s="16" t="str">
        <f t="shared" ca="1" si="33"/>
        <v>Pending inspection until 06/06/2023 to follow up (.) Email sent to agent regarding missed inspection.</v>
      </c>
      <c r="AN167" s="15" t="s">
        <v>37</v>
      </c>
      <c r="AO167" s="15">
        <f t="shared" ca="1" si="34"/>
        <v>45083</v>
      </c>
      <c r="AP167" s="15" t="s">
        <v>42</v>
      </c>
      <c r="AQ167" t="str">
        <f t="shared" si="31"/>
        <v>(.)</v>
      </c>
      <c r="AR167" s="1" t="s">
        <v>41</v>
      </c>
      <c r="AT167" s="15" t="s">
        <v>37</v>
      </c>
      <c r="AU167" s="15">
        <f t="shared" ca="1" si="35"/>
        <v>45090</v>
      </c>
      <c r="AV167" s="15" t="s">
        <v>42</v>
      </c>
      <c r="AW167" s="31" t="str">
        <f t="shared" ca="1" si="36"/>
        <v>Pending inspection until 06/13/2023 to follow up (.) Email sent to agent regarding missed inspection.</v>
      </c>
      <c r="AX167" s="2" t="str">
        <f t="shared" ca="1" si="37"/>
        <v>RCAN</v>
      </c>
      <c r="AY167" s="32" t="str" cm="1">
        <f t="array" ref="AY167" xml:space="preserve"> _xlfn.IFS(AG167 = $AZ$2, $BA$2, AG167 =$AZ$3, $BA$3, AG167 = $AZ$4,$BA$4, AG167 = $AZ$5,$BA$5, AG167 = $AZ$6,$BA$6, AG167 = $AZ$7,$BA$7, AG167 = $AZ$8,$BA$8, AG167=$AZ$9,$BA$9, AG167=$AZ$10,$BA$10, AG167=$AZ176,$BA$11, AG167=$AZ$12,$BA$12)</f>
        <v>Upon inspection of your property on XX/XX/XXXX we found the following hazards and conditions:
Unable to determine risk eligibility: dwelling inaccessible to perform exterior inspection</v>
      </c>
      <c r="BA167" s="31" t="s">
        <v>58</v>
      </c>
    </row>
    <row r="168" spans="1:53" ht="91.5" customHeight="1" x14ac:dyDescent="0.25">
      <c r="A168" s="10"/>
      <c r="B168" s="10"/>
      <c r="C168" s="11"/>
      <c r="D168" s="12"/>
      <c r="E168" s="12"/>
      <c r="F168" s="13"/>
      <c r="G168" s="13"/>
      <c r="H168" s="13"/>
      <c r="I168" s="13"/>
      <c r="J168" s="13"/>
      <c r="K168" s="13"/>
      <c r="L168" s="12"/>
      <c r="M168" s="12"/>
      <c r="N168" s="13"/>
      <c r="O168" s="12"/>
      <c r="P168" s="12"/>
      <c r="Q168" s="12"/>
      <c r="R168" s="12"/>
      <c r="S168" s="12"/>
      <c r="T168" s="12"/>
      <c r="U168" s="12"/>
      <c r="V168" s="14"/>
      <c r="W168" s="14"/>
      <c r="X168" s="14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8" cm="1">
        <f t="array" ref="AI168">_xlfn.IFS(AC168 = "TX", I168 + 25, AC168 = "VA", I168 + 56, AC168 = "FL", I168 + 26, AC168 = "SC", I168 + 55, AC168 &lt;&gt; "TX,VA,FL,SC", I168 + 26)</f>
        <v>26</v>
      </c>
      <c r="AJ168" s="8" cm="1">
        <f t="array" ref="AJ168">_xlfn.IFS(AC168 = "TX", I168 + 24, AC168 = "VA", I168 + 55, AC168 = "FL", I168 + 25, AC168 = "SC", I168 + 54, AC168 &lt;&gt; "TX,VA,FL,SC", I168 + 25)</f>
        <v>25</v>
      </c>
      <c r="AK168" s="8" cm="1">
        <f t="array" ref="AK168">_xlfn.IFS(AC168 = "TX", I168 + 58, AC168 = "VA", I168 + 89, AC168 = "FL", I168 + 89, AC168 = "SC", I168 + 88, AC168 &lt;&gt; "TX,VA,FL,SC", I168 + 59)</f>
        <v>59</v>
      </c>
      <c r="AL168" s="8" t="str" cm="1">
        <f t="array" aca="1" ref="AL168" ca="1" xml:space="preserve"> _xlfn.IFS(TODAY() &gt;= AK168, "PNDRC2", TODAY() &lt;= AJ168, "PNDRC", AND(TODAY()&gt;=AI168,TODAY()&lt;=AK168), "RCAN")</f>
        <v>PNDRC2</v>
      </c>
      <c r="AM168" s="16" t="str">
        <f t="shared" ca="1" si="33"/>
        <v>Pending inspection until 06/06/2023 to follow up (.) Email sent to agent regarding missed inspection.</v>
      </c>
      <c r="AN168" s="15" t="s">
        <v>37</v>
      </c>
      <c r="AO168" s="15">
        <f t="shared" ca="1" si="34"/>
        <v>45083</v>
      </c>
      <c r="AP168" s="15" t="s">
        <v>42</v>
      </c>
      <c r="AQ168" t="str">
        <f t="shared" si="31"/>
        <v>(.)</v>
      </c>
      <c r="AR168" s="1" t="s">
        <v>41</v>
      </c>
      <c r="AT168" s="15" t="s">
        <v>37</v>
      </c>
      <c r="AU168" s="15">
        <f t="shared" ca="1" si="35"/>
        <v>45090</v>
      </c>
      <c r="AV168" s="15" t="s">
        <v>42</v>
      </c>
      <c r="AW168" s="31" t="str">
        <f t="shared" ca="1" si="36"/>
        <v>Pending inspection until 06/13/2023 to follow up (.) Email sent to agent regarding missed inspection.</v>
      </c>
      <c r="AX168" s="2" t="str">
        <f t="shared" ca="1" si="37"/>
        <v>RCAN</v>
      </c>
      <c r="AY168" s="32" t="str" cm="1">
        <f t="array" ref="AY168" xml:space="preserve"> _xlfn.IFS(AG168 = $AZ$2, $BA$2, AG168 =$AZ$3, $BA$3, AG168 = $AZ$4,$BA$4, AG168 = $AZ$5,$BA$5, AG168 = $AZ$6,$BA$6, AG168 = $AZ$7,$BA$7, AG168 = $AZ$8,$BA$8, AG168=$AZ$9,$BA$9, AG168=$AZ$10,$BA$10, AG168=$AZ177,$BA$11, AG168=$AZ$12,$BA$12)</f>
        <v>Upon inspection of your property on XX/XX/XXXX we found the following hazards and conditions:
Unable to determine risk eligibility: dwelling inaccessible to perform exterior inspection</v>
      </c>
      <c r="BA168" s="31" t="s">
        <v>58</v>
      </c>
    </row>
    <row r="169" spans="1:53" ht="91.5" customHeight="1" x14ac:dyDescent="0.25">
      <c r="A169" s="10"/>
      <c r="B169" s="10"/>
      <c r="C169" s="11"/>
      <c r="D169" s="12"/>
      <c r="E169" s="12"/>
      <c r="F169" s="13"/>
      <c r="G169" s="13"/>
      <c r="H169" s="13"/>
      <c r="I169" s="13"/>
      <c r="J169" s="13"/>
      <c r="K169" s="13"/>
      <c r="L169" s="12"/>
      <c r="M169" s="12"/>
      <c r="N169" s="13"/>
      <c r="O169" s="12"/>
      <c r="P169" s="12"/>
      <c r="Q169" s="12"/>
      <c r="R169" s="12"/>
      <c r="S169" s="12"/>
      <c r="T169" s="12"/>
      <c r="U169" s="12"/>
      <c r="V169" s="14"/>
      <c r="W169" s="14"/>
      <c r="X169" s="14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8" cm="1">
        <f t="array" ref="AI169">_xlfn.IFS(AC169 = "TX", I169 + 25, AC169 = "VA", I169 + 56, AC169 = "FL", I169 + 26, AC169 = "SC", I169 + 55, AC169 &lt;&gt; "TX,VA,FL,SC", I169 + 26)</f>
        <v>26</v>
      </c>
      <c r="AJ169" s="8" cm="1">
        <f t="array" ref="AJ169">_xlfn.IFS(AC169 = "TX", I169 + 24, AC169 = "VA", I169 + 55, AC169 = "FL", I169 + 25, AC169 = "SC", I169 + 54, AC169 &lt;&gt; "TX,VA,FL,SC", I169 + 25)</f>
        <v>25</v>
      </c>
      <c r="AK169" s="8" cm="1">
        <f t="array" ref="AK169">_xlfn.IFS(AC169 = "TX", I169 + 58, AC169 = "VA", I169 + 89, AC169 = "FL", I169 + 89, AC169 = "SC", I169 + 88, AC169 &lt;&gt; "TX,VA,FL,SC", I169 + 59)</f>
        <v>59</v>
      </c>
      <c r="AL169" s="8" t="str" cm="1">
        <f t="array" aca="1" ref="AL169" ca="1" xml:space="preserve"> _xlfn.IFS(TODAY() &gt;= AK169, "PNDRC2", TODAY() &lt;= AJ169, "PNDRC", AND(TODAY()&gt;=AI169,TODAY()&lt;=AK169), "RCAN")</f>
        <v>PNDRC2</v>
      </c>
      <c r="AM169" s="16" t="str">
        <f t="shared" ca="1" si="33"/>
        <v>Pending inspection until 06/06/2023 to follow up (.) Email sent to agent regarding missed inspection.</v>
      </c>
      <c r="AN169" s="15" t="s">
        <v>37</v>
      </c>
      <c r="AO169" s="15">
        <f t="shared" ca="1" si="34"/>
        <v>45083</v>
      </c>
      <c r="AP169" s="15" t="s">
        <v>42</v>
      </c>
      <c r="AQ169" t="str">
        <f t="shared" si="31"/>
        <v>(.)</v>
      </c>
      <c r="AR169" s="1" t="s">
        <v>41</v>
      </c>
      <c r="AT169" s="15" t="s">
        <v>37</v>
      </c>
      <c r="AU169" s="15">
        <f t="shared" ca="1" si="35"/>
        <v>45090</v>
      </c>
      <c r="AV169" s="15" t="s">
        <v>42</v>
      </c>
      <c r="AW169" s="31" t="str">
        <f t="shared" ca="1" si="36"/>
        <v>Pending inspection until 06/13/2023 to follow up (.) Email sent to agent regarding missed inspection.</v>
      </c>
      <c r="AX169" s="2" t="str">
        <f t="shared" ca="1" si="37"/>
        <v>RCAN</v>
      </c>
      <c r="AY169" s="32" t="str" cm="1">
        <f t="array" ref="AY169" xml:space="preserve"> _xlfn.IFS(AG169 = $AZ$2, $BA$2, AG169 =$AZ$3, $BA$3, AG169 = $AZ$4,$BA$4, AG169 = $AZ$5,$BA$5, AG169 = $AZ$6,$BA$6, AG169 = $AZ$7,$BA$7, AG169 = $AZ$8,$BA$8, AG169=$AZ$9,$BA$9, AG169=$AZ$10,$BA$10, AG169=$AZ178,$BA$11, AG169=$AZ$12,$BA$12)</f>
        <v>Upon inspection of your property on XX/XX/XXXX we found the following hazards and conditions:
Unable to determine risk eligibility: dwelling inaccessible to perform exterior inspection</v>
      </c>
      <c r="BA169" s="31" t="s">
        <v>58</v>
      </c>
    </row>
    <row r="170" spans="1:53" ht="91.5" customHeight="1" x14ac:dyDescent="0.25">
      <c r="A170" s="3"/>
      <c r="B170" s="3"/>
      <c r="C170" s="4"/>
      <c r="D170" s="5"/>
      <c r="E170" s="5"/>
      <c r="F170" s="6"/>
      <c r="G170" s="6"/>
      <c r="H170" s="6"/>
      <c r="I170" s="6"/>
      <c r="J170" s="6"/>
      <c r="K170" s="6"/>
      <c r="L170" s="5"/>
      <c r="M170" s="5"/>
      <c r="N170" s="6"/>
      <c r="O170" s="5"/>
      <c r="P170" s="5"/>
      <c r="Q170" s="5"/>
      <c r="R170" s="5"/>
      <c r="S170" s="5"/>
      <c r="T170" s="5"/>
      <c r="U170" s="5"/>
      <c r="V170" s="7"/>
      <c r="W170" s="7"/>
      <c r="X170" s="7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8" cm="1">
        <f t="array" ref="AI170">_xlfn.IFS(AC170 = "TX", I170 + 25, AC170 = "VA", I170 + 56, AC170 = "FL", I170 + 26, AC170 = "SC", I170 + 55, AC170 &lt;&gt; "TX,VA,FL,SC", I170 + 26)</f>
        <v>26</v>
      </c>
      <c r="AJ170" s="8" cm="1">
        <f t="array" ref="AJ170">_xlfn.IFS(AC170 = "TX", I170 + 24, AC170 = "VA", I170 + 55, AC170 = "FL", I170 + 25, AC170 = "SC", I170 + 54, AC170 &lt;&gt; "TX,VA,FL,SC", I170 + 25)</f>
        <v>25</v>
      </c>
      <c r="AK170" s="8" cm="1">
        <f t="array" ref="AK170">_xlfn.IFS(AC170 = "TX", I170 + 58, AC170 = "VA", I170 + 89, AC170 = "FL", I170 + 89, AC170 = "SC", I170 + 88, AC170 &lt;&gt; "TX,VA,FL,SC", I170 + 59)</f>
        <v>59</v>
      </c>
      <c r="AL170" s="8" t="str" cm="1">
        <f t="array" aca="1" ref="AL170" ca="1" xml:space="preserve"> _xlfn.IFS(TODAY() &gt;= AK170, "PNDRC2", TODAY() &lt;= AJ170, "PNDRC", AND(TODAY()&gt;=AI170,TODAY()&lt;=AK170), "RCAN")</f>
        <v>PNDRC2</v>
      </c>
      <c r="AM170" s="16" t="str">
        <f t="shared" ca="1" si="33"/>
        <v>Pending inspection until 06/06/2023 to follow up (.) Email sent to agent regarding missed inspection.</v>
      </c>
      <c r="AN170" s="15" t="s">
        <v>37</v>
      </c>
      <c r="AO170" s="15">
        <f t="shared" ca="1" si="34"/>
        <v>45083</v>
      </c>
      <c r="AP170" s="15" t="s">
        <v>42</v>
      </c>
      <c r="AQ170" t="str">
        <f t="shared" si="31"/>
        <v>(.)</v>
      </c>
      <c r="AR170" s="1" t="s">
        <v>41</v>
      </c>
      <c r="AT170" s="15" t="s">
        <v>37</v>
      </c>
      <c r="AU170" s="15">
        <f t="shared" ca="1" si="35"/>
        <v>45090</v>
      </c>
      <c r="AV170" s="15" t="s">
        <v>42</v>
      </c>
      <c r="AW170" s="31" t="str">
        <f t="shared" ca="1" si="36"/>
        <v>Pending inspection until 06/13/2023 to follow up (.) Email sent to agent regarding missed inspection.</v>
      </c>
      <c r="AX170" s="2" t="str">
        <f t="shared" ca="1" si="37"/>
        <v>RCAN</v>
      </c>
      <c r="AY170" s="32" t="str" cm="1">
        <f t="array" ref="AY170" xml:space="preserve"> _xlfn.IFS(AG170 = $AZ$2, $BA$2, AG170 =$AZ$3, $BA$3, AG170 = $AZ$4,$BA$4, AG170 = $AZ$5,$BA$5, AG170 = $AZ$6,$BA$6, AG170 = $AZ$7,$BA$7, AG170 = $AZ$8,$BA$8, AG170=$AZ$9,$BA$9, AG170=$AZ$10,$BA$10, AG170=$AZ179,$BA$11, AG170=$AZ$12,$BA$12)</f>
        <v>Upon inspection of your property on XX/XX/XXXX we found the following hazards and conditions:
Unable to determine risk eligibility: dwelling inaccessible to perform exterior inspection</v>
      </c>
      <c r="BA170" s="31" t="s">
        <v>58</v>
      </c>
    </row>
    <row r="171" spans="1:53" ht="91.5" customHeight="1" x14ac:dyDescent="0.25">
      <c r="A171" s="10"/>
      <c r="B171" s="10"/>
      <c r="C171" s="11"/>
      <c r="D171" s="12"/>
      <c r="E171" s="12"/>
      <c r="F171" s="13"/>
      <c r="G171" s="13"/>
      <c r="H171" s="13"/>
      <c r="I171" s="13"/>
      <c r="J171" s="13"/>
      <c r="K171" s="13"/>
      <c r="L171" s="12"/>
      <c r="M171" s="12"/>
      <c r="N171" s="13"/>
      <c r="O171" s="12"/>
      <c r="P171" s="12"/>
      <c r="Q171" s="12"/>
      <c r="R171" s="12"/>
      <c r="S171" s="12"/>
      <c r="T171" s="12"/>
      <c r="U171" s="12"/>
      <c r="V171" s="14"/>
      <c r="W171" s="14"/>
      <c r="X171" s="14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8" cm="1">
        <f t="array" ref="AI171">_xlfn.IFS(AC171 = "TX", I171 + 25, AC171 = "VA", I171 + 56, AC171 = "FL", I171 + 26, AC171 = "SC", I171 + 55, AC171 &lt;&gt; "TX,VA,FL,SC", I171 + 26)</f>
        <v>26</v>
      </c>
      <c r="AJ171" s="8" cm="1">
        <f t="array" ref="AJ171">_xlfn.IFS(AC171 = "TX", I171 + 24, AC171 = "VA", I171 + 55, AC171 = "FL", I171 + 25, AC171 = "SC", I171 + 54, AC171 &lt;&gt; "TX,VA,FL,SC", I171 + 25)</f>
        <v>25</v>
      </c>
      <c r="AK171" s="8" cm="1">
        <f t="array" ref="AK171">_xlfn.IFS(AC171 = "TX", I171 + 58, AC171 = "VA", I171 + 89, AC171 = "FL", I171 + 89, AC171 = "SC", I171 + 88, AC171 &lt;&gt; "TX,VA,FL,SC", I171 + 59)</f>
        <v>59</v>
      </c>
      <c r="AL171" s="8" t="str" cm="1">
        <f t="array" aca="1" ref="AL171" ca="1" xml:space="preserve"> _xlfn.IFS(TODAY() &gt;= AK171, "PNDRC2", TODAY() &lt;= AJ171, "PNDRC", AND(TODAY()&gt;=AI171,TODAY()&lt;=AK171), "RCAN")</f>
        <v>PNDRC2</v>
      </c>
      <c r="AM171" s="16" t="str">
        <f t="shared" ca="1" si="33"/>
        <v>Pending inspection until 06/06/2023 to follow up (.) Email sent to agent regarding missed inspection.</v>
      </c>
      <c r="AN171" s="15" t="s">
        <v>37</v>
      </c>
      <c r="AO171" s="15">
        <f t="shared" ca="1" si="34"/>
        <v>45083</v>
      </c>
      <c r="AP171" s="15" t="s">
        <v>42</v>
      </c>
      <c r="AQ171" t="str">
        <f t="shared" si="31"/>
        <v>(.)</v>
      </c>
      <c r="AR171" s="1" t="s">
        <v>41</v>
      </c>
      <c r="AT171" s="15" t="s">
        <v>37</v>
      </c>
      <c r="AU171" s="15">
        <f t="shared" ca="1" si="35"/>
        <v>45090</v>
      </c>
      <c r="AV171" s="15" t="s">
        <v>42</v>
      </c>
      <c r="AW171" s="31" t="str">
        <f t="shared" ca="1" si="36"/>
        <v>Pending inspection until 06/13/2023 to follow up (.) Email sent to agent regarding missed inspection.</v>
      </c>
      <c r="AX171" s="2" t="str">
        <f t="shared" ca="1" si="37"/>
        <v>RCAN</v>
      </c>
      <c r="AY171" s="32" t="str" cm="1">
        <f t="array" ref="AY171" xml:space="preserve"> _xlfn.IFS(AG171 = $AZ$2, $BA$2, AG171 =$AZ$3, $BA$3, AG171 = $AZ$4,$BA$4, AG171 = $AZ$5,$BA$5, AG171 = $AZ$6,$BA$6, AG171 = $AZ$7,$BA$7, AG171 = $AZ$8,$BA$8, AG171=$AZ$9,$BA$9, AG171=$AZ$10,$BA$10, AG171=$AZ180,$BA$11, AG171=$AZ$12,$BA$12)</f>
        <v>Upon inspection of your property on XX/XX/XXXX we found the following hazards and conditions:
Unable to determine risk eligibility: dwelling inaccessible to perform exterior inspection</v>
      </c>
      <c r="BA171" s="31" t="s">
        <v>58</v>
      </c>
    </row>
  </sheetData>
  <autoFilter ref="AH1:AH171" xr:uid="{00000000-0009-0000-0000-000001000000}">
    <sortState xmlns:xlrd2="http://schemas.microsoft.com/office/spreadsheetml/2017/richdata2" ref="A2:AO171">
      <sortCondition ref="AH1:AH171"/>
    </sortState>
  </autoFilter>
  <phoneticPr fontId="21" type="noConversion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DFC5595D8493469D44C417F36800E0" ma:contentTypeVersion="12" ma:contentTypeDescription="Create a new document." ma:contentTypeScope="" ma:versionID="715f1ddda16c82590b626dd744043d6d">
  <xsd:schema xmlns:xsd="http://www.w3.org/2001/XMLSchema" xmlns:xs="http://www.w3.org/2001/XMLSchema" xmlns:p="http://schemas.microsoft.com/office/2006/metadata/properties" xmlns:ns2="16e8c1dd-f7d5-4085-9900-840e82753da8" xmlns:ns3="8397f8dc-f1be-4312-8813-757305f42667" targetNamespace="http://schemas.microsoft.com/office/2006/metadata/properties" ma:root="true" ma:fieldsID="8cc7bf8a06f73c4b0c7c84a7e2cb8333" ns2:_="" ns3:_="">
    <xsd:import namespace="16e8c1dd-f7d5-4085-9900-840e82753da8"/>
    <xsd:import namespace="8397f8dc-f1be-4312-8813-757305f4266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8c1dd-f7d5-4085-9900-840e82753d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5af1815-4fbe-4c61-84ff-e7b492e7459e}" ma:internalName="TaxCatchAll" ma:showField="CatchAllData" ma:web="16e8c1dd-f7d5-4085-9900-840e82753d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0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7f8dc-f1be-4312-8813-757305f426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382cab6-524c-4716-9ef6-c2dfe0f840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97f8dc-f1be-4312-8813-757305f42667">
      <Terms xmlns="http://schemas.microsoft.com/office/infopath/2007/PartnerControls"/>
    </lcf76f155ced4ddcb4097134ff3c332f>
    <TaxCatchAll xmlns="16e8c1dd-f7d5-4085-9900-840e82753da8" xsi:nil="true"/>
    <_dlc_DocId xmlns="16e8c1dd-f7d5-4085-9900-840e82753da8">VSN5N73YFWHW-240367048-276068</_dlc_DocId>
    <_dlc_DocIdUrl xmlns="16e8c1dd-f7d5-4085-9900-840e82753da8">
      <Url>https://insightcatastrophegroup.sharepoint.com/sites/CRU/_layouts/15/DocIdRedir.aspx?ID=VSN5N73YFWHW-240367048-276068</Url>
      <Description>VSN5N73YFWHW-240367048-276068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1678563-1D97-4BEC-840E-CB8EF481D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e8c1dd-f7d5-4085-9900-840e82753da8"/>
    <ds:schemaRef ds:uri="8397f8dc-f1be-4312-8813-757305f426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A0C65B-080A-4239-B784-F46954FCBA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748682-966C-4F7C-B7FD-0789D8F0BBDB}">
  <ds:schemaRefs>
    <ds:schemaRef ds:uri="http://schemas.microsoft.com/office/2006/metadata/properties"/>
    <ds:schemaRef ds:uri="http://schemas.microsoft.com/office/infopath/2007/PartnerControls"/>
    <ds:schemaRef ds:uri="8397f8dc-f1be-4312-8813-757305f42667"/>
    <ds:schemaRef ds:uri="16e8c1dd-f7d5-4085-9900-840e82753da8"/>
  </ds:schemaRefs>
</ds:datastoreItem>
</file>

<file path=customXml/itemProps4.xml><?xml version="1.0" encoding="utf-8"?>
<ds:datastoreItem xmlns:ds="http://schemas.openxmlformats.org/officeDocument/2006/customXml" ds:itemID="{9AC02037-A4F1-48DB-8075-1DDE782EB28C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BPO Display</vt:lpstr>
      <vt:lpstr>vendorData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Search Results</dc:title>
  <dc:creator>Hans Schaper</dc:creator>
  <cp:lastModifiedBy>Hans Schaper</cp:lastModifiedBy>
  <dcterms:created xsi:type="dcterms:W3CDTF">2022-08-14T16:40:06Z</dcterms:created>
  <dcterms:modified xsi:type="dcterms:W3CDTF">2023-05-30T21:18:52Z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0x01010036DFC5595D8493469D44C417F36800E0</vt:lpwstr>
  </property>
  <property fmtid="{D5CDD505-2E9C-101B-9397-08002B2CF9AE}" pid="3" name="Order">
    <vt:r8>10200</vt:r8>
  </property>
  <property fmtid="{D5CDD505-2E9C-101B-9397-08002B2CF9AE}" pid="4" name="_dlc_DocIdItemGuid">
    <vt:lpwstr>e058ff01-1c7a-572a-adb3-eef3a6111ae2</vt:lpwstr>
  </property>
  <property fmtid="{D5CDD505-2E9C-101B-9397-08002B2CF9AE}" pid="5" name="MediaServiceImageTags">
    <vt:lpwstr/>
  </property>
</Properties>
</file>