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soba" sheetId="1" r:id="rId3"/>
    <sheet state="visible" name="jedlo" sheetId="2" r:id="rId4"/>
    <sheet state="visible" name="Stravnik" sheetId="3" r:id="rId5"/>
    <sheet state="visible" name="zlozenie" sheetId="4" r:id="rId6"/>
    <sheet state="visible" name="surovina" sheetId="5" r:id="rId7"/>
    <sheet state="visible" name="sport" sheetId="6" r:id="rId8"/>
    <sheet state="visible" name="druhSportu" sheetId="7" r:id="rId9"/>
  </sheets>
  <definedNames/>
  <calcPr/>
</workbook>
</file>

<file path=xl/sharedStrings.xml><?xml version="1.0" encoding="utf-8"?>
<sst xmlns="http://schemas.openxmlformats.org/spreadsheetml/2006/main" count="570" uniqueCount="493">
  <si>
    <t>id_jedla</t>
  </si>
  <si>
    <t>kalorie_jedla</t>
  </si>
  <si>
    <t>kategoria</t>
  </si>
  <si>
    <t>os_cislo</t>
  </si>
  <si>
    <t>vaha_priebezna</t>
  </si>
  <si>
    <t>meno</t>
  </si>
  <si>
    <t>priezvisko</t>
  </si>
  <si>
    <t>vaha_zaciatocna</t>
  </si>
  <si>
    <t>vaha_cielova</t>
  </si>
  <si>
    <t>datum_nastupu</t>
  </si>
  <si>
    <t>datum_narodenia</t>
  </si>
  <si>
    <t>pohlavie</t>
  </si>
  <si>
    <t>tuky_ciel</t>
  </si>
  <si>
    <t>sach_ciel</t>
  </si>
  <si>
    <t>bielk_ciel</t>
  </si>
  <si>
    <t>kcal_ciel</t>
  </si>
  <si>
    <t>Igor</t>
  </si>
  <si>
    <t>Garaj</t>
  </si>
  <si>
    <t>Miesany cestovinovy salat</t>
  </si>
  <si>
    <t>M</t>
  </si>
  <si>
    <t>vecera</t>
  </si>
  <si>
    <t>Baklazanovo-cuketovy nakyp</t>
  </si>
  <si>
    <t>desiata</t>
  </si>
  <si>
    <t>Famozne plnene cibule</t>
  </si>
  <si>
    <t>Hliva na polovnicky sposob</t>
  </si>
  <si>
    <t>Nevsedna sviatocna tlacenka</t>
  </si>
  <si>
    <t>Zemiakove gulky s makom</t>
  </si>
  <si>
    <t>olovrant</t>
  </si>
  <si>
    <t>Steakove sampinony s tvarohom</t>
  </si>
  <si>
    <t>Cukety so sampinonovou plnkou</t>
  </si>
  <si>
    <t>Tofu rezance so sosovicou</t>
  </si>
  <si>
    <t>Cestoviny s mletym masom a kaparami</t>
  </si>
  <si>
    <t>Bravcove maso so smotanovym kelom</t>
  </si>
  <si>
    <t>Opecene rezance s paradajkovou omackou</t>
  </si>
  <si>
    <t xml:space="preserve">obed </t>
  </si>
  <si>
    <t>Zapecene spagety s paradajkami</t>
  </si>
  <si>
    <t>Domace chipsy so syrovym dipom</t>
  </si>
  <si>
    <t>Spagety s omackou zo stonkoveho zeleru</t>
  </si>
  <si>
    <t>ranajky</t>
  </si>
  <si>
    <t>Zapecene brokolicove cestoviny</t>
  </si>
  <si>
    <t>Rezance so syrovou cuketou</t>
  </si>
  <si>
    <t>Peter</t>
  </si>
  <si>
    <t>Tekvicovo-syrova polievka s cestovinami</t>
  </si>
  <si>
    <t>Svorc</t>
  </si>
  <si>
    <t>Morcacie rizoto s brokolicou</t>
  </si>
  <si>
    <t>Sosovicovy tanier so zeleninou</t>
  </si>
  <si>
    <t>Bravcova kotleta so zltymi fazulkami</t>
  </si>
  <si>
    <t>Lahodny domaci salat</t>
  </si>
  <si>
    <t>Mlete maso so sampinonmi</t>
  </si>
  <si>
    <t>Hovadzie roladky s prekvapenim</t>
  </si>
  <si>
    <t>Terchovska polievka</t>
  </si>
  <si>
    <t>Kuracie stehienka s grilovanou paprikou</t>
  </si>
  <si>
    <t>Juraj</t>
  </si>
  <si>
    <t>Chlieb s rozmarinom a orieskami</t>
  </si>
  <si>
    <t>Mejda</t>
  </si>
  <si>
    <t>Rychlu veceru za vas uvari mikrovlnka</t>
  </si>
  <si>
    <t>Zapecena ciabatta s nivou</t>
  </si>
  <si>
    <t>Krevetovy sendvic na ladovom salate</t>
  </si>
  <si>
    <t>Tramezzini s udenym lososom</t>
  </si>
  <si>
    <t>Frantisek</t>
  </si>
  <si>
    <t>Nadychane vajecne omeletky so slaninou</t>
  </si>
  <si>
    <t>Cibula</t>
  </si>
  <si>
    <t>Bagety s pecenym cesnakom so slaninou</t>
  </si>
  <si>
    <t>Domace zapekacky s paradajkami</t>
  </si>
  <si>
    <t>Zapekany chlieb so salamovou plnkou</t>
  </si>
  <si>
    <t>Zdrave cibulove slimaciky</t>
  </si>
  <si>
    <t>Marta</t>
  </si>
  <si>
    <t>Bobulova</t>
  </si>
  <si>
    <t>Sunkova natierka s jablkom</t>
  </si>
  <si>
    <t>Z</t>
  </si>
  <si>
    <t>Plnene salamove vajicka</t>
  </si>
  <si>
    <t>Grapefruit s cerstvym syrom a orechmi</t>
  </si>
  <si>
    <t>Cipsy so syrovou natierkou</t>
  </si>
  <si>
    <t>Roman</t>
  </si>
  <si>
    <t>Hoza</t>
  </si>
  <si>
    <t>Hedviga</t>
  </si>
  <si>
    <t>Karulova</t>
  </si>
  <si>
    <t>Tomas</t>
  </si>
  <si>
    <t>Husek</t>
  </si>
  <si>
    <t>Filip</t>
  </si>
  <si>
    <t>Cesnak</t>
  </si>
  <si>
    <t>Axel</t>
  </si>
  <si>
    <t>Dan</t>
  </si>
  <si>
    <t>Lukas</t>
  </si>
  <si>
    <t>Kuba</t>
  </si>
  <si>
    <t>Marcel</t>
  </si>
  <si>
    <t>Korec</t>
  </si>
  <si>
    <t>Milan</t>
  </si>
  <si>
    <t>Bobula</t>
  </si>
  <si>
    <t>Mojzis</t>
  </si>
  <si>
    <t>Holub</t>
  </si>
  <si>
    <t>Nikita</t>
  </si>
  <si>
    <t>Kusova</t>
  </si>
  <si>
    <t>Oliver</t>
  </si>
  <si>
    <t>Kelo</t>
  </si>
  <si>
    <t>Dana</t>
  </si>
  <si>
    <t>Pikova</t>
  </si>
  <si>
    <t>Dominik</t>
  </si>
  <si>
    <t>Chovan</t>
  </si>
  <si>
    <t>Duchoslav</t>
  </si>
  <si>
    <t>Capek</t>
  </si>
  <si>
    <t>Elena</t>
  </si>
  <si>
    <t>Szabova</t>
  </si>
  <si>
    <t>id_suroviny</t>
  </si>
  <si>
    <t>pocet_gramov</t>
  </si>
  <si>
    <t>Helena</t>
  </si>
  <si>
    <t>Slotova</t>
  </si>
  <si>
    <t>tu by som premiestnil stlpce 'hodnota' a 'jednotka' z tabulky suroviny. Tato tabulka bude sluzit ako RECEPT na jedlo</t>
  </si>
  <si>
    <t>Jozef</t>
  </si>
  <si>
    <t>Hric</t>
  </si>
  <si>
    <t>Jurka</t>
  </si>
  <si>
    <t>Maja</t>
  </si>
  <si>
    <t>Tisova</t>
  </si>
  <si>
    <t>nazov_suroviny</t>
  </si>
  <si>
    <t>kcal</t>
  </si>
  <si>
    <t>tuky</t>
  </si>
  <si>
    <t>bielkoviny</t>
  </si>
  <si>
    <t>sacharidy</t>
  </si>
  <si>
    <t>malinový džem</t>
  </si>
  <si>
    <t>marhuľový džem</t>
  </si>
  <si>
    <t>slivkový džem</t>
  </si>
  <si>
    <t>ananásový kompót</t>
  </si>
  <si>
    <t>broskyňový kompót</t>
  </si>
  <si>
    <t>čerešňový kompót</t>
  </si>
  <si>
    <t>kompót z červených ríbezlí</t>
  </si>
  <si>
    <t>jablkový kompót</t>
  </si>
  <si>
    <t>jahodový kompót</t>
  </si>
  <si>
    <t>mandarínkový kompót</t>
  </si>
  <si>
    <t>marhuľový kompót</t>
  </si>
  <si>
    <t>slivkový kompót</t>
  </si>
  <si>
    <t>višňový kompót</t>
  </si>
  <si>
    <t>anticol</t>
  </si>
  <si>
    <t>arašidová tyčinka Mister Choc</t>
  </si>
  <si>
    <t>bábovka</t>
  </si>
  <si>
    <t>Belbake stracciatella torte</t>
  </si>
  <si>
    <t>bomboniéra</t>
  </si>
  <si>
    <t>cukor</t>
  </si>
  <si>
    <t>Včelí med</t>
  </si>
  <si>
    <t>Cukor vanilkový</t>
  </si>
  <si>
    <t>čokoládá biela-Milka</t>
  </si>
  <si>
    <t>čokoláda horká</t>
  </si>
  <si>
    <t>čokoláda mliečna</t>
  </si>
  <si>
    <t>Gumi mackovia</t>
  </si>
  <si>
    <t>nanuk</t>
  </si>
  <si>
    <t>študentská pečať</t>
  </si>
  <si>
    <t>bažant</t>
  </si>
  <si>
    <t>holub</t>
  </si>
  <si>
    <t>hus pečená</t>
  </si>
  <si>
    <t>husacia pečeň</t>
  </si>
  <si>
    <t>husacie prsia pečené</t>
  </si>
  <si>
    <t>hydinová paštéta</t>
  </si>
  <si>
    <t>hydinová šunka</t>
  </si>
  <si>
    <t>kačacie mäso pečené</t>
  </si>
  <si>
    <t>kurča pečené</t>
  </si>
  <si>
    <t>kuracie prsia</t>
  </si>
  <si>
    <t>morčacia šunka</t>
  </si>
  <si>
    <t>morka celá</t>
  </si>
  <si>
    <t>morka prsia</t>
  </si>
  <si>
    <t>morka stehno</t>
  </si>
  <si>
    <t>bravčová krkovička pečená</t>
  </si>
  <si>
    <t>bravčové koleno</t>
  </si>
  <si>
    <t>hovädzie mäso dusené</t>
  </si>
  <si>
    <t>hovädzie mäso chudé</t>
  </si>
  <si>
    <t>jahňacie mäso</t>
  </si>
  <si>
    <t>domáca jaternica</t>
  </si>
  <si>
    <t>klobása domáca</t>
  </si>
  <si>
    <t>párky spišské</t>
  </si>
  <si>
    <t>špekačky</t>
  </si>
  <si>
    <t>diétna saláma</t>
  </si>
  <si>
    <t>sekaná</t>
  </si>
  <si>
    <t>celozrnné cestoviny</t>
  </si>
  <si>
    <t>cestoviny varené</t>
  </si>
  <si>
    <t>BeBe sušienky cerálie</t>
  </si>
  <si>
    <t>bageta prázdna</t>
  </si>
  <si>
    <t>datum_cas_sport</t>
  </si>
  <si>
    <t>id_druhSportu</t>
  </si>
  <si>
    <t>Chlieb (1 krajec = 70 g)</t>
  </si>
  <si>
    <t>trvanieVminutach</t>
  </si>
  <si>
    <t>spalene_kalorie</t>
  </si>
  <si>
    <t>chlieb biely</t>
  </si>
  <si>
    <t>Chlieb fit slnečnicový (1 ks = 63 g)</t>
  </si>
  <si>
    <t>chlieb grahamový</t>
  </si>
  <si>
    <t>krupica</t>
  </si>
  <si>
    <t>múka pšeničná grahamová</t>
  </si>
  <si>
    <t>múka pšenično ražná</t>
  </si>
  <si>
    <t>múka ražná celozrná hladká</t>
  </si>
  <si>
    <t>múka špaldová celozrná</t>
  </si>
  <si>
    <t>múka polohrubá</t>
  </si>
  <si>
    <t>múka hladká extra špeciál</t>
  </si>
  <si>
    <t>Rožok biely (1 ks = 40 g)</t>
  </si>
  <si>
    <t>rožok grahámový</t>
  </si>
  <si>
    <t>ryža varená</t>
  </si>
  <si>
    <t>špagety varené</t>
  </si>
  <si>
    <t>vianočka</t>
  </si>
  <si>
    <t>žemľa</t>
  </si>
  <si>
    <t>arašidy</t>
  </si>
  <si>
    <t>mak</t>
  </si>
  <si>
    <t>vlašské orechy</t>
  </si>
  <si>
    <t>kokos</t>
  </si>
  <si>
    <t>tekvicové semená</t>
  </si>
  <si>
    <t>Ananás</t>
  </si>
  <si>
    <t>avokado</t>
  </si>
  <si>
    <t>banány</t>
  </si>
  <si>
    <t>Broskyne</t>
  </si>
  <si>
    <t>brusnice</t>
  </si>
  <si>
    <t>citrón</t>
  </si>
  <si>
    <t>čerešne</t>
  </si>
  <si>
    <t>černice</t>
  </si>
  <si>
    <t>datle</t>
  </si>
  <si>
    <t>datle sušené</t>
  </si>
  <si>
    <t>egreše</t>
  </si>
  <si>
    <t>granátové jablko</t>
  </si>
  <si>
    <t>grapefruit</t>
  </si>
  <si>
    <t>hrozno</t>
  </si>
  <si>
    <t>nazov_sportu</t>
  </si>
  <si>
    <t>intenzita</t>
  </si>
  <si>
    <t>Hrušky</t>
  </si>
  <si>
    <t>Behanie</t>
  </si>
  <si>
    <t>Jablko</t>
  </si>
  <si>
    <t>jahody</t>
  </si>
  <si>
    <t>jarabina</t>
  </si>
  <si>
    <t>kaki</t>
  </si>
  <si>
    <t>kalorieZaMinutu</t>
  </si>
  <si>
    <t>kiwi</t>
  </si>
  <si>
    <t>Posilnovanie</t>
  </si>
  <si>
    <t>maliny</t>
  </si>
  <si>
    <t>mandarinka</t>
  </si>
  <si>
    <t>Futbal</t>
  </si>
  <si>
    <t>mango</t>
  </si>
  <si>
    <t>Byciklovanie</t>
  </si>
  <si>
    <t>marhule</t>
  </si>
  <si>
    <t>Aerobik</t>
  </si>
  <si>
    <t>melón cukrový</t>
  </si>
  <si>
    <t>melón vodový</t>
  </si>
  <si>
    <t>Plávanie</t>
  </si>
  <si>
    <t>moruše</t>
  </si>
  <si>
    <t>Turistika</t>
  </si>
  <si>
    <t>nektarinky</t>
  </si>
  <si>
    <t>Box</t>
  </si>
  <si>
    <t>olivvy čierne naložené Borges</t>
  </si>
  <si>
    <t>Basketbal</t>
  </si>
  <si>
    <t>olivy čierne naložené</t>
  </si>
  <si>
    <t>Volejbal</t>
  </si>
  <si>
    <t>olivy naložené zelené</t>
  </si>
  <si>
    <t>papája</t>
  </si>
  <si>
    <t>pomaranč</t>
  </si>
  <si>
    <t>rebarbora</t>
  </si>
  <si>
    <t>ríbezle</t>
  </si>
  <si>
    <t>ríbezle čierne</t>
  </si>
  <si>
    <t>slivky</t>
  </si>
  <si>
    <t>figy suš</t>
  </si>
  <si>
    <t>hrozienka</t>
  </si>
  <si>
    <t>jablká</t>
  </si>
  <si>
    <t>Kokos strúhaný</t>
  </si>
  <si>
    <t>kompót priemer</t>
  </si>
  <si>
    <t>slivkový lekvár</t>
  </si>
  <si>
    <t>sušené paradajky v oleji</t>
  </si>
  <si>
    <t>fazuľa</t>
  </si>
  <si>
    <t>fazuľa varená</t>
  </si>
  <si>
    <t>fazuľové struky zelené</t>
  </si>
  <si>
    <t>hrach mrazený</t>
  </si>
  <si>
    <t>hrach suchý lúpaný</t>
  </si>
  <si>
    <t>hrach varený</t>
  </si>
  <si>
    <t>mungo - klíčky</t>
  </si>
  <si>
    <t>mungo - semená</t>
  </si>
  <si>
    <t>mungo - semená - varené</t>
  </si>
  <si>
    <t>sója</t>
  </si>
  <si>
    <t>sójové boby varené</t>
  </si>
  <si>
    <t>sójové mäso ALFA SORTI po príprave</t>
  </si>
  <si>
    <t>sójové mäso pred prípravou</t>
  </si>
  <si>
    <t>sójové mäso v hodnotách po základnej príprave</t>
  </si>
  <si>
    <t>šošovica</t>
  </si>
  <si>
    <t>šošovica varená</t>
  </si>
  <si>
    <t>artyčoky</t>
  </si>
  <si>
    <t>baklažán</t>
  </si>
  <si>
    <t>Brokolica</t>
  </si>
  <si>
    <t>Brokolica - Bonduelle - mrazená</t>
  </si>
  <si>
    <t>cesnak</t>
  </si>
  <si>
    <t>cibuľa</t>
  </si>
  <si>
    <t>cibuľa skorá</t>
  </si>
  <si>
    <t>cícer - suchý</t>
  </si>
  <si>
    <t xml:space="preserve">cícer - varený </t>
  </si>
  <si>
    <t>cuketa</t>
  </si>
  <si>
    <t>čakanka šalátová</t>
  </si>
  <si>
    <t>červená repa</t>
  </si>
  <si>
    <t>čierny koreň</t>
  </si>
  <si>
    <t>čínska kapusta</t>
  </si>
  <si>
    <t>fazuľa strakatá Maďarsko po uvarení</t>
  </si>
  <si>
    <t>fazuľa strakatá Maďarsko</t>
  </si>
  <si>
    <t>Fazuľa</t>
  </si>
  <si>
    <t>Fazule biele v paradajkovej omáčke</t>
  </si>
  <si>
    <t>Fazule s kuk. v chili om. - Bonduelle</t>
  </si>
  <si>
    <t>Fazuľové strúčky</t>
  </si>
  <si>
    <t>fenykel</t>
  </si>
  <si>
    <t>hliva ustricovitá</t>
  </si>
  <si>
    <t>hrach čerstvý</t>
  </si>
  <si>
    <t>hrach sušený žltý lúpaný</t>
  </si>
  <si>
    <t>hríby</t>
  </si>
  <si>
    <t>huby čerstvé</t>
  </si>
  <si>
    <t>chren</t>
  </si>
  <si>
    <t>Kaleráb</t>
  </si>
  <si>
    <t>kapusta biela</t>
  </si>
  <si>
    <t>Kapusta červená hlávková</t>
  </si>
  <si>
    <t>Kapusta čínska</t>
  </si>
  <si>
    <t>kapusta kučeravá</t>
  </si>
  <si>
    <t>Karfiol</t>
  </si>
  <si>
    <t>karotka</t>
  </si>
  <si>
    <t>kel</t>
  </si>
  <si>
    <t>kel rúžičkový</t>
  </si>
  <si>
    <t>klíčky lucerny</t>
  </si>
  <si>
    <t>klíčky sójové</t>
  </si>
  <si>
    <t>kôpor</t>
  </si>
  <si>
    <t>kukurica</t>
  </si>
  <si>
    <t>kukurica cukrová</t>
  </si>
  <si>
    <t>kukurica mrazená vitastár</t>
  </si>
  <si>
    <t>Kukurica sterilizovaná</t>
  </si>
  <si>
    <t>kyslá kapusta</t>
  </si>
  <si>
    <t>lilok</t>
  </si>
  <si>
    <t>mangold listy</t>
  </si>
  <si>
    <t>melón červený</t>
  </si>
  <si>
    <t>melón žltý</t>
  </si>
  <si>
    <t>Mrkva</t>
  </si>
  <si>
    <t>mrkva s cukrom</t>
  </si>
  <si>
    <t>Paprika červená</t>
  </si>
  <si>
    <t>paprika zelená</t>
  </si>
  <si>
    <t>Paradajka</t>
  </si>
  <si>
    <t>paštrnák</t>
  </si>
  <si>
    <t>patizony</t>
  </si>
  <si>
    <t>pažítka</t>
  </si>
  <si>
    <t>petržlen koreň</t>
  </si>
  <si>
    <t>petržlen vňať</t>
  </si>
  <si>
    <t>Pór</t>
  </si>
  <si>
    <t>rajské jablko</t>
  </si>
  <si>
    <t>redkev biela</t>
  </si>
  <si>
    <t>Reďkovka</t>
  </si>
  <si>
    <t>Rukola</t>
  </si>
  <si>
    <t>strúhaná mrkva s cukrom</t>
  </si>
  <si>
    <t>šalát hlávkový</t>
  </si>
  <si>
    <t>Šalát ľadový</t>
  </si>
  <si>
    <t>šalát-kapusta,paprika,mrkva,paradajka, cukor,ocot, soľ</t>
  </si>
  <si>
    <t>Šalát-kapusta-cibuľa-jogurt</t>
  </si>
  <si>
    <t>šalát-uhorka,paprika,cibulka,jogurt 150</t>
  </si>
  <si>
    <t>šalát-uhorka,paprika,jogurt 250</t>
  </si>
  <si>
    <t>šalát šošovicový</t>
  </si>
  <si>
    <t>šampiňony</t>
  </si>
  <si>
    <t>špargľa</t>
  </si>
  <si>
    <t>špenát</t>
  </si>
  <si>
    <t>Tekvica obyčajná</t>
  </si>
  <si>
    <t>uhorka</t>
  </si>
  <si>
    <t>Uhorka sterilizovaná</t>
  </si>
  <si>
    <t>Uhorka šalátová</t>
  </si>
  <si>
    <t>Zázvor cerstvy</t>
  </si>
  <si>
    <t>zelená fazuľka</t>
  </si>
  <si>
    <t>Zeleninová zmes K Classic</t>
  </si>
  <si>
    <t>Zelenina Wok + Chicken - Red Curry</t>
  </si>
  <si>
    <t>Zelenina Wok + Noodles - Coconut &amp; Lime</t>
  </si>
  <si>
    <t>Zelenina Wok + Noodles - Sweet Chilli</t>
  </si>
  <si>
    <t>Zelenina Wok + Prawn - Ginger &amp; Garlic</t>
  </si>
  <si>
    <t>Zelenina Wok Thai</t>
  </si>
  <si>
    <t>Zelenina Wok Vietnamese</t>
  </si>
  <si>
    <t>Zeleninová zmäs Vitastár</t>
  </si>
  <si>
    <t>zeler</t>
  </si>
  <si>
    <t>zeler rapikatý</t>
  </si>
  <si>
    <t>zeler vňať</t>
  </si>
  <si>
    <t>zemiaky</t>
  </si>
  <si>
    <t>zemiaky skoré</t>
  </si>
  <si>
    <t xml:space="preserve">zemiaky zimné </t>
  </si>
  <si>
    <t>zmes zelenina, tofu, surimy</t>
  </si>
  <si>
    <t>žerucha</t>
  </si>
  <si>
    <t>varené zemiaky</t>
  </si>
  <si>
    <t>hranolky</t>
  </si>
  <si>
    <t>chips</t>
  </si>
  <si>
    <t>knedle</t>
  </si>
  <si>
    <t>zemiakové pyré</t>
  </si>
  <si>
    <t>bryndza</t>
  </si>
  <si>
    <t xml:space="preserve">jogurt biely </t>
  </si>
  <si>
    <t>jogurt domáci</t>
  </si>
  <si>
    <t>jogurt ovocný</t>
  </si>
  <si>
    <t>jogurt čokoládový</t>
  </si>
  <si>
    <t>mlieko kravské polotučné (tuk 1.5%)</t>
  </si>
  <si>
    <t>mlieko kravské tuk plnotučné (tuk 3.5%)</t>
  </si>
  <si>
    <t>smotana (tuk 30%)</t>
  </si>
  <si>
    <t>syr Cottage cheese - biely - nízkotučný</t>
  </si>
  <si>
    <t>syr camembert</t>
  </si>
  <si>
    <t>syr eidam tuk 30%</t>
  </si>
  <si>
    <t>syr ementál</t>
  </si>
  <si>
    <t>syr hermelín</t>
  </si>
  <si>
    <t>syr Mozarella</t>
  </si>
  <si>
    <t>Tofu - udené</t>
  </si>
  <si>
    <t>Tvaroh jemný hrudkovitý</t>
  </si>
  <si>
    <t>tvarohový dezert stracciatella</t>
  </si>
  <si>
    <t>ančovičky</t>
  </si>
  <si>
    <t>filé z tresky</t>
  </si>
  <si>
    <t>homár</t>
  </si>
  <si>
    <t>chobotnice</t>
  </si>
  <si>
    <t>jeseter</t>
  </si>
  <si>
    <t>jeseter v paradajkovej omáčke</t>
  </si>
  <si>
    <t>kalamárové krúžky</t>
  </si>
  <si>
    <t>kapor</t>
  </si>
  <si>
    <t>kaviár</t>
  </si>
  <si>
    <t>krab - konzerva</t>
  </si>
  <si>
    <t>krevety</t>
  </si>
  <si>
    <t>lieň</t>
  </si>
  <si>
    <t>losos</t>
  </si>
  <si>
    <t>losos MEXICANA Royal Greenland</t>
  </si>
  <si>
    <t xml:space="preserve">makrela </t>
  </si>
  <si>
    <t>makrela údená</t>
  </si>
  <si>
    <t>mušle</t>
  </si>
  <si>
    <t>okúň</t>
  </si>
  <si>
    <t>pstruh</t>
  </si>
  <si>
    <t>rybí pepřenky - nautica</t>
  </si>
  <si>
    <t>rybie prsty z alijašskej tresky</t>
  </si>
  <si>
    <t>rybie tyčinky - surimi</t>
  </si>
  <si>
    <t>Ryby - Filé z aljašskej tresky</t>
  </si>
  <si>
    <t>Ryby - Sardinky v oleji</t>
  </si>
  <si>
    <t>Ryby - Slede mexické</t>
  </si>
  <si>
    <t>sardelová pasta</t>
  </si>
  <si>
    <t>sardinka</t>
  </si>
  <si>
    <t>sardinky v oleji</t>
  </si>
  <si>
    <t>sleď filety</t>
  </si>
  <si>
    <t>sleďové filety vo feferonovej omáčke Varmuža</t>
  </si>
  <si>
    <t>sleď filety vitae d oro</t>
  </si>
  <si>
    <t>sumček pangasius filety</t>
  </si>
  <si>
    <t>sumček pangasius mrazený</t>
  </si>
  <si>
    <t>surimi</t>
  </si>
  <si>
    <t>šproty v oleji</t>
  </si>
  <si>
    <t>šproty v paradajkovej omáčke</t>
  </si>
  <si>
    <t>šťuka</t>
  </si>
  <si>
    <t>tresčia pečeň</t>
  </si>
  <si>
    <t>treska</t>
  </si>
  <si>
    <t>treska v majonéze</t>
  </si>
  <si>
    <t>tuniak v oleji</t>
  </si>
  <si>
    <t>tuniak vo vlastnej šťave vitae d oro</t>
  </si>
  <si>
    <t>tuniak vo vlastnej šťave sun sea</t>
  </si>
  <si>
    <t>udené šproty</t>
  </si>
  <si>
    <t>úhor</t>
  </si>
  <si>
    <t>ustrice</t>
  </si>
  <si>
    <t>zavináč</t>
  </si>
  <si>
    <t>zubáč</t>
  </si>
  <si>
    <t>bravčová masť</t>
  </si>
  <si>
    <t>margarín</t>
  </si>
  <si>
    <t>maslo</t>
  </si>
  <si>
    <t>Olej olivový</t>
  </si>
  <si>
    <t>slnečnicový olej</t>
  </si>
  <si>
    <t>slanina prerastená</t>
  </si>
  <si>
    <t>vajce</t>
  </si>
  <si>
    <t>bielok</t>
  </si>
  <si>
    <t>žĺtok</t>
  </si>
  <si>
    <t>majonéza</t>
  </si>
  <si>
    <t>tatárska omáčka</t>
  </si>
  <si>
    <t>voda</t>
  </si>
  <si>
    <t>becherovka</t>
  </si>
  <si>
    <t>brendy 38%</t>
  </si>
  <si>
    <t>capuccino</t>
  </si>
  <si>
    <t>coca cola</t>
  </si>
  <si>
    <t>džús - priemer</t>
  </si>
  <si>
    <t>Dolce Gusto Mocha 1 porcia</t>
  </si>
  <si>
    <t>Frappé Nescafe</t>
  </si>
  <si>
    <t>Káva 3 v 1 (1 ks = 18 g)</t>
  </si>
  <si>
    <t>Káva zrnková</t>
  </si>
  <si>
    <t>likéry</t>
  </si>
  <si>
    <t>pepsi cola</t>
  </si>
  <si>
    <t>pivo 3%</t>
  </si>
  <si>
    <t>Pivo 4% alkoholu Ambrosius</t>
  </si>
  <si>
    <t>pivo 10%</t>
  </si>
  <si>
    <t>pivo 12%</t>
  </si>
  <si>
    <t>Pivo nealkoholické</t>
  </si>
  <si>
    <t>pivo tmavé 13%</t>
  </si>
  <si>
    <t>Crazy  wolf</t>
  </si>
  <si>
    <t>red bull</t>
  </si>
  <si>
    <t>sekt</t>
  </si>
  <si>
    <t>Šampanské</t>
  </si>
  <si>
    <t>šumivé vína</t>
  </si>
  <si>
    <t>tonik</t>
  </si>
  <si>
    <t>vermut</t>
  </si>
  <si>
    <t>Vermut sladký</t>
  </si>
  <si>
    <t>víno biele</t>
  </si>
  <si>
    <t>víno červené</t>
  </si>
  <si>
    <t>whisky</t>
  </si>
  <si>
    <t>zeleninová šťava</t>
  </si>
  <si>
    <t>broskyňová šťava</t>
  </si>
  <si>
    <t>citrónová šťava</t>
  </si>
  <si>
    <t>grapefruitová šťava</t>
  </si>
  <si>
    <t>hroznová šťava</t>
  </si>
  <si>
    <t>jablková šťava</t>
  </si>
  <si>
    <t>paradajková šťava</t>
  </si>
  <si>
    <t>pomarančová šťava</t>
  </si>
  <si>
    <t>šťava z červených ríbezlí</t>
  </si>
  <si>
    <t>energetický nápoj</t>
  </si>
  <si>
    <t>čierne korenie</t>
  </si>
  <si>
    <t>soľ</t>
  </si>
  <si>
    <t>recept 2</t>
  </si>
  <si>
    <t>recept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</si>
</sst>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0.0"/>
      <color rgb="FF000000"/>
      <name val="Arial"/>
    </font>
    <font/>
    <font>
      <sz val="10.0"/>
      <color rgb="FF3E3E3E"/>
    </font>
    <font>
      <sz val="10.0"/>
    </font>
    <font>
      <i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F7F7F7"/>
        <bgColor rgb="FFF7F7F7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14" xfId="0" applyAlignment="1" applyFont="1" applyNumberFormat="1">
      <alignment/>
    </xf>
    <xf borderId="0" fillId="2" fontId="2" numFmtId="0" xfId="0" applyAlignment="1" applyFill="1" applyFont="1">
      <alignment/>
    </xf>
    <xf borderId="0" fillId="0" fontId="1" numFmtId="164" xfId="0" applyFont="1" applyNumberFormat="1"/>
    <xf borderId="0" fillId="3" fontId="3" numFmtId="0" xfId="0" applyAlignment="1" applyFill="1" applyFont="1">
      <alignment/>
    </xf>
    <xf borderId="0" fillId="0" fontId="4" numFmtId="0" xfId="0" applyAlignment="1" applyFont="1">
      <alignment/>
    </xf>
    <xf borderId="0" fillId="0" fontId="1" numFmtId="0" xfId="0" applyAlignment="1" applyFont="1">
      <alignment/>
    </xf>
    <xf borderId="0" fillId="0" fontId="5" numFmtId="0" xfId="0" applyAlignment="1" applyFont="1">
      <alignment/>
    </xf>
    <xf borderId="0" fillId="0" fontId="1" numFmtId="4" xfId="0" applyAlignment="1" applyFont="1" applyNumberFormat="1">
      <alignment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7" max="7" width="16.14"/>
  </cols>
  <sheetData>
    <row r="1">
      <c r="A1" s="2"/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</row>
    <row r="2">
      <c r="A2" s="2">
        <v>1.0</v>
      </c>
      <c r="B2" s="2" t="s">
        <v>16</v>
      </c>
      <c r="C2" s="2" t="s">
        <v>17</v>
      </c>
      <c r="D2" s="2">
        <v>121.0</v>
      </c>
      <c r="E2" s="2">
        <v>70.0</v>
      </c>
      <c r="F2" s="4">
        <v>42009.0</v>
      </c>
      <c r="G2" s="4">
        <v>31370.0</v>
      </c>
      <c r="H2" s="2" t="s">
        <v>19</v>
      </c>
      <c r="I2">
        <f>RANDBETWEEN(20,70)</f>
        <v>38</v>
      </c>
      <c r="J2">
        <f>RANDBETWEEN(200,310)</f>
        <v>269</v>
      </c>
      <c r="K2">
        <f t="shared" ref="K2:K26" si="1">RANDBETWEEN(1,50)</f>
        <v>40</v>
      </c>
      <c r="L2">
        <f t="shared" ref="L2:L26" si="2">IF(E2&lt;D2,RANDBETWEEN(500,1600),RANDBETWEEN(1601,2500))
</f>
        <v>1437</v>
      </c>
    </row>
    <row r="3">
      <c r="A3" s="2">
        <v>2.0</v>
      </c>
      <c r="B3" s="2" t="s">
        <v>41</v>
      </c>
      <c r="C3" s="2" t="s">
        <v>43</v>
      </c>
      <c r="D3" s="2">
        <v>89.0</v>
      </c>
      <c r="E3" s="2">
        <v>80.0</v>
      </c>
      <c r="F3" s="4">
        <v>42048.0</v>
      </c>
      <c r="G3" s="4">
        <v>33452.0</v>
      </c>
      <c r="H3" s="2" t="s">
        <v>19</v>
      </c>
      <c r="I3">
        <f t="shared" ref="I3:I26" si="3">RANDBETWEEN(1,70)</f>
        <v>32</v>
      </c>
      <c r="J3">
        <f t="shared" ref="J3:J26" si="4">RANDBETWEEN(1,310)</f>
        <v>259</v>
      </c>
      <c r="K3">
        <f t="shared" si="1"/>
        <v>10</v>
      </c>
      <c r="L3">
        <f t="shared" si="2"/>
        <v>691</v>
      </c>
    </row>
    <row r="4">
      <c r="A4" s="2">
        <v>3.0</v>
      </c>
      <c r="B4" s="2" t="s">
        <v>52</v>
      </c>
      <c r="C4" s="2" t="s">
        <v>54</v>
      </c>
      <c r="D4" s="2">
        <v>70.0</v>
      </c>
      <c r="E4" s="2">
        <v>85.0</v>
      </c>
      <c r="F4" s="4">
        <v>42046.0</v>
      </c>
      <c r="G4" s="4">
        <v>33743.0</v>
      </c>
      <c r="H4" s="2" t="s">
        <v>19</v>
      </c>
      <c r="I4">
        <f t="shared" si="3"/>
        <v>19</v>
      </c>
      <c r="J4">
        <f t="shared" si="4"/>
        <v>109</v>
      </c>
      <c r="K4">
        <f t="shared" si="1"/>
        <v>12</v>
      </c>
      <c r="L4">
        <f t="shared" si="2"/>
        <v>2086</v>
      </c>
    </row>
    <row r="5">
      <c r="A5" s="2">
        <v>4.0</v>
      </c>
      <c r="B5" s="2" t="s">
        <v>59</v>
      </c>
      <c r="C5" s="2" t="s">
        <v>61</v>
      </c>
      <c r="D5" s="2">
        <v>55.0</v>
      </c>
      <c r="E5" s="2">
        <v>70.0</v>
      </c>
      <c r="F5" s="4">
        <v>42032.0</v>
      </c>
      <c r="G5" s="4">
        <v>32532.0</v>
      </c>
      <c r="H5" s="2" t="s">
        <v>19</v>
      </c>
      <c r="I5">
        <f t="shared" si="3"/>
        <v>44</v>
      </c>
      <c r="J5">
        <f t="shared" si="4"/>
        <v>21</v>
      </c>
      <c r="K5">
        <f t="shared" si="1"/>
        <v>42</v>
      </c>
      <c r="L5">
        <f t="shared" si="2"/>
        <v>2011</v>
      </c>
    </row>
    <row r="6">
      <c r="A6" s="2">
        <v>5.0</v>
      </c>
      <c r="B6" s="2" t="s">
        <v>66</v>
      </c>
      <c r="C6" s="2" t="s">
        <v>67</v>
      </c>
      <c r="D6" s="2">
        <v>145.0</v>
      </c>
      <c r="E6" s="2">
        <v>90.0</v>
      </c>
      <c r="F6" s="4">
        <v>42037.0</v>
      </c>
      <c r="G6" s="4">
        <v>32477.0</v>
      </c>
      <c r="H6" s="2" t="s">
        <v>69</v>
      </c>
      <c r="I6">
        <f t="shared" si="3"/>
        <v>6</v>
      </c>
      <c r="J6">
        <f t="shared" si="4"/>
        <v>56</v>
      </c>
      <c r="K6">
        <f t="shared" si="1"/>
        <v>2</v>
      </c>
      <c r="L6">
        <f t="shared" si="2"/>
        <v>1026</v>
      </c>
    </row>
    <row r="7">
      <c r="A7" s="2">
        <v>6.0</v>
      </c>
      <c r="B7" s="2" t="s">
        <v>73</v>
      </c>
      <c r="C7" s="2" t="s">
        <v>74</v>
      </c>
      <c r="D7" s="2">
        <v>89.0</v>
      </c>
      <c r="E7" s="2">
        <v>83.0</v>
      </c>
      <c r="F7" s="4">
        <v>42025.0</v>
      </c>
      <c r="G7" s="4">
        <v>32953.0</v>
      </c>
      <c r="H7" s="2" t="s">
        <v>19</v>
      </c>
      <c r="I7">
        <f t="shared" si="3"/>
        <v>55</v>
      </c>
      <c r="J7">
        <f t="shared" si="4"/>
        <v>48</v>
      </c>
      <c r="K7">
        <f t="shared" si="1"/>
        <v>24</v>
      </c>
      <c r="L7">
        <f t="shared" si="2"/>
        <v>709</v>
      </c>
    </row>
    <row r="8">
      <c r="A8" s="2">
        <v>7.0</v>
      </c>
      <c r="B8" s="2" t="s">
        <v>75</v>
      </c>
      <c r="C8" s="2" t="s">
        <v>76</v>
      </c>
      <c r="D8" s="2">
        <v>72.0</v>
      </c>
      <c r="E8" s="2">
        <v>66.0</v>
      </c>
      <c r="F8" s="4">
        <v>42060.0</v>
      </c>
      <c r="G8" s="4">
        <v>32783.0</v>
      </c>
      <c r="H8" s="2" t="s">
        <v>69</v>
      </c>
      <c r="I8">
        <f t="shared" si="3"/>
        <v>45</v>
      </c>
      <c r="J8">
        <f t="shared" si="4"/>
        <v>112</v>
      </c>
      <c r="K8">
        <f t="shared" si="1"/>
        <v>37</v>
      </c>
      <c r="L8">
        <f t="shared" si="2"/>
        <v>960</v>
      </c>
    </row>
    <row r="9">
      <c r="A9" s="2">
        <v>8.0</v>
      </c>
      <c r="B9" s="2" t="s">
        <v>77</v>
      </c>
      <c r="C9" s="2" t="s">
        <v>78</v>
      </c>
      <c r="D9" s="2">
        <v>84.0</v>
      </c>
      <c r="E9" s="2">
        <v>90.0</v>
      </c>
      <c r="F9" s="4">
        <v>42064.0</v>
      </c>
      <c r="G9" s="4">
        <v>34856.0</v>
      </c>
      <c r="H9" s="2" t="s">
        <v>19</v>
      </c>
      <c r="I9">
        <f t="shared" si="3"/>
        <v>33</v>
      </c>
      <c r="J9">
        <f t="shared" si="4"/>
        <v>224</v>
      </c>
      <c r="K9">
        <f t="shared" si="1"/>
        <v>25</v>
      </c>
      <c r="L9">
        <f t="shared" si="2"/>
        <v>1891</v>
      </c>
    </row>
    <row r="10">
      <c r="A10" s="2">
        <v>9.0</v>
      </c>
      <c r="B10" s="2" t="s">
        <v>79</v>
      </c>
      <c r="C10" s="2" t="s">
        <v>80</v>
      </c>
      <c r="D10" s="2">
        <v>85.0</v>
      </c>
      <c r="E10" s="2">
        <v>79.0</v>
      </c>
      <c r="F10" s="4">
        <v>42065.0</v>
      </c>
      <c r="G10" s="4">
        <v>30867.0</v>
      </c>
      <c r="H10" s="2" t="s">
        <v>19</v>
      </c>
      <c r="I10">
        <f t="shared" si="3"/>
        <v>29</v>
      </c>
      <c r="J10">
        <f t="shared" si="4"/>
        <v>161</v>
      </c>
      <c r="K10">
        <f t="shared" si="1"/>
        <v>33</v>
      </c>
      <c r="L10">
        <f t="shared" si="2"/>
        <v>1420</v>
      </c>
    </row>
    <row r="11">
      <c r="A11" s="2">
        <v>10.0</v>
      </c>
      <c r="B11" s="2" t="s">
        <v>81</v>
      </c>
      <c r="C11" s="2" t="s">
        <v>82</v>
      </c>
      <c r="D11" s="2">
        <v>54.0</v>
      </c>
      <c r="E11" s="2">
        <v>70.0</v>
      </c>
      <c r="F11" s="4">
        <v>42013.0</v>
      </c>
      <c r="G11" s="4">
        <v>31126.0</v>
      </c>
      <c r="H11" s="2" t="s">
        <v>19</v>
      </c>
      <c r="I11">
        <f t="shared" si="3"/>
        <v>30</v>
      </c>
      <c r="J11">
        <f t="shared" si="4"/>
        <v>125</v>
      </c>
      <c r="K11">
        <f t="shared" si="1"/>
        <v>47</v>
      </c>
      <c r="L11">
        <f t="shared" si="2"/>
        <v>1642</v>
      </c>
    </row>
    <row r="12">
      <c r="A12" s="2">
        <v>11.0</v>
      </c>
      <c r="B12" s="2" t="s">
        <v>81</v>
      </c>
      <c r="C12" s="2" t="s">
        <v>82</v>
      </c>
      <c r="D12" s="2">
        <v>98.0</v>
      </c>
      <c r="E12" s="2">
        <v>80.0</v>
      </c>
      <c r="F12" s="4">
        <v>42020.0</v>
      </c>
      <c r="G12" s="4">
        <v>34810.0</v>
      </c>
      <c r="H12" s="2" t="s">
        <v>19</v>
      </c>
      <c r="I12">
        <f t="shared" si="3"/>
        <v>22</v>
      </c>
      <c r="J12">
        <f t="shared" si="4"/>
        <v>137</v>
      </c>
      <c r="K12">
        <f t="shared" si="1"/>
        <v>46</v>
      </c>
      <c r="L12">
        <f t="shared" si="2"/>
        <v>1314</v>
      </c>
    </row>
    <row r="13">
      <c r="A13" s="2">
        <v>12.0</v>
      </c>
      <c r="B13" s="2" t="s">
        <v>83</v>
      </c>
      <c r="C13" s="2" t="s">
        <v>84</v>
      </c>
      <c r="D13" s="2">
        <v>60.0</v>
      </c>
      <c r="E13" s="2">
        <v>75.0</v>
      </c>
      <c r="F13" s="4">
        <v>42025.0</v>
      </c>
      <c r="G13" s="4">
        <v>32416.0</v>
      </c>
      <c r="H13" s="2" t="s">
        <v>19</v>
      </c>
      <c r="I13">
        <f t="shared" si="3"/>
        <v>15</v>
      </c>
      <c r="J13">
        <f t="shared" si="4"/>
        <v>186</v>
      </c>
      <c r="K13">
        <f t="shared" si="1"/>
        <v>43</v>
      </c>
      <c r="L13">
        <f t="shared" si="2"/>
        <v>1862</v>
      </c>
    </row>
    <row r="14">
      <c r="A14" s="2">
        <v>13.0</v>
      </c>
      <c r="B14" s="2" t="s">
        <v>85</v>
      </c>
      <c r="C14" s="2" t="s">
        <v>86</v>
      </c>
      <c r="D14" s="2">
        <v>175.0</v>
      </c>
      <c r="E14" s="2">
        <v>95.0</v>
      </c>
      <c r="F14" s="4">
        <v>42024.0</v>
      </c>
      <c r="G14" s="4">
        <v>30523.0</v>
      </c>
      <c r="H14" s="2" t="s">
        <v>19</v>
      </c>
      <c r="I14">
        <f t="shared" si="3"/>
        <v>68</v>
      </c>
      <c r="J14">
        <f t="shared" si="4"/>
        <v>235</v>
      </c>
      <c r="K14">
        <f t="shared" si="1"/>
        <v>30</v>
      </c>
      <c r="L14">
        <f t="shared" si="2"/>
        <v>1029</v>
      </c>
    </row>
    <row r="15">
      <c r="A15" s="2">
        <v>14.0</v>
      </c>
      <c r="B15" s="2" t="s">
        <v>87</v>
      </c>
      <c r="C15" s="2" t="s">
        <v>88</v>
      </c>
      <c r="D15" s="2">
        <v>70.0</v>
      </c>
      <c r="E15" s="2">
        <v>78.0</v>
      </c>
      <c r="F15" s="4">
        <v>42024.0</v>
      </c>
      <c r="G15" s="4">
        <v>33910.0</v>
      </c>
      <c r="H15" s="2" t="s">
        <v>19</v>
      </c>
      <c r="I15">
        <f t="shared" si="3"/>
        <v>39</v>
      </c>
      <c r="J15">
        <f t="shared" si="4"/>
        <v>210</v>
      </c>
      <c r="K15">
        <f t="shared" si="1"/>
        <v>36</v>
      </c>
      <c r="L15">
        <f t="shared" si="2"/>
        <v>2184</v>
      </c>
    </row>
    <row r="16">
      <c r="A16" s="2">
        <v>15.0</v>
      </c>
      <c r="B16" s="2" t="s">
        <v>89</v>
      </c>
      <c r="C16" s="2" t="s">
        <v>90</v>
      </c>
      <c r="D16" s="2">
        <v>67.0</v>
      </c>
      <c r="E16" s="2">
        <v>75.0</v>
      </c>
      <c r="F16" s="4">
        <v>42040.0</v>
      </c>
      <c r="G16" s="4">
        <v>33986.0</v>
      </c>
      <c r="H16" s="2" t="s">
        <v>19</v>
      </c>
      <c r="I16">
        <f t="shared" si="3"/>
        <v>3</v>
      </c>
      <c r="J16">
        <f t="shared" si="4"/>
        <v>273</v>
      </c>
      <c r="K16">
        <f t="shared" si="1"/>
        <v>2</v>
      </c>
      <c r="L16">
        <f t="shared" si="2"/>
        <v>2270</v>
      </c>
    </row>
    <row r="17">
      <c r="A17" s="2">
        <v>16.0</v>
      </c>
      <c r="B17" s="2" t="s">
        <v>91</v>
      </c>
      <c r="C17" s="2" t="s">
        <v>92</v>
      </c>
      <c r="D17" s="2">
        <v>90.0</v>
      </c>
      <c r="E17" s="2">
        <v>75.0</v>
      </c>
      <c r="F17" s="4">
        <v>42041.0</v>
      </c>
      <c r="G17" s="4">
        <v>32919.0</v>
      </c>
      <c r="H17" s="2" t="s">
        <v>69</v>
      </c>
      <c r="I17">
        <f t="shared" si="3"/>
        <v>63</v>
      </c>
      <c r="J17">
        <f t="shared" si="4"/>
        <v>171</v>
      </c>
      <c r="K17">
        <f t="shared" si="1"/>
        <v>39</v>
      </c>
      <c r="L17">
        <f t="shared" si="2"/>
        <v>1083</v>
      </c>
    </row>
    <row r="18">
      <c r="A18" s="2">
        <v>17.0</v>
      </c>
      <c r="B18" s="2" t="s">
        <v>93</v>
      </c>
      <c r="C18" s="2" t="s">
        <v>94</v>
      </c>
      <c r="D18" s="2">
        <v>91.0</v>
      </c>
      <c r="E18" s="2">
        <v>80.0</v>
      </c>
      <c r="F18" s="4">
        <v>42056.0</v>
      </c>
      <c r="G18" s="4">
        <v>32992.0</v>
      </c>
      <c r="H18" s="2" t="s">
        <v>19</v>
      </c>
      <c r="I18">
        <f t="shared" si="3"/>
        <v>55</v>
      </c>
      <c r="J18">
        <f t="shared" si="4"/>
        <v>258</v>
      </c>
      <c r="K18">
        <f t="shared" si="1"/>
        <v>22</v>
      </c>
      <c r="L18">
        <f t="shared" si="2"/>
        <v>644</v>
      </c>
    </row>
    <row r="19">
      <c r="A19" s="2">
        <v>18.0</v>
      </c>
      <c r="B19" s="2" t="s">
        <v>95</v>
      </c>
      <c r="C19" s="2" t="s">
        <v>96</v>
      </c>
      <c r="D19" s="2">
        <v>111.0</v>
      </c>
      <c r="E19" s="2">
        <v>90.0</v>
      </c>
      <c r="F19" s="4">
        <v>42006.0</v>
      </c>
      <c r="G19" s="4">
        <v>33533.0</v>
      </c>
      <c r="H19" s="2" t="s">
        <v>69</v>
      </c>
      <c r="I19">
        <f t="shared" si="3"/>
        <v>4</v>
      </c>
      <c r="J19">
        <f t="shared" si="4"/>
        <v>301</v>
      </c>
      <c r="K19">
        <f t="shared" si="1"/>
        <v>17</v>
      </c>
      <c r="L19">
        <f t="shared" si="2"/>
        <v>1166</v>
      </c>
    </row>
    <row r="20">
      <c r="A20" s="2">
        <v>19.0</v>
      </c>
      <c r="B20" s="2" t="s">
        <v>97</v>
      </c>
      <c r="C20" s="2" t="s">
        <v>98</v>
      </c>
      <c r="D20" s="2">
        <v>240.0</v>
      </c>
      <c r="E20" s="2">
        <v>100.0</v>
      </c>
      <c r="F20" s="4">
        <v>42012.0</v>
      </c>
      <c r="G20" s="4">
        <v>31793.0</v>
      </c>
      <c r="H20" s="2" t="s">
        <v>19</v>
      </c>
      <c r="I20">
        <f t="shared" si="3"/>
        <v>13</v>
      </c>
      <c r="J20">
        <f t="shared" si="4"/>
        <v>249</v>
      </c>
      <c r="K20">
        <f t="shared" si="1"/>
        <v>42</v>
      </c>
      <c r="L20">
        <f t="shared" si="2"/>
        <v>533</v>
      </c>
    </row>
    <row r="21">
      <c r="A21" s="2">
        <v>20.0</v>
      </c>
      <c r="B21" s="2" t="s">
        <v>99</v>
      </c>
      <c r="C21" s="2" t="s">
        <v>100</v>
      </c>
      <c r="D21" s="2">
        <v>93.0</v>
      </c>
      <c r="E21" s="2">
        <v>80.0</v>
      </c>
      <c r="F21" s="4">
        <v>42037.0</v>
      </c>
      <c r="G21" s="4">
        <v>29310.0</v>
      </c>
      <c r="H21" s="2" t="s">
        <v>19</v>
      </c>
      <c r="I21">
        <f t="shared" si="3"/>
        <v>48</v>
      </c>
      <c r="J21">
        <f t="shared" si="4"/>
        <v>276</v>
      </c>
      <c r="K21">
        <f t="shared" si="1"/>
        <v>10</v>
      </c>
      <c r="L21">
        <f t="shared" si="2"/>
        <v>1408</v>
      </c>
    </row>
    <row r="22">
      <c r="A22" s="2">
        <v>21.0</v>
      </c>
      <c r="B22" s="2" t="s">
        <v>101</v>
      </c>
      <c r="C22" s="2" t="s">
        <v>102</v>
      </c>
      <c r="D22" s="2">
        <v>80.0</v>
      </c>
      <c r="E22" s="2">
        <v>60.0</v>
      </c>
      <c r="F22" s="4">
        <v>42030.0</v>
      </c>
      <c r="G22" s="4">
        <v>31296.0</v>
      </c>
      <c r="H22" s="2" t="s">
        <v>69</v>
      </c>
      <c r="I22">
        <f t="shared" si="3"/>
        <v>11</v>
      </c>
      <c r="J22">
        <f t="shared" si="4"/>
        <v>176</v>
      </c>
      <c r="K22">
        <f t="shared" si="1"/>
        <v>45</v>
      </c>
      <c r="L22">
        <f t="shared" si="2"/>
        <v>1257</v>
      </c>
    </row>
    <row r="23">
      <c r="A23" s="2">
        <v>22.0</v>
      </c>
      <c r="B23" s="2" t="s">
        <v>105</v>
      </c>
      <c r="C23" s="2" t="s">
        <v>106</v>
      </c>
      <c r="D23" s="2">
        <v>65.0</v>
      </c>
      <c r="E23" s="2">
        <v>72.0</v>
      </c>
      <c r="F23" s="4">
        <v>42020.0</v>
      </c>
      <c r="G23" s="4">
        <v>34454.0</v>
      </c>
      <c r="H23" s="2" t="s">
        <v>69</v>
      </c>
      <c r="I23">
        <f t="shared" si="3"/>
        <v>1</v>
      </c>
      <c r="J23">
        <f t="shared" si="4"/>
        <v>235</v>
      </c>
      <c r="K23">
        <f t="shared" si="1"/>
        <v>38</v>
      </c>
      <c r="L23">
        <f t="shared" si="2"/>
        <v>2124</v>
      </c>
    </row>
    <row r="24">
      <c r="A24" s="2">
        <v>23.0</v>
      </c>
      <c r="B24" s="2" t="s">
        <v>108</v>
      </c>
      <c r="C24" s="2" t="s">
        <v>109</v>
      </c>
      <c r="D24" s="2">
        <v>104.0</v>
      </c>
      <c r="E24" s="2">
        <v>90.0</v>
      </c>
      <c r="F24" s="4">
        <v>42056.0</v>
      </c>
      <c r="G24" s="4">
        <v>27720.0</v>
      </c>
      <c r="H24" s="2" t="s">
        <v>19</v>
      </c>
      <c r="I24">
        <f t="shared" si="3"/>
        <v>55</v>
      </c>
      <c r="J24">
        <f t="shared" si="4"/>
        <v>41</v>
      </c>
      <c r="K24">
        <f t="shared" si="1"/>
        <v>4</v>
      </c>
      <c r="L24">
        <f t="shared" si="2"/>
        <v>1215</v>
      </c>
    </row>
    <row r="25">
      <c r="A25" s="2">
        <v>24.0</v>
      </c>
      <c r="B25" s="2" t="s">
        <v>52</v>
      </c>
      <c r="C25" s="2" t="s">
        <v>110</v>
      </c>
      <c r="D25" s="2">
        <v>90.0</v>
      </c>
      <c r="E25" s="2">
        <v>70.0</v>
      </c>
      <c r="F25" s="4">
        <v>42041.0</v>
      </c>
      <c r="G25" s="4">
        <v>31002.0</v>
      </c>
      <c r="H25" s="2" t="s">
        <v>19</v>
      </c>
      <c r="I25">
        <f t="shared" si="3"/>
        <v>3</v>
      </c>
      <c r="J25">
        <f t="shared" si="4"/>
        <v>210</v>
      </c>
      <c r="K25">
        <f t="shared" si="1"/>
        <v>32</v>
      </c>
      <c r="L25">
        <f t="shared" si="2"/>
        <v>1385</v>
      </c>
    </row>
    <row r="26">
      <c r="A26" s="2">
        <v>25.0</v>
      </c>
      <c r="B26" s="2" t="s">
        <v>111</v>
      </c>
      <c r="C26" s="2" t="s">
        <v>112</v>
      </c>
      <c r="D26" s="2">
        <v>57.0</v>
      </c>
      <c r="E26" s="2">
        <v>66.0</v>
      </c>
      <c r="F26" s="4">
        <v>42013.0</v>
      </c>
      <c r="G26" s="4">
        <v>32996.0</v>
      </c>
      <c r="H26" s="2" t="s">
        <v>69</v>
      </c>
      <c r="I26">
        <f t="shared" si="3"/>
        <v>41</v>
      </c>
      <c r="J26">
        <f t="shared" si="4"/>
        <v>60</v>
      </c>
      <c r="K26">
        <f t="shared" si="1"/>
        <v>11</v>
      </c>
      <c r="L26">
        <f t="shared" si="2"/>
        <v>1621</v>
      </c>
    </row>
    <row r="27">
      <c r="A27" s="2"/>
    </row>
    <row r="28">
      <c r="A28" s="2"/>
    </row>
    <row r="29">
      <c r="A29" s="2"/>
    </row>
    <row r="30">
      <c r="A3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41.29"/>
    <col customWidth="1" min="8" max="8" width="33.0"/>
  </cols>
  <sheetData>
    <row r="1">
      <c r="A1" s="2" t="s">
        <v>0</v>
      </c>
      <c r="B1" s="2"/>
      <c r="C1" s="2" t="s">
        <v>1</v>
      </c>
      <c r="D1" s="2" t="s">
        <v>2</v>
      </c>
      <c r="F1" s="2"/>
    </row>
    <row r="2">
      <c r="A2" s="3">
        <v>1000.0</v>
      </c>
      <c r="B2" s="5" t="s">
        <v>18</v>
      </c>
      <c r="C2" s="2"/>
      <c r="D2" s="2" t="s">
        <v>20</v>
      </c>
    </row>
    <row r="3">
      <c r="A3" s="3">
        <v>1001.0</v>
      </c>
      <c r="B3" s="5" t="s">
        <v>21</v>
      </c>
      <c r="D3" s="2" t="s">
        <v>22</v>
      </c>
    </row>
    <row r="4">
      <c r="A4" s="3">
        <v>1002.0</v>
      </c>
      <c r="B4" s="5" t="s">
        <v>23</v>
      </c>
      <c r="D4" s="2" t="s">
        <v>20</v>
      </c>
      <c r="F4" s="2"/>
    </row>
    <row r="5">
      <c r="A5" s="3">
        <v>1003.0</v>
      </c>
      <c r="B5" s="5" t="s">
        <v>24</v>
      </c>
      <c r="D5" s="2" t="s">
        <v>20</v>
      </c>
      <c r="F5" s="2"/>
    </row>
    <row r="6">
      <c r="A6" s="3">
        <v>1004.0</v>
      </c>
      <c r="B6" s="5" t="s">
        <v>25</v>
      </c>
      <c r="D6" s="2" t="s">
        <v>20</v>
      </c>
    </row>
    <row r="7">
      <c r="A7" s="3">
        <v>1005.0</v>
      </c>
      <c r="B7" s="7" t="s">
        <v>26</v>
      </c>
      <c r="D7" s="2" t="s">
        <v>27</v>
      </c>
    </row>
    <row r="8">
      <c r="A8" s="3">
        <v>1006.0</v>
      </c>
      <c r="B8" s="5" t="s">
        <v>28</v>
      </c>
      <c r="D8" s="2" t="s">
        <v>20</v>
      </c>
    </row>
    <row r="9">
      <c r="A9" s="3">
        <v>1007.0</v>
      </c>
      <c r="B9" s="5" t="s">
        <v>29</v>
      </c>
      <c r="D9" s="2" t="s">
        <v>27</v>
      </c>
    </row>
    <row r="10">
      <c r="A10" s="3">
        <v>1008.0</v>
      </c>
      <c r="B10" s="5" t="s">
        <v>30</v>
      </c>
      <c r="D10" s="2" t="s">
        <v>20</v>
      </c>
    </row>
    <row r="11">
      <c r="A11" s="3">
        <v>1009.0</v>
      </c>
      <c r="B11" s="5" t="s">
        <v>18</v>
      </c>
      <c r="D11" s="2" t="s">
        <v>27</v>
      </c>
    </row>
    <row r="12">
      <c r="A12" s="3">
        <v>1010.0</v>
      </c>
      <c r="B12" s="5" t="s">
        <v>31</v>
      </c>
      <c r="D12" s="2" t="s">
        <v>20</v>
      </c>
    </row>
    <row r="13">
      <c r="A13" s="3">
        <v>1011.0</v>
      </c>
      <c r="B13" s="5" t="s">
        <v>32</v>
      </c>
      <c r="D13" s="2" t="s">
        <v>20</v>
      </c>
    </row>
    <row r="14">
      <c r="A14" s="3">
        <v>1012.0</v>
      </c>
      <c r="B14" s="5" t="s">
        <v>33</v>
      </c>
      <c r="D14" s="2" t="s">
        <v>34</v>
      </c>
    </row>
    <row r="15">
      <c r="A15" s="3">
        <v>1013.0</v>
      </c>
      <c r="B15" s="5" t="s">
        <v>35</v>
      </c>
      <c r="D15" s="2" t="s">
        <v>34</v>
      </c>
    </row>
    <row r="16">
      <c r="A16" s="3">
        <v>1014.0</v>
      </c>
      <c r="B16" s="5" t="s">
        <v>36</v>
      </c>
      <c r="D16" s="2" t="s">
        <v>34</v>
      </c>
    </row>
    <row r="17">
      <c r="A17" s="3">
        <v>1015.0</v>
      </c>
      <c r="B17" s="5" t="s">
        <v>37</v>
      </c>
      <c r="D17" s="2" t="s">
        <v>38</v>
      </c>
    </row>
    <row r="18">
      <c r="A18" s="3">
        <v>1016.0</v>
      </c>
      <c r="B18" s="5" t="s">
        <v>39</v>
      </c>
      <c r="D18" s="2" t="s">
        <v>34</v>
      </c>
    </row>
    <row r="19">
      <c r="A19" s="3">
        <v>1017.0</v>
      </c>
      <c r="B19" s="5" t="s">
        <v>40</v>
      </c>
      <c r="D19" s="2" t="s">
        <v>34</v>
      </c>
    </row>
    <row r="20">
      <c r="A20" s="3">
        <v>1018.0</v>
      </c>
      <c r="B20" s="5" t="s">
        <v>42</v>
      </c>
      <c r="D20" s="2" t="s">
        <v>34</v>
      </c>
    </row>
    <row r="21">
      <c r="A21" s="3">
        <v>1019.0</v>
      </c>
      <c r="B21" s="5" t="s">
        <v>44</v>
      </c>
      <c r="D21" s="2" t="s">
        <v>38</v>
      </c>
    </row>
    <row r="22">
      <c r="A22" s="3">
        <v>1020.0</v>
      </c>
      <c r="B22" s="5" t="s">
        <v>45</v>
      </c>
      <c r="D22" s="2" t="s">
        <v>34</v>
      </c>
    </row>
    <row r="23">
      <c r="A23" s="3">
        <v>1021.0</v>
      </c>
      <c r="B23" s="5" t="s">
        <v>46</v>
      </c>
      <c r="D23" s="2" t="s">
        <v>34</v>
      </c>
    </row>
    <row r="24">
      <c r="A24" s="3">
        <v>1022.0</v>
      </c>
      <c r="B24" s="5" t="s">
        <v>47</v>
      </c>
      <c r="D24" s="2" t="s">
        <v>22</v>
      </c>
    </row>
    <row r="25">
      <c r="A25" s="3">
        <v>1023.0</v>
      </c>
      <c r="B25" s="5" t="s">
        <v>48</v>
      </c>
      <c r="D25" s="2" t="s">
        <v>34</v>
      </c>
    </row>
    <row r="26">
      <c r="A26" s="3">
        <v>1024.0</v>
      </c>
      <c r="B26" s="5" t="s">
        <v>18</v>
      </c>
      <c r="D26" s="2" t="s">
        <v>38</v>
      </c>
    </row>
    <row r="27">
      <c r="A27" s="3">
        <v>1025.0</v>
      </c>
      <c r="B27" s="5" t="s">
        <v>49</v>
      </c>
      <c r="D27" s="2" t="s">
        <v>34</v>
      </c>
    </row>
    <row r="28">
      <c r="A28" s="3">
        <v>1026.0</v>
      </c>
      <c r="B28" s="7" t="s">
        <v>21</v>
      </c>
      <c r="D28" s="2" t="s">
        <v>22</v>
      </c>
    </row>
    <row r="29">
      <c r="A29" s="3">
        <v>1027.0</v>
      </c>
      <c r="B29" s="5" t="s">
        <v>50</v>
      </c>
      <c r="D29" s="2" t="s">
        <v>34</v>
      </c>
    </row>
    <row r="30">
      <c r="A30" s="3">
        <v>1028.0</v>
      </c>
      <c r="B30" s="5" t="s">
        <v>51</v>
      </c>
      <c r="D30" s="2" t="s">
        <v>27</v>
      </c>
    </row>
    <row r="31">
      <c r="A31" s="3">
        <v>1029.0</v>
      </c>
      <c r="B31" s="5" t="s">
        <v>53</v>
      </c>
      <c r="D31" s="2" t="s">
        <v>38</v>
      </c>
    </row>
    <row r="32">
      <c r="A32" s="3">
        <v>1030.0</v>
      </c>
      <c r="B32" s="5" t="s">
        <v>55</v>
      </c>
      <c r="D32" s="2" t="s">
        <v>38</v>
      </c>
    </row>
    <row r="33">
      <c r="A33" s="3">
        <v>1031.0</v>
      </c>
      <c r="B33" s="5" t="s">
        <v>56</v>
      </c>
      <c r="D33" s="2" t="s">
        <v>38</v>
      </c>
    </row>
    <row r="34">
      <c r="A34" s="3">
        <v>1032.0</v>
      </c>
      <c r="B34" s="5" t="s">
        <v>57</v>
      </c>
      <c r="D34" s="2" t="s">
        <v>34</v>
      </c>
    </row>
    <row r="35">
      <c r="A35" s="3">
        <v>1033.0</v>
      </c>
      <c r="B35" s="5" t="s">
        <v>58</v>
      </c>
      <c r="D35" s="2" t="s">
        <v>38</v>
      </c>
    </row>
    <row r="36">
      <c r="A36" s="3">
        <v>1034.0</v>
      </c>
      <c r="B36" s="5" t="s">
        <v>60</v>
      </c>
      <c r="D36" s="2" t="s">
        <v>22</v>
      </c>
    </row>
    <row r="37">
      <c r="A37" s="3">
        <v>1035.0</v>
      </c>
      <c r="B37" s="5" t="s">
        <v>62</v>
      </c>
      <c r="D37" s="2" t="s">
        <v>27</v>
      </c>
    </row>
    <row r="38">
      <c r="A38" s="3">
        <v>1036.0</v>
      </c>
      <c r="B38" s="5" t="s">
        <v>63</v>
      </c>
      <c r="D38" s="2" t="s">
        <v>22</v>
      </c>
    </row>
    <row r="39">
      <c r="A39" s="3">
        <v>1037.0</v>
      </c>
      <c r="B39" s="5" t="s">
        <v>64</v>
      </c>
      <c r="D39" s="2" t="s">
        <v>27</v>
      </c>
    </row>
    <row r="40">
      <c r="A40" s="3">
        <v>1038.0</v>
      </c>
      <c r="B40" s="5" t="s">
        <v>65</v>
      </c>
      <c r="D40" s="2" t="s">
        <v>34</v>
      </c>
    </row>
    <row r="41">
      <c r="A41" s="3">
        <v>1039.0</v>
      </c>
      <c r="B41" s="5" t="s">
        <v>68</v>
      </c>
      <c r="D41" s="2" t="s">
        <v>22</v>
      </c>
    </row>
    <row r="42">
      <c r="A42" s="3">
        <v>1040.0</v>
      </c>
      <c r="B42" s="5" t="s">
        <v>70</v>
      </c>
      <c r="D42" s="2" t="s">
        <v>22</v>
      </c>
    </row>
    <row r="43">
      <c r="A43" s="3">
        <v>1041.0</v>
      </c>
      <c r="B43" s="5" t="s">
        <v>71</v>
      </c>
      <c r="D43" s="2" t="s">
        <v>22</v>
      </c>
    </row>
    <row r="44">
      <c r="A44" s="3">
        <v>1042.0</v>
      </c>
      <c r="B44" s="5" t="s">
        <v>72</v>
      </c>
      <c r="D44" s="2" t="s">
        <v>22</v>
      </c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43"/>
    <col customWidth="1" min="5" max="5" width="16.86"/>
  </cols>
  <sheetData>
    <row r="1">
      <c r="A1" s="1"/>
      <c r="B1" s="2" t="s">
        <v>3</v>
      </c>
      <c r="C1" s="2" t="s">
        <v>0</v>
      </c>
      <c r="D1" s="2" t="s">
        <v>4</v>
      </c>
    </row>
    <row r="2">
      <c r="A2" s="1">
        <v>42010.208333333336</v>
      </c>
      <c r="B2" s="2">
        <v>1.0</v>
      </c>
      <c r="C2" s="2">
        <v>1015.0</v>
      </c>
      <c r="D2" s="2">
        <v>121.0</v>
      </c>
      <c r="E2" s="6"/>
    </row>
    <row r="3">
      <c r="A3" s="1">
        <v>42010.5</v>
      </c>
      <c r="B3" s="2">
        <v>1.0</v>
      </c>
      <c r="C3" s="2">
        <v>1013.0</v>
      </c>
      <c r="D3" s="2">
        <v>121.0</v>
      </c>
    </row>
    <row r="4">
      <c r="A4" s="1">
        <v>42010.75</v>
      </c>
      <c r="B4" s="2">
        <v>1.0</v>
      </c>
      <c r="C4" s="2">
        <v>1011.0</v>
      </c>
      <c r="D4" s="2">
        <v>120.0</v>
      </c>
    </row>
    <row r="5">
      <c r="A5" s="1">
        <v>42011.25</v>
      </c>
      <c r="B5" s="2">
        <v>1.0</v>
      </c>
      <c r="C5" s="2">
        <v>1030.0</v>
      </c>
      <c r="D5" s="2">
        <v>120.0</v>
      </c>
    </row>
    <row r="6">
      <c r="A6" s="1">
        <v>42011.541666666664</v>
      </c>
      <c r="B6" s="2">
        <v>1.0</v>
      </c>
      <c r="C6" s="2">
        <v>1032.0</v>
      </c>
      <c r="D6" s="2">
        <v>120.0</v>
      </c>
    </row>
    <row r="7">
      <c r="A7" s="1">
        <v>42011.708333333336</v>
      </c>
      <c r="B7" s="2">
        <v>1.0</v>
      </c>
      <c r="C7" s="2">
        <v>1006.0</v>
      </c>
      <c r="D7" s="2">
        <v>119.0</v>
      </c>
    </row>
    <row r="8">
      <c r="A8" s="1">
        <v>42012.333333333336</v>
      </c>
      <c r="B8" s="2">
        <v>1.0</v>
      </c>
      <c r="C8" s="2">
        <v>1024.0</v>
      </c>
      <c r="D8" s="2">
        <v>120.0</v>
      </c>
    </row>
    <row r="9">
      <c r="A9" s="1">
        <v>42048.333333333336</v>
      </c>
      <c r="B9" s="2">
        <v>2.0</v>
      </c>
      <c r="C9" s="2">
        <v>1030.0</v>
      </c>
      <c r="D9" s="2">
        <v>89.0</v>
      </c>
    </row>
    <row r="10">
      <c r="A10" s="1">
        <v>42048.458333333336</v>
      </c>
      <c r="B10" s="2">
        <v>2.0</v>
      </c>
      <c r="C10" s="2">
        <v>1017.0</v>
      </c>
      <c r="D10" s="2">
        <v>89.0</v>
      </c>
    </row>
    <row r="11">
      <c r="A11" s="1">
        <v>42048.75</v>
      </c>
      <c r="B11" s="2">
        <v>2.0</v>
      </c>
      <c r="C11" s="2">
        <v>1008.0</v>
      </c>
      <c r="D11" s="2">
        <v>89.0</v>
      </c>
    </row>
    <row r="12">
      <c r="A12" s="1">
        <v>42046.333333333336</v>
      </c>
      <c r="B12" s="2">
        <v>3.0</v>
      </c>
      <c r="C12" s="2">
        <v>1024.0</v>
      </c>
      <c r="D12" s="2">
        <v>70.0</v>
      </c>
    </row>
    <row r="13">
      <c r="A13" s="1">
        <v>42046.416666666664</v>
      </c>
      <c r="B13" s="2">
        <v>3.0</v>
      </c>
      <c r="C13" s="2">
        <v>1039.0</v>
      </c>
      <c r="D13" s="2">
        <v>70.0</v>
      </c>
    </row>
    <row r="14">
      <c r="A14" s="1">
        <v>42046.541666666664</v>
      </c>
      <c r="B14" s="2">
        <v>3.0</v>
      </c>
      <c r="C14" s="2">
        <v>1014.0</v>
      </c>
      <c r="D14" s="2">
        <v>71.0</v>
      </c>
    </row>
    <row r="15">
      <c r="A15" s="1">
        <v>42046.791666666664</v>
      </c>
      <c r="B15" s="2">
        <v>3.0</v>
      </c>
      <c r="C15" s="2">
        <v>1011.0</v>
      </c>
      <c r="D15" s="2">
        <v>71.0</v>
      </c>
    </row>
    <row r="16">
      <c r="A16" s="1">
        <v>42047.333333333336</v>
      </c>
      <c r="B16" s="2">
        <v>3.0</v>
      </c>
      <c r="C16" s="2">
        <v>1029.0</v>
      </c>
      <c r="D16" s="2">
        <v>71.0</v>
      </c>
    </row>
    <row r="17">
      <c r="A17" s="1">
        <v>42063.625</v>
      </c>
      <c r="B17" s="2">
        <v>4.0</v>
      </c>
      <c r="C17" s="2">
        <v>1028.0</v>
      </c>
      <c r="D17" s="2">
        <v>55.0</v>
      </c>
    </row>
    <row r="18">
      <c r="A18" s="1">
        <v>42037.333333333336</v>
      </c>
      <c r="B18" s="2">
        <v>5.0</v>
      </c>
      <c r="C18" s="2">
        <v>1033.0</v>
      </c>
      <c r="D18" s="2">
        <v>145.0</v>
      </c>
    </row>
    <row r="19">
      <c r="A19" s="1">
        <v>42037.416666666664</v>
      </c>
      <c r="B19" s="2">
        <v>5.0</v>
      </c>
      <c r="C19" s="2">
        <v>1039.0</v>
      </c>
      <c r="D19" s="2">
        <v>145.0</v>
      </c>
    </row>
    <row r="20">
      <c r="A20" s="1">
        <v>38385.5</v>
      </c>
      <c r="B20" s="2">
        <v>5.0</v>
      </c>
      <c r="C20" s="2">
        <v>1020.0</v>
      </c>
      <c r="D20" s="2">
        <v>144.0</v>
      </c>
    </row>
    <row r="21">
      <c r="A21" s="1">
        <v>42025.333333333336</v>
      </c>
      <c r="B21" s="2">
        <v>6.0</v>
      </c>
      <c r="C21" s="2">
        <v>1019.0</v>
      </c>
      <c r="D21" s="2">
        <v>89.0</v>
      </c>
    </row>
    <row r="22">
      <c r="A22" s="1">
        <v>42025.5</v>
      </c>
      <c r="B22" s="2">
        <v>6.0</v>
      </c>
      <c r="C22" s="2">
        <v>1016.0</v>
      </c>
      <c r="D22" s="2">
        <v>89.0</v>
      </c>
    </row>
    <row r="23">
      <c r="A23" s="1">
        <v>42025.708333333336</v>
      </c>
      <c r="B23" s="2">
        <v>6.0</v>
      </c>
      <c r="C23" s="2">
        <v>1004.0</v>
      </c>
      <c r="D23" s="2">
        <v>89.0</v>
      </c>
    </row>
    <row r="24">
      <c r="A24" s="1">
        <v>42025.875</v>
      </c>
      <c r="B24" s="2">
        <v>6.0</v>
      </c>
      <c r="C24" s="2">
        <v>1000.0</v>
      </c>
      <c r="D24" s="2">
        <v>89.0</v>
      </c>
    </row>
    <row r="25">
      <c r="A25" s="1">
        <v>42026.291666666664</v>
      </c>
      <c r="B25" s="2">
        <v>6.0</v>
      </c>
      <c r="C25" s="2">
        <v>1024.0</v>
      </c>
      <c r="D25" s="2">
        <v>88.0</v>
      </c>
    </row>
    <row r="26">
      <c r="A26" s="1">
        <v>42026.541666666664</v>
      </c>
      <c r="B26" s="2">
        <v>6.0</v>
      </c>
      <c r="C26" s="2">
        <v>1021.0</v>
      </c>
      <c r="D26" s="2">
        <v>88.0</v>
      </c>
    </row>
    <row r="27">
      <c r="A27" s="1">
        <v>42026.625</v>
      </c>
      <c r="B27" s="2">
        <v>6.0</v>
      </c>
      <c r="C27" s="2">
        <v>1028.0</v>
      </c>
      <c r="D27" s="2">
        <v>88.0</v>
      </c>
    </row>
    <row r="28">
      <c r="A28" s="1">
        <v>42060.333333333336</v>
      </c>
      <c r="B28" s="2">
        <v>7.0</v>
      </c>
      <c r="C28" s="2">
        <v>1029.0</v>
      </c>
      <c r="D28" s="2">
        <v>72.0</v>
      </c>
    </row>
    <row r="29">
      <c r="A29" s="1">
        <v>42060.541666666664</v>
      </c>
      <c r="B29" s="2">
        <v>7.0</v>
      </c>
      <c r="C29" s="2">
        <v>1018.0</v>
      </c>
      <c r="D29" s="2">
        <v>72.0</v>
      </c>
    </row>
    <row r="30">
      <c r="A30" s="1">
        <v>42064.541666666664</v>
      </c>
      <c r="B30" s="2">
        <v>8.0</v>
      </c>
      <c r="C30" s="2">
        <v>1017.0</v>
      </c>
      <c r="D30" s="2">
        <v>84.0</v>
      </c>
    </row>
    <row r="31">
      <c r="A31" s="1">
        <v>42064.666666666664</v>
      </c>
      <c r="B31" s="2">
        <v>8.0</v>
      </c>
      <c r="C31" s="2">
        <v>1009.0</v>
      </c>
      <c r="D31" s="2">
        <v>84.0</v>
      </c>
    </row>
    <row r="32">
      <c r="A32" s="1">
        <v>42064.791666666664</v>
      </c>
      <c r="B32" s="2">
        <v>8.0</v>
      </c>
      <c r="C32" s="2">
        <v>1006.0</v>
      </c>
      <c r="D32" s="2">
        <v>85.0</v>
      </c>
    </row>
    <row r="33">
      <c r="A33" s="1">
        <v>42065.375</v>
      </c>
      <c r="B33" s="2">
        <v>9.0</v>
      </c>
      <c r="C33" s="2">
        <v>1039.0</v>
      </c>
      <c r="D33" s="2">
        <v>85.0</v>
      </c>
    </row>
    <row r="34">
      <c r="A34" s="1">
        <v>42065.5</v>
      </c>
      <c r="B34" s="2">
        <v>9.0</v>
      </c>
      <c r="C34" s="2">
        <v>1025.0</v>
      </c>
      <c r="D34" s="2">
        <v>85.0</v>
      </c>
    </row>
    <row r="35">
      <c r="A35" s="1">
        <v>42065.708333333336</v>
      </c>
      <c r="B35" s="2">
        <v>9.0</v>
      </c>
      <c r="C35" s="2">
        <v>1035.0</v>
      </c>
      <c r="D35" s="2">
        <v>85.0</v>
      </c>
    </row>
    <row r="36">
      <c r="A36" s="1">
        <v>42013.333333333336</v>
      </c>
      <c r="B36" s="2">
        <v>10.0</v>
      </c>
      <c r="C36" s="2">
        <v>1031.0</v>
      </c>
      <c r="D36" s="2">
        <v>54.0</v>
      </c>
    </row>
    <row r="37">
      <c r="A37" s="1">
        <v>42013.416666666664</v>
      </c>
      <c r="B37" s="2">
        <v>10.0</v>
      </c>
      <c r="C37" s="2">
        <v>1009.0</v>
      </c>
      <c r="D37" s="2">
        <v>55.0</v>
      </c>
    </row>
    <row r="38">
      <c r="A38" s="1">
        <v>42020.333333333336</v>
      </c>
      <c r="B38" s="2">
        <v>11.0</v>
      </c>
      <c r="C38" s="2">
        <v>1030.0</v>
      </c>
      <c r="D38" s="2">
        <v>98.0</v>
      </c>
    </row>
    <row r="39">
      <c r="A39" s="1">
        <v>42020.541666666664</v>
      </c>
      <c r="B39" s="2">
        <v>11.0</v>
      </c>
      <c r="C39" s="2">
        <v>1038.0</v>
      </c>
      <c r="D39" s="2">
        <v>98.0</v>
      </c>
    </row>
    <row r="40">
      <c r="A40" s="1">
        <v>42020.75</v>
      </c>
      <c r="B40" s="2">
        <v>11.0</v>
      </c>
      <c r="C40" s="2">
        <v>1003.0</v>
      </c>
      <c r="D40" s="2">
        <v>97.0</v>
      </c>
    </row>
    <row r="41">
      <c r="A41" s="1">
        <v>42025.458333333336</v>
      </c>
      <c r="B41" s="2">
        <v>12.0</v>
      </c>
      <c r="C41" s="2">
        <v>1027.0</v>
      </c>
      <c r="D41" s="2">
        <v>60.0</v>
      </c>
    </row>
    <row r="42">
      <c r="A42" s="1">
        <v>42025.625</v>
      </c>
      <c r="B42" s="2">
        <v>12.0</v>
      </c>
      <c r="C42" s="2">
        <v>1007.0</v>
      </c>
      <c r="D42" s="2">
        <v>61.0</v>
      </c>
    </row>
    <row r="43">
      <c r="A43" s="1">
        <v>42024.5</v>
      </c>
      <c r="B43" s="2">
        <v>13.0</v>
      </c>
      <c r="C43" s="2">
        <v>1038.0</v>
      </c>
      <c r="D43" s="2">
        <v>175.0</v>
      </c>
    </row>
    <row r="44">
      <c r="A44" s="1">
        <v>42024.75</v>
      </c>
      <c r="B44" s="2">
        <v>13.0</v>
      </c>
      <c r="C44" s="2">
        <v>1006.0</v>
      </c>
      <c r="D44" s="2">
        <v>174.0</v>
      </c>
    </row>
    <row r="45">
      <c r="A45" s="1">
        <v>42024.791666666664</v>
      </c>
      <c r="B45" s="2">
        <v>14.0</v>
      </c>
      <c r="C45" s="2">
        <v>1004.0</v>
      </c>
      <c r="D45" s="2">
        <v>70.0</v>
      </c>
    </row>
    <row r="46">
      <c r="A46" s="1">
        <v>42040.625</v>
      </c>
      <c r="B46" s="2">
        <v>15.0</v>
      </c>
      <c r="C46" s="2">
        <v>1037.0</v>
      </c>
      <c r="D46" s="2">
        <v>67.0</v>
      </c>
    </row>
    <row r="47">
      <c r="A47" s="1">
        <v>42040.75</v>
      </c>
      <c r="B47" s="2">
        <v>15.0</v>
      </c>
      <c r="C47" s="2">
        <v>1002.0</v>
      </c>
      <c r="D47" s="2">
        <v>68.0</v>
      </c>
    </row>
    <row r="48">
      <c r="A48" s="1">
        <v>42041.791666666664</v>
      </c>
      <c r="B48" s="2">
        <v>16.0</v>
      </c>
      <c r="C48" s="2">
        <v>1000.0</v>
      </c>
      <c r="D48" s="2">
        <v>90.0</v>
      </c>
    </row>
    <row r="49">
      <c r="A49" s="1">
        <v>42041.875</v>
      </c>
      <c r="B49" s="2">
        <v>16.0</v>
      </c>
      <c r="C49" s="2">
        <v>1004.0</v>
      </c>
      <c r="D49" s="2">
        <v>90.0</v>
      </c>
    </row>
    <row r="50">
      <c r="A50" s="1">
        <v>42042.25</v>
      </c>
      <c r="B50" s="2">
        <v>16.0</v>
      </c>
      <c r="C50" s="2">
        <v>1029.0</v>
      </c>
      <c r="D50" s="2">
        <v>90.0</v>
      </c>
    </row>
    <row r="51">
      <c r="A51" s="1">
        <v>42056.291666666664</v>
      </c>
      <c r="B51" s="2">
        <v>17.0</v>
      </c>
      <c r="C51" s="2">
        <v>1031.0</v>
      </c>
      <c r="D51" s="2">
        <v>91.0</v>
      </c>
    </row>
    <row r="52">
      <c r="A52" s="1">
        <v>42056.458333333336</v>
      </c>
      <c r="B52" s="2">
        <v>17.0</v>
      </c>
      <c r="C52" s="2">
        <v>1021.0</v>
      </c>
      <c r="D52" s="2">
        <v>91.0</v>
      </c>
    </row>
    <row r="53">
      <c r="A53" s="1">
        <v>42056.625</v>
      </c>
      <c r="B53" s="2">
        <v>17.0</v>
      </c>
      <c r="C53" s="2">
        <v>1007.0</v>
      </c>
      <c r="D53" s="2">
        <v>91.0</v>
      </c>
    </row>
    <row r="54">
      <c r="A54" s="1">
        <v>42056.75</v>
      </c>
      <c r="B54" s="2">
        <v>17.0</v>
      </c>
      <c r="C54" s="2">
        <v>1004.0</v>
      </c>
      <c r="D54" s="2">
        <v>90.0</v>
      </c>
    </row>
    <row r="55">
      <c r="A55" s="1">
        <v>42057.291666666664</v>
      </c>
      <c r="B55" s="2">
        <v>17.0</v>
      </c>
      <c r="C55" s="2">
        <v>1030.0</v>
      </c>
      <c r="D55" s="2">
        <v>90.0</v>
      </c>
    </row>
    <row r="56">
      <c r="A56" s="6">
        <f>Osoba!F19</f>
        <v>42006</v>
      </c>
      <c r="B56" s="2">
        <v>18.0</v>
      </c>
      <c r="C56" s="2">
        <v>1003.0</v>
      </c>
      <c r="D56" s="2">
        <v>111.0</v>
      </c>
    </row>
    <row r="57">
      <c r="A57" s="1">
        <v>42012.5</v>
      </c>
      <c r="B57" s="2">
        <v>19.0</v>
      </c>
      <c r="C57" s="2">
        <v>1017.0</v>
      </c>
      <c r="D57" s="2">
        <v>240.0</v>
      </c>
    </row>
    <row r="58">
      <c r="A58" s="1">
        <v>42012.708333333336</v>
      </c>
      <c r="B58" s="2">
        <v>19.0</v>
      </c>
      <c r="C58" s="2">
        <v>1028.0</v>
      </c>
      <c r="D58" s="2">
        <v>240.0</v>
      </c>
    </row>
    <row r="59">
      <c r="A59" s="1">
        <v>42012.833333333336</v>
      </c>
      <c r="B59" s="2">
        <v>19.0</v>
      </c>
      <c r="C59" s="2">
        <v>1006.0</v>
      </c>
      <c r="D59" s="2">
        <v>239.0</v>
      </c>
    </row>
    <row r="60">
      <c r="A60" s="1">
        <v>42037.333333333336</v>
      </c>
      <c r="B60" s="2">
        <v>20.0</v>
      </c>
      <c r="C60" s="2">
        <v>1031.0</v>
      </c>
      <c r="D60" s="2">
        <v>93.0</v>
      </c>
    </row>
    <row r="61">
      <c r="A61" s="1">
        <v>42037.5</v>
      </c>
      <c r="B61" s="2">
        <v>20.0</v>
      </c>
      <c r="C61" s="2">
        <v>1025.0</v>
      </c>
      <c r="D61" s="2">
        <v>94.0</v>
      </c>
    </row>
    <row r="62">
      <c r="A62" s="1">
        <v>42030.458333333336</v>
      </c>
      <c r="B62" s="2">
        <v>21.0</v>
      </c>
      <c r="C62" s="2">
        <v>1039.0</v>
      </c>
      <c r="D62" s="2">
        <v>80.0</v>
      </c>
    </row>
    <row r="63">
      <c r="A63" s="1">
        <v>42020.375</v>
      </c>
      <c r="B63" s="2">
        <v>22.0</v>
      </c>
      <c r="C63" s="2">
        <v>1024.0</v>
      </c>
      <c r="D63" s="2">
        <v>65.0</v>
      </c>
    </row>
    <row r="64">
      <c r="A64" s="1">
        <v>42020.541666666664</v>
      </c>
      <c r="B64" s="2">
        <v>22.0</v>
      </c>
      <c r="C64" s="2">
        <v>1020.0</v>
      </c>
      <c r="D64" s="2">
        <v>65.0</v>
      </c>
    </row>
    <row r="65">
      <c r="A65" s="1">
        <v>42020.708333333336</v>
      </c>
      <c r="B65" s="2">
        <v>22.0</v>
      </c>
      <c r="C65" s="2">
        <v>1037.0</v>
      </c>
      <c r="D65" s="2">
        <v>64.0</v>
      </c>
    </row>
    <row r="66">
      <c r="A66" s="1">
        <v>42021.208333333336</v>
      </c>
      <c r="B66" s="2">
        <v>22.0</v>
      </c>
      <c r="C66" s="2">
        <v>1033.0</v>
      </c>
      <c r="D66" s="2">
        <v>65.0</v>
      </c>
    </row>
    <row r="67">
      <c r="A67" s="1">
        <v>42056.833333333336</v>
      </c>
      <c r="B67" s="2">
        <v>23.0</v>
      </c>
      <c r="C67" s="2">
        <v>1004.0</v>
      </c>
      <c r="D67" s="2">
        <v>104.0</v>
      </c>
    </row>
    <row r="68">
      <c r="A68" s="1">
        <v>42041.708333333336</v>
      </c>
      <c r="B68" s="2">
        <v>24.0</v>
      </c>
      <c r="C68" s="2">
        <v>1011.0</v>
      </c>
      <c r="D68" s="2">
        <v>90.0</v>
      </c>
    </row>
    <row r="69">
      <c r="A69" s="1">
        <v>42041.916666666664</v>
      </c>
      <c r="B69" s="2">
        <v>24.0</v>
      </c>
      <c r="C69" s="2">
        <v>1006.0</v>
      </c>
      <c r="D69" s="2">
        <v>90.0</v>
      </c>
    </row>
    <row r="70">
      <c r="A70" s="1">
        <v>42013.333333333336</v>
      </c>
      <c r="B70" s="2">
        <v>25.0</v>
      </c>
      <c r="C70" s="2">
        <v>1024.0</v>
      </c>
      <c r="D70" s="2">
        <v>57.0</v>
      </c>
    </row>
    <row r="71">
      <c r="A71" s="1">
        <v>42013.416666666664</v>
      </c>
      <c r="B71" s="2">
        <v>25.0</v>
      </c>
      <c r="C71" s="2">
        <v>1034.0</v>
      </c>
      <c r="D71" s="2">
        <v>57.0</v>
      </c>
    </row>
    <row r="72">
      <c r="A72" s="1">
        <v>42013.5</v>
      </c>
      <c r="B72" s="2">
        <v>25.0</v>
      </c>
      <c r="C72" s="2">
        <v>1025.0</v>
      </c>
      <c r="D72" s="2">
        <v>57.0</v>
      </c>
    </row>
    <row r="73">
      <c r="A73" s="1">
        <v>42013.625</v>
      </c>
      <c r="B73" s="2">
        <v>25.0</v>
      </c>
      <c r="C73" s="2">
        <v>1005.0</v>
      </c>
      <c r="D73" s="2">
        <v>58.0</v>
      </c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" t="s">
        <v>0</v>
      </c>
      <c r="B1" s="2" t="s">
        <v>103</v>
      </c>
      <c r="C1" s="2" t="s">
        <v>104</v>
      </c>
      <c r="D1" s="8"/>
      <c r="E1" s="2"/>
      <c r="F1" s="2" t="s">
        <v>107</v>
      </c>
    </row>
    <row r="2">
      <c r="A2" s="2">
        <v>1000.0</v>
      </c>
      <c r="B2" s="2">
        <v>244.0</v>
      </c>
      <c r="C2" s="2">
        <v>300.0</v>
      </c>
    </row>
    <row r="3">
      <c r="A3" s="2">
        <v>1000.0</v>
      </c>
      <c r="B3" s="2">
        <v>154.0</v>
      </c>
      <c r="C3" s="2">
        <v>200.0</v>
      </c>
    </row>
    <row r="4">
      <c r="A4" s="2">
        <v>1000.0</v>
      </c>
      <c r="B4" s="2">
        <v>290.0</v>
      </c>
      <c r="C4" s="2">
        <v>50.0</v>
      </c>
    </row>
    <row r="5">
      <c r="A5" s="2">
        <v>1000.0</v>
      </c>
      <c r="B5" s="2">
        <v>353.0</v>
      </c>
      <c r="C5" s="2">
        <v>30.0</v>
      </c>
    </row>
    <row r="6">
      <c r="A6" s="2">
        <v>1000.0</v>
      </c>
      <c r="B6" s="2">
        <v>412.0</v>
      </c>
      <c r="C6" s="2">
        <v>30.0</v>
      </c>
    </row>
    <row r="7">
      <c r="A7" s="2">
        <v>1000.0</v>
      </c>
      <c r="B7" s="2">
        <v>420.0</v>
      </c>
      <c r="C7" s="2">
        <v>50.0</v>
      </c>
    </row>
    <row r="8">
      <c r="A8" s="2">
        <v>1000.0</v>
      </c>
      <c r="B8" s="2">
        <v>267.0</v>
      </c>
      <c r="C8" s="2">
        <v>30.0</v>
      </c>
    </row>
    <row r="9">
      <c r="A9" s="2">
        <v>1001.0</v>
      </c>
      <c r="B9" s="2">
        <v>243.0</v>
      </c>
      <c r="C9" s="2">
        <v>60.0</v>
      </c>
    </row>
    <row r="10">
      <c r="A10" s="2">
        <v>1001.0</v>
      </c>
      <c r="B10" s="2">
        <v>415.0</v>
      </c>
      <c r="C10" s="2">
        <v>50.0</v>
      </c>
    </row>
    <row r="11">
      <c r="A11" s="2">
        <v>1001.0</v>
      </c>
      <c r="B11" s="2">
        <v>167.0</v>
      </c>
      <c r="C11" s="2">
        <v>200.0</v>
      </c>
    </row>
    <row r="12">
      <c r="A12" s="2">
        <v>1001.0</v>
      </c>
      <c r="B12" s="2">
        <v>253.0</v>
      </c>
      <c r="C12" s="2">
        <v>60.0</v>
      </c>
    </row>
    <row r="13">
      <c r="A13" s="2">
        <v>1001.0</v>
      </c>
      <c r="B13" s="2">
        <v>412.0</v>
      </c>
      <c r="C13" s="2">
        <v>30.0</v>
      </c>
    </row>
    <row r="14">
      <c r="A14" s="2">
        <v>1001.0</v>
      </c>
      <c r="B14" s="2">
        <v>248.0</v>
      </c>
      <c r="C14" s="2">
        <v>20.0</v>
      </c>
    </row>
    <row r="15">
      <c r="A15" s="2">
        <v>1001.0</v>
      </c>
      <c r="B15" s="2">
        <v>420.0</v>
      </c>
      <c r="C15" s="2">
        <v>50.0</v>
      </c>
    </row>
    <row r="16">
      <c r="A16" s="2">
        <v>1002.0</v>
      </c>
      <c r="B16" s="2">
        <v>247.0</v>
      </c>
      <c r="C16" s="2">
        <v>30.0</v>
      </c>
    </row>
    <row r="17">
      <c r="A17" s="2">
        <v>1002.0</v>
      </c>
      <c r="B17" s="2">
        <v>420.0</v>
      </c>
      <c r="C17" s="2">
        <v>50.0</v>
      </c>
    </row>
    <row r="18">
      <c r="A18" s="2">
        <v>1002.0</v>
      </c>
      <c r="B18" s="2">
        <v>280.0</v>
      </c>
      <c r="C18" s="2">
        <v>40.0</v>
      </c>
    </row>
    <row r="19">
      <c r="A19" s="2">
        <v>1002.0</v>
      </c>
      <c r="B19" s="2">
        <v>158.0</v>
      </c>
      <c r="C19" s="2">
        <v>80.0</v>
      </c>
    </row>
    <row r="20">
      <c r="A20" s="2">
        <v>1002.0</v>
      </c>
      <c r="B20" s="2">
        <v>360.0</v>
      </c>
      <c r="C20" s="2">
        <v>150.0</v>
      </c>
    </row>
    <row r="21">
      <c r="A21" s="2">
        <v>1002.0</v>
      </c>
      <c r="B21" s="2">
        <v>268.0</v>
      </c>
      <c r="C21" s="2">
        <v>50.0</v>
      </c>
    </row>
    <row r="22">
      <c r="A22" s="2">
        <v>1002.0</v>
      </c>
      <c r="B22" s="2">
        <v>158.0</v>
      </c>
      <c r="C22" s="2">
        <v>70.0</v>
      </c>
    </row>
    <row r="23">
      <c r="A23" s="2">
        <v>1003.0</v>
      </c>
      <c r="B23" s="2">
        <v>263.0</v>
      </c>
      <c r="C23" s="2">
        <v>40.0</v>
      </c>
    </row>
    <row r="24">
      <c r="A24" s="2">
        <v>1003.0</v>
      </c>
      <c r="B24" s="2">
        <v>414.0</v>
      </c>
      <c r="C24" s="2">
        <v>50.0</v>
      </c>
    </row>
    <row r="25">
      <c r="A25" s="2">
        <v>1003.0</v>
      </c>
      <c r="B25" s="2">
        <v>247.0</v>
      </c>
      <c r="C25" s="2">
        <v>30.0</v>
      </c>
    </row>
    <row r="26">
      <c r="A26" s="2">
        <v>1003.0</v>
      </c>
      <c r="B26" s="2">
        <v>287.0</v>
      </c>
      <c r="C26" s="2">
        <v>25.0</v>
      </c>
    </row>
    <row r="27">
      <c r="A27" s="2">
        <v>1003.0</v>
      </c>
      <c r="B27" s="2">
        <v>320.0</v>
      </c>
      <c r="C27" s="2">
        <v>10.0</v>
      </c>
    </row>
    <row r="28">
      <c r="A28" s="2">
        <v>1003.0</v>
      </c>
      <c r="B28" s="2">
        <v>420.0</v>
      </c>
      <c r="C28" s="2">
        <v>50.0</v>
      </c>
    </row>
    <row r="29">
      <c r="A29" s="2">
        <v>1004.0</v>
      </c>
      <c r="B29" s="2">
        <v>291.0</v>
      </c>
      <c r="C29" s="2">
        <v>45.0</v>
      </c>
    </row>
    <row r="30">
      <c r="A30" s="2">
        <v>1004.0</v>
      </c>
      <c r="B30" s="2">
        <v>184.0</v>
      </c>
      <c r="C30" s="2">
        <v>50.0</v>
      </c>
    </row>
    <row r="31">
      <c r="A31" s="2">
        <v>1004.0</v>
      </c>
      <c r="B31" s="2">
        <v>420.0</v>
      </c>
      <c r="C31" s="2">
        <v>50.0</v>
      </c>
    </row>
    <row r="32">
      <c r="A32" s="2">
        <v>1004.0</v>
      </c>
      <c r="B32" s="2">
        <v>229.0</v>
      </c>
      <c r="C32" s="2">
        <v>50.0</v>
      </c>
    </row>
    <row r="33">
      <c r="A33" s="2">
        <v>1004.0</v>
      </c>
      <c r="B33" s="2">
        <v>145.0</v>
      </c>
      <c r="C33" s="2">
        <v>200.0</v>
      </c>
    </row>
    <row r="34">
      <c r="A34" s="2">
        <v>1004.0</v>
      </c>
      <c r="B34" s="2">
        <v>418.0</v>
      </c>
      <c r="C34" s="2">
        <v>60.0</v>
      </c>
    </row>
    <row r="35">
      <c r="A35" s="2">
        <v>1005.0</v>
      </c>
      <c r="B35" s="2">
        <v>420.0</v>
      </c>
      <c r="C35" s="2">
        <v>50.0</v>
      </c>
    </row>
    <row r="36">
      <c r="A36" s="2">
        <v>1005.0</v>
      </c>
      <c r="B36" s="2">
        <v>333.0</v>
      </c>
      <c r="C36" s="2">
        <v>100.0</v>
      </c>
    </row>
    <row r="37">
      <c r="A37" s="2">
        <v>1005.0</v>
      </c>
      <c r="B37" s="2">
        <v>280.0</v>
      </c>
      <c r="C37" s="2">
        <v>40.0</v>
      </c>
    </row>
    <row r="38">
      <c r="A38" s="2">
        <v>1005.0</v>
      </c>
      <c r="B38" s="2">
        <v>175.0</v>
      </c>
      <c r="C38" s="2">
        <v>50.0</v>
      </c>
    </row>
    <row r="39">
      <c r="A39" s="2">
        <v>1005.0</v>
      </c>
      <c r="B39" s="2">
        <v>411.0</v>
      </c>
      <c r="C39" s="2">
        <v>50.0</v>
      </c>
    </row>
    <row r="40">
      <c r="A40" s="2">
        <v>1005.0</v>
      </c>
      <c r="B40" s="2">
        <v>349.0</v>
      </c>
      <c r="C40" s="2">
        <v>50.0</v>
      </c>
    </row>
    <row r="41">
      <c r="A41" s="2">
        <v>1005.0</v>
      </c>
      <c r="B41" s="2">
        <v>103.0</v>
      </c>
      <c r="C41" s="2">
        <v>60.0</v>
      </c>
    </row>
    <row r="42">
      <c r="A42" s="2">
        <v>1006.0</v>
      </c>
      <c r="B42" s="2">
        <v>313.0</v>
      </c>
      <c r="C42" s="2">
        <v>50.0</v>
      </c>
    </row>
    <row r="43">
      <c r="A43" s="2">
        <v>1006.0</v>
      </c>
      <c r="B43" s="2">
        <v>144.0</v>
      </c>
      <c r="C43" s="2">
        <v>200.0</v>
      </c>
    </row>
    <row r="44">
      <c r="A44" s="2">
        <v>1006.0</v>
      </c>
      <c r="B44" s="2">
        <v>412.0</v>
      </c>
      <c r="C44" s="2">
        <v>30.0</v>
      </c>
    </row>
    <row r="45">
      <c r="A45" s="2">
        <v>1006.0</v>
      </c>
      <c r="B45" s="2">
        <v>247.0</v>
      </c>
      <c r="C45" s="2">
        <v>50.0</v>
      </c>
    </row>
    <row r="46">
      <c r="A46" s="2">
        <v>1006.0</v>
      </c>
      <c r="B46" s="2">
        <v>336.0</v>
      </c>
      <c r="C46" s="2">
        <v>250.0</v>
      </c>
    </row>
    <row r="47">
      <c r="A47" s="2">
        <v>1006.0</v>
      </c>
      <c r="B47" s="2">
        <v>246.0</v>
      </c>
      <c r="C47" s="2">
        <v>80.0</v>
      </c>
    </row>
    <row r="48">
      <c r="A48" s="2">
        <v>1007.0</v>
      </c>
      <c r="B48" s="2">
        <v>251.0</v>
      </c>
      <c r="C48" s="2">
        <v>150.0</v>
      </c>
    </row>
    <row r="49">
      <c r="A49" s="2">
        <v>1007.0</v>
      </c>
      <c r="B49" s="2">
        <v>246.0</v>
      </c>
      <c r="C49" s="2">
        <v>2.0</v>
      </c>
    </row>
    <row r="50">
      <c r="A50" s="2">
        <v>1007.0</v>
      </c>
      <c r="B50" s="2">
        <v>313.0</v>
      </c>
      <c r="C50" s="2">
        <v>60.0</v>
      </c>
    </row>
    <row r="51">
      <c r="A51" s="2">
        <v>1007.0</v>
      </c>
      <c r="B51" s="2">
        <v>414.0</v>
      </c>
      <c r="C51" s="2">
        <v>50.0</v>
      </c>
    </row>
    <row r="52">
      <c r="A52" s="2">
        <v>1007.0</v>
      </c>
      <c r="B52" s="2">
        <v>157.0</v>
      </c>
      <c r="C52" s="2">
        <v>80.0</v>
      </c>
    </row>
    <row r="53">
      <c r="A53" s="2">
        <v>1007.0</v>
      </c>
      <c r="B53" s="2">
        <v>412.0</v>
      </c>
      <c r="C53" s="2">
        <v>30.0</v>
      </c>
    </row>
    <row r="54">
      <c r="A54" s="2">
        <v>1007.0</v>
      </c>
      <c r="B54" s="2">
        <v>414.0</v>
      </c>
      <c r="C54" s="2">
        <v>50.0</v>
      </c>
    </row>
    <row r="55">
      <c r="A55" s="2">
        <v>1007.0</v>
      </c>
      <c r="B55" s="2">
        <v>420.0</v>
      </c>
      <c r="C55" s="2">
        <v>50.0</v>
      </c>
    </row>
    <row r="56">
      <c r="A56" s="2">
        <v>1008.0</v>
      </c>
      <c r="B56" s="2">
        <v>336.0</v>
      </c>
      <c r="C56" s="2">
        <v>50.0</v>
      </c>
    </row>
    <row r="57">
      <c r="A57" s="2">
        <v>1008.0</v>
      </c>
      <c r="B57" s="2">
        <v>413.0</v>
      </c>
      <c r="C57" s="2">
        <v>30.0</v>
      </c>
    </row>
    <row r="58">
      <c r="A58" s="2">
        <v>1008.0</v>
      </c>
      <c r="B58" s="2">
        <v>310.0</v>
      </c>
      <c r="C58" s="2">
        <v>20.0</v>
      </c>
    </row>
    <row r="59">
      <c r="A59" s="2">
        <v>1008.0</v>
      </c>
      <c r="B59" s="2">
        <v>420.0</v>
      </c>
      <c r="C59" s="2">
        <v>50.0</v>
      </c>
    </row>
    <row r="60">
      <c r="A60" s="2">
        <v>1008.0</v>
      </c>
      <c r="B60" s="2">
        <v>290.0</v>
      </c>
      <c r="C60" s="2">
        <v>50.0</v>
      </c>
    </row>
    <row r="61">
      <c r="A61" s="2">
        <v>1008.0</v>
      </c>
      <c r="B61" s="2">
        <v>246.0</v>
      </c>
      <c r="C61" s="2">
        <v>80.0</v>
      </c>
    </row>
    <row r="62">
      <c r="A62" s="2">
        <v>1008.0</v>
      </c>
      <c r="B62" s="2">
        <v>415.0</v>
      </c>
      <c r="C62" s="2">
        <v>50.0</v>
      </c>
    </row>
    <row r="63">
      <c r="A63" s="2">
        <v>1008.0</v>
      </c>
      <c r="B63" s="2">
        <v>322.0</v>
      </c>
      <c r="C63" s="2">
        <v>50.0</v>
      </c>
    </row>
    <row r="64">
      <c r="A64" s="2">
        <v>1008.0</v>
      </c>
      <c r="B64" s="2">
        <v>170.0</v>
      </c>
      <c r="C64" s="2">
        <v>100.0</v>
      </c>
    </row>
    <row r="65">
      <c r="A65" s="2">
        <v>1009.0</v>
      </c>
      <c r="B65" s="2">
        <v>153.0</v>
      </c>
      <c r="C65" s="2">
        <v>200.0</v>
      </c>
    </row>
    <row r="66">
      <c r="A66" s="2">
        <v>1009.0</v>
      </c>
      <c r="B66" s="2">
        <v>220.0</v>
      </c>
      <c r="C66" s="2">
        <v>20.0</v>
      </c>
    </row>
    <row r="67">
      <c r="A67" s="2">
        <v>1009.0</v>
      </c>
      <c r="B67" s="2">
        <v>420.0</v>
      </c>
      <c r="C67" s="2">
        <v>50.0</v>
      </c>
    </row>
    <row r="68">
      <c r="A68" s="2">
        <v>1009.0</v>
      </c>
      <c r="B68" s="2">
        <v>243.0</v>
      </c>
      <c r="C68" s="2">
        <v>60.0</v>
      </c>
    </row>
    <row r="69">
      <c r="A69" s="2">
        <v>1009.0</v>
      </c>
      <c r="B69" s="2">
        <v>353.0</v>
      </c>
      <c r="C69" s="2">
        <v>30.0</v>
      </c>
    </row>
    <row r="70">
      <c r="A70" s="2">
        <v>1009.0</v>
      </c>
      <c r="B70" s="2">
        <v>289.0</v>
      </c>
      <c r="C70" s="2">
        <v>60.0</v>
      </c>
    </row>
    <row r="71">
      <c r="A71" s="2">
        <v>1009.0</v>
      </c>
      <c r="B71" s="2">
        <v>322.0</v>
      </c>
      <c r="C71" s="2">
        <v>20.0</v>
      </c>
    </row>
    <row r="72">
      <c r="A72" s="2">
        <v>1009.0</v>
      </c>
      <c r="B72" s="2">
        <v>367.0</v>
      </c>
      <c r="C72" s="2">
        <v>60.0</v>
      </c>
    </row>
    <row r="73">
      <c r="A73" s="2">
        <v>1009.0</v>
      </c>
      <c r="B73" s="2">
        <v>412.0</v>
      </c>
      <c r="C73" s="2">
        <v>30.0</v>
      </c>
    </row>
    <row r="74">
      <c r="A74" s="2">
        <v>1010.0</v>
      </c>
      <c r="B74" s="2">
        <v>420.0</v>
      </c>
      <c r="C74" s="2">
        <v>50.0</v>
      </c>
    </row>
    <row r="75">
      <c r="A75" s="2">
        <v>1010.0</v>
      </c>
      <c r="B75" s="2">
        <v>154.0</v>
      </c>
      <c r="C75" s="2">
        <v>200.0</v>
      </c>
    </row>
    <row r="76">
      <c r="A76" s="2">
        <v>1010.0</v>
      </c>
      <c r="B76" s="2">
        <v>247.0</v>
      </c>
      <c r="C76" s="2">
        <v>40.0</v>
      </c>
    </row>
    <row r="77">
      <c r="A77" s="2">
        <v>1010.0</v>
      </c>
      <c r="B77" s="2">
        <v>240.0</v>
      </c>
      <c r="C77" s="2">
        <v>80.0</v>
      </c>
    </row>
    <row r="78">
      <c r="A78" s="2">
        <v>1010.0</v>
      </c>
      <c r="B78" s="2">
        <v>413.0</v>
      </c>
      <c r="C78" s="2">
        <v>50.0</v>
      </c>
    </row>
    <row r="79">
      <c r="A79" s="2">
        <v>1010.0</v>
      </c>
      <c r="B79" s="2">
        <v>255.0</v>
      </c>
      <c r="C79" s="2">
        <v>150.0</v>
      </c>
    </row>
    <row r="80">
      <c r="A80" s="2">
        <v>1011.0</v>
      </c>
      <c r="B80" s="2">
        <v>143.0</v>
      </c>
      <c r="C80" s="2">
        <v>200.0</v>
      </c>
    </row>
    <row r="81">
      <c r="A81" s="2">
        <v>1011.0</v>
      </c>
      <c r="B81" s="2">
        <v>333.0</v>
      </c>
      <c r="C81" s="2">
        <v>300.0</v>
      </c>
    </row>
    <row r="82">
      <c r="A82" s="2">
        <v>1011.0</v>
      </c>
      <c r="B82" s="2">
        <v>322.0</v>
      </c>
      <c r="C82" s="2">
        <v>50.0</v>
      </c>
    </row>
    <row r="83">
      <c r="A83" s="2">
        <v>1011.0</v>
      </c>
      <c r="B83" s="2">
        <v>164.0</v>
      </c>
      <c r="C83" s="2">
        <v>100.0</v>
      </c>
    </row>
    <row r="84">
      <c r="A84" s="2">
        <v>1011.0</v>
      </c>
      <c r="B84" s="2">
        <v>153.0</v>
      </c>
      <c r="C84" s="2">
        <v>200.0</v>
      </c>
    </row>
    <row r="85">
      <c r="A85" s="2">
        <v>1011.0</v>
      </c>
      <c r="B85" s="2">
        <v>247.0</v>
      </c>
      <c r="C85" s="2">
        <v>20.0</v>
      </c>
    </row>
    <row r="86">
      <c r="A86" s="2">
        <v>1011.0</v>
      </c>
      <c r="B86" s="2">
        <v>240.0</v>
      </c>
      <c r="C86" s="2">
        <v>80.0</v>
      </c>
    </row>
    <row r="87">
      <c r="A87" s="2">
        <v>1011.0</v>
      </c>
      <c r="B87" s="2">
        <v>412.0</v>
      </c>
      <c r="C87" s="2">
        <v>30.0</v>
      </c>
    </row>
    <row r="88">
      <c r="A88" s="2">
        <v>1012.0</v>
      </c>
      <c r="B88" s="2">
        <v>153.0</v>
      </c>
      <c r="C88" s="2">
        <v>200.0</v>
      </c>
    </row>
    <row r="89">
      <c r="A89" s="2">
        <v>1012.0</v>
      </c>
      <c r="B89" s="2">
        <v>412.0</v>
      </c>
      <c r="C89" s="2">
        <v>30.0</v>
      </c>
    </row>
    <row r="90">
      <c r="A90" s="2">
        <v>1012.0</v>
      </c>
      <c r="B90" s="2">
        <v>315.0</v>
      </c>
      <c r="C90" s="2">
        <v>70.0</v>
      </c>
    </row>
    <row r="91">
      <c r="A91" s="2">
        <v>1012.0</v>
      </c>
      <c r="B91" s="2">
        <v>247.0</v>
      </c>
      <c r="C91" s="2">
        <v>60.0</v>
      </c>
    </row>
    <row r="92">
      <c r="A92" s="2">
        <v>1012.0</v>
      </c>
      <c r="B92" s="2">
        <v>246.0</v>
      </c>
      <c r="C92" s="2">
        <v>70.0</v>
      </c>
    </row>
    <row r="93">
      <c r="A93" s="2">
        <v>1012.0</v>
      </c>
      <c r="B93" s="2">
        <v>225.0</v>
      </c>
      <c r="C93" s="2">
        <v>50.0</v>
      </c>
    </row>
    <row r="94">
      <c r="A94" s="2">
        <v>1012.0</v>
      </c>
      <c r="B94" s="2">
        <v>240.0</v>
      </c>
      <c r="C94" s="2">
        <v>80.0</v>
      </c>
    </row>
    <row r="95">
      <c r="A95" s="2">
        <v>1012.0</v>
      </c>
      <c r="B95" s="2">
        <v>342.0</v>
      </c>
      <c r="C95" s="2">
        <v>100.0</v>
      </c>
    </row>
    <row r="96">
      <c r="A96" s="2">
        <v>1013.0</v>
      </c>
      <c r="B96" s="2">
        <v>171.0</v>
      </c>
      <c r="C96" s="2">
        <v>200.0</v>
      </c>
    </row>
    <row r="97">
      <c r="A97" s="2">
        <v>1013.0</v>
      </c>
      <c r="B97" s="2">
        <v>313.0</v>
      </c>
      <c r="C97" s="2">
        <v>50.0</v>
      </c>
    </row>
    <row r="98">
      <c r="A98" s="2">
        <v>1013.0</v>
      </c>
      <c r="B98" s="2">
        <v>355.0</v>
      </c>
      <c r="C98" s="2">
        <v>60.0</v>
      </c>
    </row>
    <row r="99">
      <c r="A99" s="2">
        <v>1013.0</v>
      </c>
      <c r="B99" s="2">
        <v>136.0</v>
      </c>
      <c r="C99" s="2">
        <v>250.0</v>
      </c>
    </row>
    <row r="100">
      <c r="A100" s="2">
        <v>1013.0</v>
      </c>
      <c r="B100" s="2">
        <v>225.0</v>
      </c>
      <c r="C100" s="2">
        <v>50.0</v>
      </c>
    </row>
    <row r="101">
      <c r="A101" s="2">
        <v>1013.0</v>
      </c>
      <c r="B101" s="2">
        <v>415.0</v>
      </c>
      <c r="C101" s="2">
        <v>60.0</v>
      </c>
    </row>
    <row r="102">
      <c r="A102" s="2">
        <v>1013.0</v>
      </c>
      <c r="B102" s="2">
        <v>411.0</v>
      </c>
      <c r="C102" s="2">
        <v>30.0</v>
      </c>
    </row>
    <row r="103">
      <c r="A103" s="2">
        <v>1013.0</v>
      </c>
      <c r="B103" s="2">
        <v>412.0</v>
      </c>
      <c r="C103" s="2">
        <v>30.0</v>
      </c>
    </row>
    <row r="104">
      <c r="A104" s="2">
        <v>1014.0</v>
      </c>
      <c r="B104" s="2">
        <v>333.0</v>
      </c>
      <c r="C104" s="2">
        <v>250.0</v>
      </c>
    </row>
    <row r="105">
      <c r="A105" s="2">
        <v>1014.0</v>
      </c>
      <c r="B105" s="2">
        <v>412.0</v>
      </c>
      <c r="C105" s="2">
        <v>30.0</v>
      </c>
    </row>
    <row r="106">
      <c r="A106" s="2">
        <v>1014.0</v>
      </c>
      <c r="B106" s="2">
        <v>247.0</v>
      </c>
      <c r="C106" s="2">
        <v>20.0</v>
      </c>
    </row>
    <row r="107">
      <c r="A107" s="2">
        <v>1014.0</v>
      </c>
      <c r="B107" s="2">
        <v>355.0</v>
      </c>
      <c r="C107" s="2">
        <v>80.0</v>
      </c>
    </row>
    <row r="108">
      <c r="A108" s="2">
        <v>1014.0</v>
      </c>
      <c r="B108" s="2">
        <v>246.0</v>
      </c>
      <c r="C108" s="2">
        <v>50.0</v>
      </c>
    </row>
    <row r="109">
      <c r="A109" s="2">
        <v>1014.0</v>
      </c>
      <c r="B109" s="2">
        <v>280.0</v>
      </c>
      <c r="C109" s="2">
        <v>50.0</v>
      </c>
    </row>
    <row r="110">
      <c r="A110" s="2">
        <v>1014.0</v>
      </c>
      <c r="B110" s="2">
        <v>420.0</v>
      </c>
      <c r="C110" s="2">
        <v>50.0</v>
      </c>
    </row>
    <row r="111">
      <c r="A111" s="2">
        <v>1015.0</v>
      </c>
      <c r="B111" s="2">
        <v>171.0</v>
      </c>
      <c r="C111" s="2">
        <v>200.0</v>
      </c>
    </row>
    <row r="112">
      <c r="A112" s="2">
        <v>1015.0</v>
      </c>
      <c r="B112" s="2">
        <v>330.0</v>
      </c>
      <c r="C112" s="2">
        <v>70.0</v>
      </c>
    </row>
    <row r="113">
      <c r="A113" s="2">
        <v>1015.0</v>
      </c>
      <c r="B113" s="2">
        <v>244.0</v>
      </c>
      <c r="C113" s="2">
        <v>300.0</v>
      </c>
    </row>
    <row r="114">
      <c r="A114" s="2">
        <v>1015.0</v>
      </c>
      <c r="B114" s="2">
        <v>247.0</v>
      </c>
      <c r="C114" s="2">
        <v>350.0</v>
      </c>
    </row>
    <row r="115">
      <c r="A115" s="2">
        <v>1015.0</v>
      </c>
      <c r="B115" s="2">
        <v>353.0</v>
      </c>
      <c r="C115" s="2">
        <v>30.0</v>
      </c>
    </row>
    <row r="116">
      <c r="A116" s="2">
        <v>1015.0</v>
      </c>
      <c r="B116" s="2">
        <v>351.0</v>
      </c>
      <c r="C116" s="2">
        <v>60.0</v>
      </c>
    </row>
    <row r="117">
      <c r="A117" s="2">
        <v>1015.0</v>
      </c>
      <c r="B117" s="2">
        <v>412.0</v>
      </c>
      <c r="C117" s="2">
        <v>30.0</v>
      </c>
    </row>
    <row r="118">
      <c r="A118" s="2">
        <v>1016.0</v>
      </c>
      <c r="B118" s="2">
        <v>154.0</v>
      </c>
      <c r="C118" s="2">
        <v>200.0</v>
      </c>
    </row>
    <row r="119">
      <c r="A119" s="2">
        <v>1016.0</v>
      </c>
      <c r="B119" s="2">
        <v>244.0</v>
      </c>
      <c r="C119" s="2">
        <v>300.0</v>
      </c>
    </row>
    <row r="120">
      <c r="A120" s="2">
        <v>1016.0</v>
      </c>
      <c r="B120" s="2">
        <v>356.0</v>
      </c>
      <c r="C120" s="2">
        <v>50.0</v>
      </c>
    </row>
    <row r="121">
      <c r="A121" s="2">
        <v>1016.0</v>
      </c>
      <c r="B121" s="2">
        <v>411.0</v>
      </c>
      <c r="C121" s="2">
        <v>40.0</v>
      </c>
    </row>
    <row r="122">
      <c r="A122" s="2">
        <v>1016.0</v>
      </c>
      <c r="B122" s="2">
        <v>323.0</v>
      </c>
      <c r="C122" s="2">
        <v>50.0</v>
      </c>
    </row>
    <row r="123">
      <c r="A123" s="2">
        <v>1016.0</v>
      </c>
      <c r="B123" s="2">
        <v>420.0</v>
      </c>
      <c r="C123" s="2">
        <v>50.0</v>
      </c>
    </row>
    <row r="124">
      <c r="A124" s="2">
        <v>1016.0</v>
      </c>
      <c r="B124" s="2">
        <v>160.0</v>
      </c>
      <c r="C124" s="2">
        <v>80.0</v>
      </c>
    </row>
    <row r="125">
      <c r="A125" s="2">
        <v>1016.0</v>
      </c>
      <c r="B125" s="2">
        <v>412.0</v>
      </c>
      <c r="C125" s="2">
        <v>30.0</v>
      </c>
    </row>
    <row r="126">
      <c r="A126" s="2">
        <v>1017.0</v>
      </c>
      <c r="B126" s="2">
        <v>251.0</v>
      </c>
      <c r="C126" s="2">
        <v>150.0</v>
      </c>
    </row>
    <row r="127">
      <c r="A127" s="2">
        <v>1017.0</v>
      </c>
      <c r="B127" s="2">
        <v>154.0</v>
      </c>
      <c r="C127" s="2">
        <v>200.0</v>
      </c>
    </row>
    <row r="128">
      <c r="A128" s="2">
        <v>1017.0</v>
      </c>
      <c r="B128" s="2">
        <v>412.0</v>
      </c>
      <c r="C128" s="2">
        <v>30.0</v>
      </c>
    </row>
    <row r="129">
      <c r="A129" s="2">
        <v>1017.0</v>
      </c>
      <c r="B129" s="2">
        <v>356.0</v>
      </c>
      <c r="C129" s="2">
        <v>50.0</v>
      </c>
    </row>
    <row r="130">
      <c r="A130" s="2">
        <v>1018.0</v>
      </c>
      <c r="B130" s="2">
        <v>316.0</v>
      </c>
      <c r="C130" s="2">
        <v>1.0</v>
      </c>
    </row>
    <row r="131">
      <c r="A131" s="2">
        <v>1018.0</v>
      </c>
      <c r="B131" s="2">
        <v>247.0</v>
      </c>
      <c r="C131" s="2">
        <v>40.0</v>
      </c>
    </row>
    <row r="132">
      <c r="A132" s="2">
        <v>1018.0</v>
      </c>
      <c r="B132" s="2">
        <v>290.0</v>
      </c>
      <c r="C132" s="2">
        <v>50.0</v>
      </c>
    </row>
    <row r="133">
      <c r="A133" s="2">
        <v>1018.0</v>
      </c>
      <c r="B133" s="2">
        <v>411.0</v>
      </c>
      <c r="C133" s="2">
        <v>50.0</v>
      </c>
    </row>
    <row r="134">
      <c r="A134" s="2">
        <v>1018.0</v>
      </c>
      <c r="B134" s="2">
        <v>153.0</v>
      </c>
      <c r="C134" s="2">
        <v>200.0</v>
      </c>
    </row>
    <row r="135">
      <c r="A135" s="2">
        <v>1018.0</v>
      </c>
      <c r="B135" s="2">
        <v>246.0</v>
      </c>
      <c r="C135" s="2">
        <v>90.0</v>
      </c>
    </row>
    <row r="136">
      <c r="A136" s="2">
        <v>1018.0</v>
      </c>
      <c r="B136" s="2">
        <v>269.0</v>
      </c>
      <c r="C136" s="2">
        <v>60.0</v>
      </c>
    </row>
    <row r="137">
      <c r="A137" s="2">
        <v>1019.0</v>
      </c>
      <c r="B137" s="2">
        <v>247.0</v>
      </c>
      <c r="C137" s="2">
        <v>40.0</v>
      </c>
    </row>
    <row r="138">
      <c r="A138" s="2">
        <v>1019.0</v>
      </c>
      <c r="B138" s="2">
        <v>138.0</v>
      </c>
      <c r="C138" s="2">
        <v>150.0</v>
      </c>
    </row>
    <row r="139">
      <c r="A139" s="2">
        <v>1019.0</v>
      </c>
      <c r="B139" s="2">
        <v>292.0</v>
      </c>
      <c r="C139" s="2">
        <v>70.0</v>
      </c>
    </row>
    <row r="140">
      <c r="A140" s="2">
        <v>1019.0</v>
      </c>
      <c r="B140" s="2">
        <v>299.0</v>
      </c>
      <c r="C140" s="2">
        <v>80.0</v>
      </c>
    </row>
    <row r="141">
      <c r="A141" s="2">
        <v>1019.0</v>
      </c>
      <c r="B141" s="2">
        <v>135.0</v>
      </c>
      <c r="C141" s="2">
        <v>300.0</v>
      </c>
    </row>
    <row r="142">
      <c r="A142" s="2">
        <v>1019.0</v>
      </c>
      <c r="B142" s="2">
        <v>244.0</v>
      </c>
      <c r="C142" s="2">
        <v>300.0</v>
      </c>
    </row>
    <row r="143">
      <c r="A143" s="2">
        <v>1019.0</v>
      </c>
      <c r="B143" s="2">
        <v>411.0</v>
      </c>
      <c r="C143" s="2">
        <v>35.0</v>
      </c>
    </row>
    <row r="144">
      <c r="A144" s="2">
        <v>1019.0</v>
      </c>
      <c r="B144" s="2">
        <v>412.0</v>
      </c>
      <c r="C144" s="2">
        <v>30.0</v>
      </c>
    </row>
    <row r="145">
      <c r="A145" s="2">
        <v>1019.0</v>
      </c>
      <c r="B145" s="2">
        <v>230.0</v>
      </c>
      <c r="C145" s="2">
        <v>80.0</v>
      </c>
    </row>
    <row r="146">
      <c r="A146" s="2">
        <v>1020.0</v>
      </c>
      <c r="B146" s="2">
        <v>240.0</v>
      </c>
      <c r="C146" s="2">
        <v>80.0</v>
      </c>
    </row>
    <row r="147">
      <c r="A147" s="2">
        <v>1020.0</v>
      </c>
      <c r="B147" s="2">
        <v>300.0</v>
      </c>
      <c r="C147" s="2">
        <v>100.0</v>
      </c>
    </row>
    <row r="148">
      <c r="A148" s="2">
        <v>1020.0</v>
      </c>
      <c r="B148" s="2">
        <v>247.0</v>
      </c>
      <c r="C148" s="2">
        <v>40.0</v>
      </c>
    </row>
    <row r="149">
      <c r="A149" s="2">
        <v>1020.0</v>
      </c>
      <c r="B149" s="2">
        <v>188.0</v>
      </c>
      <c r="C149" s="2">
        <v>60.0</v>
      </c>
    </row>
    <row r="150">
      <c r="A150" s="2">
        <v>1020.0</v>
      </c>
      <c r="B150" s="2">
        <v>298.0</v>
      </c>
      <c r="C150" s="2">
        <v>60.0</v>
      </c>
    </row>
    <row r="151">
      <c r="A151" s="2">
        <v>1020.0</v>
      </c>
      <c r="B151" s="2">
        <v>333.0</v>
      </c>
      <c r="C151" s="2">
        <v>200.0</v>
      </c>
    </row>
    <row r="152">
      <c r="A152" s="2">
        <v>1020.0</v>
      </c>
      <c r="B152" s="2">
        <v>149.0</v>
      </c>
      <c r="C152" s="2">
        <v>200.0</v>
      </c>
    </row>
    <row r="153">
      <c r="A153" s="2">
        <v>1020.0</v>
      </c>
      <c r="B153" s="2">
        <v>414.0</v>
      </c>
      <c r="C153" s="2">
        <v>50.0</v>
      </c>
    </row>
    <row r="154">
      <c r="A154" s="2">
        <v>1020.0</v>
      </c>
      <c r="B154" s="2">
        <v>412.0</v>
      </c>
      <c r="C154" s="2">
        <v>30.0</v>
      </c>
    </row>
    <row r="155">
      <c r="A155" s="2">
        <v>1021.0</v>
      </c>
      <c r="B155" s="2">
        <v>142.0</v>
      </c>
      <c r="C155" s="2">
        <v>250.0</v>
      </c>
    </row>
    <row r="156">
      <c r="A156" s="2">
        <v>1021.0</v>
      </c>
      <c r="B156" s="2">
        <v>412.0</v>
      </c>
      <c r="C156" s="2">
        <v>30.0</v>
      </c>
    </row>
    <row r="157">
      <c r="A157" s="2">
        <v>1021.0</v>
      </c>
      <c r="B157" s="2">
        <v>411.0</v>
      </c>
      <c r="C157" s="2">
        <v>50.0</v>
      </c>
    </row>
    <row r="158">
      <c r="A158" s="2">
        <v>1021.0</v>
      </c>
      <c r="B158" s="2">
        <v>230.0</v>
      </c>
      <c r="C158" s="2">
        <v>60.0</v>
      </c>
    </row>
    <row r="159">
      <c r="A159" s="2">
        <v>1021.0</v>
      </c>
      <c r="B159" s="2">
        <v>226.0</v>
      </c>
      <c r="C159" s="2">
        <v>60.0</v>
      </c>
    </row>
    <row r="160">
      <c r="A160" s="2">
        <v>1021.0</v>
      </c>
      <c r="B160" s="2">
        <v>178.0</v>
      </c>
      <c r="C160" s="2">
        <v>80.0</v>
      </c>
    </row>
    <row r="161">
      <c r="A161" s="2">
        <v>1021.0</v>
      </c>
      <c r="B161" s="2">
        <v>409.0</v>
      </c>
      <c r="C161" s="2">
        <v>80.0</v>
      </c>
    </row>
    <row r="162">
      <c r="A162" s="2">
        <v>1021.0</v>
      </c>
      <c r="B162" s="2">
        <v>420.0</v>
      </c>
      <c r="C162" s="2">
        <v>50.0</v>
      </c>
    </row>
    <row r="163">
      <c r="A163" s="2">
        <v>1022.0</v>
      </c>
      <c r="B163" s="2">
        <v>247.0</v>
      </c>
      <c r="C163" s="2">
        <v>30.0</v>
      </c>
    </row>
    <row r="164">
      <c r="A164" s="2">
        <v>1022.0</v>
      </c>
      <c r="B164" s="2">
        <v>151.0</v>
      </c>
      <c r="C164" s="2">
        <v>200.0</v>
      </c>
    </row>
    <row r="165">
      <c r="A165" s="2">
        <v>1022.0</v>
      </c>
      <c r="B165" s="2">
        <v>415.0</v>
      </c>
      <c r="C165" s="2">
        <v>50.0</v>
      </c>
    </row>
    <row r="166">
      <c r="A166" s="2">
        <v>1022.0</v>
      </c>
      <c r="B166" s="2">
        <v>317.0</v>
      </c>
      <c r="C166" s="2">
        <v>60.0</v>
      </c>
    </row>
    <row r="167">
      <c r="A167" s="2">
        <v>1022.0</v>
      </c>
      <c r="B167" s="2">
        <v>225.0</v>
      </c>
      <c r="C167" s="2">
        <v>50.0</v>
      </c>
    </row>
    <row r="168">
      <c r="A168" s="2">
        <v>1022.0</v>
      </c>
      <c r="B168" s="2">
        <v>419.0</v>
      </c>
      <c r="C168" s="2">
        <v>50.0</v>
      </c>
    </row>
    <row r="169">
      <c r="A169" s="2">
        <v>1022.0</v>
      </c>
      <c r="B169" s="2">
        <v>351.0</v>
      </c>
      <c r="C169" s="2">
        <v>50.0</v>
      </c>
    </row>
    <row r="170">
      <c r="A170" s="2">
        <v>1022.0</v>
      </c>
      <c r="B170" s="2">
        <v>323.0</v>
      </c>
      <c r="C170" s="2">
        <v>50.0</v>
      </c>
    </row>
    <row r="171">
      <c r="A171" s="2">
        <v>1022.0</v>
      </c>
      <c r="B171" s="2">
        <v>420.0</v>
      </c>
      <c r="C171" s="2">
        <v>50.0</v>
      </c>
    </row>
    <row r="172">
      <c r="A172" s="2">
        <v>1023.0</v>
      </c>
      <c r="B172" s="2">
        <v>142.0</v>
      </c>
      <c r="C172" s="2">
        <v>250.0</v>
      </c>
    </row>
    <row r="173">
      <c r="A173" s="2">
        <v>1023.0</v>
      </c>
      <c r="B173" s="2">
        <v>251.0</v>
      </c>
      <c r="C173" s="2">
        <v>50.0</v>
      </c>
    </row>
    <row r="174">
      <c r="A174" s="2">
        <v>1023.0</v>
      </c>
      <c r="B174" s="2">
        <v>148.0</v>
      </c>
      <c r="C174" s="2">
        <v>200.0</v>
      </c>
    </row>
    <row r="175">
      <c r="A175" s="2">
        <v>1023.0</v>
      </c>
      <c r="B175" s="2">
        <v>413.0</v>
      </c>
      <c r="C175" s="2">
        <v>30.0</v>
      </c>
    </row>
    <row r="176">
      <c r="A176" s="2">
        <v>1023.0</v>
      </c>
      <c r="B176" s="2">
        <v>313.0</v>
      </c>
      <c r="C176" s="2">
        <v>25.0</v>
      </c>
    </row>
    <row r="177">
      <c r="A177" s="2">
        <v>1023.0</v>
      </c>
      <c r="B177" s="2">
        <v>170.0</v>
      </c>
      <c r="C177" s="2">
        <v>150.0</v>
      </c>
    </row>
    <row r="178">
      <c r="A178" s="2">
        <v>1023.0</v>
      </c>
      <c r="B178" s="2">
        <v>420.0</v>
      </c>
      <c r="C178" s="2">
        <v>50.0</v>
      </c>
    </row>
    <row r="179">
      <c r="A179" s="2">
        <v>1024.0</v>
      </c>
      <c r="B179" s="2">
        <v>154.0</v>
      </c>
      <c r="C179" s="2">
        <v>200.0</v>
      </c>
    </row>
    <row r="180">
      <c r="A180" s="2">
        <v>1024.0</v>
      </c>
      <c r="B180" s="2">
        <v>322.0</v>
      </c>
      <c r="C180" s="2">
        <v>50.0</v>
      </c>
    </row>
    <row r="181">
      <c r="A181" s="2">
        <v>1024.0</v>
      </c>
      <c r="B181" s="2">
        <v>244.0</v>
      </c>
      <c r="C181" s="2">
        <v>300.0</v>
      </c>
    </row>
    <row r="182">
      <c r="A182" s="2">
        <v>1024.0</v>
      </c>
      <c r="B182" s="2">
        <v>290.0</v>
      </c>
      <c r="C182" s="2">
        <v>50.0</v>
      </c>
    </row>
    <row r="183">
      <c r="A183" s="2">
        <v>1024.0</v>
      </c>
      <c r="B183" s="2">
        <v>267.0</v>
      </c>
      <c r="C183" s="2">
        <v>30.0</v>
      </c>
    </row>
    <row r="184">
      <c r="A184" s="2">
        <v>1024.0</v>
      </c>
      <c r="B184" s="2">
        <v>353.0</v>
      </c>
      <c r="C184" s="2">
        <v>30.0</v>
      </c>
    </row>
    <row r="185">
      <c r="A185" s="2">
        <v>1024.0</v>
      </c>
      <c r="B185" s="2">
        <v>420.0</v>
      </c>
      <c r="C185" s="2">
        <v>50.0</v>
      </c>
    </row>
    <row r="186">
      <c r="A186" s="2">
        <v>1025.0</v>
      </c>
      <c r="B186" s="2">
        <v>144.0</v>
      </c>
      <c r="C186" s="2">
        <v>250.0</v>
      </c>
    </row>
    <row r="187">
      <c r="A187" s="2">
        <v>1025.0</v>
      </c>
      <c r="B187" s="2">
        <v>294.0</v>
      </c>
      <c r="C187" s="2">
        <v>70.0</v>
      </c>
    </row>
    <row r="188">
      <c r="A188" s="2">
        <v>1025.0</v>
      </c>
      <c r="B188" s="2">
        <v>415.0</v>
      </c>
      <c r="C188" s="2">
        <v>60.0</v>
      </c>
    </row>
    <row r="189">
      <c r="A189" s="2">
        <v>1025.0</v>
      </c>
      <c r="B189" s="2">
        <v>267.0</v>
      </c>
      <c r="C189" s="2">
        <v>30.0</v>
      </c>
    </row>
    <row r="190">
      <c r="A190" s="2">
        <v>1025.0</v>
      </c>
      <c r="B190" s="2">
        <v>414.0</v>
      </c>
      <c r="C190" s="2">
        <v>50.0</v>
      </c>
    </row>
    <row r="191">
      <c r="A191" s="2">
        <v>1025.0</v>
      </c>
      <c r="B191" s="2">
        <v>170.0</v>
      </c>
      <c r="C191" s="2">
        <v>150.0</v>
      </c>
    </row>
    <row r="192">
      <c r="A192" s="2">
        <v>1025.0</v>
      </c>
      <c r="B192" s="2">
        <v>169.0</v>
      </c>
      <c r="C192" s="2">
        <v>120.0</v>
      </c>
    </row>
    <row r="193">
      <c r="A193" s="2">
        <v>1025.0</v>
      </c>
      <c r="B193" s="2">
        <v>349.0</v>
      </c>
      <c r="C193" s="2">
        <v>50.0</v>
      </c>
    </row>
    <row r="194">
      <c r="A194" s="2">
        <v>1025.0</v>
      </c>
      <c r="B194" s="2">
        <v>317.0</v>
      </c>
      <c r="C194" s="2">
        <v>70.0</v>
      </c>
    </row>
    <row r="195">
      <c r="A195" s="2">
        <v>1026.0</v>
      </c>
      <c r="B195" s="2">
        <v>250.0</v>
      </c>
      <c r="C195" s="2">
        <v>60.0</v>
      </c>
    </row>
    <row r="196">
      <c r="A196" s="2">
        <v>1026.0</v>
      </c>
      <c r="B196" s="2">
        <v>243.0</v>
      </c>
      <c r="C196" s="2">
        <v>60.0</v>
      </c>
    </row>
    <row r="197">
      <c r="A197" s="2">
        <v>1026.0</v>
      </c>
      <c r="B197" s="2">
        <v>415.0</v>
      </c>
      <c r="C197" s="2">
        <v>50.0</v>
      </c>
    </row>
    <row r="198">
      <c r="A198" s="2">
        <v>1026.0</v>
      </c>
      <c r="B198" s="2">
        <v>412.0</v>
      </c>
      <c r="C198" s="2">
        <v>30.0</v>
      </c>
    </row>
    <row r="199">
      <c r="A199" s="2">
        <v>1026.0</v>
      </c>
      <c r="B199" s="2">
        <v>354.0</v>
      </c>
      <c r="C199" s="2">
        <v>50.0</v>
      </c>
    </row>
    <row r="200">
      <c r="A200" s="2">
        <v>1026.0</v>
      </c>
      <c r="B200" s="2">
        <v>247.0</v>
      </c>
      <c r="C200" s="2">
        <v>25.0</v>
      </c>
    </row>
    <row r="201">
      <c r="A201" s="2">
        <v>1026.0</v>
      </c>
      <c r="B201" s="2">
        <v>225.0</v>
      </c>
      <c r="C201" s="2">
        <v>60.0</v>
      </c>
    </row>
    <row r="202">
      <c r="A202" s="2">
        <v>1026.0</v>
      </c>
      <c r="B202" s="2">
        <v>168.0</v>
      </c>
      <c r="C202" s="2">
        <v>100.0</v>
      </c>
    </row>
    <row r="203">
      <c r="A203" s="2">
        <v>1026.0</v>
      </c>
      <c r="B203" s="2">
        <v>299.0</v>
      </c>
      <c r="C203" s="2">
        <v>60.0</v>
      </c>
    </row>
    <row r="204">
      <c r="A204" s="2">
        <v>1026.0</v>
      </c>
      <c r="B204" s="2">
        <v>420.0</v>
      </c>
      <c r="C204" s="2">
        <v>50.0</v>
      </c>
    </row>
    <row r="205">
      <c r="A205" s="2">
        <v>1027.0</v>
      </c>
      <c r="B205" s="2">
        <v>420.0</v>
      </c>
      <c r="C205" s="2">
        <v>50.0</v>
      </c>
    </row>
    <row r="206">
      <c r="A206" s="2">
        <v>1027.0</v>
      </c>
      <c r="B206" s="2">
        <v>247.0</v>
      </c>
      <c r="C206" s="2">
        <v>30.0</v>
      </c>
    </row>
    <row r="207">
      <c r="A207" s="2">
        <v>1027.0</v>
      </c>
      <c r="B207" s="2">
        <v>168.0</v>
      </c>
      <c r="C207" s="2">
        <v>100.0</v>
      </c>
    </row>
    <row r="208">
      <c r="A208" s="2">
        <v>1027.0</v>
      </c>
      <c r="B208" s="2">
        <v>344.0</v>
      </c>
      <c r="C208" s="2">
        <v>60.0</v>
      </c>
    </row>
    <row r="209">
      <c r="A209" s="2">
        <v>1027.0</v>
      </c>
      <c r="B209" s="2">
        <v>333.0</v>
      </c>
      <c r="C209" s="2">
        <v>150.0</v>
      </c>
    </row>
    <row r="210">
      <c r="A210" s="2">
        <v>1027.0</v>
      </c>
      <c r="B210" s="2">
        <v>350.0</v>
      </c>
      <c r="C210" s="2">
        <v>50.0</v>
      </c>
    </row>
    <row r="211">
      <c r="A211" s="2">
        <v>1028.0</v>
      </c>
      <c r="B211" s="2">
        <v>137.0</v>
      </c>
      <c r="C211" s="2">
        <v>100.0</v>
      </c>
    </row>
    <row r="212">
      <c r="A212" s="2">
        <v>1028.0</v>
      </c>
      <c r="B212" s="2">
        <v>134.0</v>
      </c>
      <c r="C212" s="2">
        <v>50.0</v>
      </c>
    </row>
    <row r="213">
      <c r="A213" s="2">
        <v>1028.0</v>
      </c>
      <c r="B213" s="2">
        <v>138.0</v>
      </c>
      <c r="C213" s="2">
        <v>150.0</v>
      </c>
    </row>
    <row r="214">
      <c r="A214" s="2">
        <v>1028.0</v>
      </c>
      <c r="B214" s="2">
        <v>413.0</v>
      </c>
      <c r="C214" s="2">
        <v>50.0</v>
      </c>
    </row>
    <row r="215">
      <c r="A215" s="2">
        <v>1028.0</v>
      </c>
      <c r="B215" s="2">
        <v>334.0</v>
      </c>
      <c r="C215" s="2">
        <v>60.0</v>
      </c>
    </row>
    <row r="216">
      <c r="A216" s="2">
        <v>1028.0</v>
      </c>
      <c r="B216" s="2">
        <v>411.0</v>
      </c>
      <c r="C216" s="2">
        <v>50.0</v>
      </c>
    </row>
    <row r="217">
      <c r="A217" s="2">
        <v>1028.0</v>
      </c>
      <c r="B217" s="2">
        <v>415.0</v>
      </c>
      <c r="C217" s="2">
        <v>50.0</v>
      </c>
    </row>
    <row r="218">
      <c r="A218" s="2">
        <v>1029.0</v>
      </c>
      <c r="B218" s="2">
        <v>157.0</v>
      </c>
      <c r="C218" s="2">
        <v>150.0</v>
      </c>
    </row>
    <row r="219">
      <c r="A219" s="2">
        <v>1029.0</v>
      </c>
      <c r="B219" s="2">
        <v>411.0</v>
      </c>
      <c r="C219" s="2">
        <v>50.0</v>
      </c>
    </row>
    <row r="220">
      <c r="A220" s="2">
        <v>1029.0</v>
      </c>
      <c r="B220" s="2">
        <v>412.0</v>
      </c>
      <c r="C220" s="2">
        <v>30.0</v>
      </c>
    </row>
    <row r="221">
      <c r="A221" s="2">
        <v>1030.0</v>
      </c>
      <c r="B221" s="2">
        <v>353.0</v>
      </c>
      <c r="C221" s="2">
        <v>30.0</v>
      </c>
    </row>
    <row r="222">
      <c r="A222" s="2">
        <v>1030.0</v>
      </c>
      <c r="B222" s="2">
        <v>420.0</v>
      </c>
      <c r="C222" s="2">
        <v>50.0</v>
      </c>
    </row>
    <row r="223">
      <c r="A223" s="2">
        <v>1030.0</v>
      </c>
      <c r="B223" s="2">
        <v>169.0</v>
      </c>
      <c r="C223" s="2">
        <v>100.0</v>
      </c>
    </row>
    <row r="224">
      <c r="A224" s="2">
        <v>1030.0</v>
      </c>
      <c r="B224" s="2">
        <v>159.0</v>
      </c>
      <c r="C224" s="2">
        <v>40.0</v>
      </c>
    </row>
    <row r="225">
      <c r="A225" s="2">
        <v>1030.0</v>
      </c>
      <c r="B225" s="2">
        <v>258.0</v>
      </c>
      <c r="C225" s="2">
        <v>200.0</v>
      </c>
    </row>
    <row r="226">
      <c r="A226" s="2">
        <v>1031.0</v>
      </c>
      <c r="B226" s="2">
        <v>414.0</v>
      </c>
      <c r="C226" s="2">
        <v>50.0</v>
      </c>
    </row>
    <row r="227">
      <c r="A227" s="2">
        <v>1031.0</v>
      </c>
      <c r="B227" s="2">
        <v>193.0</v>
      </c>
      <c r="C227" s="2">
        <v>50.0</v>
      </c>
    </row>
    <row r="228">
      <c r="A228" s="2">
        <v>1031.0</v>
      </c>
      <c r="B228" s="2">
        <v>119.0</v>
      </c>
      <c r="C228" s="2">
        <v>10.0</v>
      </c>
    </row>
    <row r="229">
      <c r="A229" s="2">
        <v>1031.0</v>
      </c>
      <c r="B229" s="2">
        <v>297.0</v>
      </c>
      <c r="C229" s="2">
        <v>100.0</v>
      </c>
    </row>
    <row r="230">
      <c r="A230" s="2">
        <v>1031.0</v>
      </c>
      <c r="B230" s="2">
        <v>160.0</v>
      </c>
      <c r="C230" s="2">
        <v>50.0</v>
      </c>
    </row>
    <row r="231">
      <c r="A231" s="2">
        <v>1032.0</v>
      </c>
      <c r="B231" s="2">
        <v>447.0</v>
      </c>
      <c r="C231" s="2">
        <v>150.0</v>
      </c>
    </row>
    <row r="232">
      <c r="A232" s="2">
        <v>1032.0</v>
      </c>
      <c r="B232" s="2">
        <v>418.0</v>
      </c>
      <c r="C232" s="2">
        <v>50.0</v>
      </c>
    </row>
    <row r="233">
      <c r="A233" s="2">
        <v>1032.0</v>
      </c>
      <c r="B233" s="2">
        <v>252.0</v>
      </c>
      <c r="C233" s="2">
        <v>50.0</v>
      </c>
    </row>
    <row r="234">
      <c r="A234" s="2">
        <v>1032.0</v>
      </c>
      <c r="B234" s="2">
        <v>159.0</v>
      </c>
      <c r="C234" s="2">
        <v>60.0</v>
      </c>
    </row>
    <row r="235">
      <c r="A235" s="2">
        <v>1032.0</v>
      </c>
      <c r="B235" s="2">
        <v>371.0</v>
      </c>
      <c r="C235" s="2">
        <v>60.0</v>
      </c>
    </row>
    <row r="236">
      <c r="A236" s="2">
        <v>1033.0</v>
      </c>
      <c r="B236" s="2">
        <v>247.0</v>
      </c>
      <c r="C236" s="2">
        <v>40.0</v>
      </c>
    </row>
    <row r="237">
      <c r="A237" s="2">
        <v>1033.0</v>
      </c>
      <c r="B237" s="2">
        <v>135.0</v>
      </c>
      <c r="C237" s="2">
        <v>250.0</v>
      </c>
    </row>
    <row r="238">
      <c r="A238" s="2">
        <v>1033.0</v>
      </c>
      <c r="B238" s="2">
        <v>412.0</v>
      </c>
      <c r="C238" s="2">
        <v>30.0</v>
      </c>
    </row>
    <row r="239">
      <c r="A239" s="2">
        <v>1033.0</v>
      </c>
      <c r="B239" s="2">
        <v>225.0</v>
      </c>
      <c r="C239" s="2">
        <v>60.0</v>
      </c>
    </row>
    <row r="240">
      <c r="A240" s="2">
        <v>1033.0</v>
      </c>
      <c r="B240" s="2">
        <v>373.0</v>
      </c>
      <c r="C240" s="2">
        <v>250.0</v>
      </c>
    </row>
    <row r="241">
      <c r="A241" s="2">
        <v>1033.0</v>
      </c>
      <c r="B241" s="2">
        <v>157.0</v>
      </c>
      <c r="C241" s="2">
        <v>60.0</v>
      </c>
    </row>
    <row r="242">
      <c r="A242" s="2">
        <v>1034.0</v>
      </c>
      <c r="B242" s="2">
        <v>415.0</v>
      </c>
      <c r="C242" s="2">
        <v>80.0</v>
      </c>
    </row>
    <row r="243">
      <c r="A243" s="2">
        <v>1034.0</v>
      </c>
      <c r="B243" s="2">
        <v>351.0</v>
      </c>
      <c r="C243" s="2">
        <v>60.0</v>
      </c>
    </row>
    <row r="244">
      <c r="A244" s="2">
        <v>1034.0</v>
      </c>
      <c r="B244" s="2">
        <v>297.0</v>
      </c>
      <c r="C244" s="2">
        <v>100.0</v>
      </c>
    </row>
    <row r="245">
      <c r="A245" s="2">
        <v>1034.0</v>
      </c>
      <c r="B245" s="2">
        <v>356.0</v>
      </c>
      <c r="C245" s="2">
        <v>50.0</v>
      </c>
    </row>
    <row r="246">
      <c r="A246" s="2">
        <v>1034.0</v>
      </c>
      <c r="B246" s="2">
        <v>412.0</v>
      </c>
      <c r="C246" s="2">
        <v>30.0</v>
      </c>
    </row>
    <row r="247">
      <c r="A247" s="2">
        <v>1034.0</v>
      </c>
      <c r="B247" s="2">
        <v>415.0</v>
      </c>
      <c r="C247" s="2">
        <v>2.0</v>
      </c>
    </row>
    <row r="248">
      <c r="A248" s="2">
        <v>1034.0</v>
      </c>
      <c r="B248" s="2">
        <v>416.0</v>
      </c>
      <c r="C248" s="2">
        <v>20.0</v>
      </c>
    </row>
    <row r="249">
      <c r="A249" s="2">
        <v>1035.0</v>
      </c>
      <c r="B249" s="2">
        <v>246.0</v>
      </c>
      <c r="C249" s="2">
        <v>80.0</v>
      </c>
    </row>
    <row r="250">
      <c r="A250" s="2">
        <v>1035.0</v>
      </c>
      <c r="B250" s="2">
        <v>414.0</v>
      </c>
      <c r="C250" s="2">
        <v>50.0</v>
      </c>
    </row>
    <row r="251">
      <c r="A251" s="2">
        <v>1035.0</v>
      </c>
      <c r="B251" s="2">
        <v>447.0</v>
      </c>
      <c r="C251" s="2">
        <v>200.0</v>
      </c>
    </row>
    <row r="252">
      <c r="A252" s="2">
        <v>1035.0</v>
      </c>
      <c r="B252" s="2">
        <v>412.0</v>
      </c>
      <c r="C252" s="2">
        <v>30.0</v>
      </c>
    </row>
    <row r="253">
      <c r="A253" s="2">
        <v>1035.0</v>
      </c>
      <c r="B253" s="2">
        <v>356.0</v>
      </c>
      <c r="C253" s="2">
        <v>60.0</v>
      </c>
    </row>
    <row r="254">
      <c r="A254" s="2">
        <v>1035.0</v>
      </c>
      <c r="B254" s="2">
        <v>156.0</v>
      </c>
      <c r="C254" s="2">
        <v>90.0</v>
      </c>
    </row>
    <row r="255">
      <c r="A255" s="2">
        <v>1036.0</v>
      </c>
      <c r="B255" s="2">
        <v>413.0</v>
      </c>
      <c r="C255" s="2">
        <v>40.0</v>
      </c>
    </row>
    <row r="256">
      <c r="A256" s="2">
        <v>1036.0</v>
      </c>
      <c r="B256" s="2">
        <v>359.0</v>
      </c>
      <c r="C256" s="2">
        <v>60.0</v>
      </c>
    </row>
    <row r="257">
      <c r="A257" s="2">
        <v>1036.0</v>
      </c>
      <c r="B257" s="2">
        <v>412.0</v>
      </c>
      <c r="C257" s="2">
        <v>30.0</v>
      </c>
    </row>
    <row r="258">
      <c r="A258" s="2">
        <v>1036.0</v>
      </c>
      <c r="B258" s="2">
        <v>168.0</v>
      </c>
      <c r="C258" s="2">
        <v>100.0</v>
      </c>
    </row>
    <row r="259">
      <c r="A259" s="2">
        <v>1036.0</v>
      </c>
      <c r="B259" s="2">
        <v>351.0</v>
      </c>
      <c r="C259" s="2">
        <v>60.0</v>
      </c>
    </row>
    <row r="260">
      <c r="A260" s="2">
        <v>1036.0</v>
      </c>
      <c r="B260" s="2">
        <v>225.0</v>
      </c>
      <c r="C260" s="2">
        <v>60.0</v>
      </c>
    </row>
    <row r="261">
      <c r="A261" s="2">
        <v>1036.0</v>
      </c>
      <c r="B261" s="2">
        <v>247.0</v>
      </c>
      <c r="C261" s="2">
        <v>20.0</v>
      </c>
    </row>
    <row r="262">
      <c r="A262" s="2">
        <v>1037.0</v>
      </c>
      <c r="B262" s="2">
        <v>150.0</v>
      </c>
      <c r="C262" s="2">
        <v>150.0</v>
      </c>
    </row>
    <row r="263">
      <c r="A263" s="2">
        <v>1037.0</v>
      </c>
      <c r="B263" s="2">
        <v>354.0</v>
      </c>
      <c r="C263" s="2">
        <v>50.0</v>
      </c>
    </row>
    <row r="264">
      <c r="A264" s="2">
        <v>1037.0</v>
      </c>
      <c r="B264" s="2">
        <v>415.0</v>
      </c>
      <c r="C264" s="2">
        <v>50.0</v>
      </c>
    </row>
    <row r="265">
      <c r="A265" s="2">
        <v>1037.0</v>
      </c>
      <c r="B265" s="2">
        <v>294.0</v>
      </c>
      <c r="C265" s="2">
        <v>70.0</v>
      </c>
    </row>
    <row r="266">
      <c r="A266" s="2">
        <v>1037.0</v>
      </c>
      <c r="B266" s="2">
        <v>246.0</v>
      </c>
      <c r="C266" s="2">
        <v>80.0</v>
      </c>
    </row>
    <row r="267">
      <c r="A267" s="2">
        <v>1037.0</v>
      </c>
      <c r="B267" s="2">
        <v>158.0</v>
      </c>
      <c r="C267" s="2">
        <v>60.0</v>
      </c>
    </row>
    <row r="268">
      <c r="A268" s="2">
        <v>1037.0</v>
      </c>
      <c r="B268" s="2">
        <v>400.0</v>
      </c>
      <c r="C268" s="2">
        <v>180.0</v>
      </c>
    </row>
    <row r="269">
      <c r="A269" s="2">
        <v>1037.0</v>
      </c>
      <c r="B269" s="2">
        <v>411.0</v>
      </c>
      <c r="C269" s="2">
        <v>50.0</v>
      </c>
    </row>
    <row r="270">
      <c r="A270" s="2">
        <v>1038.0</v>
      </c>
      <c r="B270" s="2">
        <v>168.0</v>
      </c>
      <c r="C270" s="2">
        <v>100.0</v>
      </c>
    </row>
    <row r="271">
      <c r="A271" s="2">
        <v>1038.0</v>
      </c>
      <c r="B271" s="2">
        <v>167.0</v>
      </c>
      <c r="C271" s="2">
        <v>200.0</v>
      </c>
    </row>
    <row r="272">
      <c r="A272" s="2">
        <v>1038.0</v>
      </c>
      <c r="B272" s="2">
        <v>412.0</v>
      </c>
      <c r="C272" s="2">
        <v>30.0</v>
      </c>
    </row>
    <row r="273">
      <c r="A273" s="2">
        <v>1038.0</v>
      </c>
      <c r="B273" s="2">
        <v>119.0</v>
      </c>
      <c r="C273" s="2">
        <v>10.0</v>
      </c>
    </row>
    <row r="274">
      <c r="A274" s="2">
        <v>1038.0</v>
      </c>
      <c r="B274" s="2">
        <v>251.0</v>
      </c>
      <c r="C274" s="2">
        <v>100.0</v>
      </c>
    </row>
    <row r="275">
      <c r="A275" s="2">
        <v>1038.0</v>
      </c>
      <c r="B275" s="2">
        <v>411.0</v>
      </c>
      <c r="C275" s="2">
        <v>30.0</v>
      </c>
    </row>
    <row r="276">
      <c r="A276" s="2">
        <v>1038.0</v>
      </c>
      <c r="B276" s="2">
        <v>247.0</v>
      </c>
      <c r="C276" s="2">
        <v>20.0</v>
      </c>
    </row>
    <row r="277">
      <c r="A277" s="2">
        <v>1038.0</v>
      </c>
      <c r="B277" s="2">
        <v>297.0</v>
      </c>
      <c r="C277" s="2">
        <v>100.0</v>
      </c>
    </row>
    <row r="278">
      <c r="A278" s="2">
        <v>1039.0</v>
      </c>
      <c r="B278" s="2">
        <v>194.0</v>
      </c>
      <c r="C278" s="2">
        <v>100.0</v>
      </c>
    </row>
    <row r="279">
      <c r="A279" s="2">
        <v>1039.0</v>
      </c>
      <c r="B279" s="2">
        <v>412.0</v>
      </c>
      <c r="C279" s="2">
        <v>30.0</v>
      </c>
    </row>
    <row r="280">
      <c r="A280" s="2">
        <v>1039.0</v>
      </c>
      <c r="B280" s="2">
        <v>133.0</v>
      </c>
      <c r="C280" s="2">
        <v>115.0</v>
      </c>
    </row>
    <row r="281">
      <c r="A281" s="2">
        <v>1039.0</v>
      </c>
      <c r="B281" s="2">
        <v>409.0</v>
      </c>
      <c r="C281" s="2">
        <v>100.0</v>
      </c>
    </row>
    <row r="282">
      <c r="A282" s="2">
        <v>1039.0</v>
      </c>
      <c r="B282" s="2">
        <v>297.0</v>
      </c>
      <c r="C282" s="2">
        <v>100.0</v>
      </c>
    </row>
    <row r="283">
      <c r="A283" s="2">
        <v>1039.0</v>
      </c>
      <c r="B283" s="2">
        <v>247.0</v>
      </c>
      <c r="C283" s="2">
        <v>30.0</v>
      </c>
    </row>
    <row r="284">
      <c r="A284" s="2">
        <v>1039.0</v>
      </c>
      <c r="B284" s="2">
        <v>412.0</v>
      </c>
      <c r="C284" s="2">
        <v>50.0</v>
      </c>
    </row>
    <row r="285">
      <c r="A285" s="2">
        <v>1040.0</v>
      </c>
      <c r="B285" s="2">
        <v>415.0</v>
      </c>
      <c r="C285" s="2">
        <v>50.0</v>
      </c>
      <c r="I285" s="2"/>
    </row>
    <row r="286">
      <c r="A286" s="2">
        <v>1040.0</v>
      </c>
      <c r="B286" s="2">
        <v>411.0</v>
      </c>
      <c r="C286" s="2">
        <v>40.0</v>
      </c>
    </row>
    <row r="287">
      <c r="A287" s="2">
        <v>1040.0</v>
      </c>
      <c r="B287" s="2">
        <v>151.0</v>
      </c>
      <c r="C287" s="2">
        <v>150.0</v>
      </c>
    </row>
    <row r="288">
      <c r="A288" s="2">
        <v>1040.0</v>
      </c>
      <c r="B288" s="2">
        <v>247.0</v>
      </c>
      <c r="C288" s="2">
        <v>20.0</v>
      </c>
    </row>
    <row r="289">
      <c r="A289" s="2">
        <v>1040.0</v>
      </c>
      <c r="B289" s="2">
        <v>252.0</v>
      </c>
      <c r="C289" s="2">
        <v>50.0</v>
      </c>
    </row>
    <row r="290">
      <c r="A290" s="2">
        <v>1040.0</v>
      </c>
      <c r="B290" s="2">
        <v>156.0</v>
      </c>
      <c r="C290" s="2">
        <v>70.0</v>
      </c>
    </row>
    <row r="291">
      <c r="A291" s="2">
        <v>1041.0</v>
      </c>
      <c r="B291" s="2">
        <v>191.0</v>
      </c>
      <c r="C291" s="2">
        <v>80.0</v>
      </c>
    </row>
    <row r="292">
      <c r="A292" s="2">
        <v>1041.0</v>
      </c>
      <c r="B292" s="2">
        <v>354.0</v>
      </c>
      <c r="C292" s="2">
        <v>60.0</v>
      </c>
    </row>
    <row r="293">
      <c r="A293" s="2">
        <v>1042.0</v>
      </c>
      <c r="B293" s="2">
        <v>120.0</v>
      </c>
      <c r="C293" s="2">
        <v>50.0</v>
      </c>
    </row>
    <row r="294">
      <c r="A294" s="2">
        <v>1042.0</v>
      </c>
      <c r="B294" s="2">
        <v>252.0</v>
      </c>
      <c r="C294" s="2">
        <v>50.0</v>
      </c>
    </row>
    <row r="295">
      <c r="A295" s="2">
        <v>1042.0</v>
      </c>
      <c r="B295" s="2">
        <v>297.0</v>
      </c>
      <c r="C295" s="2">
        <v>100.0</v>
      </c>
    </row>
    <row r="296">
      <c r="A296" s="2">
        <v>1042.0</v>
      </c>
      <c r="B296" s="2">
        <v>355.0</v>
      </c>
      <c r="C296" s="2">
        <v>50.0</v>
      </c>
    </row>
    <row r="297">
      <c r="A297" s="2">
        <v>1042.0</v>
      </c>
      <c r="B297" s="2">
        <v>225.0</v>
      </c>
      <c r="C297" s="2">
        <v>60.0</v>
      </c>
    </row>
    <row r="298">
      <c r="A298" s="2">
        <v>1042.0</v>
      </c>
      <c r="B298" s="2">
        <v>333.0</v>
      </c>
      <c r="C298" s="2">
        <v>150.0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0.43"/>
    <col customWidth="1" min="3" max="3" width="18.43"/>
    <col customWidth="1" min="4" max="4" width="16.43"/>
    <col customWidth="1" min="6" max="6" width="22.0"/>
    <col customWidth="1" min="7" max="7" width="18.43"/>
    <col customWidth="1" min="9" max="9" width="17.14"/>
    <col customWidth="1" min="11" max="11" width="21.57"/>
  </cols>
  <sheetData>
    <row r="1">
      <c r="A1" s="2"/>
      <c r="F1" s="9"/>
      <c r="K1" s="2"/>
    </row>
    <row r="2">
      <c r="A2" s="2" t="s">
        <v>113</v>
      </c>
      <c r="B2" s="2" t="s">
        <v>103</v>
      </c>
      <c r="C2" s="2" t="s">
        <v>114</v>
      </c>
      <c r="D2" s="2" t="s">
        <v>115</v>
      </c>
      <c r="E2" s="2" t="s">
        <v>116</v>
      </c>
      <c r="F2" s="2" t="s">
        <v>117</v>
      </c>
      <c r="G2" s="2"/>
      <c r="H2" s="2"/>
      <c r="I2" s="2"/>
      <c r="J2" s="2"/>
      <c r="K2" s="2"/>
      <c r="L2" s="2"/>
      <c r="M2" s="2"/>
    </row>
    <row r="3">
      <c r="A3" s="10"/>
      <c r="B3" s="2">
        <v>100.0</v>
      </c>
      <c r="C3" s="2">
        <v>2.22</v>
      </c>
      <c r="D3" s="2">
        <v>0.003</v>
      </c>
      <c r="E3" s="2">
        <v>0.005</v>
      </c>
      <c r="F3" s="2">
        <v>0.5770000000000001</v>
      </c>
      <c r="H3" s="2"/>
      <c r="I3" s="2"/>
      <c r="J3" s="2"/>
      <c r="K3" s="2"/>
      <c r="L3" s="2"/>
      <c r="M3" s="2"/>
    </row>
    <row r="4">
      <c r="A4" s="2" t="s">
        <v>118</v>
      </c>
      <c r="B4" s="2">
        <v>101.0</v>
      </c>
      <c r="C4" s="2">
        <v>2.24</v>
      </c>
      <c r="D4" s="2">
        <v>0.003</v>
      </c>
      <c r="E4" s="2">
        <v>0.005</v>
      </c>
      <c r="F4" s="2">
        <v>0.585</v>
      </c>
      <c r="H4" s="2"/>
      <c r="I4" s="2"/>
      <c r="J4" s="2"/>
      <c r="K4" s="2"/>
      <c r="L4" s="2"/>
    </row>
    <row r="5">
      <c r="A5" s="2" t="s">
        <v>119</v>
      </c>
      <c r="B5" s="2">
        <v>102.0</v>
      </c>
      <c r="C5" s="2">
        <v>2.47</v>
      </c>
      <c r="D5" s="2">
        <v>0.001</v>
      </c>
      <c r="E5" s="2">
        <v>0.004</v>
      </c>
      <c r="F5" s="2">
        <v>0.6579999999999999</v>
      </c>
      <c r="H5" s="2"/>
      <c r="I5" s="11"/>
      <c r="J5" s="2"/>
      <c r="K5" s="2"/>
      <c r="L5" s="2"/>
      <c r="M5" s="2"/>
    </row>
    <row r="6">
      <c r="A6" s="2" t="s">
        <v>120</v>
      </c>
      <c r="B6" s="2">
        <v>103.0</v>
      </c>
      <c r="C6" s="2">
        <v>2.51</v>
      </c>
      <c r="D6" s="2">
        <v>0.001</v>
      </c>
      <c r="E6" s="2">
        <v>0.003</v>
      </c>
      <c r="F6" s="2">
        <v>0.664</v>
      </c>
      <c r="H6" s="2"/>
      <c r="I6" s="11"/>
      <c r="J6" s="2"/>
      <c r="K6" s="2"/>
      <c r="L6" s="2"/>
      <c r="M6" s="2"/>
    </row>
    <row r="7">
      <c r="A7" s="10" t="s">
        <v>121</v>
      </c>
      <c r="B7" s="2">
        <v>104.0</v>
      </c>
      <c r="C7" s="2">
        <v>0.81</v>
      </c>
      <c r="D7" s="2">
        <v>0.001</v>
      </c>
      <c r="E7" s="2">
        <v>0.004</v>
      </c>
      <c r="F7" s="2">
        <v>0.212</v>
      </c>
      <c r="H7" s="2"/>
      <c r="I7" s="2"/>
      <c r="J7" s="2"/>
      <c r="K7" s="2"/>
      <c r="L7" s="2"/>
      <c r="M7" s="2"/>
    </row>
    <row r="8">
      <c r="A8" s="2" t="s">
        <v>122</v>
      </c>
      <c r="B8" s="2">
        <v>105.0</v>
      </c>
      <c r="C8" s="2">
        <v>0.75</v>
      </c>
      <c r="D8" s="2">
        <v>0.001</v>
      </c>
      <c r="E8" s="2">
        <v>0.004</v>
      </c>
      <c r="F8" s="2">
        <v>0.191</v>
      </c>
      <c r="H8" s="2"/>
      <c r="I8" s="2"/>
      <c r="J8" s="2"/>
      <c r="K8" s="2"/>
      <c r="L8" s="2"/>
      <c r="M8" s="2"/>
    </row>
    <row r="9">
      <c r="A9" s="2" t="s">
        <v>123</v>
      </c>
      <c r="B9" s="2">
        <v>106.0</v>
      </c>
      <c r="C9" s="2">
        <v>0.73</v>
      </c>
      <c r="D9" s="2">
        <v>0.002</v>
      </c>
      <c r="E9" s="2">
        <v>0.005</v>
      </c>
      <c r="F9" s="2">
        <v>0.188</v>
      </c>
      <c r="H9" s="2"/>
      <c r="I9" s="11"/>
      <c r="J9" s="2"/>
      <c r="K9" s="2"/>
      <c r="L9" s="2"/>
      <c r="M9" s="2"/>
    </row>
    <row r="10">
      <c r="A10" s="2" t="s">
        <v>124</v>
      </c>
      <c r="B10" s="2">
        <v>107.0</v>
      </c>
      <c r="C10" s="2">
        <v>0.85</v>
      </c>
      <c r="D10" s="2">
        <v>0.002</v>
      </c>
      <c r="E10" s="2">
        <v>0.008</v>
      </c>
      <c r="F10" s="2">
        <v>0.214</v>
      </c>
      <c r="H10" s="2"/>
      <c r="I10" s="11"/>
      <c r="J10" s="2"/>
      <c r="K10" s="2"/>
      <c r="L10" s="2"/>
      <c r="M10" s="2"/>
    </row>
    <row r="11">
      <c r="A11" s="2" t="s">
        <v>125</v>
      </c>
      <c r="B11" s="2">
        <v>108.0</v>
      </c>
      <c r="C11" s="2">
        <v>0.88</v>
      </c>
      <c r="D11" s="2">
        <v>0.002</v>
      </c>
      <c r="E11" s="2">
        <v>0.002</v>
      </c>
      <c r="F11" s="2">
        <v>0.226</v>
      </c>
      <c r="H11" s="2"/>
      <c r="I11" s="11"/>
      <c r="J11" s="2"/>
      <c r="K11" s="2"/>
      <c r="L11" s="2"/>
      <c r="M11" s="2"/>
    </row>
    <row r="12">
      <c r="A12" s="2" t="s">
        <v>126</v>
      </c>
      <c r="B12" s="2">
        <v>109.0</v>
      </c>
      <c r="C12" s="2">
        <v>0.78</v>
      </c>
      <c r="D12" s="2">
        <v>0.002</v>
      </c>
      <c r="E12" s="2">
        <v>0.005</v>
      </c>
      <c r="F12" s="2">
        <v>0.198</v>
      </c>
      <c r="H12" s="2"/>
      <c r="I12" s="2"/>
      <c r="J12" s="2"/>
      <c r="K12" s="2"/>
      <c r="L12" s="2"/>
      <c r="M12" s="2"/>
    </row>
    <row r="13">
      <c r="A13" s="2" t="s">
        <v>127</v>
      </c>
      <c r="B13" s="2">
        <v>110.0</v>
      </c>
      <c r="C13" s="2">
        <v>0.62</v>
      </c>
      <c r="D13" s="2">
        <v>0.001</v>
      </c>
      <c r="E13" s="2">
        <v>0.004</v>
      </c>
      <c r="F13" s="2">
        <v>0.16699999999999998</v>
      </c>
      <c r="H13" s="2"/>
      <c r="I13" s="2"/>
      <c r="J13" s="2"/>
      <c r="K13" s="2"/>
      <c r="L13" s="2"/>
      <c r="M13" s="2"/>
    </row>
    <row r="14">
      <c r="A14" s="2" t="s">
        <v>128</v>
      </c>
      <c r="B14" s="2">
        <v>111.0</v>
      </c>
      <c r="C14" s="2">
        <v>0.79</v>
      </c>
      <c r="D14" s="2">
        <v>0.001</v>
      </c>
      <c r="E14" s="2">
        <v>0.004</v>
      </c>
      <c r="F14" s="2">
        <v>0.20199999999999999</v>
      </c>
      <c r="H14" s="2"/>
      <c r="I14" s="11"/>
      <c r="J14" s="2"/>
      <c r="K14" s="2"/>
      <c r="L14" s="2"/>
      <c r="M14" s="2"/>
    </row>
    <row r="15">
      <c r="A15" s="2" t="s">
        <v>129</v>
      </c>
      <c r="B15" s="2">
        <v>112.0</v>
      </c>
      <c r="C15" s="2">
        <v>0.8</v>
      </c>
      <c r="D15" s="2">
        <v>0.001</v>
      </c>
      <c r="E15" s="2">
        <v>0.004</v>
      </c>
      <c r="F15" s="2">
        <v>0.204</v>
      </c>
      <c r="H15" s="2"/>
      <c r="I15" s="11"/>
      <c r="J15" s="2"/>
      <c r="K15" s="2"/>
      <c r="L15" s="2"/>
      <c r="M15" s="2"/>
    </row>
    <row r="16">
      <c r="A16" s="2" t="s">
        <v>130</v>
      </c>
      <c r="B16" s="2">
        <v>113.0</v>
      </c>
      <c r="C16" s="2">
        <v>0.76</v>
      </c>
      <c r="D16" s="2">
        <v>0.002</v>
      </c>
      <c r="E16" s="2">
        <v>0.005</v>
      </c>
      <c r="F16" s="2">
        <v>0.184</v>
      </c>
      <c r="H16" s="2"/>
      <c r="I16" s="11"/>
      <c r="J16" s="2"/>
      <c r="K16" s="2"/>
      <c r="L16" s="2"/>
      <c r="M16" s="2"/>
    </row>
    <row r="17">
      <c r="A17" s="10" t="s">
        <v>131</v>
      </c>
      <c r="B17" s="2">
        <v>114.0</v>
      </c>
      <c r="C17" s="2">
        <v>3.79</v>
      </c>
      <c r="D17" s="2">
        <v>0.005</v>
      </c>
      <c r="E17" s="2">
        <v>0.0</v>
      </c>
      <c r="F17" s="2">
        <v>0.925</v>
      </c>
      <c r="H17" s="2"/>
      <c r="I17" s="11"/>
      <c r="J17" s="2"/>
      <c r="K17" s="2"/>
      <c r="L17" s="2"/>
      <c r="M17" s="2"/>
    </row>
    <row r="18">
      <c r="A18" s="2" t="s">
        <v>132</v>
      </c>
      <c r="B18" s="2">
        <v>115.0</v>
      </c>
      <c r="C18" s="2">
        <v>5.0287</v>
      </c>
      <c r="D18" s="2">
        <v>0.29</v>
      </c>
      <c r="E18" s="2">
        <v>0.09699999999999999</v>
      </c>
      <c r="F18" s="2">
        <v>0.51</v>
      </c>
      <c r="H18" s="2"/>
      <c r="I18" s="11"/>
      <c r="J18" s="2"/>
      <c r="K18" s="2"/>
      <c r="L18" s="2"/>
      <c r="M18" s="2"/>
    </row>
    <row r="19">
      <c r="A19" s="2" t="s">
        <v>133</v>
      </c>
      <c r="B19" s="2">
        <v>116.0</v>
      </c>
      <c r="C19" s="2">
        <v>4.05</v>
      </c>
      <c r="D19" s="2">
        <v>0.18</v>
      </c>
      <c r="E19" s="2">
        <v>0.052000000000000005</v>
      </c>
      <c r="F19" s="2">
        <v>0.57</v>
      </c>
      <c r="H19" s="2"/>
      <c r="I19" s="2"/>
      <c r="J19" s="2"/>
      <c r="K19" s="2"/>
      <c r="L19" s="2"/>
      <c r="M19" s="2"/>
    </row>
    <row r="20">
      <c r="A20" s="2" t="s">
        <v>134</v>
      </c>
      <c r="B20" s="2">
        <v>117.0</v>
      </c>
      <c r="C20" s="2">
        <v>3.5</v>
      </c>
      <c r="D20" s="2">
        <v>0.27</v>
      </c>
      <c r="E20" s="2">
        <v>0.039</v>
      </c>
      <c r="F20" s="2">
        <v>0.24</v>
      </c>
      <c r="H20" s="2"/>
      <c r="I20" s="2"/>
      <c r="J20" s="2"/>
      <c r="K20" s="2"/>
      <c r="L20" s="2"/>
      <c r="M20" s="2"/>
    </row>
    <row r="21">
      <c r="A21" s="2" t="s">
        <v>135</v>
      </c>
      <c r="B21" s="2">
        <v>118.0</v>
      </c>
      <c r="C21" s="2">
        <v>5.0865</v>
      </c>
      <c r="D21" s="2">
        <v>0.373</v>
      </c>
      <c r="E21" s="2">
        <v>0.067</v>
      </c>
      <c r="F21" s="2">
        <v>0.366</v>
      </c>
      <c r="H21" s="2"/>
      <c r="I21" s="2"/>
      <c r="J21" s="2"/>
      <c r="K21" s="2"/>
      <c r="L21" s="2"/>
      <c r="M21" s="2"/>
    </row>
    <row r="22">
      <c r="A22" s="2" t="s">
        <v>136</v>
      </c>
      <c r="B22" s="2">
        <v>119.0</v>
      </c>
      <c r="C22" s="2">
        <v>4.0</v>
      </c>
      <c r="D22" s="2">
        <v>0.0</v>
      </c>
      <c r="E22" s="2">
        <v>0.0</v>
      </c>
      <c r="F22" s="2">
        <v>0.99</v>
      </c>
      <c r="H22" s="2"/>
      <c r="I22" s="2"/>
      <c r="J22" s="2"/>
      <c r="K22" s="2"/>
      <c r="L22" s="2"/>
      <c r="M22" s="2"/>
    </row>
    <row r="23">
      <c r="A23" s="2" t="s">
        <v>137</v>
      </c>
      <c r="B23" s="2">
        <v>120.0</v>
      </c>
      <c r="C23" s="2">
        <v>3.01</v>
      </c>
      <c r="D23" s="2">
        <v>0.0</v>
      </c>
      <c r="E23" s="2">
        <v>0.002</v>
      </c>
      <c r="F23" s="2">
        <v>0.779</v>
      </c>
      <c r="H23" s="2"/>
      <c r="I23" s="2"/>
      <c r="J23" s="2"/>
      <c r="K23" s="2"/>
      <c r="L23" s="2"/>
      <c r="M23" s="2"/>
    </row>
    <row r="24">
      <c r="A24" s="2" t="s">
        <v>138</v>
      </c>
      <c r="B24" s="2">
        <v>121.0</v>
      </c>
      <c r="C24" s="2">
        <v>3.9035</v>
      </c>
      <c r="D24" s="2">
        <v>0.0</v>
      </c>
      <c r="E24" s="2">
        <v>0.0</v>
      </c>
      <c r="F24" s="2">
        <v>0.975</v>
      </c>
      <c r="H24" s="2"/>
      <c r="I24" s="2"/>
      <c r="J24" s="2"/>
      <c r="K24" s="2"/>
      <c r="L24" s="2"/>
      <c r="M24" s="2"/>
    </row>
    <row r="25">
      <c r="A25" s="2" t="s">
        <v>139</v>
      </c>
      <c r="B25" s="2">
        <v>122.0</v>
      </c>
      <c r="C25" s="2">
        <v>5.4</v>
      </c>
      <c r="D25" s="2">
        <v>0.295</v>
      </c>
      <c r="E25" s="2">
        <v>0.048</v>
      </c>
      <c r="F25" s="2">
        <v>0.63</v>
      </c>
      <c r="H25" s="2"/>
      <c r="I25" s="2"/>
      <c r="J25" s="2"/>
      <c r="K25" s="2"/>
      <c r="L25" s="2"/>
      <c r="M25" s="2"/>
    </row>
    <row r="26">
      <c r="A26" s="2" t="s">
        <v>140</v>
      </c>
      <c r="B26" s="2">
        <v>123.0</v>
      </c>
      <c r="C26" s="2">
        <v>5.31</v>
      </c>
      <c r="D26" s="2">
        <v>0.319</v>
      </c>
      <c r="E26" s="2">
        <v>0.049</v>
      </c>
      <c r="F26" s="2">
        <v>0.605</v>
      </c>
      <c r="H26" s="2"/>
      <c r="I26" s="2"/>
      <c r="J26" s="2"/>
      <c r="K26" s="2"/>
      <c r="L26" s="2"/>
      <c r="M26" s="2"/>
    </row>
    <row r="27">
      <c r="A27" s="2" t="s">
        <v>141</v>
      </c>
      <c r="B27" s="2">
        <v>124.0</v>
      </c>
      <c r="C27" s="2">
        <v>5.45</v>
      </c>
      <c r="D27" s="2">
        <v>0.331</v>
      </c>
      <c r="E27" s="2">
        <v>0.08</v>
      </c>
      <c r="F27" s="2">
        <v>0.547</v>
      </c>
      <c r="H27" s="2"/>
      <c r="I27" s="2"/>
      <c r="J27" s="2"/>
      <c r="K27" s="2"/>
      <c r="L27" s="2"/>
      <c r="M27" s="2"/>
    </row>
    <row r="28">
      <c r="A28" s="2" t="s">
        <v>142</v>
      </c>
      <c r="B28" s="2">
        <v>125.0</v>
      </c>
      <c r="C28" s="2">
        <v>3.28</v>
      </c>
      <c r="D28" s="2">
        <v>0.001</v>
      </c>
      <c r="E28" s="2">
        <v>0.069</v>
      </c>
      <c r="F28" s="2">
        <v>0.75</v>
      </c>
      <c r="H28" s="2"/>
      <c r="I28" s="2"/>
      <c r="J28" s="2"/>
      <c r="K28" s="2"/>
      <c r="L28" s="2"/>
      <c r="M28" s="2"/>
    </row>
    <row r="29">
      <c r="A29" s="2" t="s">
        <v>143</v>
      </c>
      <c r="B29" s="2">
        <v>126.0</v>
      </c>
      <c r="C29" s="2">
        <v>3.0</v>
      </c>
      <c r="D29" s="2">
        <v>0.18</v>
      </c>
      <c r="E29" s="2">
        <v>0.04</v>
      </c>
      <c r="F29" s="2">
        <v>0.31</v>
      </c>
      <c r="H29" s="2"/>
      <c r="I29" s="2"/>
      <c r="J29" s="2"/>
      <c r="K29" s="2"/>
      <c r="L29" s="2"/>
      <c r="M29" s="2"/>
    </row>
    <row r="30">
      <c r="A30" s="2" t="s">
        <v>144</v>
      </c>
      <c r="B30" s="2">
        <v>127.0</v>
      </c>
      <c r="C30" s="2">
        <v>4.83</v>
      </c>
      <c r="D30" s="2">
        <v>0.265</v>
      </c>
      <c r="E30" s="2">
        <v>0.064</v>
      </c>
      <c r="F30" s="2">
        <v>0.545</v>
      </c>
      <c r="H30" s="2"/>
      <c r="I30" s="2"/>
      <c r="J30" s="2"/>
      <c r="K30" s="2"/>
      <c r="L30" s="2"/>
      <c r="M30" s="2"/>
    </row>
    <row r="31">
      <c r="A31" s="10" t="s">
        <v>145</v>
      </c>
      <c r="B31" s="2">
        <v>128.0</v>
      </c>
      <c r="C31" s="2">
        <v>1.14</v>
      </c>
      <c r="D31" s="2">
        <v>0.025</v>
      </c>
      <c r="E31" s="2">
        <v>0.226</v>
      </c>
      <c r="F31" s="2">
        <v>0.01</v>
      </c>
      <c r="H31" s="2"/>
      <c r="I31" s="2"/>
      <c r="J31" s="2"/>
      <c r="K31" s="2"/>
      <c r="L31" s="2"/>
      <c r="M31" s="2"/>
    </row>
    <row r="32">
      <c r="A32" s="2" t="s">
        <v>146</v>
      </c>
      <c r="B32" s="2">
        <v>129.0</v>
      </c>
      <c r="C32" s="2">
        <v>1.0392000000000001</v>
      </c>
      <c r="D32" s="2">
        <v>0.01</v>
      </c>
      <c r="E32" s="2">
        <v>0.221</v>
      </c>
      <c r="F32" s="2">
        <v>0.0</v>
      </c>
      <c r="H32" s="2"/>
      <c r="I32" s="11"/>
      <c r="J32" s="2"/>
      <c r="K32" s="2"/>
      <c r="L32" s="2"/>
      <c r="M32" s="2"/>
    </row>
    <row r="33">
      <c r="A33" s="2" t="s">
        <v>147</v>
      </c>
      <c r="B33" s="2">
        <v>130.0</v>
      </c>
      <c r="C33" s="2">
        <v>4.65</v>
      </c>
      <c r="D33" s="2">
        <v>0.41200000000000003</v>
      </c>
      <c r="E33" s="2">
        <v>0.172</v>
      </c>
      <c r="F33" s="2">
        <v>9.0E-4</v>
      </c>
      <c r="H33" s="2"/>
      <c r="I33" s="2"/>
      <c r="J33" s="2"/>
      <c r="K33" s="2"/>
      <c r="L33" s="2"/>
      <c r="M33" s="2"/>
    </row>
    <row r="34">
      <c r="A34" s="2" t="s">
        <v>148</v>
      </c>
      <c r="B34" s="2">
        <v>131.0</v>
      </c>
      <c r="C34" s="2">
        <v>2.2217</v>
      </c>
      <c r="D34" s="2">
        <v>0.12</v>
      </c>
      <c r="E34" s="2">
        <v>0.21230000000000002</v>
      </c>
      <c r="F34" s="2">
        <v>0.005</v>
      </c>
      <c r="H34" s="2"/>
      <c r="I34" s="2"/>
      <c r="J34" s="2"/>
      <c r="K34" s="2"/>
      <c r="L34" s="2"/>
    </row>
    <row r="35">
      <c r="A35" s="2" t="s">
        <v>149</v>
      </c>
      <c r="B35" s="2">
        <v>132.0</v>
      </c>
      <c r="C35" s="2">
        <v>2.7449</v>
      </c>
      <c r="D35" s="2">
        <v>0.19079999999999997</v>
      </c>
      <c r="E35" s="2">
        <v>0.26530000000000004</v>
      </c>
      <c r="F35" s="2">
        <v>9.0E-4</v>
      </c>
      <c r="H35" s="2"/>
      <c r="I35" s="11"/>
      <c r="J35" s="2"/>
      <c r="K35" s="2"/>
      <c r="L35" s="2"/>
    </row>
    <row r="36">
      <c r="A36" s="2" t="s">
        <v>150</v>
      </c>
      <c r="B36" s="2">
        <v>133.0</v>
      </c>
      <c r="C36" s="2">
        <v>3.25</v>
      </c>
      <c r="D36" s="2">
        <v>0.297</v>
      </c>
      <c r="E36" s="2">
        <v>0.13</v>
      </c>
      <c r="F36" s="2">
        <v>0.009000000000000001</v>
      </c>
      <c r="H36" s="2"/>
      <c r="I36" s="11"/>
      <c r="J36" s="2"/>
      <c r="K36" s="2"/>
      <c r="L36" s="2"/>
      <c r="M36" s="2"/>
    </row>
    <row r="37">
      <c r="A37" s="2" t="s">
        <v>151</v>
      </c>
      <c r="B37" s="2">
        <v>134.0</v>
      </c>
      <c r="C37" s="2">
        <v>1.17</v>
      </c>
      <c r="D37" s="2">
        <v>0.03</v>
      </c>
      <c r="E37" s="2">
        <v>0.22</v>
      </c>
      <c r="F37" s="2">
        <v>0.001</v>
      </c>
      <c r="H37" s="2"/>
      <c r="I37" s="11"/>
      <c r="J37" s="2"/>
      <c r="K37" s="2"/>
      <c r="L37" s="2"/>
      <c r="M37" s="2"/>
    </row>
    <row r="38">
      <c r="A38" s="2" t="s">
        <v>152</v>
      </c>
      <c r="B38" s="2">
        <v>135.0</v>
      </c>
      <c r="C38" s="2">
        <v>4.0766</v>
      </c>
      <c r="D38" s="2">
        <v>0.3906</v>
      </c>
      <c r="E38" s="2">
        <v>0.1533</v>
      </c>
      <c r="F38" s="2">
        <v>9.0E-4</v>
      </c>
      <c r="H38" s="2"/>
      <c r="I38" s="11"/>
      <c r="J38" s="2"/>
      <c r="K38" s="2"/>
      <c r="L38" s="2"/>
    </row>
    <row r="39">
      <c r="A39" s="2" t="s">
        <v>153</v>
      </c>
      <c r="B39" s="2">
        <v>136.0</v>
      </c>
      <c r="C39" s="2">
        <v>1.4074</v>
      </c>
      <c r="D39" s="2">
        <v>0.09300000000000001</v>
      </c>
      <c r="E39" s="2">
        <v>0.1313</v>
      </c>
      <c r="F39" s="2">
        <v>0.0167</v>
      </c>
      <c r="H39" s="2"/>
      <c r="I39" s="2"/>
      <c r="J39" s="2"/>
      <c r="K39" s="2"/>
      <c r="L39" s="2"/>
      <c r="M39" s="2"/>
    </row>
    <row r="40">
      <c r="A40" s="2" t="s">
        <v>154</v>
      </c>
      <c r="B40" s="2">
        <v>137.0</v>
      </c>
      <c r="C40" s="2">
        <f>110/100</f>
        <v>1.1</v>
      </c>
      <c r="D40" s="2">
        <f>1/100</f>
        <v>0.01</v>
      </c>
      <c r="E40" s="2">
        <f>23.3/100</f>
        <v>0.233</v>
      </c>
      <c r="F40" s="2">
        <f>1.2/100</f>
        <v>0.012</v>
      </c>
      <c r="H40" s="2"/>
      <c r="I40" s="2"/>
      <c r="J40" s="2"/>
      <c r="K40" s="2"/>
      <c r="L40" s="2"/>
      <c r="M40" s="2"/>
    </row>
    <row r="41">
      <c r="A41" s="2" t="s">
        <v>155</v>
      </c>
      <c r="B41" s="2">
        <v>138.0</v>
      </c>
      <c r="C41" s="2">
        <v>1.73</v>
      </c>
      <c r="D41" s="2">
        <v>0.106</v>
      </c>
      <c r="E41" s="2">
        <v>0.18</v>
      </c>
      <c r="F41" s="2">
        <v>0.011000000000000001</v>
      </c>
      <c r="H41" s="2"/>
      <c r="I41" s="11"/>
      <c r="J41" s="2"/>
      <c r="K41" s="2"/>
      <c r="L41" s="2"/>
      <c r="M41" s="2"/>
    </row>
    <row r="42">
      <c r="A42" s="2" t="s">
        <v>156</v>
      </c>
      <c r="B42" s="2">
        <v>139.0</v>
      </c>
      <c r="C42" s="2">
        <v>1.4</v>
      </c>
      <c r="D42" s="2">
        <v>0.047</v>
      </c>
      <c r="E42" s="2">
        <v>0.21899999999999997</v>
      </c>
      <c r="F42" s="2">
        <v>0.0</v>
      </c>
      <c r="H42" s="2"/>
      <c r="I42" s="2"/>
      <c r="J42" s="2"/>
      <c r="K42" s="2"/>
      <c r="L42" s="2"/>
      <c r="M42" s="2"/>
    </row>
    <row r="43">
      <c r="A43" s="2" t="s">
        <v>157</v>
      </c>
      <c r="B43" s="2">
        <v>140.0</v>
      </c>
      <c r="C43" s="2">
        <v>1.05</v>
      </c>
      <c r="D43" s="2">
        <v>0.01</v>
      </c>
      <c r="E43" s="2">
        <v>0.24100000000000002</v>
      </c>
      <c r="F43" s="2">
        <v>0.0</v>
      </c>
      <c r="H43" s="2"/>
      <c r="I43" s="11"/>
      <c r="J43" s="2"/>
      <c r="K43" s="2"/>
      <c r="L43" s="2"/>
      <c r="M43" s="2"/>
    </row>
    <row r="44">
      <c r="A44" s="2" t="s">
        <v>158</v>
      </c>
      <c r="B44" s="2">
        <v>141.0</v>
      </c>
      <c r="C44" s="2">
        <v>1.14</v>
      </c>
      <c r="D44" s="2">
        <v>0.036000000000000004</v>
      </c>
      <c r="E44" s="2">
        <v>0.205</v>
      </c>
      <c r="F44" s="2">
        <v>0.0</v>
      </c>
      <c r="H44" s="2"/>
      <c r="I44" s="11"/>
      <c r="J44" s="2"/>
      <c r="K44" s="2"/>
      <c r="L44" s="2"/>
      <c r="M44" s="2"/>
    </row>
    <row r="45">
      <c r="A45" s="2" t="s">
        <v>159</v>
      </c>
      <c r="B45" s="2">
        <v>142.0</v>
      </c>
      <c r="C45" s="2">
        <v>3.4536000000000002</v>
      </c>
      <c r="D45" s="2">
        <v>0.3094</v>
      </c>
      <c r="E45" s="2">
        <v>0.1794</v>
      </c>
      <c r="F45" s="2">
        <v>9.0E-4</v>
      </c>
      <c r="H45" s="2"/>
      <c r="I45" s="11"/>
      <c r="J45" s="2"/>
      <c r="K45" s="2"/>
      <c r="L45" s="2"/>
      <c r="M45" s="2"/>
    </row>
    <row r="46">
      <c r="A46" s="2" t="s">
        <v>160</v>
      </c>
      <c r="B46" s="2">
        <v>143.0</v>
      </c>
      <c r="C46" s="2">
        <v>2.9867000000000004</v>
      </c>
      <c r="D46" s="2">
        <v>0.2585</v>
      </c>
      <c r="E46" s="2">
        <v>0.17420000000000002</v>
      </c>
      <c r="F46" s="2">
        <v>0.001</v>
      </c>
      <c r="H46" s="2"/>
      <c r="I46" s="2"/>
      <c r="J46" s="2"/>
      <c r="K46" s="2"/>
      <c r="L46" s="2"/>
      <c r="M46" s="2"/>
    </row>
    <row r="47">
      <c r="A47" s="2" t="s">
        <v>161</v>
      </c>
      <c r="B47" s="2">
        <v>144.0</v>
      </c>
      <c r="C47" s="2">
        <v>2.6811000000000003</v>
      </c>
      <c r="D47" s="2">
        <v>0.20809999999999998</v>
      </c>
      <c r="E47" s="2">
        <v>0.1497</v>
      </c>
      <c r="F47" s="2">
        <v>0.0658</v>
      </c>
      <c r="H47" s="2"/>
      <c r="I47" s="2"/>
      <c r="J47" s="2"/>
      <c r="K47" s="2"/>
      <c r="L47" s="2"/>
      <c r="M47" s="2"/>
    </row>
    <row r="48">
      <c r="A48" s="2" t="s">
        <v>162</v>
      </c>
      <c r="B48" s="2">
        <v>145.0</v>
      </c>
      <c r="C48" s="2">
        <v>1.59</v>
      </c>
      <c r="D48" s="2">
        <v>0.078</v>
      </c>
      <c r="E48" s="2">
        <v>0.20800000000000002</v>
      </c>
      <c r="F48" s="2">
        <v>0.0</v>
      </c>
      <c r="H48" s="2"/>
      <c r="I48" s="2"/>
      <c r="J48" s="2"/>
      <c r="K48" s="2"/>
      <c r="L48" s="2"/>
      <c r="M48" s="2"/>
    </row>
    <row r="49">
      <c r="A49" s="2" t="s">
        <v>163</v>
      </c>
      <c r="B49" s="2">
        <v>146.0</v>
      </c>
      <c r="C49" s="2">
        <v>2.61</v>
      </c>
      <c r="D49" s="2">
        <v>0.2</v>
      </c>
      <c r="E49" s="2">
        <v>0.19</v>
      </c>
      <c r="F49" s="2">
        <v>0.0</v>
      </c>
      <c r="H49" s="2"/>
      <c r="I49" s="11"/>
      <c r="J49" s="2"/>
      <c r="K49" s="2"/>
      <c r="L49" s="2"/>
      <c r="M49" s="2"/>
    </row>
    <row r="50">
      <c r="A50" s="10" t="s">
        <v>164</v>
      </c>
      <c r="B50" s="2">
        <v>147.0</v>
      </c>
      <c r="C50" s="2">
        <v>2.69</v>
      </c>
      <c r="D50" s="2">
        <v>0.162</v>
      </c>
      <c r="E50" s="2">
        <v>0.158</v>
      </c>
      <c r="F50" s="2">
        <v>0.14300000000000002</v>
      </c>
      <c r="H50" s="2"/>
      <c r="I50" s="11"/>
      <c r="J50" s="2"/>
      <c r="K50" s="2"/>
      <c r="L50" s="2"/>
      <c r="M50" s="2"/>
    </row>
    <row r="51">
      <c r="A51" s="2" t="s">
        <v>165</v>
      </c>
      <c r="B51" s="2">
        <v>148.0</v>
      </c>
      <c r="C51" s="2">
        <v>3.27</v>
      </c>
      <c r="D51" s="2">
        <v>0.29</v>
      </c>
      <c r="E51" s="2">
        <v>0.16399999999999998</v>
      </c>
      <c r="F51" s="2">
        <v>0.001</v>
      </c>
      <c r="H51" s="2"/>
      <c r="I51" s="2"/>
      <c r="J51" s="2"/>
      <c r="K51" s="2"/>
      <c r="L51" s="2"/>
      <c r="M51" s="2"/>
    </row>
    <row r="52">
      <c r="A52" s="2" t="s">
        <v>166</v>
      </c>
      <c r="B52" s="2">
        <v>149.0</v>
      </c>
      <c r="C52" s="2">
        <v>3.29</v>
      </c>
      <c r="D52" s="2">
        <v>0.307</v>
      </c>
      <c r="E52" s="2">
        <v>0.12300000000000001</v>
      </c>
      <c r="F52" s="2">
        <v>0.01</v>
      </c>
      <c r="H52" s="2"/>
      <c r="I52" s="2"/>
      <c r="J52" s="2"/>
      <c r="K52" s="2"/>
      <c r="L52" s="2"/>
      <c r="M52" s="2"/>
    </row>
    <row r="53">
      <c r="A53" s="2" t="s">
        <v>167</v>
      </c>
      <c r="B53" s="2">
        <v>150.0</v>
      </c>
      <c r="C53" s="2">
        <v>3.2489</v>
      </c>
      <c r="D53" s="2">
        <v>0.303</v>
      </c>
      <c r="E53" s="2">
        <v>0.11</v>
      </c>
      <c r="F53" s="2">
        <v>0.02</v>
      </c>
      <c r="H53" s="2"/>
      <c r="I53" s="2"/>
      <c r="J53" s="2"/>
      <c r="K53" s="2"/>
      <c r="L53" s="2"/>
      <c r="M53" s="2"/>
    </row>
    <row r="54">
      <c r="A54" s="2" t="s">
        <v>168</v>
      </c>
      <c r="B54" s="2">
        <v>151.0</v>
      </c>
      <c r="C54" s="2">
        <v>3.44</v>
      </c>
      <c r="D54" s="2">
        <v>0.322</v>
      </c>
      <c r="E54" s="2">
        <v>0.136</v>
      </c>
      <c r="F54" s="2">
        <v>0.001</v>
      </c>
      <c r="H54" s="2"/>
      <c r="I54" s="11"/>
      <c r="J54" s="2"/>
      <c r="K54" s="2"/>
      <c r="L54" s="2"/>
      <c r="M54" s="2"/>
    </row>
    <row r="55">
      <c r="A55" s="2" t="s">
        <v>169</v>
      </c>
      <c r="B55" s="2">
        <v>152.0</v>
      </c>
      <c r="C55" s="2">
        <v>2.02</v>
      </c>
      <c r="D55" s="2">
        <v>0.12300000000000001</v>
      </c>
      <c r="E55" s="2">
        <v>0.098</v>
      </c>
      <c r="F55" s="2">
        <v>0.149</v>
      </c>
      <c r="H55" s="2"/>
      <c r="I55" s="11"/>
      <c r="J55" s="2"/>
      <c r="K55" s="2"/>
      <c r="L55" s="2"/>
      <c r="M55" s="2"/>
    </row>
    <row r="56">
      <c r="A56" s="10" t="s">
        <v>170</v>
      </c>
      <c r="B56" s="2">
        <v>153.0</v>
      </c>
      <c r="C56" s="2">
        <v>4.0</v>
      </c>
      <c r="D56" s="2">
        <v>0.036000000000000004</v>
      </c>
      <c r="E56" s="2">
        <v>0.18</v>
      </c>
      <c r="F56" s="2">
        <v>0.76</v>
      </c>
      <c r="H56" s="2"/>
      <c r="I56" s="11"/>
      <c r="J56" s="2"/>
      <c r="K56" s="2"/>
      <c r="L56" s="2"/>
      <c r="M56" s="2"/>
    </row>
    <row r="57">
      <c r="A57" s="2" t="s">
        <v>171</v>
      </c>
      <c r="B57" s="2">
        <v>154.0</v>
      </c>
      <c r="C57" s="2">
        <v>1.25</v>
      </c>
      <c r="D57" s="2">
        <v>0.005</v>
      </c>
      <c r="E57" s="2">
        <v>0.04</v>
      </c>
      <c r="F57" s="2">
        <v>0.26</v>
      </c>
      <c r="H57" s="2"/>
      <c r="I57" s="2"/>
      <c r="J57" s="2"/>
      <c r="K57" s="2"/>
      <c r="L57" s="2"/>
      <c r="M57" s="2"/>
    </row>
    <row r="58">
      <c r="A58" s="2" t="s">
        <v>172</v>
      </c>
      <c r="B58" s="2">
        <v>155.0</v>
      </c>
      <c r="C58" s="2">
        <v>4.2284</v>
      </c>
      <c r="D58" s="2">
        <v>0.146</v>
      </c>
      <c r="E58" s="2">
        <v>0.07400000000000001</v>
      </c>
      <c r="F58" s="2">
        <v>0.65</v>
      </c>
      <c r="H58" s="2"/>
      <c r="I58" s="2"/>
      <c r="J58" s="2"/>
      <c r="K58" s="2"/>
      <c r="L58" s="2"/>
      <c r="M58" s="2"/>
    </row>
    <row r="59">
      <c r="A59" s="2" t="s">
        <v>173</v>
      </c>
      <c r="B59" s="2">
        <v>156.0</v>
      </c>
      <c r="C59" s="2">
        <v>2.7473</v>
      </c>
      <c r="D59" s="2">
        <v>0.006999999999999999</v>
      </c>
      <c r="E59" s="2">
        <v>0.079</v>
      </c>
      <c r="F59" s="2">
        <v>0.5539999999999999</v>
      </c>
      <c r="H59" s="2"/>
      <c r="I59" s="2"/>
      <c r="J59" s="2"/>
      <c r="K59" s="2"/>
      <c r="L59" s="2"/>
      <c r="M59" s="2"/>
    </row>
    <row r="60">
      <c r="A60" s="2" t="s">
        <v>176</v>
      </c>
      <c r="B60" s="2">
        <v>157.0</v>
      </c>
      <c r="C60" s="2">
        <f t="shared" ref="C60:F60" si="1">C61*70</f>
        <v>177.8</v>
      </c>
      <c r="D60" s="2">
        <f t="shared" si="1"/>
        <v>1.12</v>
      </c>
      <c r="E60" s="2">
        <f t="shared" si="1"/>
        <v>5.81</v>
      </c>
      <c r="F60" s="2">
        <f t="shared" si="1"/>
        <v>35.56</v>
      </c>
      <c r="G60" s="2"/>
      <c r="H60" s="2"/>
      <c r="I60" s="2"/>
      <c r="J60" s="2"/>
      <c r="K60" s="2"/>
      <c r="L60" s="2"/>
      <c r="M60" s="2"/>
    </row>
    <row r="61">
      <c r="A61" s="2" t="s">
        <v>179</v>
      </c>
      <c r="B61" s="2">
        <v>158.0</v>
      </c>
      <c r="C61" s="2">
        <v>2.54</v>
      </c>
      <c r="D61" s="2">
        <v>0.016</v>
      </c>
      <c r="E61" s="2">
        <v>0.083</v>
      </c>
      <c r="F61" s="2">
        <v>0.508</v>
      </c>
      <c r="H61" s="2"/>
      <c r="I61" s="2"/>
      <c r="J61" s="2"/>
      <c r="K61" s="2"/>
      <c r="L61" s="2"/>
      <c r="M61" s="2"/>
    </row>
    <row r="62">
      <c r="A62" s="2" t="s">
        <v>180</v>
      </c>
      <c r="B62" s="2">
        <v>159.0</v>
      </c>
      <c r="C62" s="2">
        <v>212.61</v>
      </c>
      <c r="D62" s="2">
        <v>5.4</v>
      </c>
      <c r="E62" s="2">
        <v>7.3</v>
      </c>
      <c r="F62" s="2">
        <v>43.0</v>
      </c>
      <c r="G62" s="2"/>
      <c r="H62" s="2"/>
      <c r="I62" s="11"/>
      <c r="J62" s="2"/>
      <c r="K62" s="2"/>
      <c r="L62" s="2"/>
      <c r="M62" s="2"/>
    </row>
    <row r="63">
      <c r="A63" s="2" t="s">
        <v>181</v>
      </c>
      <c r="B63" s="2">
        <v>160.0</v>
      </c>
      <c r="C63" s="2">
        <v>2.53</v>
      </c>
      <c r="D63" s="2">
        <v>0.013000000000000001</v>
      </c>
      <c r="E63" s="2">
        <v>0.10099999999999999</v>
      </c>
      <c r="F63" s="2">
        <v>0.504</v>
      </c>
      <c r="H63" s="2"/>
      <c r="I63" s="2"/>
      <c r="J63" s="2"/>
      <c r="K63" s="2"/>
      <c r="L63" s="2"/>
      <c r="M63" s="2"/>
    </row>
    <row r="64">
      <c r="A64" s="2" t="s">
        <v>182</v>
      </c>
      <c r="B64" s="2">
        <v>161.0</v>
      </c>
      <c r="C64" s="2">
        <v>3.28</v>
      </c>
      <c r="D64" s="2">
        <v>0.01</v>
      </c>
      <c r="E64" s="2">
        <v>0.106</v>
      </c>
      <c r="F64" s="2">
        <v>0.79</v>
      </c>
      <c r="H64" s="2"/>
      <c r="I64" s="2"/>
      <c r="J64" s="2"/>
      <c r="K64" s="2"/>
      <c r="L64" s="2"/>
      <c r="M64" s="2"/>
    </row>
    <row r="65">
      <c r="A65" s="2" t="s">
        <v>183</v>
      </c>
      <c r="B65" s="2">
        <v>162.0</v>
      </c>
      <c r="C65" s="2">
        <v>3.2585</v>
      </c>
      <c r="D65" s="2">
        <v>0.0134</v>
      </c>
      <c r="E65" s="2">
        <v>0.126</v>
      </c>
      <c r="F65" s="2">
        <v>0.721</v>
      </c>
      <c r="H65" s="2"/>
      <c r="I65" s="2"/>
      <c r="J65" s="2"/>
      <c r="K65" s="2"/>
      <c r="L65" s="2"/>
      <c r="M65" s="2"/>
    </row>
    <row r="66">
      <c r="A66" s="2" t="s">
        <v>184</v>
      </c>
      <c r="B66" s="2">
        <v>163.0</v>
      </c>
      <c r="C66" s="2">
        <v>3.2083</v>
      </c>
      <c r="D66" s="2">
        <v>0.0151</v>
      </c>
      <c r="E66" s="2">
        <v>0.1189</v>
      </c>
      <c r="F66" s="2">
        <v>0.711</v>
      </c>
      <c r="H66" s="2"/>
      <c r="I66" s="11"/>
      <c r="J66" s="2"/>
      <c r="K66" s="2"/>
      <c r="L66" s="2"/>
      <c r="M66" s="2"/>
    </row>
    <row r="67">
      <c r="A67" s="2" t="s">
        <v>185</v>
      </c>
      <c r="B67" s="2">
        <v>164.0</v>
      </c>
      <c r="C67" s="2">
        <v>3.0</v>
      </c>
      <c r="D67" s="2">
        <v>0.0173</v>
      </c>
      <c r="E67" s="2">
        <v>0.1127</v>
      </c>
      <c r="F67" s="2">
        <v>0.7176</v>
      </c>
      <c r="H67" s="2"/>
      <c r="I67" s="2"/>
      <c r="J67" s="2"/>
      <c r="K67" s="2"/>
      <c r="L67" s="2"/>
      <c r="M67" s="2"/>
    </row>
    <row r="68">
      <c r="A68" s="2" t="s">
        <v>186</v>
      </c>
      <c r="B68" s="2">
        <v>165.0</v>
      </c>
      <c r="C68" s="2">
        <v>3.9465</v>
      </c>
      <c r="D68" s="2">
        <v>0.017</v>
      </c>
      <c r="E68" s="2">
        <v>0.121</v>
      </c>
      <c r="F68" s="2">
        <v>0.75</v>
      </c>
      <c r="H68" s="2"/>
      <c r="I68" s="11"/>
      <c r="J68" s="2"/>
      <c r="K68" s="2"/>
      <c r="L68" s="2"/>
      <c r="M68" s="2"/>
    </row>
    <row r="69">
      <c r="A69" s="2" t="s">
        <v>187</v>
      </c>
      <c r="B69" s="2">
        <v>166.0</v>
      </c>
      <c r="C69" s="2">
        <v>3.5</v>
      </c>
      <c r="D69" s="2">
        <v>0.01</v>
      </c>
      <c r="E69" s="2">
        <v>0.1</v>
      </c>
      <c r="F69" s="2">
        <v>0.75</v>
      </c>
      <c r="H69" s="2"/>
      <c r="I69" s="2"/>
      <c r="J69" s="2"/>
      <c r="K69" s="2"/>
      <c r="L69" s="2"/>
      <c r="M69" s="2"/>
    </row>
    <row r="70">
      <c r="A70" s="2" t="s">
        <v>188</v>
      </c>
      <c r="B70" s="2">
        <v>167.0</v>
      </c>
      <c r="C70" s="2">
        <v>3.4687</v>
      </c>
      <c r="D70" s="2">
        <v>0.013000000000000001</v>
      </c>
      <c r="E70" s="2">
        <v>0.09699999999999999</v>
      </c>
      <c r="F70" s="2">
        <v>0.728</v>
      </c>
      <c r="H70" s="2"/>
      <c r="I70" s="2"/>
      <c r="J70" s="2"/>
      <c r="K70" s="2"/>
      <c r="L70" s="2"/>
      <c r="M70" s="2"/>
    </row>
    <row r="71">
      <c r="A71" s="2" t="s">
        <v>189</v>
      </c>
      <c r="B71" s="2">
        <v>168.0</v>
      </c>
      <c r="C71" s="2">
        <f>280*0.4</f>
        <v>112</v>
      </c>
      <c r="D71" s="2">
        <f>2.3*0.4</f>
        <v>0.92</v>
      </c>
      <c r="E71" s="2">
        <f>10.9*0.4</f>
        <v>4.36</v>
      </c>
      <c r="F71" s="2">
        <f>57.6*0.4</f>
        <v>23.04</v>
      </c>
      <c r="G71" s="2"/>
      <c r="H71" s="2"/>
      <c r="I71" s="2"/>
      <c r="J71" s="2"/>
      <c r="K71" s="2"/>
      <c r="L71" s="2"/>
      <c r="M71" s="2"/>
    </row>
    <row r="72">
      <c r="A72" s="2" t="s">
        <v>190</v>
      </c>
      <c r="B72" s="2">
        <v>169.0</v>
      </c>
      <c r="C72" s="2">
        <v>2.0306</v>
      </c>
      <c r="D72" s="2">
        <v>0.01</v>
      </c>
      <c r="E72" s="2">
        <v>0.084</v>
      </c>
      <c r="F72" s="2">
        <v>0.397</v>
      </c>
      <c r="H72" s="2"/>
      <c r="I72" s="2"/>
      <c r="J72" s="2"/>
      <c r="K72" s="2"/>
      <c r="L72" s="2"/>
      <c r="M72" s="2"/>
    </row>
    <row r="73">
      <c r="A73" s="2" t="s">
        <v>191</v>
      </c>
      <c r="B73" s="2">
        <v>170.0</v>
      </c>
      <c r="C73" s="2">
        <v>1.68</v>
      </c>
      <c r="D73" s="2">
        <v>0.003</v>
      </c>
      <c r="E73" s="2">
        <v>0.038</v>
      </c>
      <c r="F73" s="2">
        <v>0.4</v>
      </c>
      <c r="H73" s="2"/>
      <c r="I73" s="2"/>
      <c r="J73" s="2"/>
      <c r="K73" s="2"/>
      <c r="L73" s="2"/>
      <c r="M73" s="2"/>
    </row>
    <row r="74">
      <c r="A74" s="2" t="s">
        <v>192</v>
      </c>
      <c r="B74" s="2">
        <v>171.0</v>
      </c>
      <c r="C74" s="2">
        <v>1.2433</v>
      </c>
      <c r="D74" s="2">
        <v>0.005</v>
      </c>
      <c r="E74" s="2">
        <v>0.042</v>
      </c>
      <c r="F74" s="2">
        <v>0.26</v>
      </c>
      <c r="H74" s="2"/>
      <c r="I74" s="2"/>
      <c r="J74" s="2"/>
      <c r="K74" s="2"/>
      <c r="L74" s="2"/>
      <c r="M74" s="2"/>
    </row>
    <row r="75">
      <c r="A75" s="2" t="s">
        <v>193</v>
      </c>
      <c r="B75" s="2">
        <v>172.0</v>
      </c>
      <c r="C75" s="2">
        <v>3.68</v>
      </c>
      <c r="D75" s="2">
        <v>0.10099999999999999</v>
      </c>
      <c r="E75" s="2">
        <v>0.07200000000000001</v>
      </c>
      <c r="F75" s="2">
        <v>0.608</v>
      </c>
      <c r="H75" s="2"/>
      <c r="I75" s="2"/>
      <c r="J75" s="2"/>
      <c r="K75" s="2"/>
      <c r="L75" s="2"/>
      <c r="M75" s="2"/>
    </row>
    <row r="76">
      <c r="A76" s="2" t="s">
        <v>194</v>
      </c>
      <c r="B76" s="2">
        <v>173.0</v>
      </c>
      <c r="C76" s="2">
        <v>3.07</v>
      </c>
      <c r="D76" s="2">
        <v>0.008</v>
      </c>
      <c r="E76" s="2">
        <v>0.084</v>
      </c>
      <c r="F76" s="2">
        <v>0.652</v>
      </c>
      <c r="H76" s="2"/>
      <c r="I76" s="2"/>
      <c r="J76" s="2"/>
      <c r="K76" s="2"/>
      <c r="L76" s="2"/>
      <c r="M76" s="2"/>
    </row>
    <row r="77">
      <c r="A77" s="10" t="s">
        <v>195</v>
      </c>
      <c r="B77" s="2">
        <v>174.0</v>
      </c>
      <c r="C77" s="2">
        <v>5.68</v>
      </c>
      <c r="D77" s="2">
        <v>0.4924</v>
      </c>
      <c r="E77" s="2">
        <v>0.258</v>
      </c>
      <c r="F77" s="2">
        <v>0.1613</v>
      </c>
      <c r="H77" s="2"/>
      <c r="I77" s="11"/>
      <c r="J77" s="2"/>
      <c r="K77" s="2"/>
      <c r="L77" s="2"/>
      <c r="M77" s="2"/>
    </row>
    <row r="78">
      <c r="A78" s="2" t="s">
        <v>196</v>
      </c>
      <c r="B78" s="2">
        <v>175.0</v>
      </c>
      <c r="C78" s="2">
        <v>5.01</v>
      </c>
      <c r="D78" s="2">
        <v>0.408</v>
      </c>
      <c r="E78" s="2">
        <v>0.195</v>
      </c>
      <c r="F78" s="2">
        <v>0.243</v>
      </c>
      <c r="H78" s="2"/>
      <c r="I78" s="11"/>
      <c r="J78" s="2"/>
      <c r="K78" s="2"/>
      <c r="L78" s="2"/>
      <c r="M78" s="2"/>
    </row>
    <row r="79">
      <c r="A79" s="2" t="s">
        <v>197</v>
      </c>
      <c r="B79" s="2">
        <v>176.0</v>
      </c>
      <c r="C79" s="2">
        <v>6.74</v>
      </c>
      <c r="D79" s="2">
        <v>0.603</v>
      </c>
      <c r="E79" s="2">
        <v>0.184</v>
      </c>
      <c r="F79" s="2">
        <v>0.19</v>
      </c>
      <c r="H79" s="2"/>
      <c r="I79" s="2"/>
      <c r="J79" s="2"/>
      <c r="K79" s="2"/>
      <c r="L79" s="2"/>
      <c r="M79" s="2"/>
    </row>
    <row r="80">
      <c r="A80" s="2" t="s">
        <v>198</v>
      </c>
      <c r="B80" s="2">
        <v>177.0</v>
      </c>
      <c r="C80" s="2">
        <v>7.2</v>
      </c>
      <c r="D80" s="2">
        <v>0.688</v>
      </c>
      <c r="E80" s="2">
        <v>0.078</v>
      </c>
      <c r="F80" s="2">
        <v>0.175</v>
      </c>
      <c r="H80" s="2"/>
      <c r="I80" s="11"/>
      <c r="J80" s="2"/>
      <c r="K80" s="2"/>
      <c r="L80" s="2"/>
      <c r="M80" s="2"/>
    </row>
    <row r="81">
      <c r="A81" s="2" t="s">
        <v>199</v>
      </c>
      <c r="B81" s="2">
        <v>178.0</v>
      </c>
      <c r="C81" s="2">
        <v>4.2714</v>
      </c>
      <c r="D81" s="2">
        <v>0.3404</v>
      </c>
      <c r="E81" s="2">
        <v>0.1813</v>
      </c>
      <c r="F81" s="2">
        <v>0.13699999999999998</v>
      </c>
      <c r="H81" s="2"/>
      <c r="I81" s="2"/>
      <c r="J81" s="2"/>
      <c r="K81" s="2"/>
      <c r="L81" s="2"/>
      <c r="M81" s="2"/>
    </row>
    <row r="82">
      <c r="A82" s="10" t="s">
        <v>200</v>
      </c>
      <c r="B82" s="2">
        <v>179.0</v>
      </c>
      <c r="C82" s="2">
        <v>0.8504999999999999</v>
      </c>
      <c r="D82" s="2">
        <v>0.002</v>
      </c>
      <c r="E82" s="2">
        <v>0.005</v>
      </c>
      <c r="F82" s="2">
        <v>0.221</v>
      </c>
      <c r="H82" s="2"/>
      <c r="I82" s="2"/>
      <c r="J82" s="2"/>
      <c r="K82" s="2"/>
      <c r="L82" s="2"/>
      <c r="M82" s="2"/>
    </row>
    <row r="83">
      <c r="A83" s="2" t="s">
        <v>201</v>
      </c>
      <c r="B83" s="2">
        <v>180.0</v>
      </c>
      <c r="C83" s="2">
        <v>2.23</v>
      </c>
      <c r="D83" s="2">
        <v>0.235</v>
      </c>
      <c r="E83" s="2">
        <v>0.012</v>
      </c>
      <c r="F83" s="2">
        <v>0.009000000000000001</v>
      </c>
      <c r="H83" s="2"/>
      <c r="I83" s="2"/>
      <c r="J83" s="2"/>
      <c r="K83" s="2"/>
      <c r="L83" s="2"/>
      <c r="M83" s="2"/>
    </row>
    <row r="84">
      <c r="A84" s="2" t="s">
        <v>202</v>
      </c>
      <c r="B84" s="2">
        <v>181.0</v>
      </c>
      <c r="C84" s="2">
        <v>1.0</v>
      </c>
      <c r="D84" s="2">
        <v>0.002</v>
      </c>
      <c r="E84" s="2">
        <v>0.012</v>
      </c>
      <c r="F84" s="2">
        <v>0.23</v>
      </c>
      <c r="H84" s="2"/>
      <c r="I84" s="2"/>
      <c r="J84" s="2"/>
      <c r="K84" s="2"/>
      <c r="L84" s="2"/>
      <c r="M84" s="2"/>
    </row>
    <row r="85">
      <c r="A85" s="2" t="s">
        <v>203</v>
      </c>
      <c r="B85" s="2">
        <v>182.0</v>
      </c>
      <c r="C85" s="2">
        <v>0.5232</v>
      </c>
      <c r="D85" s="2">
        <v>0.002</v>
      </c>
      <c r="E85" s="2">
        <v>0.008</v>
      </c>
      <c r="F85" s="2">
        <v>0.125</v>
      </c>
      <c r="H85" s="2"/>
      <c r="I85" s="2"/>
      <c r="J85" s="2"/>
      <c r="K85" s="2"/>
      <c r="L85" s="2"/>
      <c r="M85" s="2"/>
    </row>
    <row r="86">
      <c r="A86" s="2" t="s">
        <v>204</v>
      </c>
      <c r="B86" s="2">
        <v>183.0</v>
      </c>
      <c r="C86" s="2">
        <v>0.45</v>
      </c>
      <c r="D86" s="2">
        <v>0.005</v>
      </c>
      <c r="E86" s="2">
        <v>0.003</v>
      </c>
      <c r="F86" s="2">
        <v>0.099</v>
      </c>
      <c r="H86" s="2"/>
      <c r="I86" s="11"/>
      <c r="J86" s="2"/>
      <c r="K86" s="2"/>
      <c r="L86" s="2"/>
      <c r="M86" s="2"/>
    </row>
    <row r="87">
      <c r="A87" s="2" t="s">
        <v>205</v>
      </c>
      <c r="B87" s="2">
        <v>184.0</v>
      </c>
      <c r="C87" s="2">
        <v>0.3</v>
      </c>
      <c r="D87" s="2">
        <v>0.006</v>
      </c>
      <c r="E87" s="2">
        <v>0.006999999999999999</v>
      </c>
      <c r="F87" s="2">
        <v>0.071</v>
      </c>
      <c r="H87" s="2"/>
      <c r="I87" s="2"/>
      <c r="J87" s="2"/>
      <c r="K87" s="2"/>
      <c r="L87" s="2"/>
      <c r="M87" s="2"/>
    </row>
    <row r="88">
      <c r="A88" s="2" t="s">
        <v>206</v>
      </c>
      <c r="B88" s="2">
        <v>185.0</v>
      </c>
      <c r="C88" s="2">
        <v>0.65</v>
      </c>
      <c r="D88" s="2">
        <v>0.004</v>
      </c>
      <c r="E88" s="2">
        <v>0.009000000000000001</v>
      </c>
      <c r="F88" s="2">
        <v>0.15</v>
      </c>
      <c r="H88" s="2"/>
      <c r="I88" s="2"/>
      <c r="J88" s="2"/>
      <c r="K88" s="2"/>
      <c r="L88" s="2"/>
      <c r="M88" s="2"/>
    </row>
    <row r="89">
      <c r="A89" s="2" t="s">
        <v>207</v>
      </c>
      <c r="B89" s="2">
        <v>186.0</v>
      </c>
      <c r="C89" s="2">
        <v>0.5</v>
      </c>
      <c r="D89" s="2">
        <v>0.01</v>
      </c>
      <c r="E89" s="2">
        <v>0.012</v>
      </c>
      <c r="F89" s="2">
        <v>0.086</v>
      </c>
      <c r="H89" s="2"/>
      <c r="I89" s="2"/>
      <c r="J89" s="2"/>
      <c r="K89" s="2"/>
      <c r="L89" s="2"/>
      <c r="M89" s="2"/>
    </row>
    <row r="90">
      <c r="A90" s="2" t="s">
        <v>208</v>
      </c>
      <c r="B90" s="2">
        <v>187.0</v>
      </c>
      <c r="C90" s="2">
        <v>1.6879</v>
      </c>
      <c r="D90" s="2">
        <v>0.003</v>
      </c>
      <c r="E90" s="2">
        <v>0.0123</v>
      </c>
      <c r="F90" s="2">
        <v>0.4521</v>
      </c>
      <c r="H90" s="2"/>
      <c r="I90" s="11"/>
      <c r="J90" s="2"/>
      <c r="K90" s="2"/>
      <c r="L90" s="2"/>
      <c r="M90" s="2"/>
    </row>
    <row r="91">
      <c r="A91" s="2" t="s">
        <v>209</v>
      </c>
      <c r="B91" s="2">
        <v>188.0</v>
      </c>
      <c r="C91" s="2">
        <v>3.1576</v>
      </c>
      <c r="D91" s="2">
        <v>0.0048</v>
      </c>
      <c r="E91" s="2">
        <v>0.0199</v>
      </c>
      <c r="F91" s="2">
        <v>0.7328</v>
      </c>
      <c r="H91" s="2"/>
      <c r="I91" s="11"/>
      <c r="J91" s="2"/>
      <c r="K91" s="2"/>
      <c r="L91" s="2"/>
      <c r="M91" s="2"/>
    </row>
    <row r="92">
      <c r="A92" s="2" t="s">
        <v>210</v>
      </c>
      <c r="B92" s="2">
        <v>189.0</v>
      </c>
      <c r="C92" s="2">
        <v>0.45</v>
      </c>
      <c r="D92" s="2">
        <v>0.002</v>
      </c>
      <c r="E92" s="2">
        <v>0.008</v>
      </c>
      <c r="F92" s="2">
        <v>0.08800000000000001</v>
      </c>
      <c r="H92" s="2"/>
      <c r="I92" s="2"/>
      <c r="J92" s="2"/>
      <c r="K92" s="2"/>
      <c r="L92" s="2"/>
      <c r="M92" s="2"/>
    </row>
    <row r="93">
      <c r="A93" s="2" t="s">
        <v>211</v>
      </c>
      <c r="B93" s="2">
        <v>190.0</v>
      </c>
      <c r="C93" s="2">
        <v>0.5972</v>
      </c>
      <c r="D93" s="2">
        <v>0.002</v>
      </c>
      <c r="E93" s="2">
        <v>0.013000000000000001</v>
      </c>
      <c r="F93" s="2">
        <v>0.11800000000000001</v>
      </c>
      <c r="H93" s="2"/>
      <c r="I93" s="2"/>
      <c r="J93" s="2"/>
      <c r="K93" s="2"/>
      <c r="L93" s="2"/>
      <c r="M93" s="2"/>
    </row>
    <row r="94">
      <c r="A94" s="2" t="s">
        <v>212</v>
      </c>
      <c r="B94" s="2">
        <v>191.0</v>
      </c>
      <c r="C94" s="2">
        <v>0.43</v>
      </c>
      <c r="D94" s="2">
        <v>0.002</v>
      </c>
      <c r="E94" s="2">
        <v>0.006</v>
      </c>
      <c r="F94" s="2">
        <v>0.098</v>
      </c>
      <c r="H94" s="2"/>
      <c r="I94" s="2"/>
      <c r="J94" s="2"/>
      <c r="K94" s="2"/>
      <c r="L94" s="2"/>
      <c r="M94" s="2"/>
    </row>
    <row r="95">
      <c r="A95" s="2" t="s">
        <v>213</v>
      </c>
      <c r="B95" s="2">
        <v>192.0</v>
      </c>
      <c r="C95" s="2">
        <v>0.7</v>
      </c>
      <c r="D95" s="2">
        <v>0.003</v>
      </c>
      <c r="E95" s="2">
        <v>0.006999999999999999</v>
      </c>
      <c r="F95" s="2">
        <v>0.17</v>
      </c>
      <c r="H95" s="2"/>
      <c r="I95" s="2"/>
      <c r="J95" s="2"/>
      <c r="K95" s="2"/>
      <c r="L95" s="2"/>
      <c r="M95" s="2"/>
    </row>
    <row r="96">
      <c r="A96" s="2" t="s">
        <v>216</v>
      </c>
      <c r="B96" s="2">
        <v>193.0</v>
      </c>
      <c r="C96" s="2">
        <v>0.6593000000000001</v>
      </c>
      <c r="D96" s="2">
        <v>0.004</v>
      </c>
      <c r="E96" s="2">
        <v>0.005</v>
      </c>
      <c r="F96" s="2">
        <v>0.155</v>
      </c>
      <c r="H96" s="2"/>
      <c r="I96" s="2"/>
      <c r="J96" s="2"/>
      <c r="K96" s="2"/>
      <c r="L96" s="2"/>
      <c r="M96" s="2"/>
    </row>
    <row r="97">
      <c r="A97" s="2" t="s">
        <v>218</v>
      </c>
      <c r="B97" s="2">
        <v>194.0</v>
      </c>
      <c r="C97" s="2">
        <v>0.6092</v>
      </c>
      <c r="D97" s="2">
        <v>0.004</v>
      </c>
      <c r="E97" s="2">
        <v>0.004</v>
      </c>
      <c r="F97" s="2">
        <v>0.14400000000000002</v>
      </c>
      <c r="H97" s="2"/>
      <c r="I97" s="2"/>
      <c r="J97" s="2"/>
      <c r="K97" s="2"/>
      <c r="L97" s="2"/>
      <c r="M97" s="2"/>
    </row>
    <row r="98">
      <c r="A98" s="2" t="s">
        <v>219</v>
      </c>
      <c r="B98" s="2">
        <v>195.0</v>
      </c>
      <c r="C98" s="2">
        <v>0.35</v>
      </c>
      <c r="D98" s="2">
        <v>0.004</v>
      </c>
      <c r="E98" s="2">
        <v>0.008</v>
      </c>
      <c r="F98" s="2">
        <v>0.075</v>
      </c>
      <c r="H98" s="2"/>
      <c r="I98" s="2"/>
      <c r="J98" s="2"/>
      <c r="K98" s="2"/>
      <c r="L98" s="2"/>
      <c r="M98" s="2"/>
    </row>
    <row r="99">
      <c r="A99" s="2" t="s">
        <v>220</v>
      </c>
      <c r="B99" s="2">
        <v>196.0</v>
      </c>
      <c r="C99" s="2">
        <v>0.7883</v>
      </c>
      <c r="D99" s="2">
        <v>0.003</v>
      </c>
      <c r="E99" s="2">
        <v>0.01</v>
      </c>
      <c r="F99" s="2">
        <v>0.226</v>
      </c>
      <c r="H99" s="2"/>
      <c r="I99" s="2"/>
      <c r="J99" s="2"/>
      <c r="K99" s="2"/>
      <c r="L99" s="2"/>
      <c r="M99" s="2"/>
    </row>
    <row r="100">
      <c r="A100" s="2" t="s">
        <v>221</v>
      </c>
      <c r="B100" s="2">
        <v>197.0</v>
      </c>
      <c r="C100" s="2">
        <v>0.71</v>
      </c>
      <c r="D100" s="2">
        <v>0.003</v>
      </c>
      <c r="E100" s="2">
        <v>0.006</v>
      </c>
      <c r="F100" s="2">
        <v>0.165</v>
      </c>
      <c r="H100" s="2"/>
      <c r="I100" s="2"/>
      <c r="J100" s="2"/>
      <c r="K100" s="2"/>
      <c r="L100" s="2"/>
      <c r="M100" s="2"/>
    </row>
    <row r="101">
      <c r="A101" s="2" t="s">
        <v>223</v>
      </c>
      <c r="B101" s="2">
        <v>198.0</v>
      </c>
      <c r="C101" s="2">
        <v>0.5</v>
      </c>
      <c r="D101" s="2">
        <v>0.006</v>
      </c>
      <c r="E101" s="2">
        <v>0.009000000000000001</v>
      </c>
      <c r="F101" s="2">
        <v>0.10300000000000001</v>
      </c>
      <c r="H101" s="2"/>
      <c r="I101" s="2"/>
      <c r="J101" s="2"/>
      <c r="K101" s="2"/>
      <c r="L101" s="2"/>
      <c r="M101" s="2"/>
    </row>
    <row r="102">
      <c r="A102" s="2" t="s">
        <v>225</v>
      </c>
      <c r="B102" s="2">
        <v>199.0</v>
      </c>
      <c r="C102" s="2">
        <v>0.4</v>
      </c>
      <c r="D102" s="2">
        <v>0.003</v>
      </c>
      <c r="E102" s="2">
        <v>0.008</v>
      </c>
      <c r="F102" s="2">
        <v>0.081</v>
      </c>
      <c r="H102" s="2"/>
      <c r="I102" s="2"/>
      <c r="J102" s="2"/>
      <c r="K102" s="2"/>
      <c r="L102" s="2"/>
      <c r="M102" s="2"/>
    </row>
    <row r="103">
      <c r="A103" s="2" t="s">
        <v>226</v>
      </c>
      <c r="B103" s="2">
        <v>200.0</v>
      </c>
      <c r="C103" s="2">
        <v>0.5</v>
      </c>
      <c r="D103" s="2">
        <v>0.003</v>
      </c>
      <c r="E103" s="2">
        <v>0.006999999999999999</v>
      </c>
      <c r="F103" s="2">
        <v>0.11</v>
      </c>
      <c r="H103" s="2"/>
      <c r="I103" s="2"/>
      <c r="J103" s="2"/>
      <c r="K103" s="2"/>
      <c r="L103" s="2"/>
      <c r="M103" s="2"/>
    </row>
    <row r="104">
      <c r="A104" s="2" t="s">
        <v>228</v>
      </c>
      <c r="B104" s="2">
        <v>201.0</v>
      </c>
      <c r="C104" s="2">
        <v>0.56</v>
      </c>
      <c r="D104" s="2">
        <v>0.003</v>
      </c>
      <c r="E104" s="2">
        <v>0.005</v>
      </c>
      <c r="F104" s="2">
        <v>0.128</v>
      </c>
      <c r="H104" s="2"/>
      <c r="I104" s="2"/>
      <c r="J104" s="2"/>
      <c r="K104" s="2"/>
      <c r="L104" s="2"/>
      <c r="M104" s="2"/>
    </row>
    <row r="105">
      <c r="A105" s="2" t="s">
        <v>230</v>
      </c>
      <c r="B105" s="2">
        <v>202.0</v>
      </c>
      <c r="C105" s="2">
        <v>0.55</v>
      </c>
      <c r="D105" s="2">
        <v>0.001</v>
      </c>
      <c r="E105" s="2">
        <v>0.009000000000000001</v>
      </c>
      <c r="F105" s="2">
        <v>0.12</v>
      </c>
      <c r="H105" s="2"/>
      <c r="I105" s="2"/>
      <c r="J105" s="2"/>
      <c r="K105" s="2"/>
      <c r="L105" s="2"/>
      <c r="M105" s="2"/>
    </row>
    <row r="106">
      <c r="A106" s="2" t="s">
        <v>232</v>
      </c>
      <c r="B106" s="2">
        <v>203.0</v>
      </c>
      <c r="C106" s="2">
        <v>0.53</v>
      </c>
      <c r="D106" s="2">
        <v>0.0</v>
      </c>
      <c r="E106" s="2">
        <v>0.006</v>
      </c>
      <c r="F106" s="2">
        <v>0.124</v>
      </c>
      <c r="H106" s="2"/>
      <c r="I106" s="11"/>
      <c r="J106" s="2"/>
      <c r="K106" s="2"/>
      <c r="L106" s="2"/>
      <c r="M106" s="2"/>
    </row>
    <row r="107">
      <c r="A107" s="2" t="s">
        <v>233</v>
      </c>
      <c r="B107" s="2">
        <v>204.0</v>
      </c>
      <c r="C107" s="2">
        <v>0.25</v>
      </c>
      <c r="D107" s="2">
        <v>0.002</v>
      </c>
      <c r="E107" s="2">
        <v>0.006</v>
      </c>
      <c r="F107" s="2">
        <v>0.05</v>
      </c>
      <c r="H107" s="2"/>
      <c r="I107" s="11"/>
      <c r="J107" s="2"/>
      <c r="K107" s="2"/>
      <c r="L107" s="2"/>
      <c r="M107" s="2"/>
    </row>
    <row r="108">
      <c r="A108" s="2" t="s">
        <v>235</v>
      </c>
      <c r="B108" s="2">
        <v>205.0</v>
      </c>
      <c r="C108" s="2">
        <v>0.3583</v>
      </c>
      <c r="D108" s="2">
        <v>0.0</v>
      </c>
      <c r="E108" s="2">
        <v>0.013000000000000001</v>
      </c>
      <c r="F108" s="2">
        <v>0.081</v>
      </c>
      <c r="H108" s="2"/>
      <c r="I108" s="11"/>
      <c r="J108" s="2"/>
      <c r="K108" s="2"/>
      <c r="L108" s="2"/>
      <c r="M108" s="2"/>
    </row>
    <row r="109">
      <c r="A109" s="2" t="s">
        <v>237</v>
      </c>
      <c r="B109" s="2">
        <v>206.0</v>
      </c>
      <c r="C109" s="2">
        <v>0.5</v>
      </c>
      <c r="D109" s="2">
        <v>0.0</v>
      </c>
      <c r="E109" s="2">
        <v>0.009000000000000001</v>
      </c>
      <c r="F109" s="2">
        <v>0.124</v>
      </c>
      <c r="H109" s="2"/>
      <c r="I109" s="2"/>
      <c r="J109" s="2"/>
      <c r="K109" s="2"/>
      <c r="L109" s="2"/>
      <c r="M109" s="2"/>
    </row>
    <row r="110">
      <c r="A110" s="2" t="s">
        <v>239</v>
      </c>
      <c r="B110" s="2">
        <v>207.0</v>
      </c>
      <c r="C110" s="2">
        <v>1.47</v>
      </c>
      <c r="D110" s="2">
        <v>0.158</v>
      </c>
      <c r="E110" s="2">
        <v>0.005</v>
      </c>
      <c r="F110" s="2">
        <v>0.001</v>
      </c>
      <c r="H110" s="2"/>
      <c r="I110" s="2"/>
      <c r="J110" s="2"/>
      <c r="K110" s="2"/>
      <c r="L110" s="2"/>
    </row>
    <row r="111">
      <c r="A111" s="2" t="s">
        <v>241</v>
      </c>
      <c r="B111" s="2">
        <v>208.0</v>
      </c>
      <c r="C111" s="2">
        <v>3.4638999999999998</v>
      </c>
      <c r="D111" s="2">
        <v>0.358</v>
      </c>
      <c r="E111" s="2">
        <v>0.022000000000000002</v>
      </c>
      <c r="F111" s="2">
        <v>0.049</v>
      </c>
      <c r="H111" s="2"/>
      <c r="I111" s="11"/>
      <c r="J111" s="2"/>
      <c r="K111" s="2"/>
      <c r="L111" s="2"/>
    </row>
    <row r="112">
      <c r="A112" s="2" t="s">
        <v>243</v>
      </c>
      <c r="B112" s="2">
        <v>209.0</v>
      </c>
      <c r="C112" s="2">
        <v>1.3617</v>
      </c>
      <c r="D112" s="2">
        <v>0.14</v>
      </c>
      <c r="E112" s="2">
        <v>0.013999999999999999</v>
      </c>
      <c r="F112" s="2">
        <v>0.018000000000000002</v>
      </c>
      <c r="H112" s="2"/>
      <c r="I112" s="2"/>
      <c r="J112" s="2"/>
      <c r="K112" s="2"/>
      <c r="L112" s="2"/>
      <c r="M112" s="2"/>
    </row>
    <row r="113">
      <c r="A113" s="2" t="s">
        <v>244</v>
      </c>
      <c r="B113" s="2">
        <v>210.0</v>
      </c>
      <c r="C113" s="2">
        <v>0.13</v>
      </c>
      <c r="D113" s="2">
        <v>0.001</v>
      </c>
      <c r="E113" s="2">
        <v>0.006</v>
      </c>
      <c r="F113" s="2">
        <v>0.024</v>
      </c>
      <c r="H113" s="2"/>
      <c r="I113" s="11"/>
      <c r="J113" s="2"/>
      <c r="K113" s="2"/>
      <c r="L113" s="2"/>
      <c r="M113" s="2"/>
    </row>
    <row r="114">
      <c r="A114" s="2" t="s">
        <v>245</v>
      </c>
      <c r="B114" s="2">
        <v>211.0</v>
      </c>
      <c r="C114" s="2">
        <v>0.55</v>
      </c>
      <c r="D114" s="2">
        <v>0.002</v>
      </c>
      <c r="E114" s="2">
        <v>0.001</v>
      </c>
      <c r="F114" s="2">
        <v>0.12</v>
      </c>
      <c r="H114" s="2"/>
      <c r="I114" s="2"/>
      <c r="J114" s="2"/>
      <c r="K114" s="2"/>
      <c r="L114" s="2"/>
      <c r="M114" s="2"/>
    </row>
    <row r="115">
      <c r="A115" s="2" t="s">
        <v>246</v>
      </c>
      <c r="B115" s="2">
        <v>212.0</v>
      </c>
      <c r="C115" s="2">
        <v>0.2</v>
      </c>
      <c r="D115" s="2">
        <v>0.001</v>
      </c>
      <c r="E115" s="2">
        <v>0.006</v>
      </c>
      <c r="F115" s="2">
        <v>0.033</v>
      </c>
      <c r="H115" s="2"/>
      <c r="I115" s="11"/>
      <c r="J115" s="2"/>
      <c r="K115" s="2"/>
      <c r="L115" s="2"/>
      <c r="M115" s="2"/>
    </row>
    <row r="116">
      <c r="A116" s="2" t="s">
        <v>247</v>
      </c>
      <c r="B116" s="2">
        <v>213.0</v>
      </c>
      <c r="C116" s="2">
        <v>0.45</v>
      </c>
      <c r="D116" s="2">
        <v>0.002</v>
      </c>
      <c r="E116" s="2">
        <v>0.011000000000000001</v>
      </c>
      <c r="F116" s="2">
        <v>0.09699999999999999</v>
      </c>
      <c r="H116" s="2"/>
      <c r="I116" s="2"/>
      <c r="J116" s="2"/>
      <c r="K116" s="2"/>
      <c r="L116" s="2"/>
      <c r="M116" s="2"/>
    </row>
    <row r="117">
      <c r="A117" s="2" t="s">
        <v>248</v>
      </c>
      <c r="B117" s="2">
        <v>214.0</v>
      </c>
      <c r="C117" s="2">
        <v>0.55</v>
      </c>
      <c r="D117" s="2">
        <v>0.002</v>
      </c>
      <c r="E117" s="2">
        <v>0.013000000000000001</v>
      </c>
      <c r="F117" s="2">
        <v>0.12</v>
      </c>
      <c r="H117" s="2"/>
      <c r="I117" s="11"/>
      <c r="J117" s="2"/>
      <c r="K117" s="2"/>
      <c r="L117" s="2"/>
      <c r="M117" s="2"/>
    </row>
    <row r="118">
      <c r="A118" s="2" t="s">
        <v>249</v>
      </c>
      <c r="B118" s="2">
        <v>215.0</v>
      </c>
      <c r="C118" s="2">
        <v>0.6</v>
      </c>
      <c r="D118" s="2">
        <v>0.002</v>
      </c>
      <c r="E118" s="2">
        <v>0.006</v>
      </c>
      <c r="F118" s="2">
        <v>0.15</v>
      </c>
      <c r="H118" s="2"/>
      <c r="I118" s="11"/>
      <c r="J118" s="2"/>
      <c r="K118" s="2"/>
      <c r="L118" s="2"/>
      <c r="M118" s="2"/>
    </row>
    <row r="119">
      <c r="A119" s="10" t="s">
        <v>208</v>
      </c>
      <c r="B119" s="2">
        <v>216.0</v>
      </c>
      <c r="C119" s="2">
        <v>2.81</v>
      </c>
      <c r="D119" s="2">
        <v>0.005</v>
      </c>
      <c r="E119" s="2">
        <v>0.02</v>
      </c>
      <c r="F119" s="2">
        <v>0.745</v>
      </c>
      <c r="H119" s="2"/>
      <c r="I119" s="11"/>
      <c r="J119" s="2"/>
      <c r="K119" s="2"/>
      <c r="L119" s="2"/>
      <c r="M119" s="2"/>
    </row>
    <row r="120">
      <c r="A120" s="2" t="s">
        <v>250</v>
      </c>
      <c r="B120" s="2">
        <v>217.0</v>
      </c>
      <c r="C120" s="2">
        <v>2.85</v>
      </c>
      <c r="D120" s="2">
        <v>0.012</v>
      </c>
      <c r="E120" s="2">
        <v>0.034</v>
      </c>
      <c r="F120" s="2">
        <v>0.72</v>
      </c>
      <c r="H120" s="2"/>
      <c r="I120" s="11"/>
      <c r="J120" s="2"/>
      <c r="K120" s="2"/>
      <c r="L120" s="2"/>
      <c r="M120" s="2"/>
    </row>
    <row r="121">
      <c r="A121" s="2" t="s">
        <v>251</v>
      </c>
      <c r="B121" s="2">
        <v>218.0</v>
      </c>
      <c r="C121" s="2">
        <v>2.79</v>
      </c>
      <c r="D121" s="2">
        <v>0.006999999999999999</v>
      </c>
      <c r="E121" s="2">
        <v>0.027999999999999997</v>
      </c>
      <c r="F121" s="2">
        <v>0.747</v>
      </c>
      <c r="H121" s="2"/>
      <c r="I121" s="11"/>
      <c r="J121" s="2"/>
      <c r="K121" s="2"/>
      <c r="L121" s="2"/>
      <c r="M121" s="2"/>
    </row>
    <row r="122">
      <c r="A122" s="2" t="s">
        <v>252</v>
      </c>
      <c r="B122" s="2">
        <v>219.0</v>
      </c>
      <c r="C122" s="2">
        <v>3.1</v>
      </c>
      <c r="D122" s="2">
        <v>0.018000000000000002</v>
      </c>
      <c r="E122" s="2">
        <v>0.02</v>
      </c>
      <c r="F122" s="2">
        <v>0.7709999999999999</v>
      </c>
      <c r="H122" s="2"/>
      <c r="I122" s="11"/>
      <c r="J122" s="2"/>
      <c r="K122" s="2"/>
      <c r="L122" s="2"/>
      <c r="M122" s="2"/>
    </row>
    <row r="123">
      <c r="A123" s="2" t="s">
        <v>253</v>
      </c>
      <c r="B123" s="2">
        <v>220.0</v>
      </c>
      <c r="C123" s="2">
        <v>6.0583</v>
      </c>
      <c r="D123" s="2">
        <v>0.688</v>
      </c>
      <c r="E123" s="2">
        <v>0.08900000000000001</v>
      </c>
      <c r="F123" s="2">
        <v>0.16</v>
      </c>
      <c r="H123" s="2"/>
      <c r="I123" s="11"/>
      <c r="J123" s="2"/>
      <c r="K123" s="2"/>
      <c r="L123" s="2"/>
      <c r="M123" s="2"/>
    </row>
    <row r="124">
      <c r="A124" s="2" t="s">
        <v>254</v>
      </c>
      <c r="B124" s="2">
        <v>221.0</v>
      </c>
      <c r="C124" s="2">
        <v>0.7645000000000001</v>
      </c>
      <c r="D124" s="2">
        <v>0.001</v>
      </c>
      <c r="E124" s="2">
        <v>0.004</v>
      </c>
      <c r="F124" s="2">
        <v>0.2</v>
      </c>
      <c r="H124" s="2"/>
      <c r="I124" s="11"/>
      <c r="J124" s="2"/>
      <c r="K124" s="2"/>
      <c r="L124" s="2"/>
      <c r="M124" s="2"/>
    </row>
    <row r="125">
      <c r="A125" s="2" t="s">
        <v>230</v>
      </c>
      <c r="B125" s="2">
        <v>222.0</v>
      </c>
      <c r="C125" s="2">
        <v>2.74</v>
      </c>
      <c r="D125" s="2">
        <v>0.006</v>
      </c>
      <c r="E125" s="2">
        <v>0.048</v>
      </c>
      <c r="F125" s="2">
        <v>0.662</v>
      </c>
      <c r="H125" s="2"/>
      <c r="I125" s="11"/>
      <c r="J125" s="2"/>
      <c r="K125" s="2"/>
      <c r="L125" s="2"/>
      <c r="M125" s="2"/>
    </row>
    <row r="126">
      <c r="A126" s="2" t="s">
        <v>255</v>
      </c>
      <c r="B126" s="2">
        <v>223.0</v>
      </c>
      <c r="C126" s="2">
        <v>2.2597</v>
      </c>
      <c r="D126" s="2">
        <v>0.004</v>
      </c>
      <c r="E126" s="2">
        <v>0.013999999999999999</v>
      </c>
      <c r="F126" s="2">
        <v>0.5913</v>
      </c>
      <c r="H126" s="2"/>
      <c r="I126" s="11"/>
      <c r="J126" s="2"/>
      <c r="K126" s="2"/>
      <c r="L126" s="2"/>
      <c r="M126" s="2"/>
    </row>
    <row r="127">
      <c r="A127" s="2" t="s">
        <v>249</v>
      </c>
      <c r="B127" s="2">
        <v>224.0</v>
      </c>
      <c r="C127" s="2">
        <v>2.99</v>
      </c>
      <c r="D127" s="2">
        <v>0.006999999999999999</v>
      </c>
      <c r="E127" s="2">
        <v>0.027999999999999997</v>
      </c>
      <c r="F127" s="2">
        <v>0.6970000000000001</v>
      </c>
      <c r="H127" s="2"/>
      <c r="I127" s="11"/>
      <c r="J127" s="2"/>
      <c r="K127" s="2"/>
      <c r="L127" s="2"/>
      <c r="M127" s="2"/>
    </row>
    <row r="128">
      <c r="A128" s="2" t="s">
        <v>256</v>
      </c>
      <c r="B128" s="2">
        <v>225.0</v>
      </c>
      <c r="C128" s="2">
        <v>4.68</v>
      </c>
      <c r="D128" s="2">
        <v>0.456</v>
      </c>
      <c r="E128" s="2">
        <v>0.011000000000000001</v>
      </c>
      <c r="F128" s="2">
        <v>0.121</v>
      </c>
      <c r="H128" s="2"/>
      <c r="I128" s="11"/>
      <c r="J128" s="2"/>
      <c r="K128" s="2"/>
      <c r="L128" s="2"/>
      <c r="M128" s="2"/>
    </row>
    <row r="129">
      <c r="A129" s="10" t="s">
        <v>257</v>
      </c>
      <c r="B129" s="2">
        <v>226.0</v>
      </c>
      <c r="C129" s="2">
        <v>3.5</v>
      </c>
      <c r="D129" s="2">
        <v>0.016</v>
      </c>
      <c r="E129" s="2">
        <v>0.235</v>
      </c>
      <c r="F129" s="2">
        <v>0.598</v>
      </c>
      <c r="H129" s="2"/>
      <c r="I129" s="11"/>
      <c r="J129" s="2"/>
      <c r="K129" s="2"/>
      <c r="L129" s="2"/>
      <c r="M129" s="2"/>
    </row>
    <row r="130">
      <c r="A130" s="2" t="s">
        <v>258</v>
      </c>
      <c r="B130" s="2">
        <v>227.0</v>
      </c>
      <c r="C130" s="2">
        <v>0.9373999999999999</v>
      </c>
      <c r="D130" s="2">
        <v>0.005</v>
      </c>
      <c r="E130" s="2">
        <v>0.078</v>
      </c>
      <c r="F130" s="2">
        <v>0.214</v>
      </c>
      <c r="H130" s="2"/>
      <c r="I130" s="11"/>
      <c r="J130" s="2"/>
      <c r="K130" s="2"/>
      <c r="L130" s="2"/>
      <c r="M130" s="2"/>
    </row>
    <row r="131">
      <c r="A131" s="2" t="s">
        <v>259</v>
      </c>
      <c r="B131" s="2">
        <v>228.0</v>
      </c>
      <c r="C131" s="2">
        <v>0.3397</v>
      </c>
      <c r="D131" s="2">
        <v>0.0026</v>
      </c>
      <c r="E131" s="2">
        <v>0.0203</v>
      </c>
      <c r="F131" s="2">
        <v>0.0632</v>
      </c>
      <c r="H131" s="2"/>
      <c r="I131" s="11"/>
      <c r="J131" s="2"/>
      <c r="K131" s="2"/>
      <c r="L131" s="2"/>
      <c r="M131" s="2"/>
    </row>
    <row r="132">
      <c r="A132" s="2" t="s">
        <v>260</v>
      </c>
      <c r="B132" s="2">
        <v>229.0</v>
      </c>
      <c r="C132" s="2">
        <v>0.7696999999999999</v>
      </c>
      <c r="D132" s="2">
        <v>0.0032</v>
      </c>
      <c r="E132" s="2">
        <v>0.0587</v>
      </c>
      <c r="F132" s="2">
        <v>0.1655</v>
      </c>
      <c r="H132" s="2"/>
      <c r="I132" s="2"/>
      <c r="J132" s="2"/>
      <c r="K132" s="2"/>
      <c r="L132" s="2"/>
      <c r="M132" s="2"/>
    </row>
    <row r="133">
      <c r="A133" s="2" t="s">
        <v>261</v>
      </c>
      <c r="B133" s="2">
        <v>230.0</v>
      </c>
      <c r="C133" s="2">
        <v>3.7</v>
      </c>
      <c r="D133" s="2">
        <v>0.013999999999999999</v>
      </c>
      <c r="E133" s="2">
        <v>0.237</v>
      </c>
      <c r="F133" s="2">
        <v>0.615</v>
      </c>
      <c r="H133" s="2"/>
      <c r="I133" s="11"/>
      <c r="J133" s="2"/>
      <c r="K133" s="2"/>
      <c r="L133" s="2"/>
      <c r="M133" s="2"/>
    </row>
    <row r="134">
      <c r="A134" s="2" t="s">
        <v>262</v>
      </c>
      <c r="B134" s="2">
        <v>231.0</v>
      </c>
      <c r="C134" s="2">
        <v>0.7787999999999999</v>
      </c>
      <c r="D134" s="2">
        <v>0.0034000000000000002</v>
      </c>
      <c r="E134" s="2">
        <v>0.067</v>
      </c>
      <c r="F134" s="2">
        <v>0.106</v>
      </c>
      <c r="H134" s="2"/>
      <c r="I134" s="2"/>
      <c r="J134" s="2"/>
      <c r="K134" s="2"/>
      <c r="L134" s="2"/>
      <c r="M134" s="2"/>
    </row>
    <row r="135">
      <c r="A135" s="2" t="s">
        <v>263</v>
      </c>
      <c r="B135" s="2">
        <v>232.0</v>
      </c>
      <c r="C135" s="2">
        <v>0.301</v>
      </c>
      <c r="D135" s="2">
        <v>0.0018</v>
      </c>
      <c r="E135" s="2">
        <v>0.0304</v>
      </c>
      <c r="F135" s="2">
        <v>0.0594</v>
      </c>
      <c r="H135" s="2"/>
      <c r="I135" s="2"/>
      <c r="J135" s="2"/>
      <c r="K135" s="2"/>
      <c r="L135" s="2"/>
      <c r="M135" s="2"/>
    </row>
    <row r="136">
      <c r="A136" s="2" t="s">
        <v>264</v>
      </c>
      <c r="B136" s="2">
        <v>233.0</v>
      </c>
      <c r="C136" s="2">
        <v>3.4686000000000003</v>
      </c>
      <c r="D136" s="2">
        <v>0.0116</v>
      </c>
      <c r="E136" s="2">
        <v>0.2386</v>
      </c>
      <c r="F136" s="2">
        <v>0.628</v>
      </c>
      <c r="H136" s="2"/>
      <c r="I136" s="11"/>
      <c r="J136" s="2"/>
      <c r="K136" s="2"/>
      <c r="L136" s="2"/>
      <c r="M136" s="2"/>
    </row>
    <row r="137">
      <c r="A137" s="2" t="s">
        <v>265</v>
      </c>
      <c r="B137" s="2">
        <v>234.0</v>
      </c>
      <c r="C137" s="2">
        <v>1.05</v>
      </c>
      <c r="D137" s="2">
        <v>0.0038</v>
      </c>
      <c r="E137" s="2">
        <v>0.0702</v>
      </c>
      <c r="F137" s="2">
        <v>0.19149999999999998</v>
      </c>
      <c r="H137" s="2"/>
      <c r="I137" s="11"/>
      <c r="J137" s="2"/>
      <c r="K137" s="2"/>
      <c r="L137" s="2"/>
      <c r="M137" s="2"/>
    </row>
    <row r="138">
      <c r="A138" s="2" t="s">
        <v>266</v>
      </c>
      <c r="B138" s="2">
        <v>235.0</v>
      </c>
      <c r="C138" s="2">
        <v>4.45</v>
      </c>
      <c r="D138" s="2">
        <v>0.231</v>
      </c>
      <c r="E138" s="2">
        <v>0.43799999999999994</v>
      </c>
      <c r="F138" s="2">
        <v>0.163</v>
      </c>
      <c r="H138" s="2"/>
      <c r="I138" s="2"/>
      <c r="J138" s="2"/>
      <c r="K138" s="2"/>
      <c r="L138" s="2"/>
      <c r="M138" s="2"/>
    </row>
    <row r="139">
      <c r="A139" s="2" t="s">
        <v>267</v>
      </c>
      <c r="B139" s="2">
        <v>236.0</v>
      </c>
      <c r="C139" s="2">
        <v>1.3716</v>
      </c>
      <c r="D139" s="2">
        <v>0.057</v>
      </c>
      <c r="E139" s="2">
        <v>0.11</v>
      </c>
      <c r="F139" s="2">
        <v>0.10800000000000001</v>
      </c>
      <c r="H139" s="2"/>
      <c r="I139" s="11"/>
      <c r="J139" s="2"/>
      <c r="K139" s="2"/>
      <c r="L139" s="2"/>
      <c r="M139" s="2"/>
    </row>
    <row r="140">
      <c r="A140" s="2" t="s">
        <v>268</v>
      </c>
      <c r="B140" s="2">
        <v>237.0</v>
      </c>
      <c r="C140" s="2">
        <v>0.7993000000000001</v>
      </c>
      <c r="D140" s="2">
        <v>0.008</v>
      </c>
      <c r="E140" s="2">
        <v>0.163</v>
      </c>
      <c r="F140" s="2">
        <v>0.105</v>
      </c>
      <c r="H140" s="2"/>
      <c r="I140" s="11"/>
      <c r="J140" s="2"/>
      <c r="K140" s="2"/>
      <c r="L140" s="2"/>
      <c r="M140" s="2"/>
    </row>
    <row r="141">
      <c r="A141" s="2" t="s">
        <v>269</v>
      </c>
      <c r="B141" s="2">
        <v>238.0</v>
      </c>
      <c r="C141" s="2">
        <v>2.3978</v>
      </c>
      <c r="D141" s="2">
        <v>0.025</v>
      </c>
      <c r="E141" s="2">
        <v>0.489</v>
      </c>
      <c r="F141" s="2">
        <v>0.315</v>
      </c>
      <c r="H141" s="2"/>
      <c r="I141" s="2"/>
      <c r="J141" s="2"/>
      <c r="K141" s="2"/>
      <c r="L141" s="2"/>
      <c r="M141" s="2"/>
    </row>
    <row r="142">
      <c r="A142" s="2" t="s">
        <v>270</v>
      </c>
      <c r="B142" s="2">
        <v>239.0</v>
      </c>
      <c r="C142" s="2">
        <v>0.9556</v>
      </c>
      <c r="D142" s="2">
        <v>0.005</v>
      </c>
      <c r="E142" s="2">
        <v>0.13</v>
      </c>
      <c r="F142" s="2">
        <v>0.075</v>
      </c>
      <c r="H142" s="2"/>
      <c r="I142" s="11"/>
      <c r="J142" s="2"/>
      <c r="K142" s="2"/>
      <c r="L142" s="2"/>
      <c r="M142" s="2"/>
    </row>
    <row r="143">
      <c r="A143" s="2" t="s">
        <v>271</v>
      </c>
      <c r="B143" s="2">
        <v>240.0</v>
      </c>
      <c r="C143" s="2">
        <v>3.5</v>
      </c>
      <c r="D143" s="2">
        <v>0.012</v>
      </c>
      <c r="E143" s="2">
        <v>0.26899999999999996</v>
      </c>
      <c r="F143" s="2">
        <v>0.5920000000000001</v>
      </c>
      <c r="H143" s="2"/>
      <c r="I143" s="11"/>
      <c r="J143" s="2"/>
      <c r="K143" s="2"/>
      <c r="L143" s="2"/>
      <c r="M143" s="2"/>
    </row>
    <row r="144">
      <c r="A144" s="2" t="s">
        <v>272</v>
      </c>
      <c r="B144" s="2">
        <v>241.0</v>
      </c>
      <c r="C144" s="2">
        <v>0.8881</v>
      </c>
      <c r="D144" s="2">
        <v>0.004</v>
      </c>
      <c r="E144" s="2">
        <v>0.078</v>
      </c>
      <c r="F144" s="2">
        <v>0.17170000000000002</v>
      </c>
      <c r="H144" s="2"/>
      <c r="I144" s="11"/>
      <c r="J144" s="2"/>
      <c r="K144" s="2"/>
      <c r="L144" s="2"/>
      <c r="M144" s="2"/>
    </row>
    <row r="145">
      <c r="A145" s="10" t="s">
        <v>273</v>
      </c>
      <c r="B145" s="2">
        <v>242.0</v>
      </c>
      <c r="C145" s="2">
        <v>0.4046</v>
      </c>
      <c r="D145" s="2">
        <v>0.002</v>
      </c>
      <c r="E145" s="2">
        <v>0.027000000000000003</v>
      </c>
      <c r="F145" s="2">
        <v>0.12300000000000001</v>
      </c>
      <c r="H145" s="2"/>
      <c r="I145" s="2"/>
      <c r="J145" s="2"/>
      <c r="K145" s="2"/>
      <c r="L145" s="2"/>
      <c r="M145" s="2"/>
    </row>
    <row r="146">
      <c r="A146" s="2" t="s">
        <v>274</v>
      </c>
      <c r="B146" s="2">
        <v>243.0</v>
      </c>
      <c r="C146" s="2">
        <v>0.3</v>
      </c>
      <c r="D146" s="2">
        <v>0.002</v>
      </c>
      <c r="E146" s="2">
        <v>0.01</v>
      </c>
      <c r="F146" s="2">
        <v>0.063</v>
      </c>
      <c r="H146" s="2"/>
      <c r="I146" s="11"/>
      <c r="J146" s="2"/>
      <c r="K146" s="2"/>
      <c r="L146" s="2"/>
      <c r="M146" s="2"/>
    </row>
    <row r="147">
      <c r="A147" s="2" t="s">
        <v>275</v>
      </c>
      <c r="B147" s="2">
        <v>244.0</v>
      </c>
      <c r="C147" s="2">
        <v>0.3297</v>
      </c>
      <c r="D147" s="2">
        <v>0.009000000000000001</v>
      </c>
      <c r="E147" s="2">
        <v>0.044000000000000004</v>
      </c>
      <c r="F147" s="2">
        <v>0.028999999999999998</v>
      </c>
      <c r="H147" s="2"/>
      <c r="I147" s="11"/>
      <c r="J147" s="2"/>
      <c r="K147" s="2"/>
      <c r="L147" s="2"/>
      <c r="M147" s="2"/>
    </row>
    <row r="148">
      <c r="A148" s="2" t="s">
        <v>276</v>
      </c>
      <c r="B148" s="2">
        <v>245.0</v>
      </c>
      <c r="C148" s="2">
        <v>0.2293</v>
      </c>
      <c r="D148" s="2">
        <v>0.001</v>
      </c>
      <c r="E148" s="2">
        <v>0.027000000000000003</v>
      </c>
      <c r="F148" s="2">
        <v>0.049</v>
      </c>
      <c r="H148" s="2"/>
      <c r="I148" s="11"/>
      <c r="J148" s="2"/>
      <c r="K148" s="2"/>
      <c r="L148" s="2"/>
      <c r="M148" s="2"/>
    </row>
    <row r="149">
      <c r="A149" s="2" t="s">
        <v>277</v>
      </c>
      <c r="B149" s="2">
        <v>246.0</v>
      </c>
      <c r="C149" s="2">
        <v>1.49</v>
      </c>
      <c r="D149" s="2">
        <v>0.0</v>
      </c>
      <c r="E149" s="2">
        <v>0.06</v>
      </c>
      <c r="F149" s="2">
        <v>0.33</v>
      </c>
      <c r="H149" s="2"/>
      <c r="I149" s="11"/>
      <c r="J149" s="2"/>
      <c r="K149" s="2"/>
      <c r="L149" s="2"/>
      <c r="M149" s="2"/>
    </row>
    <row r="150">
      <c r="A150" s="2" t="s">
        <v>278</v>
      </c>
      <c r="B150" s="2">
        <v>247.0</v>
      </c>
      <c r="C150" s="2">
        <v>0.45</v>
      </c>
      <c r="D150" s="2">
        <v>0.003</v>
      </c>
      <c r="E150" s="2">
        <v>0.013000000000000001</v>
      </c>
      <c r="F150" s="2">
        <v>0.096</v>
      </c>
      <c r="H150" s="2"/>
      <c r="I150" s="11"/>
      <c r="J150" s="2"/>
      <c r="K150" s="2"/>
      <c r="L150" s="2"/>
      <c r="M150" s="2"/>
    </row>
    <row r="151">
      <c r="A151" s="2" t="s">
        <v>279</v>
      </c>
      <c r="B151" s="2">
        <v>248.0</v>
      </c>
      <c r="C151" s="2">
        <v>0.3344</v>
      </c>
      <c r="D151" s="2">
        <v>0.002</v>
      </c>
      <c r="E151" s="2">
        <v>0.02</v>
      </c>
      <c r="F151" s="2">
        <v>0.057999999999999996</v>
      </c>
      <c r="H151" s="2"/>
      <c r="I151" s="11"/>
      <c r="J151" s="2"/>
      <c r="K151" s="2"/>
      <c r="L151" s="2"/>
      <c r="M151" s="2"/>
    </row>
    <row r="152">
      <c r="A152" s="2" t="s">
        <v>280</v>
      </c>
      <c r="B152" s="2">
        <v>249.0</v>
      </c>
      <c r="C152" s="2">
        <v>3.29</v>
      </c>
      <c r="D152" s="2">
        <v>0.045</v>
      </c>
      <c r="E152" s="2">
        <v>0.175</v>
      </c>
      <c r="F152" s="2">
        <v>0.54</v>
      </c>
      <c r="H152" s="2"/>
      <c r="I152" s="2"/>
      <c r="J152" s="2"/>
      <c r="K152" s="2"/>
      <c r="L152" s="2"/>
    </row>
    <row r="153">
      <c r="A153" s="2" t="s">
        <v>281</v>
      </c>
      <c r="B153" s="2">
        <v>250.0</v>
      </c>
      <c r="C153" s="2">
        <v>1.2136</v>
      </c>
      <c r="D153" s="2">
        <v>0.01</v>
      </c>
      <c r="E153" s="2">
        <v>0.07</v>
      </c>
      <c r="F153" s="2">
        <v>0.22</v>
      </c>
      <c r="H153" s="2"/>
      <c r="I153" s="2"/>
      <c r="J153" s="2"/>
      <c r="K153" s="2"/>
      <c r="L153" s="2"/>
      <c r="M153" s="2"/>
    </row>
    <row r="154">
      <c r="A154" s="2" t="s">
        <v>282</v>
      </c>
      <c r="B154" s="2">
        <v>251.0</v>
      </c>
      <c r="C154" s="2">
        <v>0.19</v>
      </c>
      <c r="D154" s="2">
        <v>0.004</v>
      </c>
      <c r="E154" s="2">
        <v>0.016</v>
      </c>
      <c r="F154" s="2">
        <v>0.022000000000000002</v>
      </c>
      <c r="H154" s="2"/>
      <c r="I154" s="2"/>
      <c r="J154" s="2"/>
      <c r="K154" s="2"/>
      <c r="L154" s="2"/>
      <c r="M154" s="2"/>
    </row>
    <row r="155">
      <c r="A155" s="2" t="s">
        <v>283</v>
      </c>
      <c r="B155" s="2">
        <v>252.0</v>
      </c>
      <c r="C155" s="2">
        <v>0.215</v>
      </c>
      <c r="D155" s="2">
        <v>0.001</v>
      </c>
      <c r="E155" s="2">
        <v>0.015</v>
      </c>
      <c r="F155" s="2">
        <v>0.04</v>
      </c>
      <c r="H155" s="2"/>
      <c r="I155" s="2"/>
      <c r="J155" s="2"/>
      <c r="K155" s="2"/>
      <c r="L155" s="2"/>
      <c r="M155" s="2"/>
    </row>
    <row r="156">
      <c r="A156" s="2" t="s">
        <v>284</v>
      </c>
      <c r="B156" s="2">
        <v>253.0</v>
      </c>
      <c r="C156" s="2">
        <v>0.41</v>
      </c>
      <c r="D156" s="2">
        <v>0.001</v>
      </c>
      <c r="E156" s="2">
        <v>0.006</v>
      </c>
      <c r="F156" s="2">
        <v>0.085</v>
      </c>
      <c r="H156" s="2"/>
      <c r="I156" s="2"/>
      <c r="J156" s="2"/>
      <c r="K156" s="2"/>
      <c r="L156" s="2"/>
      <c r="M156" s="2"/>
    </row>
    <row r="157">
      <c r="A157" s="2" t="s">
        <v>285</v>
      </c>
      <c r="B157" s="2">
        <v>254.0</v>
      </c>
      <c r="C157" s="2">
        <v>0.6211</v>
      </c>
      <c r="D157" s="2">
        <v>0.004</v>
      </c>
      <c r="E157" s="2">
        <v>0.013999999999999999</v>
      </c>
      <c r="F157" s="2">
        <v>0.133</v>
      </c>
      <c r="H157" s="2"/>
      <c r="I157" s="11"/>
      <c r="J157" s="2"/>
      <c r="K157" s="2"/>
      <c r="L157" s="2"/>
      <c r="M157" s="2"/>
    </row>
    <row r="158">
      <c r="A158" s="2" t="s">
        <v>286</v>
      </c>
      <c r="B158" s="2">
        <v>255.0</v>
      </c>
      <c r="C158" s="2">
        <v>0.15</v>
      </c>
      <c r="D158" s="2">
        <v>0.003</v>
      </c>
      <c r="E158" s="2">
        <v>0.003</v>
      </c>
      <c r="F158" s="2">
        <v>0.022000000000000002</v>
      </c>
      <c r="H158" s="2"/>
      <c r="I158" s="11"/>
      <c r="J158" s="2"/>
      <c r="K158" s="2"/>
      <c r="L158" s="2"/>
      <c r="M158" s="2"/>
    </row>
    <row r="159">
      <c r="A159" s="2" t="s">
        <v>287</v>
      </c>
      <c r="B159" s="2">
        <v>256.0</v>
      </c>
      <c r="C159" s="2">
        <v>1.5708000000000002</v>
      </c>
      <c r="D159" s="2">
        <v>0.0042</v>
      </c>
      <c r="E159" s="2">
        <v>0.0917</v>
      </c>
      <c r="F159" s="2">
        <v>0.24170000000000003</v>
      </c>
      <c r="H159" s="2"/>
      <c r="I159" s="11"/>
      <c r="J159" s="2"/>
      <c r="K159" s="2"/>
      <c r="L159" s="2"/>
      <c r="M159" s="2"/>
    </row>
    <row r="160">
      <c r="A160" s="2" t="s">
        <v>288</v>
      </c>
      <c r="B160" s="2">
        <v>257.0</v>
      </c>
      <c r="C160" s="2">
        <v>3.77</v>
      </c>
      <c r="D160" s="2">
        <v>0.01</v>
      </c>
      <c r="E160" s="2">
        <v>0.22</v>
      </c>
      <c r="F160" s="2">
        <v>0.58</v>
      </c>
      <c r="H160" s="2"/>
      <c r="I160" s="11"/>
      <c r="J160" s="2"/>
      <c r="K160" s="2"/>
      <c r="L160" s="2"/>
      <c r="M160" s="2"/>
    </row>
    <row r="161">
      <c r="A161" s="2" t="s">
        <v>289</v>
      </c>
      <c r="B161" s="2">
        <v>258.0</v>
      </c>
      <c r="C161" s="2">
        <v>3.3110000000000004</v>
      </c>
      <c r="D161" s="2">
        <v>0.016</v>
      </c>
      <c r="E161" s="2">
        <v>0.214</v>
      </c>
      <c r="F161" s="2">
        <v>0.616</v>
      </c>
      <c r="H161" s="2"/>
      <c r="I161" s="11"/>
      <c r="J161" s="2"/>
      <c r="K161" s="2"/>
      <c r="L161" s="2"/>
      <c r="M161" s="2"/>
    </row>
    <row r="162">
      <c r="A162" s="2" t="s">
        <v>290</v>
      </c>
      <c r="B162" s="2">
        <v>259.0</v>
      </c>
      <c r="C162" s="2">
        <v>0.8839</v>
      </c>
      <c r="D162" s="2">
        <v>0.008</v>
      </c>
      <c r="E162" s="2">
        <v>0.053</v>
      </c>
      <c r="F162" s="2">
        <v>0.14400000000000002</v>
      </c>
      <c r="H162" s="2"/>
      <c r="I162" s="11"/>
      <c r="J162" s="2"/>
      <c r="K162" s="2"/>
      <c r="L162" s="2"/>
      <c r="M162" s="2"/>
    </row>
    <row r="163">
      <c r="A163" s="2" t="s">
        <v>291</v>
      </c>
      <c r="B163" s="2">
        <v>260.0</v>
      </c>
      <c r="C163" s="2">
        <v>1.204</v>
      </c>
      <c r="D163" s="2">
        <v>0.031</v>
      </c>
      <c r="E163" s="2">
        <v>0.046</v>
      </c>
      <c r="F163" s="2">
        <v>0.183</v>
      </c>
      <c r="H163" s="2"/>
      <c r="I163" s="2"/>
      <c r="J163" s="2"/>
      <c r="K163" s="2"/>
      <c r="L163" s="2"/>
      <c r="M163" s="2"/>
    </row>
    <row r="164">
      <c r="A164" s="2" t="s">
        <v>292</v>
      </c>
      <c r="B164" s="2">
        <v>261.0</v>
      </c>
      <c r="C164" s="2">
        <v>0.344</v>
      </c>
      <c r="D164" s="2">
        <v>0.002</v>
      </c>
      <c r="E164" s="2">
        <v>0.02</v>
      </c>
      <c r="F164" s="2">
        <v>0.064</v>
      </c>
      <c r="M164" s="2"/>
    </row>
    <row r="165">
      <c r="A165" s="2" t="s">
        <v>293</v>
      </c>
      <c r="B165" s="2">
        <v>262.0</v>
      </c>
      <c r="C165" s="2">
        <v>0.26280000000000003</v>
      </c>
      <c r="D165" s="2">
        <v>0.003</v>
      </c>
      <c r="E165" s="2">
        <v>0.024</v>
      </c>
      <c r="F165" s="2">
        <v>0.061</v>
      </c>
      <c r="M165" s="2"/>
    </row>
    <row r="166">
      <c r="A166" s="2" t="s">
        <v>294</v>
      </c>
      <c r="B166" s="2">
        <v>263.0</v>
      </c>
      <c r="C166" s="2">
        <v>0.40130000000000005</v>
      </c>
      <c r="D166" s="2">
        <v>0.0083</v>
      </c>
      <c r="E166" s="2">
        <v>0.026600000000000002</v>
      </c>
      <c r="F166" s="2">
        <v>0.0463</v>
      </c>
      <c r="M166" s="2"/>
    </row>
    <row r="167">
      <c r="A167" s="2" t="s">
        <v>295</v>
      </c>
      <c r="B167" s="2">
        <v>264.0</v>
      </c>
      <c r="C167" s="2">
        <v>0.85</v>
      </c>
      <c r="D167" s="2">
        <v>0.005</v>
      </c>
      <c r="E167" s="2">
        <v>0.066</v>
      </c>
      <c r="F167" s="2">
        <v>0.13</v>
      </c>
      <c r="M167" s="2"/>
    </row>
    <row r="168">
      <c r="A168" s="2" t="s">
        <v>296</v>
      </c>
      <c r="B168" s="2">
        <v>265.0</v>
      </c>
      <c r="C168" s="2">
        <v>3.4806</v>
      </c>
      <c r="D168" s="2">
        <v>0.025</v>
      </c>
      <c r="E168" s="2">
        <v>0.25</v>
      </c>
      <c r="F168" s="2">
        <v>0.65</v>
      </c>
      <c r="M168" s="2"/>
    </row>
    <row r="169">
      <c r="A169" s="2" t="s">
        <v>297</v>
      </c>
      <c r="B169" s="2">
        <v>266.0</v>
      </c>
      <c r="C169" s="2">
        <v>0.1911</v>
      </c>
      <c r="D169" s="2">
        <v>0.003</v>
      </c>
      <c r="E169" s="2">
        <v>0.051</v>
      </c>
      <c r="F169" s="2">
        <v>0.052000000000000005</v>
      </c>
      <c r="M169" s="2"/>
    </row>
    <row r="170">
      <c r="A170" s="2" t="s">
        <v>298</v>
      </c>
      <c r="B170" s="2">
        <v>267.0</v>
      </c>
      <c r="C170" s="2">
        <v>0.3655</v>
      </c>
      <c r="D170" s="2">
        <v>0.0059</v>
      </c>
      <c r="E170" s="2">
        <v>0.04</v>
      </c>
      <c r="F170" s="2">
        <v>0.047</v>
      </c>
      <c r="M170" s="2"/>
    </row>
    <row r="171">
      <c r="A171" s="2" t="s">
        <v>299</v>
      </c>
      <c r="B171" s="2">
        <v>268.0</v>
      </c>
      <c r="C171" s="2">
        <v>0.62</v>
      </c>
      <c r="D171" s="2">
        <v>0.0</v>
      </c>
      <c r="E171" s="2">
        <v>0.03</v>
      </c>
      <c r="F171" s="2">
        <v>0.012</v>
      </c>
      <c r="H171" s="2"/>
      <c r="I171" s="2"/>
      <c r="J171" s="2"/>
      <c r="K171" s="2"/>
    </row>
    <row r="172">
      <c r="A172" s="2" t="s">
        <v>300</v>
      </c>
      <c r="B172" s="2">
        <v>269.0</v>
      </c>
      <c r="C172" s="2">
        <v>0.3201</v>
      </c>
      <c r="D172" s="2">
        <v>0.002</v>
      </c>
      <c r="E172" s="2">
        <v>0.021</v>
      </c>
      <c r="F172" s="2">
        <v>0.057999999999999996</v>
      </c>
      <c r="H172" s="2"/>
      <c r="I172" s="2"/>
      <c r="J172" s="2"/>
      <c r="K172" s="2"/>
    </row>
    <row r="173">
      <c r="A173" s="2" t="s">
        <v>301</v>
      </c>
      <c r="B173" s="2">
        <v>270.0</v>
      </c>
      <c r="C173" s="2">
        <v>0.45</v>
      </c>
      <c r="D173" s="2">
        <v>0.009000000000000001</v>
      </c>
      <c r="E173" s="2">
        <v>0.043</v>
      </c>
      <c r="F173" s="2">
        <v>0.051</v>
      </c>
      <c r="H173" s="2"/>
      <c r="I173" s="11"/>
      <c r="J173" s="2"/>
      <c r="K173" s="2"/>
      <c r="L173" s="2"/>
      <c r="M173" s="2"/>
    </row>
    <row r="174">
      <c r="A174" s="2" t="s">
        <v>302</v>
      </c>
      <c r="B174" s="2">
        <v>271.0</v>
      </c>
      <c r="C174" s="2">
        <v>0.3201</v>
      </c>
      <c r="D174" s="2">
        <v>0.003</v>
      </c>
      <c r="E174" s="2">
        <v>0.016</v>
      </c>
      <c r="F174" s="2">
        <v>0.061</v>
      </c>
      <c r="H174" s="2"/>
      <c r="I174" s="2"/>
      <c r="J174" s="2"/>
      <c r="K174" s="2"/>
      <c r="L174" s="2"/>
      <c r="M174" s="2"/>
    </row>
    <row r="175">
      <c r="A175" s="2" t="s">
        <v>303</v>
      </c>
      <c r="B175" s="2">
        <v>272.0</v>
      </c>
      <c r="C175" s="2">
        <v>0.1409</v>
      </c>
      <c r="D175" s="2">
        <v>0.003</v>
      </c>
      <c r="E175" s="2">
        <v>0.012</v>
      </c>
      <c r="F175" s="2">
        <v>0.024</v>
      </c>
      <c r="H175" s="2"/>
      <c r="I175" s="11"/>
      <c r="J175" s="2"/>
      <c r="K175" s="2"/>
      <c r="L175" s="2"/>
      <c r="M175" s="2"/>
    </row>
    <row r="176">
      <c r="A176" s="2" t="s">
        <v>304</v>
      </c>
      <c r="B176" s="2">
        <v>273.0</v>
      </c>
      <c r="C176" s="2">
        <v>0.688</v>
      </c>
      <c r="D176" s="2">
        <v>0.009000000000000001</v>
      </c>
      <c r="E176" s="2">
        <v>0.032</v>
      </c>
      <c r="F176" s="2">
        <v>0.14</v>
      </c>
      <c r="H176" s="2"/>
      <c r="I176" s="2"/>
      <c r="J176" s="2"/>
      <c r="K176" s="2"/>
      <c r="L176" s="2"/>
      <c r="M176" s="2"/>
    </row>
    <row r="177">
      <c r="A177" s="2" t="s">
        <v>305</v>
      </c>
      <c r="B177" s="2">
        <v>274.0</v>
      </c>
      <c r="C177" s="2">
        <v>0.2891</v>
      </c>
      <c r="D177" s="2">
        <v>0.003</v>
      </c>
      <c r="E177" s="2">
        <v>0.024</v>
      </c>
      <c r="F177" s="2">
        <v>0.044000000000000004</v>
      </c>
      <c r="H177" s="2"/>
      <c r="I177" s="11"/>
      <c r="J177" s="2"/>
      <c r="K177" s="2"/>
      <c r="L177" s="2"/>
      <c r="M177" s="2"/>
    </row>
    <row r="178">
      <c r="A178" s="2" t="s">
        <v>306</v>
      </c>
      <c r="B178" s="2">
        <v>275.0</v>
      </c>
      <c r="C178" s="2">
        <v>0.35</v>
      </c>
      <c r="D178" s="2">
        <v>0.002</v>
      </c>
      <c r="E178" s="2">
        <v>0.01</v>
      </c>
      <c r="F178" s="2">
        <v>0.073</v>
      </c>
      <c r="H178" s="2"/>
      <c r="I178" s="2"/>
      <c r="J178" s="2"/>
      <c r="K178" s="2"/>
      <c r="L178" s="2"/>
      <c r="M178" s="2"/>
    </row>
    <row r="179">
      <c r="A179" s="2" t="s">
        <v>307</v>
      </c>
      <c r="B179" s="2">
        <v>276.0</v>
      </c>
      <c r="C179" s="2">
        <v>0.4</v>
      </c>
      <c r="D179" s="2">
        <v>0.002</v>
      </c>
      <c r="E179" s="2">
        <v>0.013999999999999999</v>
      </c>
      <c r="F179" s="2">
        <v>0.062</v>
      </c>
      <c r="H179" s="2"/>
      <c r="I179" s="11"/>
      <c r="J179" s="2"/>
      <c r="K179" s="2"/>
      <c r="L179" s="2"/>
      <c r="M179" s="2"/>
    </row>
    <row r="180">
      <c r="A180" s="2" t="s">
        <v>308</v>
      </c>
      <c r="B180" s="2">
        <v>277.0</v>
      </c>
      <c r="C180" s="2">
        <v>0.4976</v>
      </c>
      <c r="D180" s="2">
        <v>0.0045000000000000005</v>
      </c>
      <c r="E180" s="2">
        <v>0.0432</v>
      </c>
      <c r="F180" s="2">
        <v>0.06280000000000001</v>
      </c>
      <c r="H180" s="2"/>
      <c r="I180" s="2"/>
      <c r="J180" s="2"/>
      <c r="K180" s="2"/>
      <c r="L180" s="2"/>
      <c r="M180" s="2"/>
    </row>
    <row r="181">
      <c r="A181" s="2" t="s">
        <v>309</v>
      </c>
      <c r="B181" s="2">
        <v>278.0</v>
      </c>
      <c r="C181" s="2">
        <v>0.2389</v>
      </c>
      <c r="D181" s="2">
        <v>0.006999999999999999</v>
      </c>
      <c r="E181" s="2">
        <v>0.04</v>
      </c>
      <c r="F181" s="2">
        <v>0.004</v>
      </c>
      <c r="H181" s="2"/>
      <c r="I181" s="11"/>
      <c r="J181" s="2"/>
      <c r="K181" s="2"/>
      <c r="L181" s="2"/>
      <c r="M181" s="2"/>
    </row>
    <row r="182">
      <c r="A182" s="2" t="s">
        <v>310</v>
      </c>
      <c r="B182" s="2">
        <v>279.0</v>
      </c>
      <c r="C182" s="2">
        <v>0.5017</v>
      </c>
      <c r="D182" s="2">
        <v>0.01</v>
      </c>
      <c r="E182" s="2">
        <v>0.055</v>
      </c>
      <c r="F182" s="2">
        <v>0.047</v>
      </c>
      <c r="H182" s="2"/>
      <c r="I182" s="2"/>
      <c r="J182" s="2"/>
      <c r="K182" s="2"/>
      <c r="L182" s="2"/>
      <c r="M182" s="2"/>
    </row>
    <row r="183">
      <c r="A183" s="2" t="s">
        <v>311</v>
      </c>
      <c r="B183" s="2">
        <v>280.0</v>
      </c>
      <c r="C183" s="2">
        <v>0.3822</v>
      </c>
      <c r="D183" s="2">
        <v>0.002</v>
      </c>
      <c r="E183" s="2">
        <v>0.024</v>
      </c>
      <c r="F183" s="2">
        <v>0.078</v>
      </c>
      <c r="H183" s="2"/>
      <c r="I183" s="2"/>
      <c r="J183" s="2"/>
      <c r="K183" s="2"/>
      <c r="L183" s="2"/>
      <c r="M183" s="2"/>
    </row>
    <row r="184">
      <c r="A184" s="2" t="s">
        <v>312</v>
      </c>
      <c r="B184" s="2">
        <v>281.0</v>
      </c>
      <c r="C184" s="2">
        <v>0.86</v>
      </c>
      <c r="D184" s="2">
        <v>0.013999999999999999</v>
      </c>
      <c r="E184" s="2">
        <v>0.03</v>
      </c>
      <c r="F184" s="2">
        <v>0.16</v>
      </c>
      <c r="H184" s="2"/>
      <c r="I184" s="2"/>
      <c r="J184" s="2"/>
      <c r="K184" s="2"/>
    </row>
    <row r="185">
      <c r="A185" s="2" t="s">
        <v>313</v>
      </c>
      <c r="B185" s="2">
        <v>282.0</v>
      </c>
      <c r="C185" s="2">
        <v>1.0344</v>
      </c>
      <c r="D185" s="2">
        <v>0.023399999999999997</v>
      </c>
      <c r="E185" s="2">
        <v>0.0373</v>
      </c>
      <c r="F185" s="2">
        <v>0.1977</v>
      </c>
      <c r="H185" s="2"/>
      <c r="I185" s="2"/>
      <c r="J185" s="2"/>
      <c r="K185" s="2"/>
      <c r="L185" s="2"/>
      <c r="M185" s="2"/>
    </row>
    <row r="186">
      <c r="A186" s="2" t="s">
        <v>314</v>
      </c>
      <c r="B186" s="2">
        <v>283.0</v>
      </c>
      <c r="C186" s="2">
        <v>0.93</v>
      </c>
      <c r="D186" s="2">
        <v>0.013000000000000001</v>
      </c>
      <c r="E186" s="2">
        <v>0.03</v>
      </c>
      <c r="F186" s="2">
        <v>0.174</v>
      </c>
      <c r="H186" s="2"/>
      <c r="I186" s="2"/>
      <c r="J186" s="2"/>
      <c r="K186" s="2"/>
    </row>
    <row r="187">
      <c r="A187" s="2" t="s">
        <v>315</v>
      </c>
      <c r="B187" s="2">
        <v>284.0</v>
      </c>
      <c r="C187" s="2">
        <v>2.4438999999999997</v>
      </c>
      <c r="D187" s="2">
        <v>0.03</v>
      </c>
      <c r="E187" s="2">
        <v>0.08900000000000001</v>
      </c>
      <c r="F187" s="2">
        <v>0.447</v>
      </c>
      <c r="H187" s="2"/>
      <c r="I187" s="2"/>
      <c r="J187" s="2"/>
      <c r="K187" s="2"/>
      <c r="L187" s="2"/>
      <c r="M187" s="2"/>
    </row>
    <row r="188">
      <c r="A188" s="2" t="s">
        <v>316</v>
      </c>
      <c r="B188" s="2">
        <v>285.0</v>
      </c>
      <c r="C188" s="2">
        <v>0.25</v>
      </c>
      <c r="D188" s="2">
        <v>0.003</v>
      </c>
      <c r="E188" s="2">
        <v>0.015</v>
      </c>
      <c r="F188" s="2">
        <v>0.04</v>
      </c>
      <c r="H188" s="2"/>
      <c r="I188" s="2"/>
      <c r="J188" s="2"/>
      <c r="K188" s="2"/>
      <c r="L188" s="2"/>
      <c r="M188" s="2"/>
    </row>
    <row r="189">
      <c r="A189" s="2" t="s">
        <v>317</v>
      </c>
      <c r="B189" s="2">
        <v>286.0</v>
      </c>
      <c r="C189" s="2">
        <v>0.2747</v>
      </c>
      <c r="D189" s="2">
        <v>0.0023</v>
      </c>
      <c r="E189" s="2">
        <v>0.011399999999999999</v>
      </c>
      <c r="F189" s="2">
        <v>0.044500000000000005</v>
      </c>
      <c r="H189" s="2"/>
      <c r="I189" s="2"/>
      <c r="J189" s="2"/>
      <c r="K189" s="2"/>
      <c r="L189" s="2"/>
      <c r="M189" s="2"/>
    </row>
    <row r="190">
      <c r="A190" s="2" t="s">
        <v>318</v>
      </c>
      <c r="B190" s="2">
        <v>287.0</v>
      </c>
      <c r="C190" s="2">
        <v>0.1433</v>
      </c>
      <c r="D190" s="2">
        <v>0.003</v>
      </c>
      <c r="E190" s="2">
        <v>0.021</v>
      </c>
      <c r="F190" s="2">
        <v>0.027999999999999997</v>
      </c>
      <c r="H190" s="2"/>
      <c r="I190" s="11"/>
      <c r="J190" s="2"/>
      <c r="K190" s="2"/>
      <c r="L190" s="2"/>
      <c r="M190" s="2"/>
    </row>
    <row r="191">
      <c r="A191" s="2" t="s">
        <v>319</v>
      </c>
      <c r="B191" s="2">
        <v>288.0</v>
      </c>
      <c r="C191" s="2">
        <v>0.3</v>
      </c>
      <c r="D191" s="2">
        <v>0.0015</v>
      </c>
      <c r="E191" s="2">
        <v>0.0060999999999999995</v>
      </c>
      <c r="F191" s="2">
        <v>0.0755</v>
      </c>
      <c r="H191" s="2"/>
      <c r="I191" s="11"/>
      <c r="J191" s="2"/>
      <c r="K191" s="2"/>
      <c r="L191" s="2"/>
      <c r="M191" s="2"/>
    </row>
    <row r="192">
      <c r="A192" s="2" t="s">
        <v>320</v>
      </c>
      <c r="B192" s="2">
        <v>289.0</v>
      </c>
      <c r="C192" s="2">
        <v>0.2867</v>
      </c>
      <c r="D192" s="2">
        <v>0.001</v>
      </c>
      <c r="E192" s="2">
        <v>0.005</v>
      </c>
      <c r="F192" s="2">
        <v>0.065</v>
      </c>
      <c r="H192" s="2"/>
      <c r="I192" s="2"/>
      <c r="J192" s="2"/>
      <c r="K192" s="2"/>
      <c r="L192" s="2"/>
      <c r="M192" s="2"/>
    </row>
    <row r="193">
      <c r="A193" s="2" t="s">
        <v>321</v>
      </c>
      <c r="B193" s="2">
        <v>290.0</v>
      </c>
      <c r="C193" s="2">
        <v>0.44909999999999994</v>
      </c>
      <c r="D193" s="2">
        <v>0.003</v>
      </c>
      <c r="E193" s="2">
        <v>0.013999999999999999</v>
      </c>
      <c r="F193" s="2">
        <v>0.09699999999999999</v>
      </c>
      <c r="H193" s="2"/>
      <c r="I193" s="2"/>
      <c r="J193" s="2"/>
      <c r="K193" s="2"/>
      <c r="L193" s="2"/>
      <c r="M193" s="2"/>
    </row>
    <row r="194">
      <c r="A194" s="2" t="s">
        <v>322</v>
      </c>
      <c r="B194" s="2">
        <v>291.0</v>
      </c>
      <c r="C194" s="2">
        <v>0.4288</v>
      </c>
      <c r="D194" s="2">
        <v>0.0019</v>
      </c>
      <c r="E194" s="2">
        <v>0.0088</v>
      </c>
      <c r="F194" s="2">
        <v>0.0973</v>
      </c>
      <c r="H194" s="2"/>
      <c r="I194" s="2"/>
      <c r="J194" s="2"/>
      <c r="K194" s="2"/>
      <c r="L194" s="2"/>
      <c r="M194" s="2"/>
    </row>
    <row r="195">
      <c r="A195" s="2" t="s">
        <v>323</v>
      </c>
      <c r="B195" s="2">
        <v>292.0</v>
      </c>
      <c r="C195" s="2">
        <v>0.2891</v>
      </c>
      <c r="D195" s="2">
        <v>0.005</v>
      </c>
      <c r="E195" s="2">
        <v>0.012</v>
      </c>
      <c r="F195" s="2">
        <v>0.052000000000000005</v>
      </c>
      <c r="H195" s="2"/>
      <c r="I195" s="2"/>
      <c r="J195" s="2"/>
      <c r="K195" s="2"/>
      <c r="L195" s="2"/>
      <c r="M195" s="2"/>
    </row>
    <row r="196">
      <c r="A196" s="2" t="s">
        <v>324</v>
      </c>
      <c r="B196" s="2">
        <v>293.0</v>
      </c>
      <c r="C196" s="2">
        <v>0.2</v>
      </c>
      <c r="D196" s="2">
        <v>0.003</v>
      </c>
      <c r="E196" s="2">
        <v>0.012</v>
      </c>
      <c r="F196" s="2">
        <v>0.028999999999999998</v>
      </c>
      <c r="H196" s="2"/>
      <c r="I196" s="2"/>
      <c r="J196" s="2"/>
      <c r="K196" s="2"/>
      <c r="L196" s="2"/>
      <c r="M196" s="2"/>
    </row>
    <row r="197">
      <c r="A197" s="2" t="s">
        <v>325</v>
      </c>
      <c r="B197" s="2">
        <v>294.0</v>
      </c>
      <c r="C197" s="2">
        <v>0.24609999999999999</v>
      </c>
      <c r="D197" s="2">
        <v>0.003</v>
      </c>
      <c r="E197" s="2">
        <v>0.011000000000000001</v>
      </c>
      <c r="F197" s="2">
        <v>0.046</v>
      </c>
      <c r="H197" s="2"/>
      <c r="I197" s="2"/>
      <c r="J197" s="2"/>
      <c r="K197" s="2"/>
      <c r="L197" s="2"/>
      <c r="M197" s="2"/>
    </row>
    <row r="198">
      <c r="A198" s="2" t="s">
        <v>326</v>
      </c>
      <c r="B198" s="2">
        <v>295.0</v>
      </c>
      <c r="C198" s="2">
        <v>0.6988</v>
      </c>
      <c r="D198" s="2">
        <v>0.0044</v>
      </c>
      <c r="E198" s="2">
        <v>0.015600000000000001</v>
      </c>
      <c r="F198" s="2">
        <v>0.14880000000000002</v>
      </c>
      <c r="H198" s="2"/>
      <c r="I198" s="2"/>
      <c r="J198" s="2"/>
      <c r="K198" s="2"/>
      <c r="L198" s="2"/>
      <c r="M198" s="2"/>
    </row>
    <row r="199">
      <c r="A199" s="2" t="s">
        <v>327</v>
      </c>
      <c r="B199" s="2">
        <v>296.0</v>
      </c>
      <c r="C199" s="2">
        <v>0.5017</v>
      </c>
      <c r="D199" s="2">
        <v>0.003</v>
      </c>
      <c r="E199" s="2">
        <v>0.023</v>
      </c>
      <c r="F199" s="2">
        <v>0.102</v>
      </c>
      <c r="H199" s="2"/>
      <c r="I199" s="2"/>
      <c r="J199" s="2"/>
      <c r="K199" s="2"/>
      <c r="L199" s="2"/>
      <c r="M199" s="2"/>
    </row>
    <row r="200">
      <c r="A200" s="2" t="s">
        <v>328</v>
      </c>
      <c r="B200" s="2">
        <v>297.0</v>
      </c>
      <c r="C200" s="2">
        <v>0.5017</v>
      </c>
      <c r="D200" s="2">
        <v>0.006999999999999999</v>
      </c>
      <c r="E200" s="2">
        <v>0.033</v>
      </c>
      <c r="F200" s="2">
        <v>0.081</v>
      </c>
      <c r="H200" s="2"/>
      <c r="I200" s="2"/>
      <c r="J200" s="2"/>
      <c r="K200" s="2"/>
      <c r="L200" s="2"/>
      <c r="M200" s="2"/>
    </row>
    <row r="201">
      <c r="A201" s="2" t="s">
        <v>329</v>
      </c>
      <c r="B201" s="2">
        <v>298.0</v>
      </c>
      <c r="C201" s="2">
        <v>0.86</v>
      </c>
      <c r="D201" s="2">
        <v>0.004</v>
      </c>
      <c r="E201" s="2">
        <v>0.033</v>
      </c>
      <c r="F201" s="2">
        <v>0.183</v>
      </c>
      <c r="H201" s="2"/>
      <c r="I201" s="2"/>
      <c r="J201" s="2"/>
      <c r="K201" s="2"/>
      <c r="L201" s="2"/>
      <c r="M201" s="2"/>
    </row>
    <row r="202">
      <c r="A202" s="2" t="s">
        <v>330</v>
      </c>
      <c r="B202" s="2">
        <v>299.0</v>
      </c>
      <c r="C202" s="2">
        <v>0.6</v>
      </c>
      <c r="D202" s="2">
        <v>0.004</v>
      </c>
      <c r="E202" s="2">
        <v>0.044000000000000004</v>
      </c>
      <c r="F202" s="2">
        <v>0.098</v>
      </c>
      <c r="H202" s="2"/>
      <c r="I202" s="2"/>
      <c r="J202" s="2"/>
      <c r="K202" s="2"/>
      <c r="L202" s="2"/>
      <c r="M202" s="2"/>
    </row>
    <row r="203">
      <c r="A203" s="2" t="s">
        <v>331</v>
      </c>
      <c r="B203" s="2">
        <v>300.0</v>
      </c>
      <c r="C203" s="2">
        <v>0.4611</v>
      </c>
      <c r="D203" s="2">
        <v>0.003</v>
      </c>
      <c r="E203" s="2">
        <v>0.025</v>
      </c>
      <c r="F203" s="2">
        <v>0.086</v>
      </c>
      <c r="H203" s="2"/>
      <c r="I203" s="2"/>
      <c r="J203" s="2"/>
      <c r="K203" s="2"/>
      <c r="L203" s="2"/>
      <c r="M203" s="2"/>
    </row>
    <row r="204">
      <c r="A204" s="2" t="s">
        <v>332</v>
      </c>
      <c r="B204" s="2">
        <v>301.0</v>
      </c>
      <c r="C204" s="2">
        <v>0.24609999999999999</v>
      </c>
      <c r="D204" s="2">
        <v>0.003</v>
      </c>
      <c r="E204" s="2">
        <v>0.011000000000000001</v>
      </c>
      <c r="F204" s="2">
        <v>0.046</v>
      </c>
      <c r="H204" s="2"/>
      <c r="I204" s="2"/>
      <c r="J204" s="2"/>
      <c r="K204" s="2"/>
      <c r="L204" s="2"/>
      <c r="M204" s="2"/>
    </row>
    <row r="205">
      <c r="A205" s="2" t="s">
        <v>333</v>
      </c>
      <c r="B205" s="2">
        <v>302.0</v>
      </c>
      <c r="C205" s="2">
        <v>0.13</v>
      </c>
      <c r="D205" s="2">
        <v>0.002</v>
      </c>
      <c r="E205" s="2">
        <v>0.01</v>
      </c>
      <c r="F205" s="2">
        <v>0.02</v>
      </c>
      <c r="H205" s="2"/>
      <c r="I205" s="2"/>
      <c r="J205" s="2"/>
      <c r="K205" s="2"/>
      <c r="L205" s="2"/>
      <c r="M205" s="2"/>
    </row>
    <row r="206">
      <c r="A206" s="2" t="s">
        <v>334</v>
      </c>
      <c r="B206" s="2">
        <v>303.0</v>
      </c>
      <c r="C206" s="2">
        <v>0.20309999999999997</v>
      </c>
      <c r="D206" s="2">
        <v>0.001</v>
      </c>
      <c r="E206" s="2">
        <v>0.011000000000000001</v>
      </c>
      <c r="F206" s="2">
        <v>0.038</v>
      </c>
      <c r="H206" s="2"/>
      <c r="I206" s="2"/>
      <c r="J206" s="2"/>
      <c r="K206" s="2"/>
      <c r="L206" s="2"/>
      <c r="M206" s="2"/>
    </row>
    <row r="207">
      <c r="A207" s="2" t="s">
        <v>335</v>
      </c>
      <c r="B207" s="2">
        <v>304.0</v>
      </c>
      <c r="C207" s="2">
        <v>0.15</v>
      </c>
      <c r="D207" s="2">
        <v>0.005</v>
      </c>
      <c r="E207" s="2">
        <v>0.001</v>
      </c>
      <c r="F207" s="2">
        <v>0.017</v>
      </c>
      <c r="H207" s="2"/>
      <c r="I207" s="2"/>
      <c r="J207" s="2"/>
      <c r="K207" s="2"/>
      <c r="L207" s="2"/>
      <c r="M207" s="2"/>
    </row>
    <row r="208">
      <c r="A208" s="2" t="s">
        <v>336</v>
      </c>
      <c r="B208" s="2">
        <v>305.0</v>
      </c>
      <c r="C208" s="2">
        <v>0.4</v>
      </c>
      <c r="D208" s="2">
        <v>0.0040999999999999995</v>
      </c>
      <c r="E208" s="2">
        <v>0.006999999999999999</v>
      </c>
      <c r="F208" s="2">
        <v>0.0833</v>
      </c>
      <c r="H208" s="2"/>
      <c r="I208" s="2"/>
      <c r="J208" s="2"/>
      <c r="K208" s="2"/>
      <c r="L208" s="2"/>
      <c r="M208" s="2"/>
    </row>
    <row r="209">
      <c r="A209" s="2" t="s">
        <v>337</v>
      </c>
      <c r="B209" s="2">
        <v>306.0</v>
      </c>
      <c r="C209" s="2">
        <v>0.12</v>
      </c>
      <c r="D209" s="2">
        <v>0.002</v>
      </c>
      <c r="E209" s="2">
        <v>0.01</v>
      </c>
      <c r="F209" s="2">
        <v>0.02</v>
      </c>
      <c r="H209" s="2"/>
      <c r="I209" s="2"/>
      <c r="J209" s="2"/>
      <c r="K209" s="2"/>
      <c r="L209" s="2"/>
      <c r="M209" s="2"/>
    </row>
    <row r="210">
      <c r="A210" s="2" t="s">
        <v>338</v>
      </c>
      <c r="B210" s="2">
        <v>307.0</v>
      </c>
      <c r="C210" s="2">
        <v>0.1266</v>
      </c>
      <c r="D210" s="2">
        <v>0.003</v>
      </c>
      <c r="E210" s="2">
        <v>0.006999999999999999</v>
      </c>
      <c r="F210" s="2">
        <v>0.019</v>
      </c>
      <c r="H210" s="2"/>
      <c r="I210" s="2"/>
      <c r="J210" s="2"/>
      <c r="K210" s="2"/>
      <c r="L210" s="2"/>
      <c r="M210" s="2"/>
    </row>
    <row r="211">
      <c r="A211" s="2" t="s">
        <v>339</v>
      </c>
      <c r="B211" s="2">
        <v>308.0</v>
      </c>
      <c r="C211" s="2">
        <v>0.4965</v>
      </c>
      <c r="D211" s="2">
        <v>0.008100000000000001</v>
      </c>
      <c r="E211" s="2">
        <v>0.024900000000000002</v>
      </c>
      <c r="F211" s="2">
        <v>0.0827</v>
      </c>
      <c r="H211" s="2"/>
      <c r="I211" s="2"/>
      <c r="J211" s="2"/>
      <c r="K211" s="2"/>
      <c r="L211" s="2"/>
      <c r="M211" s="2"/>
    </row>
    <row r="212">
      <c r="A212" s="2" t="s">
        <v>340</v>
      </c>
      <c r="B212" s="2">
        <v>309.0</v>
      </c>
      <c r="C212" s="2">
        <v>0.5173</v>
      </c>
      <c r="D212" s="2">
        <v>0.0189</v>
      </c>
      <c r="E212" s="2">
        <v>0.0374</v>
      </c>
      <c r="F212" s="2">
        <v>0.051399999999999994</v>
      </c>
      <c r="H212" s="2"/>
      <c r="I212" s="2"/>
      <c r="J212" s="2"/>
      <c r="K212" s="2"/>
      <c r="L212" s="2"/>
      <c r="M212" s="2"/>
    </row>
    <row r="213">
      <c r="A213" s="2" t="s">
        <v>341</v>
      </c>
      <c r="B213" s="2">
        <v>310.0</v>
      </c>
      <c r="C213" s="2">
        <v>0.2984</v>
      </c>
      <c r="D213" s="2">
        <v>0.011200000000000002</v>
      </c>
      <c r="E213" s="2">
        <v>0.013000000000000001</v>
      </c>
      <c r="F213" s="2">
        <v>0.0363</v>
      </c>
      <c r="H213" s="2"/>
      <c r="I213" s="2"/>
      <c r="J213" s="2"/>
      <c r="K213" s="2"/>
      <c r="L213" s="2"/>
      <c r="M213" s="2"/>
    </row>
    <row r="214">
      <c r="A214" s="2" t="s">
        <v>342</v>
      </c>
      <c r="B214" s="2">
        <v>311.0</v>
      </c>
      <c r="C214" s="2">
        <v>0.4236</v>
      </c>
      <c r="D214" s="2">
        <v>0.022000000000000002</v>
      </c>
      <c r="E214" s="2">
        <v>0.0137</v>
      </c>
      <c r="F214" s="2">
        <v>0.0371</v>
      </c>
      <c r="H214" s="2"/>
      <c r="I214" s="2"/>
      <c r="J214" s="2"/>
      <c r="K214" s="2"/>
      <c r="L214" s="2"/>
      <c r="M214" s="2"/>
    </row>
    <row r="215">
      <c r="A215" s="2" t="s">
        <v>343</v>
      </c>
      <c r="B215" s="2">
        <v>312.0</v>
      </c>
      <c r="C215" s="2">
        <v>0.92</v>
      </c>
      <c r="D215" s="2">
        <v>0.028999999999999998</v>
      </c>
      <c r="E215" s="2">
        <v>0.08199999999999999</v>
      </c>
      <c r="F215" s="2">
        <v>0.083</v>
      </c>
      <c r="H215" s="2"/>
      <c r="I215" s="2"/>
      <c r="J215" s="2"/>
      <c r="K215" s="2"/>
      <c r="L215" s="2"/>
      <c r="M215" s="2"/>
    </row>
    <row r="216">
      <c r="A216" s="2" t="s">
        <v>344</v>
      </c>
      <c r="B216" s="2">
        <v>313.0</v>
      </c>
      <c r="C216" s="2">
        <v>0.25</v>
      </c>
      <c r="D216" s="2">
        <v>0.002</v>
      </c>
      <c r="E216" s="2">
        <v>0.027999999999999997</v>
      </c>
      <c r="F216" s="2">
        <v>0.028999999999999998</v>
      </c>
      <c r="H216" s="2"/>
      <c r="I216" s="2"/>
      <c r="J216" s="2"/>
      <c r="K216" s="2"/>
      <c r="L216" s="2"/>
      <c r="M216" s="2"/>
    </row>
    <row r="217">
      <c r="A217" s="2" t="s">
        <v>345</v>
      </c>
      <c r="B217" s="2">
        <v>314.0</v>
      </c>
      <c r="C217" s="2">
        <v>0.22</v>
      </c>
      <c r="D217" s="2">
        <v>0.002</v>
      </c>
      <c r="E217" s="2">
        <v>0.022000000000000002</v>
      </c>
      <c r="F217" s="2">
        <v>0.035</v>
      </c>
      <c r="H217" s="2"/>
      <c r="I217" s="2"/>
      <c r="J217" s="2"/>
      <c r="K217" s="2"/>
      <c r="L217" s="2"/>
      <c r="M217" s="2"/>
    </row>
    <row r="218">
      <c r="A218" s="2" t="s">
        <v>346</v>
      </c>
      <c r="B218" s="2">
        <v>315.0</v>
      </c>
      <c r="C218" s="2">
        <v>0.25</v>
      </c>
      <c r="D218" s="2">
        <v>0.003</v>
      </c>
      <c r="E218" s="2">
        <v>0.025</v>
      </c>
      <c r="F218" s="2">
        <v>0.034</v>
      </c>
      <c r="H218" s="2"/>
      <c r="I218" s="2"/>
      <c r="J218" s="2"/>
      <c r="K218" s="2"/>
      <c r="L218" s="2"/>
      <c r="M218" s="2"/>
    </row>
    <row r="219">
      <c r="A219" s="2" t="s">
        <v>347</v>
      </c>
      <c r="B219" s="2">
        <v>316.0</v>
      </c>
      <c r="C219" s="2">
        <v>0.301</v>
      </c>
      <c r="D219" s="2">
        <v>0.002</v>
      </c>
      <c r="E219" s="2">
        <v>0.012</v>
      </c>
      <c r="F219" s="2">
        <v>0.062</v>
      </c>
      <c r="H219" s="2"/>
      <c r="I219" s="2"/>
      <c r="J219" s="2"/>
      <c r="K219" s="2"/>
      <c r="L219" s="2"/>
      <c r="M219" s="2"/>
    </row>
    <row r="220">
      <c r="A220" s="2" t="s">
        <v>348</v>
      </c>
      <c r="B220" s="2">
        <v>317.0</v>
      </c>
      <c r="C220" s="2">
        <v>0.11939999999999999</v>
      </c>
      <c r="D220" s="2">
        <v>0.002</v>
      </c>
      <c r="E220" s="2">
        <v>0.01</v>
      </c>
      <c r="F220" s="2">
        <v>0.018000000000000002</v>
      </c>
      <c r="H220" s="2"/>
      <c r="I220" s="2"/>
      <c r="J220" s="2"/>
      <c r="K220" s="2"/>
      <c r="L220" s="2"/>
      <c r="M220" s="2"/>
    </row>
    <row r="221">
      <c r="A221" s="2" t="s">
        <v>349</v>
      </c>
      <c r="B221" s="2">
        <v>318.0</v>
      </c>
      <c r="C221" s="2">
        <v>0.2102</v>
      </c>
      <c r="D221" s="2">
        <v>0.0</v>
      </c>
      <c r="E221" s="2">
        <v>0.004</v>
      </c>
      <c r="F221" s="2">
        <v>0.049</v>
      </c>
      <c r="H221" s="2"/>
      <c r="I221" s="2"/>
      <c r="J221" s="2"/>
      <c r="K221" s="2"/>
      <c r="L221" s="2"/>
      <c r="M221" s="2"/>
    </row>
    <row r="222">
      <c r="A222" s="2" t="s">
        <v>350</v>
      </c>
      <c r="B222" s="2">
        <v>319.0</v>
      </c>
      <c r="C222" s="2">
        <v>0.16010000000000002</v>
      </c>
      <c r="D222" s="2">
        <v>0.002</v>
      </c>
      <c r="E222" s="2">
        <v>0.006999999999999999</v>
      </c>
      <c r="F222" s="2">
        <v>0.026000000000000002</v>
      </c>
      <c r="H222" s="2"/>
      <c r="I222" s="2"/>
      <c r="J222" s="2"/>
      <c r="K222" s="2"/>
      <c r="L222" s="2"/>
      <c r="M222" s="2"/>
    </row>
    <row r="223">
      <c r="A223" s="2" t="s">
        <v>351</v>
      </c>
      <c r="B223" s="2">
        <v>320.0</v>
      </c>
      <c r="C223" s="2">
        <v>0.8</v>
      </c>
      <c r="D223" s="2">
        <v>0.01</v>
      </c>
      <c r="E223" s="2">
        <v>0.02</v>
      </c>
      <c r="F223" s="2">
        <v>0.18</v>
      </c>
      <c r="H223" s="2"/>
      <c r="I223" s="2"/>
      <c r="J223" s="2"/>
      <c r="K223" s="2"/>
      <c r="L223" s="2"/>
      <c r="M223" s="2"/>
    </row>
    <row r="224">
      <c r="A224" s="2" t="s">
        <v>352</v>
      </c>
      <c r="B224" s="2">
        <v>321.0</v>
      </c>
      <c r="C224" s="2">
        <v>0.29</v>
      </c>
      <c r="D224" s="2">
        <v>0.002</v>
      </c>
      <c r="E224" s="2">
        <v>0.012</v>
      </c>
      <c r="F224" s="2">
        <v>0.057</v>
      </c>
      <c r="H224" s="2"/>
      <c r="I224" s="2"/>
      <c r="J224" s="2"/>
      <c r="K224" s="2"/>
      <c r="L224" s="2"/>
      <c r="M224" s="2"/>
    </row>
    <row r="225">
      <c r="A225" s="2" t="s">
        <v>353</v>
      </c>
      <c r="B225" s="2">
        <v>322.0</v>
      </c>
      <c r="C225" s="2">
        <v>0.33</v>
      </c>
      <c r="D225" s="2">
        <v>0.002</v>
      </c>
      <c r="E225" s="2">
        <v>0.021</v>
      </c>
      <c r="F225" s="2">
        <v>0.039</v>
      </c>
      <c r="H225" s="2"/>
      <c r="I225" s="2"/>
      <c r="J225" s="2"/>
      <c r="K225" s="2"/>
      <c r="L225" s="2"/>
      <c r="M225" s="2"/>
    </row>
    <row r="226">
      <c r="A226" s="2" t="s">
        <v>354</v>
      </c>
      <c r="B226" s="2">
        <v>323.0</v>
      </c>
      <c r="C226" s="2">
        <v>0.86</v>
      </c>
      <c r="D226" s="2">
        <v>0.015</v>
      </c>
      <c r="E226" s="2">
        <v>0.05</v>
      </c>
      <c r="F226" s="2">
        <v>0.13</v>
      </c>
      <c r="H226" s="2"/>
      <c r="I226" s="2"/>
      <c r="J226" s="2"/>
      <c r="K226" s="2"/>
      <c r="L226" s="2"/>
      <c r="M226" s="2"/>
    </row>
    <row r="227">
      <c r="A227" s="2" t="s">
        <v>355</v>
      </c>
      <c r="B227" s="2">
        <v>324.0</v>
      </c>
      <c r="C227" s="2">
        <v>0.8361</v>
      </c>
      <c r="D227" s="2">
        <v>0.004</v>
      </c>
      <c r="E227" s="2">
        <v>0.03</v>
      </c>
      <c r="F227" s="2">
        <v>0.16</v>
      </c>
      <c r="H227" s="2"/>
      <c r="I227" s="2"/>
      <c r="J227" s="2"/>
      <c r="K227" s="2"/>
      <c r="L227" s="2"/>
      <c r="M227" s="2"/>
    </row>
    <row r="228">
      <c r="A228" s="2" t="s">
        <v>356</v>
      </c>
      <c r="B228" s="2">
        <v>325.0</v>
      </c>
      <c r="C228" s="2">
        <v>1.0272</v>
      </c>
      <c r="D228" s="2">
        <v>0.006</v>
      </c>
      <c r="E228" s="2">
        <v>0.03</v>
      </c>
      <c r="F228" s="2">
        <v>0.21</v>
      </c>
      <c r="H228" s="2"/>
      <c r="I228" s="2"/>
      <c r="J228" s="2"/>
      <c r="K228" s="2"/>
      <c r="L228" s="2"/>
      <c r="M228" s="2"/>
    </row>
    <row r="229">
      <c r="A229" s="2" t="s">
        <v>357</v>
      </c>
      <c r="B229" s="2">
        <v>326.0</v>
      </c>
      <c r="C229" s="2">
        <v>0.8361</v>
      </c>
      <c r="D229" s="2">
        <v>0.015</v>
      </c>
      <c r="E229" s="2">
        <v>0.045</v>
      </c>
      <c r="F229" s="2">
        <v>0.13</v>
      </c>
      <c r="H229" s="2"/>
      <c r="I229" s="2"/>
      <c r="J229" s="2"/>
      <c r="K229" s="2"/>
      <c r="L229" s="2"/>
      <c r="M229" s="2"/>
    </row>
    <row r="230">
      <c r="A230" s="2" t="s">
        <v>358</v>
      </c>
      <c r="B230" s="2">
        <v>327.0</v>
      </c>
      <c r="C230" s="2">
        <v>0.3583</v>
      </c>
      <c r="D230" s="2">
        <v>0.003</v>
      </c>
      <c r="E230" s="2">
        <v>0.015</v>
      </c>
      <c r="F230" s="2">
        <v>0.07</v>
      </c>
      <c r="H230" s="2"/>
      <c r="I230" s="2"/>
      <c r="J230" s="2"/>
      <c r="K230" s="2"/>
      <c r="L230" s="2"/>
      <c r="M230" s="2"/>
    </row>
    <row r="231">
      <c r="A231" s="2" t="s">
        <v>359</v>
      </c>
      <c r="B231" s="2">
        <v>328.0</v>
      </c>
      <c r="C231" s="2">
        <v>0.2867</v>
      </c>
      <c r="D231" s="2">
        <v>0.003</v>
      </c>
      <c r="E231" s="2">
        <v>0.02</v>
      </c>
      <c r="F231" s="2">
        <v>0.045</v>
      </c>
      <c r="H231" s="2"/>
      <c r="I231" s="2"/>
      <c r="J231" s="2"/>
      <c r="K231" s="2"/>
      <c r="L231" s="2"/>
      <c r="M231" s="2"/>
    </row>
    <row r="232">
      <c r="A232" s="2" t="s">
        <v>360</v>
      </c>
      <c r="B232" s="2">
        <v>329.0</v>
      </c>
      <c r="C232" s="2">
        <v>0.26039999999999996</v>
      </c>
      <c r="D232" s="2">
        <v>0.002</v>
      </c>
      <c r="E232" s="2">
        <v>0.021</v>
      </c>
      <c r="F232" s="2">
        <v>0.039</v>
      </c>
      <c r="H232" s="2"/>
      <c r="I232" s="2"/>
      <c r="J232" s="2"/>
      <c r="K232" s="2"/>
      <c r="L232" s="2"/>
      <c r="M232" s="2"/>
    </row>
    <row r="233">
      <c r="A233" s="2" t="s">
        <v>361</v>
      </c>
      <c r="B233" s="2">
        <v>330.0</v>
      </c>
      <c r="C233" s="2">
        <v>0.4</v>
      </c>
      <c r="D233" s="2">
        <v>0.003</v>
      </c>
      <c r="E233" s="2">
        <v>0.016</v>
      </c>
      <c r="F233" s="2">
        <v>0.07400000000000001</v>
      </c>
      <c r="H233" s="2"/>
      <c r="I233" s="2"/>
      <c r="J233" s="2"/>
      <c r="K233" s="2"/>
      <c r="L233" s="2"/>
      <c r="M233" s="2"/>
    </row>
    <row r="234">
      <c r="A234" s="2" t="s">
        <v>362</v>
      </c>
      <c r="B234" s="2">
        <v>331.0</v>
      </c>
      <c r="C234" s="2">
        <v>0.3344</v>
      </c>
      <c r="D234" s="2">
        <v>0.002</v>
      </c>
      <c r="E234" s="2">
        <v>0.013000000000000001</v>
      </c>
      <c r="F234" s="2">
        <v>0.037000000000000005</v>
      </c>
      <c r="H234" s="2"/>
      <c r="I234" s="2"/>
      <c r="J234" s="2"/>
      <c r="K234" s="2"/>
      <c r="L234" s="2"/>
      <c r="M234" s="2"/>
    </row>
    <row r="235">
      <c r="A235" s="2" t="s">
        <v>363</v>
      </c>
      <c r="B235" s="2">
        <v>332.0</v>
      </c>
      <c r="C235" s="2">
        <v>0.4204</v>
      </c>
      <c r="D235" s="2">
        <v>0.004</v>
      </c>
      <c r="E235" s="2">
        <v>0.0098</v>
      </c>
      <c r="F235" s="2">
        <v>0.091</v>
      </c>
      <c r="H235" s="2"/>
      <c r="I235" s="2"/>
      <c r="J235" s="2"/>
      <c r="K235" s="2"/>
      <c r="L235" s="2"/>
      <c r="M235" s="2"/>
    </row>
    <row r="236">
      <c r="A236" s="2" t="s">
        <v>364</v>
      </c>
      <c r="B236" s="2">
        <v>333.0</v>
      </c>
      <c r="C236" s="2">
        <v>0.8981999999999999</v>
      </c>
      <c r="D236" s="2">
        <v>0.0019</v>
      </c>
      <c r="E236" s="2">
        <v>0.020099999999999996</v>
      </c>
      <c r="F236" s="2">
        <v>0.2034</v>
      </c>
      <c r="H236" s="2"/>
      <c r="I236" s="2"/>
      <c r="J236" s="2"/>
      <c r="K236" s="2"/>
      <c r="L236" s="2"/>
      <c r="M236" s="2"/>
    </row>
    <row r="237">
      <c r="A237" s="2" t="s">
        <v>365</v>
      </c>
      <c r="B237" s="2">
        <v>334.0</v>
      </c>
      <c r="C237" s="2">
        <v>0.7167</v>
      </c>
      <c r="D237" s="2">
        <v>0.002</v>
      </c>
      <c r="E237" s="2">
        <v>0.017</v>
      </c>
      <c r="F237" s="2">
        <v>0.166</v>
      </c>
      <c r="H237" s="2"/>
      <c r="I237" s="2"/>
      <c r="J237" s="2"/>
      <c r="K237" s="2"/>
      <c r="L237" s="2"/>
      <c r="M237" s="2"/>
    </row>
    <row r="238">
      <c r="A238" s="2" t="s">
        <v>366</v>
      </c>
      <c r="B238" s="2">
        <v>335.0</v>
      </c>
      <c r="C238" s="2">
        <v>0.9863</v>
      </c>
      <c r="D238" s="2">
        <v>0.003</v>
      </c>
      <c r="E238" s="2">
        <v>0.021099999999999997</v>
      </c>
      <c r="F238" s="2">
        <v>0.23</v>
      </c>
      <c r="H238" s="2"/>
      <c r="I238" s="2"/>
      <c r="J238" s="2"/>
      <c r="K238" s="2"/>
      <c r="L238" s="2"/>
      <c r="M238" s="2"/>
    </row>
    <row r="239">
      <c r="A239" s="2" t="s">
        <v>367</v>
      </c>
      <c r="B239" s="2">
        <v>336.0</v>
      </c>
      <c r="C239" s="2">
        <v>0.7795000000000001</v>
      </c>
      <c r="D239" s="2">
        <v>0.028999999999999998</v>
      </c>
      <c r="E239" s="2">
        <v>0.061900000000000004</v>
      </c>
      <c r="F239" s="2">
        <v>0.08289999999999999</v>
      </c>
      <c r="H239" s="2"/>
      <c r="I239" s="2"/>
      <c r="J239" s="2"/>
      <c r="K239" s="2"/>
      <c r="L239" s="2"/>
      <c r="M239" s="2"/>
    </row>
    <row r="240">
      <c r="A240" s="2" t="s">
        <v>368</v>
      </c>
      <c r="B240" s="2">
        <v>337.0</v>
      </c>
      <c r="C240" s="2">
        <v>0.1433</v>
      </c>
      <c r="D240" s="2">
        <v>0.006</v>
      </c>
      <c r="E240" s="2">
        <v>0.016</v>
      </c>
      <c r="F240" s="2">
        <v>0.004</v>
      </c>
      <c r="H240" s="2"/>
      <c r="I240" s="2"/>
      <c r="J240" s="2"/>
      <c r="K240" s="2"/>
      <c r="L240" s="2"/>
      <c r="M240" s="2"/>
    </row>
    <row r="241">
      <c r="A241" s="10" t="s">
        <v>369</v>
      </c>
      <c r="B241" s="2">
        <v>338.0</v>
      </c>
      <c r="C241" s="2">
        <v>0.7979</v>
      </c>
      <c r="D241" s="2">
        <v>0.002</v>
      </c>
      <c r="E241" s="2">
        <v>0.0204</v>
      </c>
      <c r="F241" s="2">
        <v>0.20670000000000002</v>
      </c>
      <c r="H241" s="2"/>
      <c r="I241" s="2"/>
      <c r="J241" s="2"/>
      <c r="K241" s="2"/>
      <c r="L241" s="2"/>
      <c r="M241" s="2"/>
    </row>
    <row r="242">
      <c r="A242" s="2" t="s">
        <v>370</v>
      </c>
      <c r="B242" s="2">
        <v>339.0</v>
      </c>
      <c r="C242" s="2">
        <v>2.64</v>
      </c>
      <c r="D242" s="2">
        <v>0.145</v>
      </c>
      <c r="E242" s="2">
        <v>0.042</v>
      </c>
      <c r="F242" s="2">
        <v>0.292</v>
      </c>
      <c r="H242" s="2"/>
      <c r="I242" s="2"/>
      <c r="J242" s="2"/>
      <c r="K242" s="2"/>
      <c r="L242" s="2"/>
      <c r="M242" s="2"/>
    </row>
    <row r="243">
      <c r="A243" s="2" t="s">
        <v>371</v>
      </c>
      <c r="B243" s="2">
        <v>340.0</v>
      </c>
      <c r="C243" s="2">
        <v>5.38</v>
      </c>
      <c r="D243" s="2">
        <v>0.39399999999999996</v>
      </c>
      <c r="E243" s="2">
        <v>0.054000000000000006</v>
      </c>
      <c r="F243" s="2">
        <v>0.405</v>
      </c>
      <c r="H243" s="2"/>
      <c r="I243" s="2"/>
      <c r="J243" s="2"/>
      <c r="K243" s="2"/>
      <c r="L243" s="2"/>
      <c r="M243" s="2"/>
    </row>
    <row r="244">
      <c r="A244" s="2" t="s">
        <v>372</v>
      </c>
      <c r="B244" s="2">
        <v>341.0</v>
      </c>
      <c r="C244" s="2">
        <v>1.11</v>
      </c>
      <c r="D244" s="2">
        <v>0.0</v>
      </c>
      <c r="E244" s="2">
        <v>0.01</v>
      </c>
      <c r="F244" s="2">
        <v>0.256</v>
      </c>
      <c r="H244" s="2"/>
      <c r="I244" s="2"/>
      <c r="J244" s="2"/>
      <c r="K244" s="2"/>
      <c r="L244" s="2"/>
      <c r="M244" s="2"/>
    </row>
    <row r="245">
      <c r="A245" s="2" t="s">
        <v>373</v>
      </c>
      <c r="B245" s="2">
        <v>342.0</v>
      </c>
      <c r="C245" s="2">
        <v>1.097</v>
      </c>
      <c r="D245" s="2">
        <v>0.042</v>
      </c>
      <c r="E245" s="2">
        <v>0.020499999999999997</v>
      </c>
      <c r="F245" s="2">
        <v>0.1881</v>
      </c>
      <c r="H245" s="2"/>
      <c r="I245" s="2"/>
      <c r="J245" s="2"/>
      <c r="K245" s="2"/>
      <c r="L245" s="2"/>
      <c r="M245" s="2"/>
    </row>
    <row r="246">
      <c r="A246" s="2" t="s">
        <v>369</v>
      </c>
      <c r="B246" s="2">
        <v>343.0</v>
      </c>
      <c r="C246" s="2">
        <v>0.7979</v>
      </c>
      <c r="D246" s="2">
        <v>0.002</v>
      </c>
      <c r="E246" s="2">
        <v>0.0204</v>
      </c>
      <c r="F246" s="2">
        <v>0.20670000000000002</v>
      </c>
      <c r="H246" s="2"/>
      <c r="I246" s="2"/>
      <c r="J246" s="2"/>
      <c r="K246" s="2"/>
      <c r="L246" s="2"/>
      <c r="M246" s="2"/>
    </row>
    <row r="247">
      <c r="A247" s="10" t="s">
        <v>374</v>
      </c>
      <c r="B247" s="2">
        <v>344.0</v>
      </c>
      <c r="C247" s="2">
        <v>3.07</v>
      </c>
      <c r="D247" s="2">
        <v>0.245</v>
      </c>
      <c r="E247" s="2">
        <v>0.198</v>
      </c>
      <c r="F247" s="2">
        <v>0.016</v>
      </c>
      <c r="H247" s="2"/>
      <c r="I247" s="2"/>
      <c r="J247" s="2"/>
      <c r="K247" s="2"/>
      <c r="L247" s="2"/>
      <c r="M247" s="2"/>
    </row>
    <row r="248">
      <c r="A248" s="2" t="s">
        <v>375</v>
      </c>
      <c r="B248" s="2">
        <v>345.0</v>
      </c>
      <c r="C248" s="2">
        <v>0.95</v>
      </c>
      <c r="D248" s="2">
        <v>0.040999999999999995</v>
      </c>
      <c r="E248" s="2">
        <v>0.062</v>
      </c>
      <c r="F248" s="2">
        <v>0.069</v>
      </c>
      <c r="H248" s="2"/>
      <c r="I248" s="2"/>
      <c r="J248" s="2"/>
      <c r="K248" s="2"/>
      <c r="L248" s="2"/>
      <c r="M248" s="2"/>
    </row>
    <row r="249">
      <c r="A249" s="2" t="s">
        <v>376</v>
      </c>
      <c r="B249" s="2">
        <v>346.0</v>
      </c>
      <c r="C249" s="2">
        <v>0.489</v>
      </c>
      <c r="D249" s="2">
        <v>0.0173</v>
      </c>
      <c r="E249" s="2">
        <v>0.0342</v>
      </c>
      <c r="F249" s="2">
        <v>0.049400000000000006</v>
      </c>
      <c r="H249" s="2"/>
      <c r="I249" s="11"/>
      <c r="J249" s="2"/>
      <c r="K249" s="2"/>
      <c r="L249" s="2"/>
      <c r="M249" s="2"/>
    </row>
    <row r="250">
      <c r="A250" s="2" t="s">
        <v>377</v>
      </c>
      <c r="B250" s="2">
        <v>347.0</v>
      </c>
      <c r="C250" s="2">
        <v>1.15</v>
      </c>
      <c r="D250" s="2">
        <v>0.035</v>
      </c>
      <c r="E250" s="2">
        <v>0.06</v>
      </c>
      <c r="F250" s="2">
        <v>0.15</v>
      </c>
      <c r="H250" s="2"/>
      <c r="I250" s="2"/>
      <c r="J250" s="2"/>
      <c r="K250" s="2"/>
      <c r="L250" s="2"/>
      <c r="M250" s="2"/>
    </row>
    <row r="251">
      <c r="A251" s="2" t="s">
        <v>378</v>
      </c>
      <c r="B251" s="2">
        <v>348.0</v>
      </c>
      <c r="C251" s="2">
        <v>1.4</v>
      </c>
      <c r="D251" s="2">
        <v>0.087</v>
      </c>
      <c r="E251" s="2">
        <v>0.026000000000000002</v>
      </c>
      <c r="F251" s="2">
        <v>0.129</v>
      </c>
      <c r="H251" s="2"/>
      <c r="I251" s="2"/>
      <c r="J251" s="2"/>
      <c r="K251" s="2"/>
      <c r="L251" s="2"/>
      <c r="M251" s="2"/>
    </row>
    <row r="252">
      <c r="A252" s="2" t="s">
        <v>379</v>
      </c>
      <c r="B252" s="2">
        <v>349.0</v>
      </c>
      <c r="C252" s="2">
        <v>0.47</v>
      </c>
      <c r="D252" s="2">
        <v>0.015</v>
      </c>
      <c r="E252" s="2">
        <v>0.034</v>
      </c>
      <c r="F252" s="2">
        <v>0.049</v>
      </c>
      <c r="H252" s="2"/>
      <c r="I252" s="2"/>
      <c r="J252" s="2"/>
      <c r="K252" s="2"/>
      <c r="L252" s="2"/>
      <c r="M252" s="2"/>
    </row>
    <row r="253">
      <c r="A253" s="2" t="s">
        <v>380</v>
      </c>
      <c r="B253" s="2">
        <v>350.0</v>
      </c>
      <c r="C253" s="2">
        <v>0.64</v>
      </c>
      <c r="D253" s="2">
        <v>0.035</v>
      </c>
      <c r="E253" s="2">
        <v>0.033</v>
      </c>
      <c r="F253" s="2">
        <v>0.048</v>
      </c>
      <c r="H253" s="2"/>
      <c r="I253" s="2"/>
      <c r="J253" s="2"/>
      <c r="K253" s="2"/>
      <c r="L253" s="2"/>
      <c r="M253" s="2"/>
    </row>
    <row r="254">
      <c r="A254" s="2" t="s">
        <v>381</v>
      </c>
      <c r="B254" s="2">
        <v>351.0</v>
      </c>
      <c r="C254" s="2">
        <v>1.9</v>
      </c>
      <c r="D254" s="2">
        <v>0.285</v>
      </c>
      <c r="E254" s="2">
        <v>0.024</v>
      </c>
      <c r="F254" s="2">
        <v>0.03</v>
      </c>
      <c r="H254" s="2"/>
      <c r="I254" s="11"/>
      <c r="J254" s="2"/>
      <c r="K254" s="2"/>
      <c r="L254" s="2"/>
      <c r="M254" s="2"/>
    </row>
    <row r="255">
      <c r="A255" s="2" t="s">
        <v>382</v>
      </c>
      <c r="B255" s="2">
        <v>352.0</v>
      </c>
      <c r="C255" s="2">
        <v>0.9556</v>
      </c>
      <c r="D255" s="2">
        <v>0.040999999999999995</v>
      </c>
      <c r="E255" s="2">
        <v>0.11599999999999999</v>
      </c>
      <c r="F255" s="2">
        <v>0.028999999999999998</v>
      </c>
      <c r="H255" s="2"/>
      <c r="I255" s="11"/>
      <c r="J255" s="2"/>
      <c r="K255" s="2"/>
      <c r="L255" s="2"/>
      <c r="M255" s="2"/>
    </row>
    <row r="256">
      <c r="A256" s="2" t="s">
        <v>383</v>
      </c>
      <c r="B256" s="2">
        <v>353.0</v>
      </c>
      <c r="C256" s="2">
        <v>3.57</v>
      </c>
      <c r="D256" s="2">
        <v>0.32</v>
      </c>
      <c r="E256" s="2">
        <v>0.17</v>
      </c>
      <c r="F256" s="2">
        <v>0.002</v>
      </c>
      <c r="H256" s="2"/>
      <c r="I256" s="11"/>
      <c r="J256" s="2"/>
      <c r="K256" s="2"/>
      <c r="L256" s="2"/>
      <c r="M256" s="2"/>
    </row>
    <row r="257">
      <c r="A257" s="2" t="s">
        <v>384</v>
      </c>
      <c r="B257" s="2">
        <v>354.0</v>
      </c>
      <c r="C257" s="2">
        <v>2.63</v>
      </c>
      <c r="D257" s="2">
        <v>0.17</v>
      </c>
      <c r="E257" s="2">
        <v>0.27</v>
      </c>
      <c r="F257" s="2">
        <v>0.01</v>
      </c>
      <c r="H257" s="2"/>
      <c r="I257" s="2"/>
      <c r="J257" s="2"/>
      <c r="K257" s="2"/>
      <c r="L257" s="2"/>
      <c r="M257" s="2"/>
    </row>
    <row r="258">
      <c r="A258" s="2" t="s">
        <v>385</v>
      </c>
      <c r="B258" s="2">
        <v>355.0</v>
      </c>
      <c r="C258" s="2">
        <v>3.6</v>
      </c>
      <c r="D258" s="2">
        <v>0.27</v>
      </c>
      <c r="E258" s="2">
        <v>0.268</v>
      </c>
      <c r="F258" s="2">
        <v>0.022000000000000002</v>
      </c>
      <c r="H258" s="2"/>
      <c r="I258" s="11"/>
      <c r="J258" s="2"/>
      <c r="K258" s="2"/>
      <c r="L258" s="2"/>
      <c r="M258" s="2"/>
    </row>
    <row r="259">
      <c r="A259" s="2" t="s">
        <v>386</v>
      </c>
      <c r="B259" s="2">
        <v>356.0</v>
      </c>
      <c r="C259" s="2">
        <v>2.98</v>
      </c>
      <c r="D259" s="2">
        <v>0.237</v>
      </c>
      <c r="E259" s="2">
        <v>0.209</v>
      </c>
      <c r="F259" s="2">
        <v>0.016</v>
      </c>
      <c r="H259" s="2"/>
      <c r="I259" s="11"/>
      <c r="J259" s="2"/>
      <c r="K259" s="2"/>
      <c r="L259" s="2"/>
      <c r="M259" s="2"/>
    </row>
    <row r="260">
      <c r="A260" s="2" t="s">
        <v>387</v>
      </c>
      <c r="B260" s="2">
        <v>357.0</v>
      </c>
      <c r="C260" s="2">
        <v>2.36</v>
      </c>
      <c r="D260" s="2">
        <v>0.18</v>
      </c>
      <c r="E260" s="2">
        <v>0.18</v>
      </c>
      <c r="F260" s="2">
        <v>0.01</v>
      </c>
      <c r="H260" s="2"/>
      <c r="I260" s="11"/>
      <c r="J260" s="2"/>
      <c r="K260" s="2"/>
      <c r="L260" s="2"/>
      <c r="M260" s="2"/>
    </row>
    <row r="261">
      <c r="A261" s="2" t="s">
        <v>388</v>
      </c>
      <c r="B261" s="2">
        <v>358.0</v>
      </c>
      <c r="C261" s="2">
        <v>1.431</v>
      </c>
      <c r="D261" s="2">
        <v>0.035</v>
      </c>
      <c r="E261" s="2">
        <v>0.166</v>
      </c>
      <c r="F261" s="2">
        <v>0.109</v>
      </c>
      <c r="H261" s="2"/>
      <c r="I261" s="2"/>
      <c r="J261" s="2"/>
      <c r="K261" s="2"/>
      <c r="L261" s="2"/>
      <c r="M261" s="2"/>
    </row>
    <row r="262">
      <c r="A262" s="2" t="s">
        <v>389</v>
      </c>
      <c r="B262" s="2">
        <v>359.0</v>
      </c>
      <c r="C262" s="2">
        <v>1.24</v>
      </c>
      <c r="D262" s="2">
        <v>0.04</v>
      </c>
      <c r="E262" s="2">
        <v>0.191</v>
      </c>
      <c r="F262" s="2">
        <v>0.03</v>
      </c>
      <c r="H262" s="2"/>
      <c r="I262" s="2"/>
      <c r="J262" s="2"/>
      <c r="K262" s="2"/>
      <c r="L262" s="2"/>
      <c r="M262" s="2"/>
    </row>
    <row r="263">
      <c r="A263" s="2" t="s">
        <v>390</v>
      </c>
      <c r="B263" s="2">
        <v>360.0</v>
      </c>
      <c r="C263" s="2">
        <v>1.61</v>
      </c>
      <c r="D263" s="2">
        <v>0.07200000000000001</v>
      </c>
      <c r="E263" s="2">
        <v>0.061</v>
      </c>
      <c r="F263" s="2">
        <v>0.179</v>
      </c>
      <c r="H263" s="2"/>
      <c r="I263" s="11"/>
      <c r="J263" s="2"/>
      <c r="K263" s="2"/>
      <c r="L263" s="2"/>
      <c r="M263" s="2"/>
    </row>
    <row r="264">
      <c r="A264" s="10" t="s">
        <v>391</v>
      </c>
      <c r="B264" s="2">
        <v>361.0</v>
      </c>
      <c r="C264" s="2">
        <v>2.1</v>
      </c>
      <c r="D264" s="2">
        <v>0.095</v>
      </c>
      <c r="E264" s="2">
        <v>0.2889</v>
      </c>
      <c r="F264" s="2">
        <v>0.0</v>
      </c>
      <c r="H264" s="2"/>
      <c r="I264" s="11"/>
      <c r="J264" s="2"/>
      <c r="K264" s="2"/>
      <c r="L264" s="2"/>
      <c r="M264" s="2"/>
    </row>
    <row r="265">
      <c r="A265" s="2" t="s">
        <v>392</v>
      </c>
      <c r="B265" s="2">
        <v>362.0</v>
      </c>
      <c r="C265" s="2">
        <v>0.74</v>
      </c>
      <c r="D265" s="2">
        <v>0.003</v>
      </c>
      <c r="E265" s="2">
        <v>0.17</v>
      </c>
      <c r="F265" s="2">
        <v>0.0</v>
      </c>
      <c r="H265" s="2"/>
      <c r="I265" s="11"/>
      <c r="J265" s="2"/>
      <c r="K265" s="2"/>
      <c r="L265" s="2"/>
      <c r="M265" s="2"/>
    </row>
    <row r="266">
      <c r="A266" s="2" t="s">
        <v>393</v>
      </c>
      <c r="B266" s="2">
        <v>363.0</v>
      </c>
      <c r="C266" s="2">
        <v>0.81</v>
      </c>
      <c r="D266" s="2">
        <v>0.019</v>
      </c>
      <c r="E266" s="2">
        <v>0.159</v>
      </c>
      <c r="F266" s="2">
        <v>0.0</v>
      </c>
      <c r="H266" s="2"/>
      <c r="I266" s="2"/>
      <c r="J266" s="2"/>
      <c r="K266" s="2"/>
      <c r="L266" s="2"/>
      <c r="M266" s="2"/>
    </row>
    <row r="267">
      <c r="A267" s="2" t="s">
        <v>394</v>
      </c>
      <c r="B267" s="2">
        <v>364.0</v>
      </c>
      <c r="C267" s="2">
        <v>0.68</v>
      </c>
      <c r="D267" s="2">
        <v>0.008</v>
      </c>
      <c r="E267" s="2">
        <v>0.153</v>
      </c>
      <c r="F267" s="2">
        <v>0.0</v>
      </c>
      <c r="H267" s="2"/>
      <c r="I267" s="11"/>
      <c r="J267" s="2"/>
      <c r="K267" s="2"/>
      <c r="L267" s="2"/>
      <c r="M267" s="2"/>
    </row>
    <row r="268">
      <c r="A268" s="2" t="s">
        <v>395</v>
      </c>
      <c r="B268" s="2">
        <v>365.0</v>
      </c>
      <c r="C268" s="2">
        <v>1.1873</v>
      </c>
      <c r="D268" s="2">
        <v>0.0737</v>
      </c>
      <c r="E268" s="2">
        <v>0.111</v>
      </c>
      <c r="F268" s="2">
        <v>6.0E-4</v>
      </c>
      <c r="H268" s="2"/>
      <c r="I268" s="11"/>
      <c r="J268" s="2"/>
      <c r="K268" s="2"/>
      <c r="L268" s="2"/>
      <c r="M268" s="2"/>
    </row>
    <row r="269">
      <c r="A269" s="2" t="s">
        <v>396</v>
      </c>
      <c r="B269" s="2">
        <v>366.0</v>
      </c>
      <c r="C269" s="2">
        <v>1.7296</v>
      </c>
      <c r="D269" s="2">
        <v>0.11699999999999999</v>
      </c>
      <c r="E269" s="2">
        <v>0.1431</v>
      </c>
      <c r="F269" s="2">
        <v>0.031200000000000002</v>
      </c>
      <c r="H269" s="2"/>
      <c r="I269" s="2"/>
      <c r="J269" s="2"/>
      <c r="K269" s="2"/>
      <c r="L269" s="2"/>
      <c r="M269" s="2"/>
    </row>
    <row r="270">
      <c r="A270" s="2" t="s">
        <v>397</v>
      </c>
      <c r="B270" s="2">
        <v>367.0</v>
      </c>
      <c r="C270" s="2">
        <v>1.55</v>
      </c>
      <c r="D270" s="2">
        <v>0.068</v>
      </c>
      <c r="E270" s="2">
        <v>0.08800000000000001</v>
      </c>
      <c r="F270" s="2">
        <v>0.147</v>
      </c>
      <c r="H270" s="2"/>
      <c r="I270" s="11"/>
      <c r="J270" s="2"/>
      <c r="K270" s="2"/>
      <c r="L270" s="2"/>
      <c r="M270" s="2"/>
    </row>
    <row r="271">
      <c r="A271" s="2" t="s">
        <v>398</v>
      </c>
      <c r="B271" s="2">
        <v>368.0</v>
      </c>
      <c r="C271" s="2">
        <v>1.15</v>
      </c>
      <c r="D271" s="2">
        <v>0.048</v>
      </c>
      <c r="E271" s="2">
        <v>0.18</v>
      </c>
      <c r="F271" s="2">
        <v>0.0</v>
      </c>
      <c r="H271" s="2"/>
      <c r="I271" s="11"/>
      <c r="J271" s="2"/>
      <c r="K271" s="2"/>
      <c r="L271" s="2"/>
      <c r="M271" s="2"/>
    </row>
    <row r="272">
      <c r="A272" s="2" t="s">
        <v>399</v>
      </c>
      <c r="B272" s="2">
        <v>369.0</v>
      </c>
      <c r="C272" s="2">
        <v>2.4128</v>
      </c>
      <c r="D272" s="2">
        <v>0.155</v>
      </c>
      <c r="E272" s="2">
        <v>0.261</v>
      </c>
      <c r="F272" s="2">
        <v>0.0</v>
      </c>
      <c r="H272" s="2"/>
      <c r="I272" s="11"/>
      <c r="J272" s="2"/>
      <c r="K272" s="2"/>
      <c r="L272" s="2"/>
      <c r="M272" s="2"/>
    </row>
    <row r="273">
      <c r="A273" s="2" t="s">
        <v>400</v>
      </c>
      <c r="B273" s="2">
        <v>370.0</v>
      </c>
      <c r="C273" s="2">
        <v>0.92</v>
      </c>
      <c r="D273" s="2">
        <v>0.026000000000000002</v>
      </c>
      <c r="E273" s="2">
        <v>0.174</v>
      </c>
      <c r="F273" s="2">
        <v>0.0</v>
      </c>
      <c r="H273" s="2"/>
      <c r="I273" s="11"/>
      <c r="J273" s="2"/>
      <c r="K273" s="2"/>
      <c r="L273" s="2"/>
      <c r="M273" s="2"/>
    </row>
    <row r="274">
      <c r="A274" s="2" t="s">
        <v>401</v>
      </c>
      <c r="B274" s="2">
        <v>371.0</v>
      </c>
      <c r="C274" s="2">
        <v>0.7406</v>
      </c>
      <c r="D274" s="2">
        <v>0.008</v>
      </c>
      <c r="E274" s="2">
        <v>0.165</v>
      </c>
      <c r="F274" s="2">
        <v>0.001</v>
      </c>
      <c r="H274" s="2"/>
      <c r="I274" s="11"/>
      <c r="J274" s="2"/>
      <c r="K274" s="2"/>
      <c r="L274" s="2"/>
      <c r="M274" s="2"/>
    </row>
    <row r="275">
      <c r="A275" s="2" t="s">
        <v>402</v>
      </c>
      <c r="B275" s="2">
        <v>372.0</v>
      </c>
      <c r="C275" s="2">
        <v>0.7812</v>
      </c>
      <c r="D275" s="2">
        <v>0.004</v>
      </c>
      <c r="E275" s="2">
        <v>0.175</v>
      </c>
      <c r="F275" s="2">
        <v>0.0</v>
      </c>
      <c r="H275" s="2"/>
      <c r="I275" s="11"/>
      <c r="J275" s="2"/>
      <c r="K275" s="2"/>
      <c r="L275" s="2"/>
      <c r="M275" s="2"/>
    </row>
    <row r="276">
      <c r="A276" s="2" t="s">
        <v>403</v>
      </c>
      <c r="B276" s="2">
        <v>373.0</v>
      </c>
      <c r="C276" s="2">
        <v>2.02</v>
      </c>
      <c r="D276" s="2">
        <v>0.136</v>
      </c>
      <c r="E276" s="2">
        <v>0.19899999999999998</v>
      </c>
      <c r="F276" s="2">
        <v>0.0</v>
      </c>
      <c r="H276" s="2"/>
      <c r="I276" s="11"/>
      <c r="J276" s="2"/>
      <c r="K276" s="2"/>
      <c r="L276" s="2"/>
      <c r="M276" s="2"/>
    </row>
    <row r="277">
      <c r="A277" s="2" t="s">
        <v>404</v>
      </c>
      <c r="B277" s="2">
        <v>374.0</v>
      </c>
      <c r="C277" s="2">
        <v>1.43</v>
      </c>
      <c r="D277" s="2">
        <v>0.061</v>
      </c>
      <c r="E277" s="2">
        <v>0.20600000000000002</v>
      </c>
      <c r="F277" s="2">
        <v>0.013000000000000001</v>
      </c>
      <c r="H277" s="2"/>
      <c r="I277" s="11"/>
      <c r="J277" s="2"/>
      <c r="K277" s="2"/>
      <c r="L277" s="2"/>
      <c r="M277" s="2"/>
    </row>
    <row r="278">
      <c r="A278" s="2" t="s">
        <v>405</v>
      </c>
      <c r="B278" s="2">
        <v>375.0</v>
      </c>
      <c r="C278" s="2">
        <v>1.7989</v>
      </c>
      <c r="D278" s="2">
        <v>0.11599999999999999</v>
      </c>
      <c r="E278" s="2">
        <v>0.188</v>
      </c>
      <c r="F278" s="2">
        <v>0.001</v>
      </c>
      <c r="H278" s="2"/>
      <c r="I278" s="2"/>
      <c r="J278" s="2"/>
      <c r="K278" s="2"/>
      <c r="L278" s="2"/>
      <c r="M278" s="2"/>
    </row>
    <row r="279">
      <c r="A279" s="2" t="s">
        <v>406</v>
      </c>
      <c r="B279" s="2">
        <v>376.0</v>
      </c>
      <c r="C279" s="2">
        <v>2.2</v>
      </c>
      <c r="D279" s="2">
        <v>0.155</v>
      </c>
      <c r="E279" s="2">
        <v>0.207</v>
      </c>
      <c r="F279" s="2">
        <v>0.0</v>
      </c>
      <c r="H279" s="2"/>
      <c r="I279" s="11"/>
      <c r="J279" s="2"/>
      <c r="K279" s="2"/>
      <c r="L279" s="2"/>
      <c r="M279" s="2"/>
    </row>
    <row r="280">
      <c r="A280" s="2" t="s">
        <v>407</v>
      </c>
      <c r="B280" s="2">
        <v>377.0</v>
      </c>
      <c r="C280" s="2">
        <v>0.51</v>
      </c>
      <c r="D280" s="2">
        <v>0.013000000000000001</v>
      </c>
      <c r="E280" s="2">
        <v>0.098</v>
      </c>
      <c r="F280" s="2">
        <v>0.0</v>
      </c>
      <c r="H280" s="2"/>
      <c r="I280" s="2"/>
      <c r="J280" s="2"/>
      <c r="K280" s="2"/>
      <c r="L280" s="2"/>
      <c r="M280" s="2"/>
    </row>
    <row r="281">
      <c r="A281" s="2" t="s">
        <v>408</v>
      </c>
      <c r="B281" s="2">
        <v>378.0</v>
      </c>
      <c r="C281" s="2">
        <v>0.8839</v>
      </c>
      <c r="D281" s="2">
        <v>0.008</v>
      </c>
      <c r="E281" s="2">
        <v>0.19</v>
      </c>
      <c r="F281" s="2">
        <v>0.0</v>
      </c>
      <c r="H281" s="2"/>
      <c r="I281" s="2"/>
      <c r="J281" s="2"/>
      <c r="K281" s="2"/>
      <c r="L281" s="2"/>
      <c r="M281" s="2"/>
    </row>
    <row r="282">
      <c r="A282" s="2" t="s">
        <v>409</v>
      </c>
      <c r="B282" s="2">
        <v>379.0</v>
      </c>
      <c r="C282" s="2">
        <v>1.02</v>
      </c>
      <c r="D282" s="2">
        <v>0.027000000000000003</v>
      </c>
      <c r="E282" s="2">
        <v>0.195</v>
      </c>
      <c r="F282" s="2">
        <v>0.0</v>
      </c>
      <c r="H282" s="2"/>
      <c r="I282" s="2"/>
      <c r="J282" s="2"/>
      <c r="K282" s="2"/>
      <c r="L282" s="2"/>
      <c r="M282" s="2"/>
    </row>
    <row r="283">
      <c r="A283" s="2" t="s">
        <v>410</v>
      </c>
      <c r="B283" s="2">
        <v>380.0</v>
      </c>
      <c r="C283" s="2">
        <v>2.65</v>
      </c>
      <c r="D283" s="2">
        <v>0.233</v>
      </c>
      <c r="E283" s="2">
        <v>0.1307</v>
      </c>
      <c r="F283" s="2">
        <v>0.0227</v>
      </c>
      <c r="H283" s="2"/>
      <c r="I283" s="2"/>
      <c r="J283" s="2"/>
      <c r="K283" s="2"/>
      <c r="L283" s="2"/>
      <c r="M283" s="2"/>
    </row>
    <row r="284">
      <c r="A284" s="2" t="s">
        <v>411</v>
      </c>
      <c r="B284" s="2">
        <v>381.0</v>
      </c>
      <c r="C284" s="2">
        <v>2.1022</v>
      </c>
      <c r="D284" s="2">
        <v>0.085</v>
      </c>
      <c r="E284" s="2">
        <v>0.135</v>
      </c>
      <c r="F284" s="2">
        <v>0.185</v>
      </c>
      <c r="H284" s="2"/>
      <c r="I284" s="2"/>
      <c r="J284" s="2"/>
      <c r="K284" s="2"/>
      <c r="L284" s="2"/>
      <c r="M284" s="2"/>
    </row>
    <row r="285">
      <c r="A285" s="2" t="s">
        <v>412</v>
      </c>
      <c r="B285" s="2">
        <v>382.0</v>
      </c>
      <c r="C285" s="2">
        <v>1.3593000000000002</v>
      </c>
      <c r="D285" s="2">
        <v>0.037000000000000005</v>
      </c>
      <c r="E285" s="2">
        <v>0.08199999999999999</v>
      </c>
      <c r="F285" s="2">
        <v>0.172</v>
      </c>
      <c r="H285" s="2"/>
      <c r="I285" s="2"/>
      <c r="J285" s="2"/>
      <c r="K285" s="2"/>
      <c r="L285" s="2"/>
      <c r="M285" s="2"/>
    </row>
    <row r="286">
      <c r="A286" s="2" t="s">
        <v>413</v>
      </c>
      <c r="B286" s="2">
        <v>383.0</v>
      </c>
      <c r="C286" s="2">
        <v>0.6498</v>
      </c>
      <c r="D286" s="2">
        <v>0.001</v>
      </c>
      <c r="E286" s="2">
        <v>0.16</v>
      </c>
      <c r="F286" s="2">
        <v>0.0</v>
      </c>
      <c r="H286" s="2"/>
      <c r="I286" s="2"/>
      <c r="J286" s="2"/>
      <c r="K286" s="2"/>
      <c r="L286" s="2"/>
      <c r="M286" s="2"/>
    </row>
    <row r="287">
      <c r="A287" s="2" t="s">
        <v>414</v>
      </c>
      <c r="B287" s="2">
        <v>384.0</v>
      </c>
      <c r="C287" s="2">
        <v>2.2193</v>
      </c>
      <c r="D287" s="2">
        <v>0.139</v>
      </c>
      <c r="E287" s="2">
        <v>0.24100000000000002</v>
      </c>
      <c r="F287" s="2">
        <v>0.0</v>
      </c>
      <c r="H287" s="2"/>
      <c r="I287" s="2"/>
      <c r="J287" s="2"/>
      <c r="K287" s="2"/>
      <c r="L287" s="2"/>
      <c r="M287" s="2"/>
    </row>
    <row r="288">
      <c r="A288" s="2" t="s">
        <v>415</v>
      </c>
      <c r="B288" s="2">
        <v>385.0</v>
      </c>
      <c r="C288" s="2">
        <v>2.5705</v>
      </c>
      <c r="D288" s="2">
        <v>0.08</v>
      </c>
      <c r="E288" s="2">
        <v>0.19</v>
      </c>
      <c r="F288" s="2">
        <v>0.287</v>
      </c>
      <c r="H288" s="2"/>
      <c r="I288" s="2"/>
      <c r="J288" s="2"/>
      <c r="K288" s="2"/>
      <c r="L288" s="2"/>
      <c r="M288" s="2"/>
    </row>
    <row r="289">
      <c r="A289" s="2" t="s">
        <v>416</v>
      </c>
      <c r="B289" s="2">
        <v>386.0</v>
      </c>
      <c r="C289" s="2">
        <v>2.41</v>
      </c>
      <c r="D289" s="2">
        <v>0.239</v>
      </c>
      <c r="E289" s="2">
        <v>0.065</v>
      </c>
      <c r="F289" s="2">
        <v>0.001</v>
      </c>
      <c r="H289" s="2"/>
      <c r="I289" s="2"/>
      <c r="J289" s="2"/>
      <c r="K289" s="2"/>
      <c r="L289" s="2"/>
      <c r="M289" s="2"/>
    </row>
    <row r="290">
      <c r="A290" s="2" t="s">
        <v>417</v>
      </c>
      <c r="B290" s="2">
        <v>387.0</v>
      </c>
      <c r="C290" s="2">
        <v>1.93</v>
      </c>
      <c r="D290" s="2">
        <v>0.17800000000000002</v>
      </c>
      <c r="E290" s="2">
        <v>0.08199999999999999</v>
      </c>
      <c r="F290" s="2">
        <v>0.0</v>
      </c>
      <c r="H290" s="2"/>
      <c r="I290" s="2"/>
      <c r="J290" s="2"/>
      <c r="K290" s="2"/>
      <c r="L290" s="2"/>
      <c r="M290" s="2"/>
    </row>
    <row r="291">
      <c r="A291" s="2" t="s">
        <v>418</v>
      </c>
      <c r="B291" s="2">
        <v>388.0</v>
      </c>
      <c r="C291" s="2">
        <v>3.35</v>
      </c>
      <c r="D291" s="2">
        <v>0.27</v>
      </c>
      <c r="E291" s="2">
        <v>0.21100000000000002</v>
      </c>
      <c r="F291" s="2">
        <v>0.0</v>
      </c>
      <c r="H291" s="2"/>
      <c r="I291" s="2"/>
      <c r="J291" s="2"/>
      <c r="K291" s="2"/>
      <c r="L291" s="2"/>
      <c r="M291" s="2"/>
    </row>
    <row r="292">
      <c r="A292" s="2" t="s">
        <v>419</v>
      </c>
      <c r="B292" s="2">
        <v>389.0</v>
      </c>
      <c r="C292" s="2">
        <v>1.9661000000000002</v>
      </c>
      <c r="D292" s="2">
        <v>0.146</v>
      </c>
      <c r="E292" s="2">
        <v>0.138</v>
      </c>
      <c r="F292" s="2">
        <v>0.023</v>
      </c>
      <c r="H292" s="2"/>
      <c r="I292" s="2"/>
      <c r="J292" s="2"/>
      <c r="K292" s="2"/>
      <c r="L292" s="2"/>
      <c r="M292" s="2"/>
    </row>
    <row r="293">
      <c r="A293" s="2" t="s">
        <v>420</v>
      </c>
      <c r="B293" s="2">
        <v>390.0</v>
      </c>
      <c r="C293" s="2">
        <v>1.21</v>
      </c>
      <c r="D293" s="2">
        <v>0.052000000000000005</v>
      </c>
      <c r="E293" s="2">
        <v>0.098</v>
      </c>
      <c r="F293" s="2">
        <v>0.086</v>
      </c>
      <c r="H293" s="2"/>
      <c r="I293" s="2"/>
      <c r="J293" s="2"/>
      <c r="K293" s="2"/>
      <c r="L293" s="2"/>
      <c r="M293" s="2"/>
    </row>
    <row r="294">
      <c r="A294" s="2" t="s">
        <v>421</v>
      </c>
      <c r="B294" s="2">
        <v>391.0</v>
      </c>
      <c r="C294" s="2">
        <v>3.97</v>
      </c>
      <c r="D294" s="2">
        <v>0.37</v>
      </c>
      <c r="E294" s="2">
        <v>0.32</v>
      </c>
      <c r="F294" s="2">
        <v>0.0</v>
      </c>
      <c r="H294" s="2"/>
      <c r="I294" s="2"/>
      <c r="J294" s="2"/>
      <c r="K294" s="2"/>
      <c r="L294" s="2"/>
      <c r="M294" s="2"/>
    </row>
    <row r="295">
      <c r="A295" s="2" t="s">
        <v>422</v>
      </c>
      <c r="B295" s="2">
        <v>392.0</v>
      </c>
      <c r="C295" s="2">
        <v>0.92</v>
      </c>
      <c r="D295" s="2">
        <v>0.035</v>
      </c>
      <c r="E295" s="2">
        <v>0.15</v>
      </c>
      <c r="F295" s="2">
        <v>0.0</v>
      </c>
      <c r="H295" s="2"/>
      <c r="I295" s="2"/>
      <c r="J295" s="2"/>
      <c r="K295" s="2"/>
      <c r="L295" s="2"/>
      <c r="M295" s="2"/>
    </row>
    <row r="296">
      <c r="A296" s="2" t="s">
        <v>423</v>
      </c>
      <c r="B296" s="2">
        <v>393.0</v>
      </c>
      <c r="C296" s="2">
        <v>1.47</v>
      </c>
      <c r="D296" s="2">
        <v>0.098</v>
      </c>
      <c r="E296" s="2">
        <v>0.15</v>
      </c>
      <c r="F296" s="2">
        <v>0.0</v>
      </c>
      <c r="H296" s="2"/>
      <c r="I296" s="2"/>
      <c r="J296" s="2"/>
      <c r="K296" s="2"/>
      <c r="L296" s="2"/>
      <c r="M296" s="2"/>
    </row>
    <row r="297">
      <c r="A297" s="2" t="s">
        <v>424</v>
      </c>
      <c r="B297" s="2">
        <v>394.0</v>
      </c>
      <c r="C297" s="2">
        <v>1.31</v>
      </c>
      <c r="D297" s="2">
        <v>0.036000000000000004</v>
      </c>
      <c r="E297" s="2">
        <v>0.06</v>
      </c>
      <c r="F297" s="2">
        <v>0.187</v>
      </c>
      <c r="H297" s="2"/>
      <c r="I297" s="2"/>
      <c r="J297" s="2"/>
      <c r="K297" s="2"/>
      <c r="L297" s="2"/>
      <c r="M297" s="2"/>
    </row>
    <row r="298">
      <c r="A298" s="2" t="s">
        <v>425</v>
      </c>
      <c r="B298" s="2">
        <v>395.0</v>
      </c>
      <c r="C298" s="2">
        <v>3.7004</v>
      </c>
      <c r="D298" s="2">
        <v>0.3159</v>
      </c>
      <c r="E298" s="2">
        <v>0.1507</v>
      </c>
      <c r="F298" s="2">
        <v>0.005</v>
      </c>
      <c r="H298" s="2"/>
      <c r="I298" s="2"/>
      <c r="J298" s="2"/>
      <c r="K298" s="2"/>
      <c r="L298" s="2"/>
      <c r="M298" s="2"/>
    </row>
    <row r="299">
      <c r="A299" s="2" t="s">
        <v>426</v>
      </c>
      <c r="B299" s="2">
        <v>396.0</v>
      </c>
      <c r="C299" s="2">
        <v>1.8519999999999999</v>
      </c>
      <c r="D299" s="2">
        <v>0.158</v>
      </c>
      <c r="E299" s="2">
        <v>0.0754</v>
      </c>
      <c r="F299" s="2">
        <v>0.0025</v>
      </c>
      <c r="H299" s="2"/>
      <c r="I299" s="2"/>
      <c r="J299" s="2"/>
      <c r="K299" s="2"/>
      <c r="L299" s="2"/>
      <c r="M299" s="2"/>
    </row>
    <row r="300">
      <c r="A300" s="2" t="s">
        <v>427</v>
      </c>
      <c r="B300" s="2">
        <v>397.0</v>
      </c>
      <c r="C300" s="2">
        <v>0.82</v>
      </c>
      <c r="D300" s="2">
        <v>0.009000000000000001</v>
      </c>
      <c r="E300" s="2">
        <v>0.184</v>
      </c>
      <c r="F300" s="2">
        <v>0.0</v>
      </c>
      <c r="H300" s="2"/>
      <c r="I300" s="2"/>
      <c r="J300" s="2"/>
      <c r="K300" s="2"/>
      <c r="L300" s="2"/>
      <c r="M300" s="2"/>
    </row>
    <row r="301">
      <c r="A301" s="2" t="s">
        <v>428</v>
      </c>
      <c r="B301" s="2">
        <v>398.0</v>
      </c>
      <c r="C301" s="2">
        <v>6.08</v>
      </c>
      <c r="D301" s="2">
        <v>0.652</v>
      </c>
      <c r="E301" s="2">
        <v>0.042</v>
      </c>
      <c r="F301" s="2">
        <v>0.012</v>
      </c>
      <c r="H301" s="2"/>
      <c r="I301" s="2"/>
      <c r="J301" s="2"/>
      <c r="K301" s="2"/>
      <c r="L301" s="2"/>
      <c r="M301" s="2"/>
    </row>
    <row r="302">
      <c r="A302" s="2" t="s">
        <v>429</v>
      </c>
      <c r="B302" s="2">
        <v>399.0</v>
      </c>
      <c r="C302" s="2">
        <v>0.76</v>
      </c>
      <c r="D302" s="2">
        <v>0.006</v>
      </c>
      <c r="E302" s="2">
        <v>0.177</v>
      </c>
      <c r="F302" s="2">
        <v>0.0</v>
      </c>
      <c r="H302" s="2"/>
      <c r="I302" s="2"/>
      <c r="J302" s="2"/>
      <c r="K302" s="2"/>
    </row>
    <row r="303">
      <c r="A303" s="2" t="s">
        <v>430</v>
      </c>
      <c r="B303" s="2">
        <v>400.0</v>
      </c>
      <c r="C303" s="2">
        <v>2.32</v>
      </c>
      <c r="D303" s="2">
        <v>0.2147</v>
      </c>
      <c r="E303" s="2">
        <v>0.0644</v>
      </c>
      <c r="F303" s="2">
        <v>0.0337</v>
      </c>
      <c r="H303" s="2"/>
      <c r="I303" s="2"/>
      <c r="J303" s="2"/>
      <c r="K303" s="2"/>
      <c r="L303" s="2"/>
      <c r="M303" s="2"/>
    </row>
    <row r="304">
      <c r="A304" s="2" t="s">
        <v>431</v>
      </c>
      <c r="B304" s="2">
        <v>401.0</v>
      </c>
      <c r="C304" s="2">
        <v>2.82</v>
      </c>
      <c r="D304" s="2">
        <v>0.21</v>
      </c>
      <c r="E304" s="2">
        <v>0.23800000000000002</v>
      </c>
      <c r="F304" s="2">
        <v>0.0</v>
      </c>
      <c r="H304" s="2"/>
      <c r="I304" s="2"/>
      <c r="J304" s="2"/>
      <c r="K304" s="2"/>
    </row>
    <row r="305">
      <c r="A305" s="2" t="s">
        <v>432</v>
      </c>
      <c r="B305" s="2">
        <v>402.0</v>
      </c>
      <c r="C305" s="2">
        <v>1.11</v>
      </c>
      <c r="D305" s="2">
        <v>0.01</v>
      </c>
      <c r="E305" s="2">
        <v>0.255</v>
      </c>
      <c r="F305" s="2">
        <v>0.001</v>
      </c>
      <c r="H305" s="2"/>
      <c r="I305" s="2"/>
      <c r="J305" s="2"/>
      <c r="K305" s="2"/>
      <c r="L305" s="2"/>
      <c r="M305" s="2"/>
      <c r="N305" s="2"/>
      <c r="O305" s="2">
        <v>0.0</v>
      </c>
    </row>
    <row r="306">
      <c r="A306" s="2" t="s">
        <v>433</v>
      </c>
      <c r="B306" s="2">
        <v>403.0</v>
      </c>
      <c r="C306" s="2">
        <v>1.175</v>
      </c>
      <c r="D306" s="2">
        <v>0.015</v>
      </c>
      <c r="E306" s="2">
        <v>0.26</v>
      </c>
      <c r="F306" s="2">
        <v>0.0</v>
      </c>
      <c r="H306" s="2"/>
      <c r="I306" s="11"/>
      <c r="J306" s="2"/>
      <c r="K306" s="2"/>
      <c r="L306" s="2"/>
      <c r="M306" s="2"/>
    </row>
    <row r="307">
      <c r="A307" s="2" t="s">
        <v>434</v>
      </c>
      <c r="B307" s="2">
        <v>404.0</v>
      </c>
      <c r="C307" s="2">
        <v>1.83</v>
      </c>
      <c r="D307" s="2">
        <v>0.11199999999999999</v>
      </c>
      <c r="E307" s="2">
        <v>0.2</v>
      </c>
      <c r="F307" s="2">
        <v>0.001</v>
      </c>
      <c r="H307" s="2"/>
      <c r="I307" s="2"/>
      <c r="J307" s="2"/>
      <c r="K307" s="2"/>
      <c r="L307" s="2"/>
      <c r="M307" s="2"/>
    </row>
    <row r="308">
      <c r="A308" s="2" t="s">
        <v>435</v>
      </c>
      <c r="B308" s="2">
        <v>405.0</v>
      </c>
      <c r="C308" s="2">
        <v>2.81</v>
      </c>
      <c r="D308" s="2">
        <v>0.245</v>
      </c>
      <c r="E308" s="2">
        <v>0.15</v>
      </c>
      <c r="F308" s="2">
        <v>0.0</v>
      </c>
      <c r="H308" s="2"/>
      <c r="I308" s="11"/>
      <c r="J308" s="2"/>
      <c r="K308" s="2"/>
      <c r="L308" s="2"/>
      <c r="M308" s="2"/>
    </row>
    <row r="309">
      <c r="A309" s="2" t="s">
        <v>436</v>
      </c>
      <c r="B309" s="2">
        <v>406.0</v>
      </c>
      <c r="C309" s="2">
        <v>0.47</v>
      </c>
      <c r="D309" s="2">
        <v>0.012</v>
      </c>
      <c r="E309" s="2">
        <v>0.09</v>
      </c>
      <c r="F309" s="2">
        <v>0.0</v>
      </c>
      <c r="H309" s="2"/>
      <c r="I309" s="2"/>
      <c r="J309" s="2"/>
      <c r="K309" s="2"/>
      <c r="L309" s="2"/>
      <c r="M309" s="2"/>
    </row>
    <row r="310">
      <c r="A310" s="2" t="s">
        <v>437</v>
      </c>
      <c r="B310" s="2">
        <v>407.0</v>
      </c>
      <c r="C310" s="2">
        <v>1.8</v>
      </c>
      <c r="D310" s="2">
        <v>0.12300000000000001</v>
      </c>
      <c r="E310" s="2">
        <v>0.11699999999999999</v>
      </c>
      <c r="F310" s="2">
        <v>0.057</v>
      </c>
      <c r="H310" s="2"/>
      <c r="I310" s="2"/>
      <c r="J310" s="2"/>
      <c r="K310" s="2"/>
      <c r="L310" s="2"/>
      <c r="M310" s="2"/>
    </row>
    <row r="311">
      <c r="A311" s="2" t="s">
        <v>438</v>
      </c>
      <c r="B311" s="2">
        <v>408.0</v>
      </c>
      <c r="C311" s="2">
        <v>0.83</v>
      </c>
      <c r="D311" s="2">
        <v>0.006999999999999999</v>
      </c>
      <c r="E311" s="2">
        <v>0.142</v>
      </c>
      <c r="F311" s="2">
        <v>0.0</v>
      </c>
      <c r="H311" s="2"/>
      <c r="I311" s="2"/>
      <c r="J311" s="2"/>
      <c r="K311" s="2"/>
      <c r="L311" s="2"/>
      <c r="M311" s="2"/>
    </row>
    <row r="312">
      <c r="A312" s="10" t="s">
        <v>439</v>
      </c>
      <c r="B312" s="2">
        <v>409.0</v>
      </c>
      <c r="C312" s="2">
        <v>9.0</v>
      </c>
      <c r="D312" s="2">
        <v>0.997</v>
      </c>
      <c r="E312" s="2">
        <v>0.001</v>
      </c>
      <c r="F312" s="2">
        <v>0.0</v>
      </c>
      <c r="H312" s="2"/>
      <c r="I312" s="2"/>
      <c r="J312" s="2"/>
      <c r="K312" s="2"/>
      <c r="L312" s="2"/>
      <c r="M312" s="2"/>
    </row>
    <row r="313">
      <c r="A313" s="2" t="s">
        <v>440</v>
      </c>
      <c r="B313" s="2">
        <v>410.0</v>
      </c>
      <c r="C313" s="2">
        <v>7.29</v>
      </c>
      <c r="D313" s="2">
        <v>0.805</v>
      </c>
      <c r="E313" s="2">
        <v>0.023</v>
      </c>
      <c r="F313" s="2">
        <v>0.0</v>
      </c>
      <c r="H313" s="2"/>
      <c r="I313" s="11"/>
      <c r="J313" s="2"/>
      <c r="K313" s="2"/>
      <c r="L313" s="2"/>
      <c r="M313" s="2"/>
    </row>
    <row r="314">
      <c r="A314" s="2" t="s">
        <v>441</v>
      </c>
      <c r="B314" s="2">
        <v>411.0</v>
      </c>
      <c r="C314" s="2">
        <v>7.5</v>
      </c>
      <c r="D314" s="2">
        <v>0.83</v>
      </c>
      <c r="E314" s="2">
        <v>0.006999999999999999</v>
      </c>
      <c r="F314" s="2">
        <v>0.001</v>
      </c>
      <c r="H314" s="2"/>
      <c r="I314" s="11"/>
      <c r="J314" s="2"/>
      <c r="K314" s="2"/>
      <c r="L314" s="2"/>
      <c r="M314" s="2"/>
    </row>
    <row r="315">
      <c r="A315" s="2" t="s">
        <v>442</v>
      </c>
      <c r="B315" s="2">
        <v>412.0</v>
      </c>
      <c r="C315" s="2">
        <v>8.839</v>
      </c>
      <c r="D315" s="2">
        <v>1.0</v>
      </c>
      <c r="E315" s="2">
        <v>0.0</v>
      </c>
      <c r="F315" s="2">
        <v>0.0</v>
      </c>
      <c r="H315" s="2"/>
      <c r="I315" s="2"/>
      <c r="J315" s="2"/>
      <c r="K315" s="2"/>
      <c r="L315" s="2"/>
      <c r="M315" s="2"/>
    </row>
    <row r="316">
      <c r="A316" s="2" t="s">
        <v>443</v>
      </c>
      <c r="B316" s="2">
        <v>413.0</v>
      </c>
      <c r="C316" s="2">
        <v>8.97</v>
      </c>
      <c r="D316" s="2">
        <v>0.996</v>
      </c>
      <c r="E316" s="2">
        <v>0.001</v>
      </c>
      <c r="F316" s="2">
        <v>0.001</v>
      </c>
      <c r="H316" s="2"/>
      <c r="I316" s="2"/>
      <c r="J316" s="2"/>
      <c r="K316" s="2"/>
      <c r="L316" s="2"/>
      <c r="M316" s="2"/>
    </row>
    <row r="317">
      <c r="A317" s="2" t="s">
        <v>444</v>
      </c>
      <c r="B317" s="2">
        <v>414.0</v>
      </c>
      <c r="C317" s="2">
        <v>6.6</v>
      </c>
      <c r="D317" s="2">
        <v>0.65</v>
      </c>
      <c r="E317" s="2">
        <v>0.091</v>
      </c>
      <c r="F317" s="2">
        <v>0.0</v>
      </c>
      <c r="H317" s="2"/>
      <c r="I317" s="2"/>
      <c r="J317" s="2"/>
      <c r="K317" s="2"/>
      <c r="M317" s="2"/>
    </row>
    <row r="318">
      <c r="A318" s="10" t="s">
        <v>445</v>
      </c>
      <c r="B318" s="2">
        <v>415.0</v>
      </c>
      <c r="C318" s="2">
        <v>1.7</v>
      </c>
      <c r="D318" s="2">
        <v>0.11</v>
      </c>
      <c r="E318" s="2">
        <v>0.13</v>
      </c>
      <c r="F318" s="2">
        <v>0.006999999999999999</v>
      </c>
      <c r="H318" s="2"/>
      <c r="I318" s="2"/>
      <c r="J318" s="2"/>
      <c r="K318" s="2"/>
      <c r="L318" s="2"/>
      <c r="M318" s="2"/>
    </row>
    <row r="319">
      <c r="A319" s="2" t="s">
        <v>446</v>
      </c>
      <c r="B319" s="2">
        <v>416.0</v>
      </c>
      <c r="C319" s="2">
        <v>0.55</v>
      </c>
      <c r="D319" s="2">
        <v>0.002</v>
      </c>
      <c r="E319" s="2">
        <v>0.11</v>
      </c>
      <c r="F319" s="2">
        <v>0.006999999999999999</v>
      </c>
      <c r="H319" s="2"/>
      <c r="I319" s="2"/>
      <c r="J319" s="2"/>
      <c r="K319" s="2"/>
      <c r="L319" s="2"/>
      <c r="M319" s="2"/>
    </row>
    <row r="320">
      <c r="A320" s="2" t="s">
        <v>447</v>
      </c>
      <c r="B320" s="2">
        <v>417.0</v>
      </c>
      <c r="C320" s="2">
        <v>3.8</v>
      </c>
      <c r="D320" s="2">
        <v>0.32</v>
      </c>
      <c r="E320" s="2">
        <v>0.16</v>
      </c>
      <c r="F320" s="2">
        <v>0.003</v>
      </c>
      <c r="H320" s="2"/>
      <c r="I320" s="2"/>
      <c r="J320" s="2"/>
      <c r="K320" s="2"/>
      <c r="L320" s="2"/>
      <c r="M320" s="2"/>
    </row>
    <row r="321">
      <c r="A321" s="10" t="s">
        <v>448</v>
      </c>
      <c r="B321" s="2">
        <v>418.0</v>
      </c>
      <c r="C321" s="2">
        <v>7.81</v>
      </c>
      <c r="D321" s="2">
        <v>0.86</v>
      </c>
      <c r="E321" s="2">
        <v>0.01</v>
      </c>
      <c r="F321" s="2">
        <v>0.002</v>
      </c>
      <c r="H321" s="2"/>
      <c r="I321" s="2"/>
      <c r="J321" s="2"/>
      <c r="K321" s="2"/>
      <c r="L321" s="2"/>
      <c r="M321" s="2"/>
    </row>
    <row r="322">
      <c r="A322" s="2" t="s">
        <v>449</v>
      </c>
      <c r="B322" s="2">
        <v>419.0</v>
      </c>
      <c r="C322" s="2">
        <v>4.05</v>
      </c>
      <c r="D322" s="2">
        <v>0.41</v>
      </c>
      <c r="E322" s="2">
        <v>0.009000000000000001</v>
      </c>
      <c r="F322" s="2">
        <v>0.08</v>
      </c>
      <c r="H322" s="2"/>
      <c r="I322" s="2"/>
      <c r="J322" s="2"/>
      <c r="K322" s="2"/>
      <c r="L322" s="2"/>
      <c r="M322" s="2"/>
    </row>
    <row r="323">
      <c r="A323" s="10" t="s">
        <v>450</v>
      </c>
      <c r="B323" s="2">
        <v>420.0</v>
      </c>
      <c r="C323" s="2">
        <v>0.0</v>
      </c>
      <c r="D323" s="2">
        <v>0.0</v>
      </c>
      <c r="E323" s="2">
        <v>0.0</v>
      </c>
      <c r="F323" s="2">
        <v>0.0</v>
      </c>
      <c r="H323" s="2"/>
      <c r="I323" s="2"/>
      <c r="J323" s="2"/>
      <c r="K323" s="2"/>
      <c r="L323" s="2"/>
      <c r="M323" s="2"/>
    </row>
    <row r="324">
      <c r="A324" s="2" t="s">
        <v>451</v>
      </c>
      <c r="B324" s="2">
        <v>421.0</v>
      </c>
      <c r="C324" s="2">
        <v>2.8667000000000002</v>
      </c>
      <c r="D324" s="2">
        <v>0.0</v>
      </c>
      <c r="E324" s="2">
        <v>0.0</v>
      </c>
      <c r="F324" s="2">
        <v>0.32</v>
      </c>
      <c r="H324" s="2"/>
      <c r="I324" s="2"/>
      <c r="J324" s="2"/>
      <c r="K324" s="2"/>
      <c r="L324" s="2"/>
      <c r="M324" s="2"/>
    </row>
    <row r="325">
      <c r="A325" s="2" t="s">
        <v>452</v>
      </c>
      <c r="B325" s="2">
        <v>422.0</v>
      </c>
      <c r="C325" s="2">
        <v>2.2</v>
      </c>
      <c r="D325" s="2">
        <v>0.0</v>
      </c>
      <c r="E325" s="2">
        <v>0.0</v>
      </c>
      <c r="F325" s="2">
        <v>0.002</v>
      </c>
      <c r="H325" s="2"/>
      <c r="I325" s="2"/>
      <c r="J325" s="2"/>
      <c r="K325" s="2"/>
      <c r="L325" s="2"/>
      <c r="M325" s="2"/>
    </row>
    <row r="326">
      <c r="A326" s="2" t="s">
        <v>453</v>
      </c>
      <c r="B326" s="2">
        <v>423.0</v>
      </c>
      <c r="C326" s="2">
        <v>4.4673</v>
      </c>
      <c r="D326" s="2">
        <v>0.17</v>
      </c>
      <c r="E326" s="2">
        <v>0.12</v>
      </c>
      <c r="F326" s="2">
        <v>0.61</v>
      </c>
      <c r="H326" s="2"/>
      <c r="I326" s="2"/>
      <c r="J326" s="2"/>
      <c r="K326" s="2"/>
      <c r="L326" s="2"/>
      <c r="M326" s="2"/>
    </row>
    <row r="327">
      <c r="A327" s="2" t="s">
        <v>454</v>
      </c>
      <c r="B327" s="2">
        <v>424.0</v>
      </c>
      <c r="C327" s="2">
        <v>0.42</v>
      </c>
      <c r="D327" s="2">
        <v>0.0</v>
      </c>
      <c r="E327" s="2">
        <v>0.0</v>
      </c>
      <c r="F327" s="2">
        <v>0.106</v>
      </c>
      <c r="H327" s="2"/>
      <c r="I327" s="2"/>
      <c r="J327" s="2"/>
      <c r="K327" s="2"/>
      <c r="L327" s="2"/>
      <c r="M327" s="2"/>
    </row>
    <row r="328">
      <c r="A328" s="2" t="s">
        <v>455</v>
      </c>
      <c r="B328" s="2">
        <v>425.0</v>
      </c>
      <c r="C328" s="2">
        <v>0.4921</v>
      </c>
      <c r="D328" s="2">
        <v>0.0019</v>
      </c>
      <c r="E328" s="2">
        <v>0.006500000000000001</v>
      </c>
      <c r="F328" s="2">
        <v>0.11</v>
      </c>
      <c r="H328" s="2"/>
      <c r="I328" s="2"/>
      <c r="J328" s="2"/>
      <c r="K328" s="2"/>
      <c r="L328" s="2"/>
      <c r="M328" s="2"/>
    </row>
    <row r="329">
      <c r="A329" s="2" t="s">
        <v>456</v>
      </c>
      <c r="B329" s="2">
        <v>426.0</v>
      </c>
      <c r="C329" s="2">
        <v>1.17</v>
      </c>
      <c r="D329" s="2">
        <v>0.051</v>
      </c>
      <c r="E329" s="2">
        <v>0.051</v>
      </c>
      <c r="F329" s="2">
        <v>0.128</v>
      </c>
      <c r="H329" s="2"/>
      <c r="I329" s="2"/>
      <c r="J329" s="2"/>
      <c r="K329" s="2"/>
      <c r="L329" s="2"/>
      <c r="M329" s="2"/>
    </row>
    <row r="330">
      <c r="A330" s="2" t="s">
        <v>457</v>
      </c>
      <c r="B330" s="2">
        <v>427.0</v>
      </c>
      <c r="C330" s="2">
        <v>1.18</v>
      </c>
      <c r="D330" s="2">
        <v>0.002</v>
      </c>
      <c r="E330" s="2">
        <v>0.078</v>
      </c>
      <c r="F330" s="2">
        <v>0.031</v>
      </c>
      <c r="H330" s="2"/>
      <c r="I330" s="2"/>
      <c r="J330" s="2"/>
      <c r="K330" s="2"/>
      <c r="L330" s="2"/>
      <c r="M330" s="2"/>
    </row>
    <row r="331">
      <c r="A331" s="2" t="s">
        <v>458</v>
      </c>
      <c r="B331" s="2">
        <v>428.0</v>
      </c>
      <c r="C331" s="2">
        <v>75.0</v>
      </c>
      <c r="D331" s="2">
        <v>2.0</v>
      </c>
      <c r="E331" s="2">
        <v>0.7</v>
      </c>
      <c r="F331" s="2">
        <v>13.0</v>
      </c>
      <c r="G331" s="2"/>
      <c r="H331" s="2"/>
      <c r="I331" s="2"/>
      <c r="J331" s="2"/>
      <c r="K331" s="2"/>
      <c r="L331" s="2"/>
      <c r="M331" s="2"/>
    </row>
    <row r="332">
      <c r="A332" s="2" t="s">
        <v>459</v>
      </c>
      <c r="B332" s="2">
        <v>429.0</v>
      </c>
      <c r="C332" s="2">
        <v>2.408</v>
      </c>
      <c r="D332" s="2">
        <v>0.005</v>
      </c>
      <c r="E332" s="2">
        <v>0.0</v>
      </c>
      <c r="F332" s="2">
        <v>0.0</v>
      </c>
      <c r="H332" s="2"/>
      <c r="I332" s="2"/>
      <c r="J332" s="2"/>
      <c r="K332" s="2"/>
      <c r="L332" s="2"/>
      <c r="M332" s="2"/>
    </row>
    <row r="333">
      <c r="A333" s="2" t="s">
        <v>460</v>
      </c>
      <c r="B333" s="2">
        <v>430.0</v>
      </c>
      <c r="C333" s="2">
        <v>1.66</v>
      </c>
      <c r="D333" s="2">
        <v>0.0</v>
      </c>
      <c r="E333" s="2">
        <v>0.0</v>
      </c>
      <c r="F333" s="2">
        <v>0.3</v>
      </c>
      <c r="H333" s="2"/>
      <c r="I333" s="2"/>
      <c r="J333" s="2"/>
      <c r="K333" s="2"/>
      <c r="L333" s="2"/>
      <c r="M333" s="2"/>
    </row>
    <row r="334">
      <c r="A334" s="2" t="s">
        <v>461</v>
      </c>
      <c r="B334" s="2">
        <v>431.0</v>
      </c>
      <c r="C334" s="2">
        <v>0.46</v>
      </c>
      <c r="D334" s="2">
        <v>0.0</v>
      </c>
      <c r="E334" s="2">
        <v>0.0</v>
      </c>
      <c r="F334" s="2">
        <v>0.11699999999999999</v>
      </c>
      <c r="H334" s="2"/>
      <c r="I334" s="2"/>
      <c r="J334" s="2"/>
      <c r="K334" s="2"/>
      <c r="L334" s="2"/>
      <c r="M334" s="2"/>
    </row>
    <row r="335">
      <c r="A335" s="2" t="s">
        <v>462</v>
      </c>
      <c r="B335" s="2">
        <v>432.0</v>
      </c>
      <c r="C335" s="2">
        <v>0.3106</v>
      </c>
      <c r="D335" s="9">
        <v>0.0</v>
      </c>
      <c r="E335" s="9">
        <v>0.0</v>
      </c>
      <c r="F335" s="2">
        <v>0.03</v>
      </c>
      <c r="H335" s="2"/>
      <c r="I335" s="2"/>
      <c r="J335" s="2"/>
      <c r="K335" s="2"/>
    </row>
    <row r="336">
      <c r="A336" s="2" t="s">
        <v>463</v>
      </c>
      <c r="B336" s="2">
        <v>433.0</v>
      </c>
      <c r="C336" s="2">
        <v>0.3</v>
      </c>
      <c r="D336" s="2">
        <v>0.0</v>
      </c>
      <c r="E336" s="2">
        <v>0.0033</v>
      </c>
      <c r="F336" s="2">
        <v>0.0173</v>
      </c>
      <c r="H336" s="2"/>
      <c r="I336" s="2"/>
      <c r="J336" s="2"/>
      <c r="K336" s="2"/>
    </row>
    <row r="337">
      <c r="A337" s="2" t="s">
        <v>464</v>
      </c>
      <c r="B337" s="2">
        <v>434.0</v>
      </c>
      <c r="C337" s="2">
        <v>0.33</v>
      </c>
      <c r="D337" s="2">
        <v>0.002</v>
      </c>
      <c r="E337" s="2">
        <v>0.003</v>
      </c>
      <c r="F337" s="2">
        <v>0.037000000000000005</v>
      </c>
      <c r="H337" s="2"/>
      <c r="I337" s="2"/>
      <c r="J337" s="2"/>
      <c r="K337" s="2"/>
      <c r="L337" s="2"/>
      <c r="M337" s="2"/>
    </row>
    <row r="338">
      <c r="A338" s="2" t="s">
        <v>465</v>
      </c>
      <c r="B338" s="2">
        <v>435.0</v>
      </c>
      <c r="C338" s="2">
        <v>0.44</v>
      </c>
      <c r="D338" s="2">
        <v>0.003</v>
      </c>
      <c r="E338" s="2">
        <v>0.005</v>
      </c>
      <c r="F338" s="2">
        <v>0.042</v>
      </c>
      <c r="H338" s="2"/>
      <c r="I338" s="2"/>
      <c r="J338" s="2"/>
      <c r="K338" s="2"/>
      <c r="L338" s="2"/>
      <c r="M338" s="2"/>
    </row>
    <row r="339">
      <c r="A339" s="2" t="s">
        <v>466</v>
      </c>
      <c r="B339" s="2">
        <v>436.0</v>
      </c>
      <c r="C339" s="2">
        <v>0.27949999999999997</v>
      </c>
      <c r="D339" s="2">
        <v>0.0</v>
      </c>
      <c r="E339" s="2">
        <v>0.005</v>
      </c>
      <c r="F339" s="2">
        <v>0.055999999999999994</v>
      </c>
      <c r="H339" s="2"/>
      <c r="I339" s="2"/>
      <c r="J339" s="2"/>
      <c r="K339" s="2"/>
      <c r="L339" s="2"/>
      <c r="M339" s="2"/>
    </row>
    <row r="340">
      <c r="A340" s="2" t="s">
        <v>467</v>
      </c>
      <c r="B340" s="2">
        <v>437.0</v>
      </c>
      <c r="C340" s="2">
        <v>0.5141</v>
      </c>
      <c r="D340" s="2">
        <v>0.0025</v>
      </c>
      <c r="E340" s="2">
        <v>0.005</v>
      </c>
      <c r="F340" s="2">
        <v>0.06</v>
      </c>
      <c r="H340" s="2"/>
      <c r="I340" s="2"/>
      <c r="J340" s="2"/>
      <c r="K340" s="2"/>
      <c r="L340" s="2"/>
      <c r="M340" s="2"/>
    </row>
    <row r="341">
      <c r="A341" s="2" t="s">
        <v>468</v>
      </c>
      <c r="B341" s="2">
        <v>438.0</v>
      </c>
      <c r="C341" s="2">
        <v>0.037000000000000005</v>
      </c>
      <c r="D341" s="2">
        <v>0.001</v>
      </c>
      <c r="E341" s="2">
        <v>0.001</v>
      </c>
      <c r="F341" s="2">
        <v>0.001</v>
      </c>
      <c r="H341" s="2"/>
      <c r="I341" s="2"/>
      <c r="J341" s="2"/>
      <c r="K341" s="2"/>
      <c r="L341" s="2"/>
      <c r="M341" s="2"/>
    </row>
    <row r="342">
      <c r="A342" s="2" t="s">
        <v>469</v>
      </c>
      <c r="B342" s="2">
        <v>439.0</v>
      </c>
      <c r="C342" s="2">
        <v>0.4539</v>
      </c>
      <c r="D342" s="2">
        <v>0.0</v>
      </c>
      <c r="E342" s="2">
        <v>0.0</v>
      </c>
      <c r="F342" s="2">
        <v>0.11199999999999999</v>
      </c>
      <c r="H342" s="2"/>
      <c r="I342" s="2"/>
      <c r="J342" s="2"/>
      <c r="K342" s="2"/>
      <c r="L342" s="2"/>
      <c r="M342" s="2"/>
    </row>
    <row r="343">
      <c r="A343" s="2" t="s">
        <v>470</v>
      </c>
      <c r="B343" s="2">
        <v>440.0</v>
      </c>
      <c r="C343" s="2">
        <v>1.03</v>
      </c>
      <c r="D343" s="2">
        <v>0.009000000000000001</v>
      </c>
      <c r="E343" s="2">
        <v>0.002</v>
      </c>
      <c r="F343" s="2">
        <v>0.079</v>
      </c>
      <c r="H343" s="2"/>
      <c r="I343" s="2"/>
      <c r="J343" s="2"/>
      <c r="K343" s="2"/>
      <c r="L343" s="2"/>
      <c r="M343" s="2"/>
    </row>
    <row r="344">
      <c r="A344" s="2" t="s">
        <v>471</v>
      </c>
      <c r="B344" s="2">
        <v>441.0</v>
      </c>
      <c r="C344" s="2">
        <v>0.7836</v>
      </c>
      <c r="D344" s="2">
        <v>0.0</v>
      </c>
      <c r="E344" s="2">
        <v>0.002</v>
      </c>
      <c r="F344" s="2">
        <v>0.013999999999999999</v>
      </c>
      <c r="H344" s="2"/>
      <c r="I344" s="2"/>
      <c r="J344" s="2"/>
      <c r="K344" s="2"/>
      <c r="L344" s="2"/>
      <c r="M344" s="2"/>
    </row>
    <row r="345">
      <c r="A345" s="2" t="s">
        <v>472</v>
      </c>
      <c r="B345" s="2">
        <v>442.0</v>
      </c>
      <c r="C345" s="2">
        <v>1.0163</v>
      </c>
      <c r="D345" s="2">
        <v>0.0091</v>
      </c>
      <c r="E345" s="2">
        <v>0.0019</v>
      </c>
      <c r="F345" s="2">
        <v>0.079</v>
      </c>
      <c r="H345" s="2"/>
      <c r="I345" s="2"/>
      <c r="J345" s="2"/>
      <c r="K345" s="2"/>
    </row>
    <row r="346">
      <c r="A346" s="2" t="s">
        <v>473</v>
      </c>
      <c r="B346" s="2">
        <v>443.0</v>
      </c>
      <c r="C346" s="2">
        <v>0.27</v>
      </c>
      <c r="D346" s="2">
        <v>0.0</v>
      </c>
      <c r="E346" s="2">
        <v>0.0</v>
      </c>
      <c r="F346" s="2">
        <v>0.07</v>
      </c>
      <c r="H346" s="2"/>
      <c r="I346" s="2"/>
      <c r="J346" s="2"/>
      <c r="K346" s="2"/>
      <c r="L346" s="2"/>
      <c r="M346" s="2"/>
    </row>
    <row r="347">
      <c r="A347" s="2" t="s">
        <v>474</v>
      </c>
      <c r="B347" s="2">
        <v>444.0</v>
      </c>
      <c r="C347" s="2">
        <v>1.51</v>
      </c>
      <c r="D347" s="2">
        <v>0.006</v>
      </c>
      <c r="E347" s="2">
        <v>0.002</v>
      </c>
      <c r="F347" s="2">
        <v>0.13699999999999998</v>
      </c>
      <c r="H347" s="2"/>
      <c r="I347" s="2"/>
      <c r="J347" s="2"/>
      <c r="K347" s="2"/>
    </row>
    <row r="348">
      <c r="A348" s="2" t="s">
        <v>475</v>
      </c>
      <c r="B348" s="2">
        <v>445.0</v>
      </c>
      <c r="C348" s="2">
        <v>1.5074</v>
      </c>
      <c r="D348" s="2">
        <v>0.0</v>
      </c>
      <c r="E348" s="2">
        <v>0.0</v>
      </c>
      <c r="F348" s="2">
        <v>0.159</v>
      </c>
      <c r="H348" s="2"/>
      <c r="I348" s="2"/>
      <c r="J348" s="2"/>
      <c r="K348" s="2"/>
      <c r="L348" s="2"/>
      <c r="M348" s="2"/>
    </row>
    <row r="349">
      <c r="A349" s="2" t="s">
        <v>476</v>
      </c>
      <c r="B349" s="2">
        <v>446.0</v>
      </c>
      <c r="C349" s="2">
        <v>0.77</v>
      </c>
      <c r="D349" s="2">
        <v>0.006</v>
      </c>
      <c r="E349" s="2">
        <v>0.002</v>
      </c>
      <c r="F349" s="2">
        <v>0.025</v>
      </c>
      <c r="H349" s="2"/>
      <c r="I349" s="2"/>
      <c r="J349" s="2"/>
      <c r="K349" s="2"/>
    </row>
    <row r="350">
      <c r="A350" s="2" t="s">
        <v>477</v>
      </c>
      <c r="B350" s="2">
        <v>447.0</v>
      </c>
      <c r="C350" s="2">
        <v>0.7598</v>
      </c>
      <c r="D350" s="2">
        <v>0.0076</v>
      </c>
      <c r="E350" s="2">
        <v>0.0025</v>
      </c>
      <c r="F350" s="2">
        <v>0.027999999999999997</v>
      </c>
      <c r="H350" s="2"/>
      <c r="I350" s="11"/>
      <c r="J350" s="2"/>
      <c r="K350" s="2"/>
      <c r="L350" s="2"/>
      <c r="M350" s="2"/>
    </row>
    <row r="351">
      <c r="A351" s="2" t="s">
        <v>478</v>
      </c>
      <c r="B351" s="2">
        <v>448.0</v>
      </c>
      <c r="C351" s="2">
        <v>2.38</v>
      </c>
      <c r="D351" s="2">
        <v>0.0</v>
      </c>
      <c r="E351" s="2">
        <v>0.0</v>
      </c>
      <c r="F351" s="2">
        <v>0.0</v>
      </c>
      <c r="H351" s="2"/>
      <c r="I351" s="11"/>
      <c r="J351" s="2"/>
      <c r="K351" s="2"/>
      <c r="L351" s="2"/>
      <c r="M351" s="2"/>
    </row>
    <row r="352">
      <c r="A352" s="2" t="s">
        <v>479</v>
      </c>
      <c r="B352" s="2">
        <v>449.0</v>
      </c>
      <c r="C352" s="2">
        <v>0.1672</v>
      </c>
      <c r="D352" s="2">
        <v>0.0</v>
      </c>
      <c r="E352" s="2">
        <v>0.0</v>
      </c>
      <c r="F352" s="2">
        <v>0.03</v>
      </c>
      <c r="H352" s="2"/>
      <c r="I352" s="11"/>
      <c r="J352" s="2"/>
      <c r="K352" s="2"/>
      <c r="L352" s="2"/>
      <c r="M352" s="2"/>
    </row>
    <row r="353">
      <c r="A353" s="10" t="s">
        <v>480</v>
      </c>
      <c r="B353" s="2">
        <v>450.0</v>
      </c>
      <c r="C353" s="2">
        <v>0.56</v>
      </c>
      <c r="D353" s="2">
        <v>0.001</v>
      </c>
      <c r="E353" s="2">
        <v>0.001</v>
      </c>
      <c r="F353" s="2">
        <v>0.147</v>
      </c>
      <c r="H353" s="2"/>
      <c r="I353" s="11"/>
      <c r="J353" s="2"/>
      <c r="K353" s="2"/>
      <c r="L353" s="2"/>
      <c r="M353" s="2"/>
    </row>
    <row r="354">
      <c r="A354" s="2" t="s">
        <v>481</v>
      </c>
      <c r="B354" s="2">
        <v>451.0</v>
      </c>
      <c r="C354" s="2">
        <v>0.51</v>
      </c>
      <c r="D354" s="2">
        <v>0.002</v>
      </c>
      <c r="E354" s="2">
        <v>0.004</v>
      </c>
      <c r="F354" s="2">
        <v>0.07400000000000001</v>
      </c>
      <c r="H354" s="2"/>
      <c r="I354" s="11"/>
      <c r="J354" s="2"/>
      <c r="K354" s="2"/>
      <c r="L354" s="2"/>
      <c r="M354" s="2"/>
    </row>
    <row r="355">
      <c r="A355" s="2" t="s">
        <v>482</v>
      </c>
      <c r="B355" s="2">
        <v>452.0</v>
      </c>
      <c r="C355" s="2">
        <v>0.46</v>
      </c>
      <c r="D355" s="2">
        <v>0.001</v>
      </c>
      <c r="E355" s="2">
        <v>0.004</v>
      </c>
      <c r="F355" s="2">
        <v>0.107</v>
      </c>
      <c r="H355" s="2"/>
      <c r="I355" s="11"/>
      <c r="J355" s="2"/>
      <c r="K355" s="2"/>
      <c r="L355" s="2"/>
      <c r="M355" s="2"/>
    </row>
    <row r="356">
      <c r="A356" s="2" t="s">
        <v>483</v>
      </c>
      <c r="B356" s="2">
        <v>453.0</v>
      </c>
      <c r="C356" s="2">
        <v>0.7</v>
      </c>
      <c r="D356" s="2">
        <v>0.001</v>
      </c>
      <c r="E356" s="2">
        <v>0.003</v>
      </c>
      <c r="F356" s="2">
        <v>0.174</v>
      </c>
      <c r="H356" s="2"/>
      <c r="I356" s="11"/>
      <c r="J356" s="2"/>
      <c r="K356" s="2"/>
      <c r="L356" s="2"/>
      <c r="M356" s="2"/>
    </row>
    <row r="357">
      <c r="A357" s="2" t="s">
        <v>484</v>
      </c>
      <c r="B357" s="2">
        <v>454.0</v>
      </c>
      <c r="C357" s="2">
        <v>0.51</v>
      </c>
      <c r="D357" s="2">
        <v>0.002</v>
      </c>
      <c r="E357" s="2">
        <v>0.002</v>
      </c>
      <c r="F357" s="2">
        <v>0.121</v>
      </c>
      <c r="H357" s="2"/>
      <c r="I357" s="11"/>
      <c r="J357" s="2"/>
      <c r="K357" s="2"/>
      <c r="L357" s="2"/>
      <c r="M357" s="2"/>
    </row>
    <row r="358">
      <c r="A358" s="2" t="s">
        <v>485</v>
      </c>
      <c r="B358" s="2">
        <v>455.0</v>
      </c>
      <c r="C358" s="2">
        <v>0.2</v>
      </c>
      <c r="D358" s="2">
        <v>0.002</v>
      </c>
      <c r="E358" s="2">
        <v>0.002</v>
      </c>
      <c r="F358" s="2">
        <v>0.14</v>
      </c>
      <c r="H358" s="2"/>
      <c r="I358" s="11"/>
      <c r="J358" s="2"/>
      <c r="K358" s="2"/>
      <c r="L358" s="2"/>
      <c r="M358" s="2"/>
    </row>
    <row r="359">
      <c r="A359" s="2" t="s">
        <v>486</v>
      </c>
      <c r="B359" s="2">
        <v>456.0</v>
      </c>
      <c r="C359" s="2">
        <v>0.48</v>
      </c>
      <c r="D359" s="2">
        <v>0.002</v>
      </c>
      <c r="E359" s="2">
        <v>0.006999999999999999</v>
      </c>
      <c r="F359" s="2">
        <v>0.106</v>
      </c>
      <c r="H359" s="2"/>
      <c r="I359" s="2"/>
      <c r="J359" s="2"/>
      <c r="K359" s="2"/>
      <c r="L359" s="2"/>
      <c r="M359" s="2"/>
    </row>
    <row r="360">
      <c r="A360" s="2" t="s">
        <v>487</v>
      </c>
      <c r="B360" s="2">
        <v>457.0</v>
      </c>
      <c r="C360" s="2">
        <v>0.58</v>
      </c>
      <c r="D360" s="2">
        <v>0.001</v>
      </c>
      <c r="E360" s="2">
        <v>0.004</v>
      </c>
      <c r="F360" s="2">
        <v>0.12</v>
      </c>
      <c r="H360" s="2"/>
      <c r="I360" s="11"/>
      <c r="J360" s="2"/>
      <c r="K360" s="2"/>
      <c r="L360" s="2"/>
      <c r="M360" s="2"/>
    </row>
    <row r="361">
      <c r="A361" s="2" t="s">
        <v>488</v>
      </c>
      <c r="B361" s="2">
        <v>458.0</v>
      </c>
      <c r="C361" s="2">
        <v>0.47</v>
      </c>
      <c r="D361" s="2">
        <v>0.0</v>
      </c>
      <c r="E361" s="2">
        <v>0.0</v>
      </c>
      <c r="F361" s="2">
        <v>0.11</v>
      </c>
      <c r="H361" s="2"/>
      <c r="I361" s="11"/>
      <c r="J361" s="2"/>
      <c r="K361" s="2"/>
      <c r="L361" s="2"/>
      <c r="M361" s="2"/>
    </row>
    <row r="362" ht="9.0" customHeight="1">
      <c r="A362" s="2" t="s">
        <v>489</v>
      </c>
      <c r="B362" s="2">
        <v>459.0</v>
      </c>
      <c r="C362" s="2">
        <v>3.09</v>
      </c>
      <c r="D362" s="2">
        <v>0.065</v>
      </c>
      <c r="E362" s="2">
        <v>0.08800000000000001</v>
      </c>
      <c r="F362" s="2">
        <v>0.68</v>
      </c>
      <c r="H362" s="2"/>
      <c r="I362" s="11"/>
      <c r="J362" s="2"/>
      <c r="K362" s="2"/>
      <c r="L362" s="2"/>
      <c r="M362" s="2"/>
    </row>
    <row r="363">
      <c r="A363" s="2" t="s">
        <v>490</v>
      </c>
      <c r="B363" s="2">
        <v>460.0</v>
      </c>
      <c r="C363" s="2">
        <v>0.0</v>
      </c>
      <c r="D363" s="2">
        <v>0.0</v>
      </c>
      <c r="E363" s="2">
        <v>0.0</v>
      </c>
      <c r="F363" s="2">
        <v>0.0</v>
      </c>
      <c r="H363" s="2"/>
      <c r="I363" s="11"/>
      <c r="J363" s="2"/>
      <c r="K363" s="2"/>
      <c r="L363" s="2"/>
      <c r="M363" s="2"/>
    </row>
    <row r="364">
      <c r="B364" s="2"/>
      <c r="H364" s="2"/>
      <c r="I364" s="2"/>
      <c r="J364" s="2"/>
      <c r="K364" s="2"/>
      <c r="L364" s="2"/>
      <c r="M364" s="2"/>
    </row>
    <row r="365">
      <c r="B365" s="2"/>
      <c r="H365" s="2"/>
      <c r="I365" s="11"/>
      <c r="J365" s="2"/>
      <c r="K365" s="2"/>
      <c r="L365" s="2"/>
      <c r="M365" s="2"/>
    </row>
    <row r="366">
      <c r="B366" s="2"/>
      <c r="H366" s="2"/>
      <c r="I366" s="2"/>
      <c r="J366" s="2"/>
      <c r="K366" s="2"/>
      <c r="L366" s="2"/>
      <c r="M366" s="2"/>
    </row>
    <row r="367">
      <c r="B367" s="2"/>
      <c r="H367" s="2"/>
      <c r="I367" s="11"/>
      <c r="J367" s="2"/>
      <c r="K367" s="2"/>
      <c r="L367" s="2"/>
      <c r="M367" s="2"/>
    </row>
    <row r="368">
      <c r="B368" s="2"/>
      <c r="H368" s="2"/>
      <c r="I368" s="11"/>
      <c r="J368" s="2"/>
      <c r="K368" s="2"/>
      <c r="L368" s="2"/>
      <c r="M368" s="2"/>
    </row>
    <row r="369">
      <c r="B369" s="2"/>
      <c r="H369" s="2"/>
      <c r="I369" s="2"/>
      <c r="J369" s="2"/>
      <c r="K369" s="2"/>
      <c r="L369" s="2"/>
      <c r="M369" s="2"/>
    </row>
    <row r="370">
      <c r="B370" s="2"/>
      <c r="H370" s="2"/>
      <c r="I370" s="11"/>
      <c r="J370" s="2"/>
      <c r="K370" s="2"/>
      <c r="L370" s="2"/>
      <c r="M370" s="2"/>
    </row>
    <row r="371">
      <c r="B371" s="2"/>
      <c r="H371" s="2"/>
      <c r="I371" s="11"/>
      <c r="J371" s="2"/>
      <c r="K371" s="2"/>
      <c r="L371" s="2"/>
      <c r="M371" s="2"/>
    </row>
    <row r="372">
      <c r="B372" s="2"/>
      <c r="H372" s="2"/>
      <c r="I372" s="11"/>
      <c r="J372" s="2"/>
      <c r="K372" s="2"/>
      <c r="L372" s="2"/>
      <c r="M372" s="2"/>
    </row>
    <row r="373">
      <c r="B373" s="2"/>
      <c r="H373" s="2"/>
      <c r="I373" s="11"/>
      <c r="J373" s="2"/>
      <c r="K373" s="2"/>
      <c r="L373" s="2"/>
      <c r="M373" s="2"/>
    </row>
    <row r="374">
      <c r="B374" s="2"/>
      <c r="H374" s="2"/>
      <c r="I374" s="11"/>
      <c r="J374" s="2"/>
      <c r="K374" s="2"/>
      <c r="L374" s="2"/>
      <c r="M374" s="2"/>
    </row>
    <row r="375">
      <c r="H375" s="2"/>
      <c r="I375" s="11"/>
      <c r="J375" s="2"/>
      <c r="K375" s="2"/>
      <c r="L375" s="2"/>
      <c r="M375" s="2"/>
    </row>
    <row r="376">
      <c r="H376" s="2"/>
      <c r="I376" s="2"/>
      <c r="J376" s="2"/>
      <c r="K376" s="2"/>
      <c r="L376" s="2"/>
      <c r="M376" s="2"/>
    </row>
    <row r="377">
      <c r="H377" s="2"/>
      <c r="I377" s="11"/>
      <c r="J377" s="2"/>
      <c r="K377" s="2"/>
      <c r="L377" s="2"/>
      <c r="M377" s="2"/>
    </row>
    <row r="378">
      <c r="H378" s="2"/>
      <c r="I378" s="11"/>
      <c r="J378" s="2"/>
      <c r="K378" s="2"/>
      <c r="L378" s="2"/>
      <c r="M378" s="2"/>
    </row>
    <row r="379">
      <c r="H379" s="2"/>
      <c r="I379" s="2"/>
      <c r="J379" s="2"/>
      <c r="K379" s="2"/>
      <c r="L379" s="2"/>
      <c r="M379" s="2"/>
    </row>
    <row r="380">
      <c r="H380" s="2"/>
      <c r="I380" s="2"/>
      <c r="J380" s="2"/>
      <c r="K380" s="2"/>
      <c r="L380" s="2"/>
      <c r="M380" s="2"/>
      <c r="N380" s="2" t="s">
        <v>491</v>
      </c>
    </row>
    <row r="381">
      <c r="H381" s="2"/>
      <c r="I381" s="2"/>
      <c r="J381" s="2"/>
      <c r="K381" s="2"/>
      <c r="L381" s="2"/>
      <c r="M381" s="2"/>
      <c r="N381" s="2" t="s">
        <v>492</v>
      </c>
    </row>
    <row r="382">
      <c r="H382" s="2"/>
      <c r="I382" s="2"/>
      <c r="J382" s="2"/>
      <c r="K382" s="2"/>
      <c r="L382" s="2"/>
      <c r="M382" s="2"/>
    </row>
    <row r="383">
      <c r="H383" s="2"/>
      <c r="I383" s="11"/>
      <c r="J383" s="2"/>
      <c r="K383" s="2"/>
      <c r="L383" s="2"/>
      <c r="M383" s="2"/>
    </row>
    <row r="384">
      <c r="H384" s="2"/>
      <c r="I384" s="11"/>
      <c r="J384" s="2"/>
      <c r="K384" s="2"/>
      <c r="L384" s="2"/>
      <c r="M384" s="2"/>
    </row>
    <row r="385">
      <c r="H385" s="2"/>
      <c r="I385" s="11"/>
      <c r="J385" s="2"/>
      <c r="K385" s="2"/>
      <c r="L385" s="2"/>
      <c r="M385" s="2"/>
    </row>
    <row r="386">
      <c r="H386" s="2"/>
      <c r="I386" s="2"/>
      <c r="J386" s="2"/>
      <c r="K386" s="2"/>
      <c r="L386" s="2"/>
      <c r="M386" s="2"/>
    </row>
    <row r="387">
      <c r="H387" s="2"/>
      <c r="I387" s="11"/>
      <c r="J387" s="2"/>
      <c r="K387" s="2"/>
      <c r="L387" s="2"/>
      <c r="M387" s="2"/>
    </row>
    <row r="388">
      <c r="H388" s="2"/>
      <c r="I388" s="2"/>
      <c r="J388" s="2"/>
      <c r="K388" s="2"/>
      <c r="L388" s="2"/>
      <c r="M388" s="2"/>
    </row>
    <row r="389">
      <c r="H389" s="2"/>
      <c r="I389" s="11"/>
      <c r="J389" s="2"/>
      <c r="K389" s="2"/>
      <c r="L389" s="2"/>
      <c r="M389" s="2"/>
    </row>
    <row r="390">
      <c r="H390" s="2"/>
      <c r="I390" s="11"/>
      <c r="J390" s="2"/>
      <c r="K390" s="2"/>
      <c r="L390" s="2"/>
      <c r="M390" s="2"/>
    </row>
    <row r="391">
      <c r="H391" s="2"/>
      <c r="I391" s="11"/>
      <c r="J391" s="2"/>
      <c r="K391" s="2"/>
      <c r="L391" s="2"/>
      <c r="M391" s="2"/>
    </row>
    <row r="392">
      <c r="H392" s="2"/>
      <c r="I392" s="11"/>
      <c r="J392" s="2"/>
      <c r="K392" s="2"/>
      <c r="L392" s="2"/>
      <c r="M392" s="2"/>
    </row>
    <row r="393">
      <c r="H393" s="2"/>
      <c r="I393" s="11"/>
      <c r="J393" s="2"/>
      <c r="K393" s="2"/>
      <c r="L393" s="2"/>
      <c r="M393" s="2"/>
    </row>
    <row r="394">
      <c r="H394" s="2"/>
      <c r="I394" s="11"/>
      <c r="J394" s="2"/>
      <c r="K394" s="2"/>
      <c r="L394" s="2"/>
      <c r="M394" s="2"/>
    </row>
    <row r="395">
      <c r="H395" s="2"/>
      <c r="I395" s="11"/>
      <c r="J395" s="2"/>
      <c r="K395" s="2"/>
      <c r="L395" s="2"/>
      <c r="M395" s="2"/>
    </row>
    <row r="396">
      <c r="H396" s="2"/>
      <c r="I396" s="11"/>
      <c r="J396" s="2"/>
      <c r="K396" s="2"/>
      <c r="L396" s="2"/>
      <c r="M396" s="2"/>
    </row>
    <row r="397">
      <c r="H397" s="2"/>
      <c r="I397" s="11"/>
      <c r="J397" s="2"/>
      <c r="K397" s="2"/>
      <c r="L397" s="2"/>
      <c r="M397" s="2"/>
    </row>
    <row r="398">
      <c r="H398" s="2"/>
      <c r="I398" s="11"/>
      <c r="J398" s="2"/>
      <c r="K398" s="2"/>
      <c r="L398" s="2"/>
      <c r="M398" s="2"/>
    </row>
    <row r="399">
      <c r="H399" s="2"/>
      <c r="I399" s="11"/>
      <c r="J399" s="2"/>
      <c r="K399" s="2"/>
      <c r="L399" s="2"/>
      <c r="M399" s="2"/>
    </row>
    <row r="400">
      <c r="H400" s="2"/>
      <c r="I400" s="11"/>
      <c r="J400" s="2"/>
      <c r="K400" s="2"/>
      <c r="L400" s="2"/>
      <c r="M400" s="2"/>
    </row>
    <row r="401">
      <c r="H401" s="2"/>
      <c r="I401" s="11"/>
      <c r="J401" s="2"/>
      <c r="K401" s="2"/>
      <c r="L401" s="2"/>
      <c r="M401" s="2"/>
    </row>
    <row r="402">
      <c r="H402" s="2"/>
      <c r="I402" s="11"/>
      <c r="J402" s="2"/>
      <c r="K402" s="2"/>
      <c r="L402" s="2"/>
      <c r="M402" s="2"/>
    </row>
    <row r="403">
      <c r="H403" s="2"/>
      <c r="I403" s="11"/>
      <c r="J403" s="2"/>
      <c r="K403" s="2"/>
      <c r="L403" s="2"/>
      <c r="M403" s="2"/>
    </row>
    <row r="404">
      <c r="H404" s="2"/>
      <c r="I404" s="11"/>
      <c r="J404" s="2"/>
      <c r="K404" s="2"/>
      <c r="L404" s="2"/>
      <c r="M404" s="2"/>
    </row>
    <row r="405">
      <c r="H405" s="2"/>
      <c r="I405" s="11"/>
      <c r="J405" s="2"/>
      <c r="K405" s="2"/>
      <c r="L405" s="2"/>
      <c r="M405" s="2"/>
    </row>
    <row r="406">
      <c r="H406" s="2"/>
      <c r="I406" s="11"/>
      <c r="J406" s="2"/>
      <c r="K406" s="2"/>
      <c r="L406" s="2"/>
      <c r="M406" s="2"/>
    </row>
    <row r="407">
      <c r="H407" s="2"/>
      <c r="I407" s="2"/>
      <c r="J407" s="2"/>
      <c r="K407" s="2"/>
      <c r="L407" s="2"/>
      <c r="M407" s="2"/>
    </row>
    <row r="408">
      <c r="H408" s="2"/>
      <c r="I408" s="11"/>
      <c r="J408" s="2"/>
      <c r="K408" s="2"/>
      <c r="L408" s="2"/>
      <c r="M408" s="2"/>
    </row>
    <row r="409">
      <c r="H409" s="2"/>
      <c r="I409" s="11"/>
      <c r="J409" s="2"/>
      <c r="K409" s="2"/>
      <c r="L409" s="2"/>
      <c r="M409" s="2"/>
    </row>
    <row r="410">
      <c r="H410" s="2"/>
      <c r="I410" s="11"/>
      <c r="J410" s="2"/>
      <c r="K410" s="2"/>
      <c r="L410" s="2"/>
      <c r="M410" s="2"/>
    </row>
    <row r="411">
      <c r="H411" s="2"/>
      <c r="I411" s="11"/>
      <c r="J411" s="2"/>
      <c r="K411" s="2"/>
      <c r="L411" s="2"/>
      <c r="M411" s="2"/>
    </row>
    <row r="412">
      <c r="H412" s="2"/>
      <c r="I412" s="11"/>
      <c r="J412" s="2"/>
      <c r="K412" s="2"/>
      <c r="L412" s="2"/>
      <c r="M412" s="2"/>
    </row>
    <row r="413">
      <c r="H413" s="2"/>
      <c r="I413" s="11"/>
      <c r="J413" s="2"/>
      <c r="K413" s="2"/>
      <c r="L413" s="2"/>
      <c r="M413" s="2"/>
    </row>
    <row r="414">
      <c r="H414" s="2"/>
      <c r="I414" s="11"/>
      <c r="J414" s="2"/>
      <c r="K414" s="2"/>
      <c r="L414" s="2"/>
      <c r="M414" s="2"/>
    </row>
    <row r="415">
      <c r="H415" s="2"/>
      <c r="I415" s="2"/>
      <c r="J415" s="2"/>
      <c r="K415" s="2"/>
      <c r="L415" s="2"/>
      <c r="M415" s="2"/>
    </row>
    <row r="416">
      <c r="H416" s="2"/>
      <c r="I416" s="11"/>
      <c r="J416" s="2"/>
      <c r="K416" s="2"/>
      <c r="L416" s="2"/>
      <c r="M416" s="2"/>
    </row>
    <row r="417">
      <c r="H417" s="2"/>
      <c r="I417" s="11"/>
      <c r="J417" s="2"/>
      <c r="K417" s="2"/>
      <c r="L417" s="2"/>
      <c r="M417" s="2"/>
    </row>
    <row r="418">
      <c r="H418" s="2"/>
      <c r="I418" s="2"/>
      <c r="J418" s="2"/>
      <c r="K418" s="2"/>
      <c r="L418" s="2"/>
      <c r="M418" s="2"/>
    </row>
    <row r="419">
      <c r="H419" s="2"/>
      <c r="I419" s="2"/>
      <c r="J419" s="2"/>
      <c r="K419" s="2"/>
      <c r="L419" s="2"/>
      <c r="M419" s="2"/>
    </row>
    <row r="420">
      <c r="H420" s="2"/>
      <c r="I420" s="11"/>
      <c r="J420" s="2"/>
      <c r="K420" s="2"/>
      <c r="L420" s="2"/>
      <c r="M420" s="2"/>
    </row>
    <row r="421">
      <c r="H421" s="2"/>
      <c r="I421" s="2"/>
      <c r="J421" s="2"/>
      <c r="K421" s="2"/>
      <c r="L421" s="2"/>
      <c r="M421" s="2"/>
    </row>
    <row r="422">
      <c r="H422" s="2"/>
      <c r="I422" s="11"/>
      <c r="J422" s="2"/>
      <c r="K422" s="2"/>
      <c r="L422" s="2"/>
      <c r="M422" s="2"/>
    </row>
    <row r="423">
      <c r="H423" s="2"/>
      <c r="I423" s="11"/>
      <c r="J423" s="2"/>
      <c r="K423" s="2"/>
      <c r="L423" s="2"/>
      <c r="M423" s="2"/>
    </row>
    <row r="424">
      <c r="H424" s="2"/>
      <c r="I424" s="11"/>
      <c r="J424" s="2"/>
      <c r="K424" s="2"/>
      <c r="L424" s="2"/>
      <c r="M424" s="2"/>
    </row>
    <row r="425">
      <c r="H425" s="2"/>
      <c r="I425" s="11"/>
      <c r="J425" s="2"/>
      <c r="K425" s="2"/>
      <c r="L425" s="2"/>
      <c r="M425" s="2"/>
    </row>
    <row r="426">
      <c r="H426" s="2"/>
      <c r="I426" s="2"/>
      <c r="J426" s="2"/>
      <c r="K426" s="2"/>
      <c r="L426" s="2"/>
      <c r="M426" s="2"/>
    </row>
    <row r="427">
      <c r="H427" s="2"/>
      <c r="I427" s="11"/>
      <c r="J427" s="2"/>
      <c r="K427" s="2"/>
      <c r="L427" s="2"/>
      <c r="M427" s="2"/>
    </row>
    <row r="428">
      <c r="H428" s="2"/>
      <c r="I428" s="11"/>
      <c r="J428" s="2"/>
      <c r="K428" s="2"/>
      <c r="L428" s="2"/>
      <c r="M428" s="2"/>
    </row>
    <row r="429">
      <c r="H429" s="2"/>
      <c r="I429" s="11"/>
      <c r="J429" s="2"/>
      <c r="K429" s="2"/>
      <c r="L429" s="2"/>
      <c r="M429" s="2"/>
    </row>
    <row r="430">
      <c r="H430" s="2"/>
      <c r="I430" s="11"/>
      <c r="J430" s="2"/>
      <c r="K430" s="2"/>
      <c r="L430" s="2"/>
      <c r="M430" s="2"/>
    </row>
    <row r="431">
      <c r="H431" s="2"/>
      <c r="I431" s="11"/>
      <c r="J431" s="2"/>
      <c r="K431" s="2"/>
      <c r="L431" s="2"/>
      <c r="M431" s="2"/>
    </row>
    <row r="433">
      <c r="H433" s="2"/>
      <c r="I433" s="2"/>
      <c r="J433" s="2"/>
      <c r="K433" s="2"/>
      <c r="L433" s="2"/>
      <c r="M433" s="2"/>
    </row>
    <row r="434">
      <c r="H434" s="2"/>
    </row>
    <row r="435">
      <c r="H435" s="2"/>
      <c r="I435" s="2"/>
      <c r="J435" s="2"/>
      <c r="K435" s="2"/>
      <c r="L435" s="2"/>
      <c r="M435" s="2"/>
    </row>
    <row r="436">
      <c r="H436" s="2"/>
      <c r="I436" s="2"/>
      <c r="J436" s="2"/>
      <c r="K436" s="2"/>
      <c r="L436" s="2"/>
      <c r="M436" s="2"/>
    </row>
    <row r="437">
      <c r="H437" s="2"/>
      <c r="I437" s="2"/>
      <c r="J437" s="2"/>
      <c r="K437" s="2"/>
      <c r="L437" s="2"/>
      <c r="M437" s="2"/>
    </row>
    <row r="438">
      <c r="H438" s="2"/>
      <c r="I438" s="2"/>
      <c r="J438" s="2"/>
      <c r="K438" s="2"/>
      <c r="L438" s="2"/>
      <c r="M438" s="2"/>
    </row>
    <row r="439">
      <c r="H439" s="2"/>
      <c r="I439" s="2"/>
      <c r="J439" s="2"/>
      <c r="K439" s="2"/>
      <c r="L439" s="2"/>
      <c r="M439" s="2"/>
    </row>
    <row r="440">
      <c r="H440" s="2"/>
      <c r="I440" s="2"/>
      <c r="J440" s="2"/>
      <c r="K440" s="2"/>
      <c r="L440" s="2"/>
      <c r="M440" s="2"/>
    </row>
    <row r="441">
      <c r="H441" s="2"/>
      <c r="I441" s="2"/>
      <c r="J441" s="2"/>
      <c r="K441" s="2"/>
      <c r="L441" s="2"/>
      <c r="M441" s="2"/>
    </row>
    <row r="442">
      <c r="H442" s="2"/>
      <c r="I442" s="2"/>
      <c r="J442" s="2"/>
      <c r="K442" s="2"/>
      <c r="L442" s="2"/>
      <c r="M442" s="2"/>
    </row>
    <row r="443">
      <c r="H443" s="2"/>
      <c r="I443" s="11"/>
      <c r="J443" s="2"/>
      <c r="K443" s="2"/>
      <c r="L443" s="2"/>
      <c r="M443" s="2"/>
    </row>
    <row r="444">
      <c r="H444" s="2"/>
      <c r="I444" s="2"/>
      <c r="J444" s="2"/>
      <c r="K444" s="2"/>
      <c r="L444" s="2"/>
      <c r="M444" s="2"/>
    </row>
    <row r="445">
      <c r="H445" s="2"/>
      <c r="I445" s="2"/>
      <c r="J445" s="2"/>
      <c r="K445" s="2"/>
      <c r="L445" s="2"/>
      <c r="M445" s="2"/>
    </row>
    <row r="446">
      <c r="H446" s="2"/>
      <c r="I446" s="2"/>
      <c r="J446" s="2"/>
      <c r="K446" s="2"/>
      <c r="L446" s="2"/>
      <c r="M446" s="2"/>
    </row>
    <row r="447">
      <c r="H447" s="2"/>
      <c r="I447" s="2"/>
      <c r="J447" s="2"/>
      <c r="K447" s="2"/>
      <c r="L447" s="2"/>
      <c r="M447" s="2"/>
    </row>
    <row r="448">
      <c r="H448" s="2"/>
      <c r="I448" s="2"/>
      <c r="J448" s="2"/>
      <c r="K448" s="2"/>
      <c r="L448" s="2"/>
      <c r="M448" s="2"/>
    </row>
    <row r="449">
      <c r="H449" s="2"/>
      <c r="I449" s="2"/>
      <c r="J449" s="2"/>
      <c r="K449" s="2"/>
      <c r="L449" s="2"/>
      <c r="M449" s="2"/>
    </row>
    <row r="450">
      <c r="H450" s="2"/>
      <c r="I450" s="2"/>
      <c r="J450" s="2"/>
      <c r="K450" s="2"/>
      <c r="L450" s="2"/>
      <c r="M450" s="2"/>
    </row>
    <row r="451">
      <c r="H451" s="2"/>
      <c r="I451" s="2"/>
      <c r="J451" s="2"/>
      <c r="K451" s="2"/>
      <c r="L451" s="2"/>
      <c r="M451" s="2"/>
    </row>
    <row r="452">
      <c r="H452" s="2"/>
      <c r="I452" s="2"/>
      <c r="J452" s="2"/>
      <c r="K452" s="2"/>
      <c r="L452" s="2"/>
      <c r="M452" s="2"/>
    </row>
    <row r="453">
      <c r="H453" s="2"/>
      <c r="I453" s="2"/>
      <c r="J453" s="2"/>
      <c r="K453" s="2"/>
      <c r="L453" s="2"/>
      <c r="M453" s="2"/>
    </row>
    <row r="454">
      <c r="H454" s="2"/>
      <c r="I454" s="11"/>
      <c r="J454" s="2"/>
      <c r="K454" s="2"/>
      <c r="L454" s="2"/>
      <c r="M454" s="2"/>
    </row>
    <row r="455">
      <c r="H455" s="2"/>
      <c r="I455" s="2"/>
      <c r="J455" s="2"/>
      <c r="K455" s="2"/>
      <c r="L455" s="2"/>
      <c r="M455" s="2"/>
    </row>
    <row r="456">
      <c r="H456" s="2"/>
      <c r="I456" s="2"/>
      <c r="J456" s="2"/>
      <c r="K456" s="2"/>
      <c r="L456" s="2"/>
      <c r="M456" s="2"/>
    </row>
    <row r="457">
      <c r="H457" s="2"/>
      <c r="I457" s="2"/>
      <c r="J457" s="2"/>
      <c r="K457" s="2"/>
      <c r="L457" s="2"/>
      <c r="M457" s="2"/>
    </row>
    <row r="458">
      <c r="H458" s="2"/>
      <c r="I458" s="2"/>
      <c r="J458" s="2"/>
      <c r="K458" s="2"/>
      <c r="L458" s="2"/>
      <c r="M458" s="2"/>
    </row>
    <row r="459">
      <c r="H459" s="2"/>
      <c r="I459" s="11"/>
      <c r="J459" s="2"/>
      <c r="K459" s="2"/>
      <c r="L459" s="2"/>
      <c r="M459" s="2"/>
    </row>
    <row r="460">
      <c r="H460" s="2"/>
      <c r="I460" s="11"/>
      <c r="J460" s="2"/>
      <c r="K460" s="2"/>
      <c r="L460" s="2"/>
      <c r="M460" s="2"/>
    </row>
    <row r="461">
      <c r="H461" s="2"/>
      <c r="I461" s="2"/>
      <c r="J461" s="2"/>
      <c r="K461" s="2"/>
      <c r="L461" s="2"/>
      <c r="M461" s="2"/>
    </row>
    <row r="462">
      <c r="H462" s="2"/>
      <c r="I462" s="11"/>
      <c r="J462" s="2"/>
      <c r="K462" s="2"/>
      <c r="L462" s="2"/>
      <c r="M462" s="2"/>
    </row>
    <row r="463">
      <c r="H463" s="2"/>
      <c r="I463" s="2"/>
      <c r="J463" s="2"/>
      <c r="K463" s="2"/>
      <c r="L463" s="2"/>
      <c r="M463" s="2"/>
    </row>
    <row r="464">
      <c r="H464" s="2"/>
      <c r="I464" s="2"/>
      <c r="J464" s="2"/>
      <c r="K464" s="2"/>
      <c r="L464" s="2"/>
      <c r="M464" s="2"/>
    </row>
    <row r="465">
      <c r="H465" s="2"/>
      <c r="I465" s="11"/>
      <c r="J465" s="2"/>
      <c r="K465" s="2"/>
      <c r="L465" s="2"/>
      <c r="M465" s="2"/>
    </row>
    <row r="466">
      <c r="H466" s="2"/>
      <c r="I466" s="2"/>
      <c r="J466" s="2"/>
      <c r="K466" s="2"/>
      <c r="L466" s="2"/>
      <c r="M466" s="2"/>
    </row>
    <row r="467">
      <c r="H467" s="2"/>
      <c r="I467" s="2"/>
      <c r="J467" s="2"/>
      <c r="K467" s="2"/>
      <c r="L467" s="2"/>
      <c r="M467" s="2"/>
    </row>
    <row r="468">
      <c r="H468" s="2"/>
      <c r="I468" s="2"/>
      <c r="J468" s="2"/>
      <c r="K468" s="2"/>
      <c r="L468" s="2"/>
      <c r="M468" s="2"/>
    </row>
    <row r="469">
      <c r="H469" s="2"/>
      <c r="I469" s="11"/>
      <c r="J469" s="2"/>
      <c r="K469" s="2"/>
      <c r="L469" s="2"/>
      <c r="M469" s="2"/>
    </row>
    <row r="470">
      <c r="H470" s="2"/>
      <c r="I470" s="2"/>
      <c r="J470" s="2"/>
      <c r="K470" s="2"/>
      <c r="L470" s="2"/>
      <c r="M470" s="2"/>
    </row>
    <row r="471">
      <c r="H471" s="2"/>
      <c r="I471" s="2"/>
      <c r="J471" s="2"/>
      <c r="K471" s="2"/>
      <c r="L471" s="2"/>
      <c r="M471" s="2"/>
    </row>
    <row r="472">
      <c r="H472" s="2"/>
      <c r="I472" s="11"/>
      <c r="J472" s="2"/>
      <c r="K472" s="2"/>
      <c r="L472" s="2"/>
      <c r="M472" s="2"/>
    </row>
    <row r="473">
      <c r="H473" s="2"/>
      <c r="I473" s="2"/>
      <c r="J473" s="2"/>
      <c r="K473" s="2"/>
      <c r="L473" s="2"/>
      <c r="M473" s="2"/>
    </row>
    <row r="474">
      <c r="H474" s="2"/>
      <c r="I474" s="2"/>
      <c r="J474" s="2"/>
      <c r="K474" s="2"/>
      <c r="L474" s="2"/>
      <c r="M474" s="2"/>
    </row>
    <row r="475">
      <c r="H475" s="2"/>
      <c r="I475" s="11"/>
      <c r="J475" s="2"/>
      <c r="K475" s="2"/>
      <c r="L475" s="2"/>
      <c r="M475" s="2"/>
    </row>
    <row r="476">
      <c r="H476" s="2"/>
      <c r="I476" s="2"/>
      <c r="J476" s="2"/>
      <c r="K476" s="2"/>
      <c r="L476" s="2"/>
      <c r="M476" s="2"/>
    </row>
    <row r="477">
      <c r="H477" s="2"/>
      <c r="I477" s="2"/>
      <c r="J477" s="2"/>
      <c r="K477" s="2"/>
      <c r="L477" s="2"/>
      <c r="M477" s="2"/>
    </row>
    <row r="478">
      <c r="H478" s="2"/>
      <c r="I478" s="2"/>
      <c r="J478" s="2"/>
      <c r="K478" s="2"/>
      <c r="L478" s="2"/>
      <c r="M478" s="2"/>
    </row>
    <row r="479">
      <c r="H479" s="2"/>
      <c r="I479" s="11"/>
      <c r="J479" s="2"/>
      <c r="K479" s="2"/>
      <c r="L479" s="2"/>
      <c r="M479" s="2"/>
    </row>
    <row r="480">
      <c r="H480" s="2"/>
      <c r="I480" s="2"/>
      <c r="J480" s="2"/>
      <c r="K480" s="2"/>
      <c r="L480" s="2"/>
      <c r="M480" s="2"/>
    </row>
    <row r="481">
      <c r="H481" s="2"/>
      <c r="I481" s="2"/>
      <c r="J481" s="2"/>
      <c r="K481" s="2"/>
      <c r="L481" s="2"/>
      <c r="M481" s="2"/>
    </row>
    <row r="482">
      <c r="H482" s="2"/>
      <c r="I482" s="2"/>
      <c r="J482" s="2"/>
      <c r="K482" s="2"/>
      <c r="L482" s="2"/>
      <c r="M482" s="2"/>
    </row>
    <row r="484">
      <c r="H484" s="2"/>
      <c r="I484" s="2"/>
      <c r="J484" s="2"/>
      <c r="K484" s="2"/>
      <c r="L484" s="2"/>
      <c r="M484" s="2"/>
    </row>
    <row r="485">
      <c r="H485" s="2"/>
    </row>
    <row r="486">
      <c r="H486" s="2"/>
      <c r="I486" s="11"/>
      <c r="J486" s="2"/>
      <c r="K486" s="2"/>
      <c r="L486" s="2"/>
      <c r="M486" s="2"/>
    </row>
    <row r="487">
      <c r="H487" s="2"/>
      <c r="I487" s="2"/>
      <c r="J487" s="2"/>
      <c r="K487" s="2"/>
      <c r="L487" s="2"/>
      <c r="M487" s="2"/>
    </row>
    <row r="488">
      <c r="H488" s="2"/>
      <c r="I488" s="2"/>
      <c r="J488" s="2"/>
      <c r="K488" s="2"/>
      <c r="L488" s="2"/>
      <c r="M488" s="2"/>
    </row>
    <row r="489">
      <c r="H489" s="2"/>
      <c r="I489" s="11"/>
      <c r="J489" s="2"/>
      <c r="K489" s="2"/>
      <c r="L489" s="2"/>
      <c r="M489" s="2"/>
    </row>
    <row r="490">
      <c r="H490" s="2"/>
      <c r="I490" s="11"/>
      <c r="J490" s="2"/>
      <c r="K490" s="2"/>
      <c r="L490" s="2"/>
      <c r="M490" s="2"/>
    </row>
    <row r="492">
      <c r="H492" s="2"/>
    </row>
    <row r="493">
      <c r="H493" s="2"/>
      <c r="I493" s="2"/>
      <c r="J493" s="2"/>
      <c r="K493" s="2"/>
      <c r="L493" s="2"/>
      <c r="M493" s="2"/>
    </row>
    <row r="494">
      <c r="H494" s="2"/>
      <c r="I494" s="2"/>
      <c r="J494" s="2"/>
      <c r="K494" s="2"/>
      <c r="L494" s="2"/>
      <c r="M494" s="2"/>
    </row>
    <row r="495">
      <c r="H495" s="2"/>
      <c r="I495" s="2"/>
      <c r="J495" s="2"/>
      <c r="K495" s="2"/>
      <c r="L495" s="2"/>
      <c r="M495" s="2"/>
    </row>
    <row r="496">
      <c r="H496" s="2"/>
      <c r="I496" s="2"/>
      <c r="J496" s="2"/>
      <c r="K496" s="2"/>
      <c r="L496" s="2"/>
      <c r="M496" s="2"/>
    </row>
    <row r="497">
      <c r="H497" s="2"/>
      <c r="I497" s="2"/>
      <c r="J497" s="2"/>
      <c r="K497" s="2"/>
      <c r="L497" s="2"/>
      <c r="M497" s="2"/>
    </row>
    <row r="498">
      <c r="H498" s="2"/>
      <c r="I498" s="2"/>
      <c r="J498" s="2"/>
      <c r="K498" s="2"/>
      <c r="L498" s="2"/>
      <c r="M498" s="2"/>
    </row>
    <row r="499">
      <c r="H499" s="2"/>
      <c r="I499" s="2"/>
      <c r="J499" s="2"/>
      <c r="K499" s="2"/>
      <c r="L499" s="2"/>
      <c r="M499" s="2"/>
    </row>
    <row r="500">
      <c r="H500" s="2"/>
      <c r="I500" s="2"/>
      <c r="J500" s="2"/>
      <c r="K500" s="2"/>
      <c r="L500" s="2"/>
      <c r="M500" s="2"/>
    </row>
    <row r="501">
      <c r="H501" s="2"/>
      <c r="I501" s="2"/>
      <c r="J501" s="2"/>
      <c r="K501" s="2"/>
      <c r="L501" s="2"/>
      <c r="M501" s="2"/>
    </row>
    <row r="502">
      <c r="H502" s="2"/>
      <c r="I502" s="2"/>
      <c r="J502" s="2"/>
      <c r="K502" s="2"/>
      <c r="L502" s="2"/>
      <c r="M502" s="2"/>
    </row>
    <row r="505">
      <c r="H505" s="2"/>
    </row>
    <row r="506">
      <c r="H506" s="2"/>
      <c r="I506" s="11"/>
      <c r="J506" s="2"/>
      <c r="K506" s="2"/>
      <c r="L506" s="2"/>
      <c r="M506" s="2"/>
    </row>
    <row r="507">
      <c r="H507" s="2"/>
      <c r="I507" s="11"/>
      <c r="J507" s="2"/>
      <c r="K507" s="2"/>
      <c r="L507" s="2"/>
      <c r="M507" s="2"/>
    </row>
    <row r="508">
      <c r="H508" s="2"/>
      <c r="I508" s="11"/>
      <c r="J508" s="2"/>
      <c r="K508" s="2"/>
      <c r="L508" s="2"/>
      <c r="M508" s="2"/>
    </row>
    <row r="509">
      <c r="H509" s="2"/>
      <c r="I509" s="11"/>
      <c r="J509" s="2"/>
      <c r="K509" s="2"/>
      <c r="L509" s="2"/>
      <c r="M509" s="2"/>
    </row>
    <row r="510">
      <c r="H510" s="2"/>
      <c r="I510" s="11"/>
      <c r="J510" s="2"/>
      <c r="K510" s="2"/>
      <c r="L510" s="2"/>
      <c r="M510" s="2"/>
    </row>
    <row r="511">
      <c r="H511" s="2"/>
      <c r="I511" s="11"/>
      <c r="J511" s="2"/>
      <c r="K511" s="2"/>
      <c r="L511" s="2"/>
      <c r="M511" s="2"/>
    </row>
    <row r="512">
      <c r="H512" s="2"/>
      <c r="I512" s="11"/>
      <c r="J512" s="2"/>
      <c r="K512" s="2"/>
      <c r="L512" s="2"/>
      <c r="M512" s="2"/>
    </row>
    <row r="513">
      <c r="H513" s="2"/>
      <c r="I513" s="11"/>
      <c r="J513" s="2"/>
      <c r="K513" s="2"/>
      <c r="L513" s="2"/>
      <c r="M513" s="2"/>
    </row>
    <row r="514">
      <c r="H514" s="2"/>
      <c r="I514" s="11"/>
      <c r="J514" s="2"/>
      <c r="K514" s="2"/>
      <c r="L514" s="2"/>
      <c r="M514" s="2"/>
    </row>
    <row r="515">
      <c r="H515" s="2"/>
      <c r="I515" s="11"/>
      <c r="J515" s="2"/>
      <c r="K515" s="2"/>
      <c r="L515" s="2"/>
      <c r="M515" s="2"/>
    </row>
    <row r="516">
      <c r="H516" s="2"/>
      <c r="I516" s="11"/>
      <c r="J516" s="2"/>
      <c r="K516" s="2"/>
      <c r="L516" s="2"/>
      <c r="M516" s="2"/>
    </row>
    <row r="517">
      <c r="H517" s="2"/>
      <c r="I517" s="11"/>
      <c r="J517" s="2"/>
      <c r="K517" s="2"/>
      <c r="L517" s="2"/>
      <c r="M517" s="2"/>
    </row>
    <row r="518">
      <c r="H518" s="2"/>
      <c r="I518" s="11"/>
      <c r="J518" s="2"/>
      <c r="K518" s="2"/>
      <c r="L518" s="2"/>
      <c r="M518" s="2"/>
    </row>
    <row r="519">
      <c r="H519" s="2"/>
      <c r="I519" s="11"/>
      <c r="J519" s="2"/>
      <c r="K519" s="2"/>
      <c r="L519" s="2"/>
      <c r="M519" s="2"/>
    </row>
    <row r="520">
      <c r="H520" s="2"/>
      <c r="I520" s="11"/>
      <c r="J520" s="2"/>
      <c r="K520" s="2"/>
      <c r="L520" s="2"/>
      <c r="M520" s="2"/>
    </row>
    <row r="521">
      <c r="H521" s="2"/>
      <c r="I521" s="11"/>
      <c r="J521" s="2"/>
      <c r="K521" s="2"/>
      <c r="L521" s="2"/>
      <c r="M521" s="2"/>
    </row>
    <row r="522">
      <c r="H522" s="2"/>
      <c r="I522" s="11"/>
      <c r="J522" s="2"/>
      <c r="K522" s="2"/>
      <c r="L522" s="2"/>
      <c r="M522" s="2"/>
    </row>
    <row r="523">
      <c r="H523" s="2"/>
      <c r="I523" s="11"/>
      <c r="J523" s="2"/>
      <c r="K523" s="2"/>
      <c r="L523" s="2"/>
      <c r="M523" s="2"/>
    </row>
    <row r="524">
      <c r="H524" s="2"/>
      <c r="I524" s="11"/>
      <c r="J524" s="2"/>
      <c r="K524" s="2"/>
      <c r="L524" s="2"/>
      <c r="M524" s="2"/>
    </row>
    <row r="525">
      <c r="H525" s="2"/>
      <c r="I525" s="11"/>
      <c r="J525" s="2"/>
      <c r="K525" s="2"/>
      <c r="L525" s="2"/>
      <c r="M525" s="2"/>
    </row>
    <row r="526">
      <c r="H526" s="2"/>
      <c r="I526" s="11"/>
      <c r="J526" s="2"/>
      <c r="K526" s="2"/>
      <c r="L526" s="2"/>
      <c r="M526" s="2"/>
    </row>
    <row r="527">
      <c r="H527" s="2"/>
      <c r="I527" s="11"/>
      <c r="J527" s="2"/>
      <c r="K527" s="2"/>
      <c r="L527" s="2"/>
      <c r="M527" s="2"/>
    </row>
    <row r="528">
      <c r="H528" s="2"/>
      <c r="I528" s="11"/>
      <c r="J528" s="2"/>
      <c r="K528" s="2"/>
      <c r="L528" s="2"/>
      <c r="M528" s="2"/>
    </row>
    <row r="529">
      <c r="H529" s="2"/>
      <c r="I529" s="11"/>
      <c r="J529" s="2"/>
      <c r="K529" s="2"/>
      <c r="L529" s="2"/>
      <c r="M529" s="2"/>
    </row>
    <row r="530">
      <c r="H530" s="2"/>
      <c r="I530" s="11"/>
      <c r="J530" s="2"/>
      <c r="K530" s="2"/>
      <c r="L530" s="2"/>
      <c r="M530" s="2"/>
    </row>
    <row r="531">
      <c r="H531" s="2"/>
      <c r="I531" s="11"/>
      <c r="J531" s="2"/>
      <c r="K531" s="2"/>
      <c r="L531" s="2"/>
      <c r="M531" s="2"/>
    </row>
    <row r="532">
      <c r="H532" s="2"/>
      <c r="I532" s="11"/>
      <c r="J532" s="2"/>
      <c r="K532" s="2"/>
      <c r="L532" s="2"/>
      <c r="M532" s="2"/>
    </row>
    <row r="533">
      <c r="H533" s="2"/>
      <c r="I533" s="11"/>
      <c r="J533" s="2"/>
      <c r="K533" s="2"/>
      <c r="L533" s="2"/>
      <c r="M533" s="2"/>
    </row>
    <row r="534">
      <c r="H534" s="2"/>
      <c r="I534" s="11"/>
      <c r="J534" s="2"/>
      <c r="K534" s="2"/>
      <c r="L534" s="2"/>
      <c r="M534" s="2"/>
    </row>
    <row r="535">
      <c r="H535" s="2"/>
      <c r="I535" s="11"/>
      <c r="J535" s="2"/>
      <c r="K535" s="2"/>
      <c r="L535" s="2"/>
      <c r="M535" s="2"/>
    </row>
    <row r="536">
      <c r="H536" s="2"/>
      <c r="I536" s="11"/>
      <c r="J536" s="2"/>
      <c r="K536" s="2"/>
      <c r="L536" s="2"/>
      <c r="M536" s="2"/>
    </row>
    <row r="537">
      <c r="H537" s="2"/>
      <c r="I537" s="11"/>
      <c r="J537" s="2"/>
      <c r="K537" s="2"/>
      <c r="L537" s="2"/>
      <c r="M537" s="2"/>
    </row>
    <row r="538">
      <c r="H538" s="2"/>
      <c r="I538" s="11"/>
      <c r="J538" s="2"/>
      <c r="K538" s="2"/>
      <c r="L538" s="2"/>
      <c r="M538" s="2"/>
    </row>
    <row r="539">
      <c r="H539" s="2"/>
      <c r="I539" s="11"/>
      <c r="J539" s="2"/>
      <c r="K539" s="2"/>
      <c r="L539" s="2"/>
      <c r="M539" s="2"/>
    </row>
    <row r="540">
      <c r="H540" s="2"/>
      <c r="I540" s="11"/>
      <c r="J540" s="2"/>
      <c r="K540" s="2"/>
      <c r="L540" s="2"/>
      <c r="M540" s="2"/>
    </row>
    <row r="541">
      <c r="H541" s="2"/>
      <c r="I541" s="11"/>
      <c r="J541" s="2"/>
      <c r="K541" s="2"/>
      <c r="L541" s="2"/>
      <c r="M541" s="2"/>
    </row>
    <row r="542">
      <c r="H542" s="2"/>
      <c r="I542" s="11"/>
      <c r="J542" s="2"/>
      <c r="K542" s="2"/>
      <c r="L542" s="2"/>
      <c r="M542" s="2"/>
    </row>
    <row r="543">
      <c r="H543" s="2"/>
      <c r="I543" s="11"/>
      <c r="J543" s="2"/>
      <c r="K543" s="2"/>
      <c r="L543" s="2"/>
      <c r="M543" s="2"/>
    </row>
    <row r="544">
      <c r="H544" s="2"/>
      <c r="I544" s="11"/>
      <c r="J544" s="2"/>
      <c r="K544" s="2"/>
      <c r="L544" s="2"/>
      <c r="M544" s="2"/>
    </row>
    <row r="545">
      <c r="H545" s="2"/>
      <c r="I545" s="2"/>
      <c r="J545" s="2"/>
      <c r="K545" s="2"/>
      <c r="L545" s="2"/>
      <c r="M545" s="2"/>
    </row>
    <row r="546">
      <c r="H546" s="2"/>
      <c r="I546" s="11"/>
      <c r="J546" s="2"/>
      <c r="K546" s="2"/>
      <c r="L546" s="2"/>
      <c r="M546" s="2"/>
    </row>
    <row r="547">
      <c r="H547" s="2"/>
      <c r="I547" s="2"/>
      <c r="J547" s="2"/>
      <c r="K547" s="2"/>
      <c r="L547" s="2"/>
      <c r="M547" s="2"/>
    </row>
    <row r="548">
      <c r="H548" s="2"/>
      <c r="I548" s="11"/>
      <c r="J548" s="2"/>
      <c r="K548" s="2"/>
      <c r="L548" s="2"/>
      <c r="M548" s="2"/>
    </row>
    <row r="549">
      <c r="H549" s="2"/>
      <c r="I549" s="11"/>
      <c r="J549" s="2"/>
      <c r="K549" s="2"/>
      <c r="L549" s="2"/>
      <c r="M549" s="2"/>
    </row>
    <row r="550">
      <c r="H550" s="2"/>
      <c r="I550" s="2"/>
      <c r="J550" s="2"/>
      <c r="K550" s="2"/>
      <c r="L550" s="2"/>
      <c r="M550" s="2"/>
    </row>
    <row r="551">
      <c r="H551" s="2"/>
      <c r="I551" s="11"/>
      <c r="J551" s="2"/>
      <c r="K551" s="2"/>
      <c r="L551" s="2"/>
      <c r="M551" s="2"/>
    </row>
    <row r="552">
      <c r="H552" s="2"/>
      <c r="I552" s="11"/>
      <c r="J552" s="2"/>
      <c r="K552" s="2"/>
      <c r="L552" s="2"/>
      <c r="M552" s="2"/>
    </row>
    <row r="553">
      <c r="H553" s="2"/>
      <c r="I553" s="2"/>
      <c r="J553" s="2"/>
      <c r="K553" s="2"/>
      <c r="L553" s="2"/>
      <c r="M553" s="2"/>
    </row>
    <row r="554">
      <c r="H554" s="2"/>
      <c r="I554" s="2"/>
      <c r="J554" s="2"/>
      <c r="K554" s="2"/>
      <c r="L554" s="2"/>
      <c r="M554" s="2"/>
    </row>
    <row r="555">
      <c r="H555" s="2"/>
      <c r="I555" s="2"/>
      <c r="J555" s="2"/>
      <c r="K555" s="2"/>
      <c r="L555" s="2"/>
      <c r="M555" s="2"/>
    </row>
    <row r="556">
      <c r="H556" s="2"/>
      <c r="I556" s="11"/>
      <c r="J556" s="2"/>
      <c r="K556" s="2"/>
      <c r="L556" s="2"/>
      <c r="M556" s="2"/>
    </row>
    <row r="557">
      <c r="H557" s="2"/>
      <c r="I557" s="11"/>
      <c r="J557" s="2"/>
      <c r="K557" s="2"/>
      <c r="L557" s="2"/>
      <c r="M557" s="2"/>
    </row>
    <row r="558">
      <c r="H558" s="2"/>
      <c r="I558" s="2"/>
      <c r="J558" s="2"/>
      <c r="K558" s="2"/>
      <c r="L558" s="2"/>
      <c r="M558" s="2"/>
    </row>
    <row r="560">
      <c r="H560" s="2"/>
      <c r="I560" s="2"/>
      <c r="J560" s="2"/>
      <c r="K560" s="2"/>
      <c r="L560" s="2"/>
      <c r="M560" s="2"/>
    </row>
    <row r="561">
      <c r="H561" s="2"/>
    </row>
    <row r="562">
      <c r="H562" s="2"/>
      <c r="I562" s="11"/>
      <c r="J562" s="2"/>
      <c r="K562" s="2"/>
      <c r="L562" s="2"/>
      <c r="M562" s="2"/>
    </row>
    <row r="563">
      <c r="H563" s="2"/>
      <c r="I563" s="11"/>
      <c r="J563" s="2"/>
      <c r="K563" s="2"/>
      <c r="L563" s="2"/>
      <c r="M563" s="2"/>
    </row>
    <row r="564">
      <c r="H564" s="2"/>
      <c r="I564" s="11"/>
      <c r="J564" s="2"/>
      <c r="K564" s="2"/>
      <c r="L564" s="2"/>
      <c r="M564" s="2"/>
    </row>
    <row r="565">
      <c r="H565" s="2"/>
      <c r="I565" s="11"/>
      <c r="J565" s="2"/>
      <c r="K565" s="2"/>
      <c r="L565" s="2"/>
      <c r="M565" s="2"/>
    </row>
    <row r="566">
      <c r="H566" s="2"/>
      <c r="I566" s="11"/>
      <c r="J566" s="2"/>
      <c r="K566" s="2"/>
      <c r="L566" s="2"/>
      <c r="M566" s="2"/>
    </row>
    <row r="567">
      <c r="H567" s="2"/>
      <c r="I567" s="11"/>
      <c r="J567" s="2"/>
      <c r="K567" s="2"/>
      <c r="L567" s="2"/>
      <c r="M567" s="2"/>
    </row>
    <row r="568">
      <c r="H568" s="2"/>
      <c r="I568" s="11"/>
      <c r="J568" s="2"/>
      <c r="K568" s="2"/>
      <c r="L568" s="2"/>
      <c r="M568" s="2"/>
    </row>
    <row r="569">
      <c r="H569" s="2"/>
      <c r="I569" s="11"/>
      <c r="J569" s="2"/>
      <c r="K569" s="2"/>
      <c r="L569" s="2"/>
      <c r="M569" s="2"/>
    </row>
    <row r="570">
      <c r="H570" s="2"/>
      <c r="I570" s="11"/>
      <c r="J570" s="2"/>
      <c r="K570" s="2"/>
      <c r="L570" s="2"/>
      <c r="M570" s="2"/>
    </row>
    <row r="571">
      <c r="H571" s="2"/>
      <c r="I571" s="11"/>
      <c r="J571" s="2"/>
      <c r="K571" s="2"/>
      <c r="L571" s="2"/>
      <c r="M571" s="2"/>
    </row>
    <row r="572">
      <c r="H572" s="2"/>
      <c r="I572" s="11"/>
      <c r="J572" s="2"/>
      <c r="K572" s="2"/>
      <c r="L572" s="2"/>
      <c r="M572" s="2"/>
    </row>
    <row r="573">
      <c r="H573" s="2"/>
      <c r="I573" s="11"/>
      <c r="J573" s="2"/>
      <c r="K573" s="2"/>
      <c r="L573" s="2"/>
      <c r="M573" s="2"/>
    </row>
    <row r="574">
      <c r="H574" s="2"/>
      <c r="I574" s="11"/>
      <c r="J574" s="2"/>
      <c r="K574" s="2"/>
      <c r="L574" s="2"/>
      <c r="M574" s="2"/>
    </row>
    <row r="575">
      <c r="H575" s="2"/>
      <c r="I575" s="11"/>
      <c r="J575" s="2"/>
      <c r="K575" s="2"/>
      <c r="L575" s="2"/>
      <c r="M575" s="2"/>
    </row>
    <row r="576">
      <c r="H576" s="2"/>
      <c r="I576" s="11"/>
      <c r="J576" s="2"/>
      <c r="K576" s="2"/>
      <c r="L576" s="2"/>
      <c r="M576" s="2"/>
    </row>
    <row r="577">
      <c r="H577" s="2"/>
      <c r="I577" s="11"/>
      <c r="J577" s="2"/>
      <c r="K577" s="2"/>
      <c r="L577" s="2"/>
      <c r="M577" s="2"/>
    </row>
    <row r="578">
      <c r="H578" s="2"/>
      <c r="I578" s="11"/>
      <c r="J578" s="2"/>
      <c r="K578" s="2"/>
      <c r="L578" s="2"/>
      <c r="M578" s="2"/>
    </row>
    <row r="579">
      <c r="H579" s="2"/>
      <c r="I579" s="2"/>
      <c r="J579" s="2"/>
      <c r="K579" s="2"/>
      <c r="L579" s="2"/>
      <c r="M579" s="2"/>
    </row>
    <row r="580">
      <c r="H580" s="2"/>
      <c r="I580" s="11"/>
      <c r="J580" s="2"/>
      <c r="K580" s="2"/>
      <c r="L580" s="2"/>
      <c r="M580" s="2"/>
    </row>
    <row r="581">
      <c r="H581" s="2"/>
      <c r="I581" s="11"/>
      <c r="J581" s="2"/>
      <c r="K581" s="2"/>
      <c r="L581" s="2"/>
      <c r="M581" s="2"/>
    </row>
    <row r="582">
      <c r="H582" s="2"/>
      <c r="I582" s="11"/>
      <c r="J582" s="2"/>
      <c r="K582" s="2"/>
      <c r="L582" s="2"/>
      <c r="M582" s="2"/>
    </row>
    <row r="583">
      <c r="H583" s="2"/>
      <c r="I583" s="11"/>
      <c r="J583" s="2"/>
      <c r="K583" s="2"/>
      <c r="L583" s="2"/>
      <c r="M583" s="2"/>
    </row>
    <row r="584">
      <c r="H584" s="2"/>
      <c r="I584" s="11"/>
      <c r="J584" s="2"/>
      <c r="K584" s="2"/>
      <c r="L584" s="2"/>
      <c r="M584" s="2"/>
    </row>
    <row r="585">
      <c r="H585" s="2"/>
      <c r="I585" s="11"/>
      <c r="J585" s="2"/>
      <c r="K585" s="2"/>
      <c r="L585" s="2"/>
      <c r="M585" s="2"/>
    </row>
    <row r="586">
      <c r="H586" s="2"/>
      <c r="I586" s="2"/>
      <c r="J586" s="2"/>
      <c r="K586" s="2"/>
      <c r="L586" s="2"/>
      <c r="M586" s="2"/>
    </row>
    <row r="587">
      <c r="H587" s="2"/>
      <c r="I587" s="11"/>
      <c r="J587" s="2"/>
      <c r="K587" s="2"/>
      <c r="L587" s="2"/>
      <c r="M587" s="2"/>
    </row>
    <row r="589">
      <c r="H589" s="2"/>
    </row>
    <row r="590">
      <c r="H590" s="2"/>
      <c r="I590" s="2"/>
      <c r="J590" s="2"/>
      <c r="K590" s="2"/>
      <c r="L590" s="2"/>
      <c r="M590" s="2"/>
    </row>
    <row r="591">
      <c r="H591" s="2"/>
      <c r="I591" s="2"/>
      <c r="J591" s="2"/>
      <c r="K591" s="2"/>
      <c r="L591" s="2"/>
      <c r="M591" s="2"/>
    </row>
    <row r="592">
      <c r="H592" s="2"/>
      <c r="I592" s="11"/>
      <c r="J592" s="2"/>
      <c r="K592" s="2"/>
      <c r="L592" s="2"/>
      <c r="M592" s="2"/>
    </row>
    <row r="594">
      <c r="H594" s="2"/>
    </row>
    <row r="595">
      <c r="H595" s="2"/>
      <c r="I595" s="11"/>
      <c r="J595" s="2"/>
      <c r="K595" s="2"/>
      <c r="L595" s="2"/>
      <c r="M595" s="2"/>
    </row>
    <row r="596">
      <c r="H596" s="2"/>
      <c r="I596" s="11"/>
      <c r="J596" s="2"/>
      <c r="K596" s="2"/>
      <c r="L596" s="2"/>
      <c r="M596" s="2"/>
    </row>
    <row r="597">
      <c r="H597" s="2"/>
      <c r="I597" s="11"/>
      <c r="J597" s="2"/>
      <c r="K597" s="2"/>
      <c r="L597" s="2"/>
      <c r="M597" s="2"/>
    </row>
    <row r="599">
      <c r="H599" s="2"/>
      <c r="I599" s="2"/>
      <c r="J599" s="2"/>
      <c r="K599" s="2"/>
      <c r="L599" s="2"/>
      <c r="M599" s="2"/>
    </row>
    <row r="600">
      <c r="H600" s="2"/>
    </row>
    <row r="601">
      <c r="H601" s="2"/>
      <c r="I601" s="11"/>
      <c r="J601" s="2"/>
      <c r="K601" s="2"/>
      <c r="L601" s="2"/>
      <c r="M601" s="2"/>
    </row>
    <row r="602">
      <c r="H602" s="2"/>
      <c r="I602" s="11"/>
      <c r="J602" s="2"/>
      <c r="K602" s="2"/>
      <c r="L602" s="2"/>
      <c r="M602" s="2"/>
    </row>
    <row r="603">
      <c r="H603" s="2"/>
      <c r="I603" s="2"/>
      <c r="J603" s="2"/>
      <c r="K603" s="2"/>
      <c r="L603" s="2"/>
      <c r="M603" s="2"/>
    </row>
    <row r="604">
      <c r="H604" s="2"/>
      <c r="I604" s="11"/>
      <c r="J604" s="2"/>
      <c r="K604" s="2"/>
      <c r="L604" s="2"/>
      <c r="M604" s="2"/>
    </row>
    <row r="605">
      <c r="H605" s="2"/>
      <c r="I605" s="11"/>
      <c r="J605" s="2"/>
      <c r="K605" s="2"/>
      <c r="L605" s="2"/>
      <c r="M605" s="2"/>
    </row>
    <row r="606">
      <c r="H606" s="2"/>
      <c r="I606" s="11"/>
      <c r="J606" s="2"/>
      <c r="K606" s="2"/>
      <c r="L606" s="2"/>
      <c r="M606" s="2"/>
    </row>
    <row r="607">
      <c r="H607" s="2"/>
      <c r="I607" s="11"/>
      <c r="J607" s="2"/>
      <c r="K607" s="2"/>
      <c r="L607" s="2"/>
      <c r="M607" s="2"/>
    </row>
    <row r="608">
      <c r="H608" s="2"/>
      <c r="I608" s="11"/>
      <c r="J608" s="2"/>
      <c r="K608" s="2"/>
      <c r="L608" s="2"/>
      <c r="M608" s="2"/>
    </row>
    <row r="609">
      <c r="H609" s="2"/>
      <c r="I609" s="11"/>
      <c r="J609" s="2"/>
      <c r="K609" s="2"/>
      <c r="L609" s="2"/>
      <c r="M609" s="2"/>
    </row>
    <row r="610">
      <c r="H610" s="2"/>
      <c r="I610" s="11"/>
      <c r="J610" s="2"/>
      <c r="K610" s="2"/>
      <c r="L610" s="2"/>
      <c r="M610" s="2"/>
    </row>
    <row r="611">
      <c r="H611" s="2"/>
      <c r="I611" s="11"/>
      <c r="J611" s="2"/>
      <c r="K611" s="2"/>
      <c r="L611" s="2"/>
      <c r="M611" s="2"/>
    </row>
    <row r="612">
      <c r="H612" s="2"/>
      <c r="I612" s="11"/>
      <c r="J612" s="2"/>
      <c r="K612" s="2"/>
      <c r="L612" s="2"/>
      <c r="M612" s="2"/>
    </row>
    <row r="613">
      <c r="H613" s="2"/>
      <c r="I613" s="11"/>
      <c r="J613" s="2"/>
      <c r="K613" s="2"/>
      <c r="L613" s="2"/>
      <c r="M613" s="2"/>
    </row>
    <row r="614">
      <c r="H614" s="2"/>
      <c r="I614" s="11"/>
      <c r="J614" s="2"/>
      <c r="K614" s="2"/>
      <c r="L614" s="2"/>
      <c r="M614" s="2"/>
    </row>
    <row r="615">
      <c r="H615" s="2"/>
      <c r="I615" s="11"/>
      <c r="J615" s="2"/>
      <c r="K615" s="2"/>
      <c r="L615" s="2"/>
      <c r="M615" s="2"/>
    </row>
    <row r="616">
      <c r="H616" s="2"/>
      <c r="I616" s="11"/>
      <c r="J616" s="2"/>
      <c r="K616" s="2"/>
      <c r="L616" s="2"/>
      <c r="M616" s="2"/>
    </row>
    <row r="618">
      <c r="H618" s="2"/>
    </row>
    <row r="619">
      <c r="H619" s="2"/>
      <c r="I619" s="2"/>
      <c r="J619" s="2"/>
      <c r="K619" s="2"/>
      <c r="L619" s="2"/>
      <c r="M619" s="2"/>
    </row>
    <row r="620">
      <c r="H620" s="2"/>
      <c r="I620" s="2"/>
      <c r="J620" s="2"/>
      <c r="K620" s="2"/>
      <c r="L620" s="2"/>
      <c r="M620" s="2"/>
    </row>
    <row r="621">
      <c r="H621" s="2"/>
      <c r="I621" s="2"/>
      <c r="J621" s="2"/>
      <c r="K621" s="2"/>
      <c r="L621" s="2"/>
      <c r="M621" s="2"/>
    </row>
    <row r="622">
      <c r="H622" s="2"/>
      <c r="I622" s="2"/>
      <c r="J622" s="2"/>
      <c r="K622" s="2"/>
      <c r="L622" s="2"/>
      <c r="M622" s="2"/>
    </row>
    <row r="623">
      <c r="H623" s="2"/>
      <c r="I623" s="2"/>
      <c r="J623" s="2"/>
      <c r="K623" s="2"/>
      <c r="L623" s="2"/>
      <c r="M623" s="2"/>
    </row>
    <row r="624">
      <c r="H624" s="2"/>
      <c r="I624" s="2"/>
      <c r="J624" s="2"/>
      <c r="K624" s="2"/>
      <c r="L624" s="2"/>
      <c r="M624" s="2"/>
    </row>
    <row r="625">
      <c r="H625" s="2"/>
      <c r="I625" s="2"/>
      <c r="J625" s="2"/>
      <c r="K625" s="2"/>
      <c r="L625" s="2"/>
      <c r="M625" s="2"/>
    </row>
    <row r="626">
      <c r="H626" s="2"/>
      <c r="I626" s="2"/>
      <c r="J626" s="2"/>
      <c r="K626" s="2"/>
      <c r="L626" s="2"/>
      <c r="M626" s="2"/>
    </row>
    <row r="627">
      <c r="H627" s="2"/>
      <c r="I627" s="2"/>
      <c r="J627" s="2"/>
      <c r="K627" s="2"/>
      <c r="L627" s="2"/>
      <c r="M627" s="2"/>
    </row>
    <row r="628">
      <c r="H628" s="2"/>
      <c r="I628" s="11"/>
      <c r="J628" s="2"/>
      <c r="K628" s="2"/>
      <c r="L628" s="2"/>
      <c r="M628" s="2"/>
    </row>
    <row r="629">
      <c r="H629" s="2"/>
      <c r="I629" s="2"/>
      <c r="J629" s="2"/>
      <c r="K629" s="2"/>
      <c r="L629" s="2"/>
      <c r="M629" s="2"/>
    </row>
    <row r="630">
      <c r="H630" s="2"/>
      <c r="I630" s="2"/>
      <c r="J630" s="2"/>
      <c r="K630" s="2"/>
      <c r="L630" s="2"/>
      <c r="M630" s="2"/>
    </row>
    <row r="631">
      <c r="H631" s="2"/>
      <c r="I631" s="2"/>
      <c r="J631" s="2"/>
      <c r="K631" s="2"/>
      <c r="L631" s="2"/>
      <c r="M631" s="2"/>
    </row>
    <row r="632">
      <c r="H632" s="2"/>
      <c r="I632" s="2"/>
      <c r="J632" s="2"/>
      <c r="K632" s="2"/>
      <c r="L632" s="2"/>
      <c r="M632" s="2"/>
    </row>
    <row r="633">
      <c r="H633" s="2"/>
      <c r="I633" s="2"/>
      <c r="J633" s="2"/>
      <c r="K633" s="2"/>
      <c r="L633" s="2"/>
      <c r="M633" s="2"/>
    </row>
    <row r="634">
      <c r="H634" s="2"/>
      <c r="I634" s="2"/>
      <c r="J634" s="2"/>
      <c r="K634" s="2"/>
      <c r="L634" s="2"/>
      <c r="M634" s="2"/>
    </row>
    <row r="635">
      <c r="H635" s="2"/>
      <c r="I635" s="2"/>
      <c r="J635" s="2"/>
      <c r="K635" s="2"/>
      <c r="L635" s="2"/>
      <c r="M635" s="2"/>
    </row>
    <row r="636">
      <c r="H636" s="2"/>
      <c r="I636" s="2"/>
      <c r="J636" s="2"/>
      <c r="K636" s="2"/>
      <c r="L636" s="2"/>
      <c r="M636" s="2"/>
    </row>
    <row r="637">
      <c r="H637" s="2"/>
      <c r="I637" s="2"/>
      <c r="J637" s="2"/>
      <c r="K637" s="2"/>
      <c r="L637" s="2"/>
      <c r="M637" s="2"/>
    </row>
    <row r="638">
      <c r="H638" s="2"/>
      <c r="I638" s="2"/>
      <c r="J638" s="2"/>
      <c r="K638" s="2"/>
      <c r="L638" s="2"/>
      <c r="M638" s="2"/>
    </row>
    <row r="639">
      <c r="H639" s="2"/>
      <c r="I639" s="2"/>
      <c r="J639" s="2"/>
      <c r="K639" s="2"/>
      <c r="L639" s="2"/>
      <c r="M639" s="2"/>
    </row>
    <row r="640">
      <c r="H640" s="2"/>
      <c r="I640" s="2"/>
      <c r="J640" s="2"/>
      <c r="K640" s="2"/>
      <c r="L640" s="2"/>
      <c r="M640" s="2"/>
    </row>
    <row r="641">
      <c r="H641" s="2"/>
      <c r="I641" s="2"/>
      <c r="J641" s="2"/>
      <c r="K641" s="2"/>
      <c r="L641" s="2"/>
      <c r="M641" s="2"/>
    </row>
    <row r="642">
      <c r="H642" s="2"/>
      <c r="I642" s="2"/>
      <c r="J642" s="2"/>
      <c r="K642" s="2"/>
      <c r="L642" s="2"/>
      <c r="M642" s="2"/>
    </row>
    <row r="643">
      <c r="H643" s="2"/>
      <c r="I643" s="2"/>
      <c r="J643" s="2"/>
      <c r="K643" s="2"/>
      <c r="L643" s="2"/>
      <c r="M643" s="2"/>
    </row>
    <row r="644">
      <c r="H644" s="2"/>
      <c r="I644" s="2"/>
      <c r="J644" s="2"/>
      <c r="K644" s="2"/>
      <c r="L644" s="2"/>
      <c r="M644" s="2"/>
    </row>
    <row r="645">
      <c r="H645" s="2"/>
      <c r="I645" s="2"/>
      <c r="J645" s="2"/>
      <c r="K645" s="2"/>
      <c r="L645" s="2"/>
      <c r="M645" s="2"/>
    </row>
    <row r="646">
      <c r="H646" s="2"/>
      <c r="I646" s="2"/>
      <c r="J646" s="2"/>
      <c r="K646" s="2"/>
      <c r="L646" s="2"/>
      <c r="M646" s="2"/>
    </row>
    <row r="647">
      <c r="H647" s="2"/>
      <c r="I647" s="2"/>
      <c r="J647" s="2"/>
      <c r="K647" s="2"/>
      <c r="L647" s="2"/>
      <c r="M647" s="2"/>
    </row>
    <row r="648">
      <c r="H648" s="2"/>
      <c r="I648" s="11"/>
      <c r="J648" s="2"/>
      <c r="K648" s="2"/>
      <c r="L648" s="2"/>
      <c r="M648" s="2"/>
    </row>
    <row r="649">
      <c r="H649" s="2"/>
      <c r="I649" s="2"/>
      <c r="J649" s="2"/>
      <c r="K649" s="2"/>
      <c r="L649" s="2"/>
      <c r="M649" s="2"/>
    </row>
    <row r="650">
      <c r="H650" s="2"/>
      <c r="I650" s="2"/>
      <c r="J650" s="2"/>
      <c r="K650" s="2"/>
      <c r="L650" s="2"/>
      <c r="M650" s="2"/>
    </row>
    <row r="651">
      <c r="H651" s="2"/>
      <c r="I651" s="2"/>
      <c r="J651" s="2"/>
      <c r="K651" s="2"/>
      <c r="L651" s="2"/>
      <c r="M651" s="2"/>
    </row>
    <row r="652">
      <c r="H652" s="2"/>
      <c r="I652" s="2"/>
      <c r="J652" s="2"/>
      <c r="K652" s="2"/>
      <c r="L652" s="2"/>
      <c r="M652" s="2"/>
    </row>
    <row r="653">
      <c r="H653" s="2"/>
      <c r="I653" s="2"/>
      <c r="J653" s="2"/>
      <c r="K653" s="2"/>
      <c r="L653" s="2"/>
      <c r="M653" s="2"/>
    </row>
    <row r="654">
      <c r="H654" s="2"/>
      <c r="I654" s="2"/>
      <c r="J654" s="2"/>
      <c r="K654" s="2"/>
      <c r="L654" s="2"/>
      <c r="M654" s="2"/>
    </row>
    <row r="655">
      <c r="H655" s="2"/>
      <c r="I655" s="2"/>
      <c r="J655" s="2"/>
      <c r="K655" s="2"/>
      <c r="L655" s="2"/>
      <c r="M655" s="2"/>
    </row>
    <row r="657">
      <c r="H657" s="2"/>
    </row>
    <row r="658">
      <c r="H658" s="2"/>
      <c r="I658" s="11"/>
      <c r="J658" s="2"/>
      <c r="K658" s="2"/>
      <c r="L658" s="2"/>
      <c r="M658" s="2"/>
    </row>
    <row r="659">
      <c r="H659" s="2"/>
      <c r="I659" s="11"/>
      <c r="J659" s="2"/>
      <c r="K659" s="2"/>
      <c r="L659" s="2"/>
      <c r="M659" s="2"/>
    </row>
    <row r="660">
      <c r="H660" s="2"/>
      <c r="I660" s="11"/>
      <c r="J660" s="2"/>
      <c r="K660" s="2"/>
      <c r="L660" s="2"/>
      <c r="M660" s="2"/>
    </row>
    <row r="661">
      <c r="H661" s="2"/>
      <c r="I661" s="11"/>
      <c r="J661" s="2"/>
      <c r="K661" s="2"/>
      <c r="L661" s="2"/>
      <c r="M661" s="2"/>
    </row>
    <row r="662">
      <c r="H662" s="2"/>
      <c r="I662" s="11"/>
      <c r="J662" s="2"/>
      <c r="K662" s="2"/>
      <c r="L662" s="2"/>
      <c r="M662" s="2"/>
    </row>
    <row r="663">
      <c r="H663" s="2"/>
      <c r="I663" s="2"/>
      <c r="J663" s="2"/>
      <c r="K663" s="2"/>
      <c r="L663" s="2"/>
      <c r="M663" s="2"/>
    </row>
    <row r="664">
      <c r="H664" s="2"/>
      <c r="I664" s="11"/>
      <c r="J664" s="2"/>
      <c r="K664" s="2"/>
      <c r="L664" s="2"/>
      <c r="M664" s="2"/>
    </row>
    <row r="665">
      <c r="H665" s="2"/>
      <c r="I665" s="2"/>
      <c r="J665" s="2"/>
      <c r="K665" s="2"/>
      <c r="L665" s="2"/>
      <c r="M665" s="2"/>
    </row>
    <row r="666">
      <c r="H666" s="2"/>
      <c r="I666" s="11"/>
      <c r="J666" s="2"/>
      <c r="K666" s="2"/>
      <c r="L666" s="2"/>
      <c r="M666" s="2"/>
    </row>
    <row r="667">
      <c r="H667" s="2"/>
      <c r="I667" s="11"/>
      <c r="J667" s="2"/>
      <c r="K667" s="2"/>
      <c r="L667" s="2"/>
      <c r="M667" s="2"/>
    </row>
    <row r="669">
      <c r="H669" s="2"/>
    </row>
    <row r="670">
      <c r="H670" s="2"/>
      <c r="I670" s="11"/>
      <c r="J670" s="2"/>
      <c r="K670" s="2"/>
      <c r="L670" s="2"/>
      <c r="M670" s="2"/>
    </row>
    <row r="671">
      <c r="H671" s="2"/>
      <c r="I671" s="2"/>
      <c r="J671" s="2"/>
      <c r="K671" s="2"/>
      <c r="L671" s="2"/>
      <c r="M671" s="2"/>
    </row>
    <row r="672">
      <c r="H672" s="2"/>
      <c r="I672" s="2"/>
      <c r="J672" s="2"/>
      <c r="K672" s="2"/>
      <c r="L672" s="2"/>
      <c r="M672" s="2"/>
    </row>
    <row r="673">
      <c r="H673" s="2"/>
      <c r="I673" s="2"/>
      <c r="J673" s="2"/>
      <c r="K673" s="2"/>
      <c r="L673" s="2"/>
      <c r="M673" s="2"/>
    </row>
    <row r="674">
      <c r="H674" s="2"/>
      <c r="I674" s="11"/>
      <c r="J674" s="2"/>
      <c r="K674" s="2"/>
      <c r="L674" s="2"/>
      <c r="M674" s="2"/>
    </row>
    <row r="675">
      <c r="H675" s="2"/>
      <c r="I675" s="2"/>
      <c r="J675" s="2"/>
      <c r="K675" s="2"/>
      <c r="L675" s="2"/>
      <c r="M675" s="2"/>
    </row>
    <row r="676">
      <c r="H676" s="2"/>
      <c r="I676" s="2"/>
      <c r="J676" s="2"/>
      <c r="K676" s="2"/>
      <c r="L676" s="2"/>
      <c r="M676" s="2"/>
    </row>
    <row r="677">
      <c r="H677" s="2"/>
      <c r="I677" s="11"/>
      <c r="J677" s="2"/>
      <c r="K677" s="2"/>
      <c r="L677" s="2"/>
      <c r="M677" s="2"/>
    </row>
    <row r="678">
      <c r="H678" s="2"/>
      <c r="I678" s="2"/>
      <c r="J678" s="2"/>
      <c r="K678" s="2"/>
      <c r="L678" s="2"/>
      <c r="M678" s="2"/>
    </row>
    <row r="679">
      <c r="H679" s="2"/>
      <c r="I679" s="11"/>
      <c r="J679" s="2"/>
      <c r="K679" s="2"/>
      <c r="L679" s="2"/>
      <c r="M679" s="2"/>
    </row>
    <row r="680">
      <c r="H680" s="2"/>
      <c r="I680" s="2"/>
      <c r="J680" s="2"/>
      <c r="K680" s="2"/>
      <c r="L680" s="2"/>
      <c r="M680" s="2"/>
    </row>
    <row r="681">
      <c r="H681" s="2"/>
      <c r="I681" s="2"/>
      <c r="J681" s="2"/>
      <c r="K681" s="2"/>
      <c r="L681" s="2"/>
      <c r="M681" s="2"/>
    </row>
    <row r="682">
      <c r="H682" s="2"/>
      <c r="I682" s="11"/>
      <c r="J682" s="2"/>
      <c r="K682" s="2"/>
      <c r="L682" s="2"/>
      <c r="M682" s="2"/>
    </row>
    <row r="683">
      <c r="H683" s="2"/>
      <c r="I683" s="2"/>
      <c r="J683" s="2"/>
      <c r="K683" s="2"/>
      <c r="L683" s="2"/>
      <c r="M683" s="2"/>
    </row>
    <row r="684">
      <c r="H684" s="2"/>
      <c r="I684" s="11"/>
      <c r="J684" s="2"/>
      <c r="K684" s="2"/>
      <c r="L684" s="2"/>
      <c r="M684" s="2"/>
    </row>
    <row r="685">
      <c r="H685" s="2"/>
      <c r="I685" s="2"/>
      <c r="J685" s="2"/>
      <c r="K685" s="2"/>
      <c r="L685" s="2"/>
      <c r="M685" s="2"/>
    </row>
    <row r="687">
      <c r="H687" s="2"/>
    </row>
    <row r="688">
      <c r="H688" s="2"/>
      <c r="I688" s="2"/>
      <c r="J688" s="2"/>
      <c r="K688" s="2"/>
      <c r="L688" s="2"/>
      <c r="M688" s="2"/>
    </row>
    <row r="689">
      <c r="H689" s="2"/>
      <c r="I689" s="2"/>
      <c r="J689" s="2"/>
      <c r="K689" s="2"/>
      <c r="L689" s="2"/>
      <c r="M689" s="2"/>
    </row>
    <row r="690">
      <c r="H690" s="2"/>
      <c r="I690" s="2"/>
      <c r="J690" s="2"/>
      <c r="K690" s="2"/>
      <c r="L690" s="2"/>
      <c r="M690" s="2"/>
    </row>
    <row r="691">
      <c r="H691" s="2"/>
      <c r="I691" s="2"/>
      <c r="J691" s="2"/>
      <c r="K691" s="2"/>
      <c r="L691" s="2"/>
      <c r="M691" s="2"/>
    </row>
    <row r="692">
      <c r="H692" s="2"/>
      <c r="I692" s="2"/>
      <c r="J692" s="2"/>
      <c r="K692" s="2"/>
      <c r="L692" s="2"/>
      <c r="M692" s="2"/>
    </row>
    <row r="693">
      <c r="H693" s="2"/>
      <c r="I693" s="2"/>
      <c r="J693" s="2"/>
      <c r="K693" s="2"/>
      <c r="L693" s="2"/>
      <c r="M693" s="2"/>
    </row>
    <row r="694">
      <c r="H694" s="2"/>
      <c r="I694" s="2"/>
      <c r="J694" s="2"/>
      <c r="K694" s="2"/>
      <c r="L694" s="2"/>
      <c r="M694" s="2"/>
    </row>
    <row r="695">
      <c r="H695" s="2"/>
      <c r="I695" s="11"/>
      <c r="J695" s="2"/>
      <c r="K695" s="2"/>
      <c r="L695" s="2"/>
      <c r="M695" s="2"/>
    </row>
    <row r="696">
      <c r="H696" s="2"/>
      <c r="I696" s="2"/>
      <c r="J696" s="2"/>
      <c r="K696" s="2"/>
      <c r="L696" s="2"/>
      <c r="M696" s="2"/>
    </row>
    <row r="697">
      <c r="H697" s="2"/>
      <c r="I697" s="2"/>
      <c r="J697" s="2"/>
      <c r="K697" s="2"/>
      <c r="L697" s="2"/>
      <c r="M697" s="2"/>
    </row>
    <row r="698">
      <c r="H698" s="2"/>
      <c r="I698" s="2"/>
      <c r="J698" s="2"/>
      <c r="K698" s="2"/>
      <c r="L698" s="2"/>
      <c r="M698" s="2"/>
    </row>
    <row r="699">
      <c r="H699" s="2"/>
      <c r="I699" s="2"/>
      <c r="J699" s="2"/>
      <c r="K699" s="2"/>
      <c r="L699" s="2"/>
      <c r="M699" s="2"/>
    </row>
    <row r="700">
      <c r="H700" s="2"/>
      <c r="I700" s="2"/>
      <c r="J700" s="2"/>
      <c r="K700" s="2"/>
      <c r="L700" s="2"/>
      <c r="M700" s="2"/>
    </row>
    <row r="701">
      <c r="H701" s="2"/>
      <c r="I701" s="2"/>
      <c r="J701" s="2"/>
      <c r="K701" s="2"/>
      <c r="L701" s="2"/>
      <c r="M701" s="2"/>
    </row>
    <row r="702">
      <c r="H702" s="2"/>
      <c r="I702" s="2"/>
      <c r="J702" s="2"/>
      <c r="K702" s="2"/>
      <c r="L702" s="2"/>
      <c r="M702" s="2"/>
    </row>
    <row r="703">
      <c r="H703" s="2"/>
      <c r="I703" s="11"/>
      <c r="J703" s="2"/>
      <c r="K703" s="2"/>
      <c r="L703" s="2"/>
      <c r="M703" s="2"/>
    </row>
    <row r="704">
      <c r="H704" s="2"/>
      <c r="I704" s="11"/>
      <c r="J704" s="2"/>
      <c r="K704" s="2"/>
      <c r="L704" s="2"/>
      <c r="M704" s="2"/>
    </row>
    <row r="705">
      <c r="H705" s="2"/>
      <c r="I705" s="2"/>
      <c r="J705" s="2"/>
      <c r="K705" s="2"/>
      <c r="L705" s="2"/>
      <c r="M705" s="2"/>
    </row>
    <row r="706">
      <c r="H706" s="2"/>
      <c r="I706" s="2"/>
      <c r="J706" s="2"/>
      <c r="K706" s="2"/>
      <c r="L706" s="2"/>
      <c r="M706" s="2"/>
    </row>
    <row r="707">
      <c r="H707" s="2"/>
      <c r="I707" s="2"/>
      <c r="J707" s="2"/>
      <c r="K707" s="2"/>
      <c r="L707" s="2"/>
      <c r="M707" s="2"/>
    </row>
    <row r="708">
      <c r="H708" s="2"/>
      <c r="I708" s="2"/>
      <c r="J708" s="2"/>
      <c r="K708" s="2"/>
      <c r="L708" s="2"/>
      <c r="M708" s="2"/>
    </row>
    <row r="709">
      <c r="H709" s="2"/>
      <c r="I709" s="2"/>
      <c r="J709" s="2"/>
      <c r="K709" s="2"/>
      <c r="L709" s="2"/>
      <c r="M709" s="2"/>
    </row>
    <row r="710">
      <c r="H710" s="2"/>
      <c r="I710" s="2"/>
      <c r="J710" s="2"/>
      <c r="K710" s="2"/>
      <c r="L710" s="2"/>
      <c r="M710" s="2"/>
    </row>
    <row r="711">
      <c r="H711" s="2"/>
      <c r="I711" s="11"/>
      <c r="J711" s="2"/>
      <c r="K711" s="2"/>
      <c r="L711" s="2"/>
      <c r="M711" s="2"/>
    </row>
    <row r="712">
      <c r="H712" s="2"/>
      <c r="I712" s="2"/>
      <c r="J712" s="2"/>
      <c r="K712" s="2"/>
      <c r="L712" s="2"/>
      <c r="M712" s="2"/>
    </row>
    <row r="713">
      <c r="H713" s="2"/>
      <c r="I713" s="2"/>
      <c r="J713" s="2"/>
      <c r="K713" s="2"/>
      <c r="L713" s="2"/>
      <c r="M713" s="2"/>
    </row>
    <row r="714">
      <c r="H714" s="2"/>
      <c r="I714" s="2"/>
      <c r="J714" s="2"/>
      <c r="K714" s="2"/>
      <c r="L714" s="2"/>
      <c r="M714" s="2"/>
    </row>
    <row r="715">
      <c r="H715" s="2"/>
      <c r="I715" s="2"/>
      <c r="J715" s="2"/>
      <c r="K715" s="2"/>
      <c r="L715" s="2"/>
      <c r="M715" s="2"/>
    </row>
    <row r="716">
      <c r="H716" s="2"/>
      <c r="I716" s="2"/>
      <c r="J716" s="2"/>
      <c r="K716" s="2"/>
      <c r="L716" s="2"/>
      <c r="M716" s="2"/>
    </row>
    <row r="717">
      <c r="H717" s="2"/>
      <c r="I717" s="2"/>
      <c r="J717" s="2"/>
      <c r="K717" s="2"/>
      <c r="L717" s="2"/>
      <c r="M717" s="2"/>
    </row>
    <row r="718">
      <c r="H718" s="2"/>
      <c r="I718" s="2"/>
      <c r="J718" s="2"/>
      <c r="K718" s="2"/>
      <c r="L718" s="2"/>
      <c r="M718" s="2"/>
    </row>
    <row r="719">
      <c r="H719" s="2"/>
      <c r="I719" s="2"/>
      <c r="J719" s="2"/>
      <c r="K719" s="2"/>
      <c r="L719" s="2"/>
      <c r="M719" s="2"/>
    </row>
    <row r="720">
      <c r="H720" s="2"/>
      <c r="I720" s="2"/>
      <c r="J720" s="2"/>
      <c r="K720" s="2"/>
      <c r="L720" s="2"/>
      <c r="M720" s="2"/>
    </row>
    <row r="721">
      <c r="H721" s="2"/>
      <c r="I721" s="2"/>
      <c r="J721" s="2"/>
      <c r="K721" s="2"/>
      <c r="L721" s="2"/>
      <c r="M721" s="2"/>
    </row>
    <row r="722">
      <c r="H722" s="2"/>
      <c r="I722" s="2"/>
      <c r="J722" s="2"/>
      <c r="K722" s="2"/>
      <c r="L722" s="2"/>
      <c r="M722" s="2"/>
    </row>
    <row r="723">
      <c r="H723" s="2"/>
      <c r="I723" s="2"/>
      <c r="J723" s="2"/>
      <c r="K723" s="2"/>
      <c r="L723" s="2"/>
      <c r="M723" s="2"/>
    </row>
    <row r="724">
      <c r="H724" s="2"/>
      <c r="I724" s="2"/>
      <c r="J724" s="2"/>
      <c r="K724" s="2"/>
      <c r="L724" s="2"/>
      <c r="M724" s="2"/>
    </row>
    <row r="725">
      <c r="H725" s="2"/>
      <c r="I725" s="2"/>
      <c r="J725" s="2"/>
      <c r="K725" s="2"/>
      <c r="L725" s="2"/>
      <c r="M725" s="2"/>
    </row>
    <row r="726">
      <c r="H726" s="2"/>
      <c r="I726" s="2"/>
      <c r="J726" s="2"/>
      <c r="K726" s="2"/>
      <c r="L726" s="2"/>
      <c r="M726" s="2"/>
    </row>
    <row r="727">
      <c r="H727" s="2"/>
      <c r="I727" s="2"/>
      <c r="J727" s="2"/>
      <c r="K727" s="2"/>
      <c r="L727" s="2"/>
      <c r="M727" s="2"/>
    </row>
    <row r="728">
      <c r="H728" s="2"/>
      <c r="I728" s="2"/>
      <c r="J728" s="2"/>
      <c r="K728" s="2"/>
      <c r="L728" s="2"/>
      <c r="M728" s="2"/>
    </row>
    <row r="729">
      <c r="H729" s="2"/>
      <c r="I729" s="2"/>
      <c r="J729" s="2"/>
      <c r="K729" s="2"/>
      <c r="L729" s="2"/>
      <c r="M729" s="2"/>
    </row>
    <row r="730">
      <c r="H730" s="2"/>
      <c r="I730" s="11"/>
      <c r="J730" s="2"/>
      <c r="K730" s="2"/>
      <c r="L730" s="2"/>
      <c r="M730" s="2"/>
    </row>
    <row r="731">
      <c r="H731" s="2"/>
      <c r="I731" s="2"/>
      <c r="J731" s="2"/>
      <c r="K731" s="2"/>
      <c r="L731" s="2"/>
      <c r="M731" s="2"/>
    </row>
    <row r="732">
      <c r="H732" s="2"/>
      <c r="I732" s="2"/>
      <c r="J732" s="2"/>
      <c r="K732" s="2"/>
      <c r="L732" s="2"/>
      <c r="M732" s="2"/>
    </row>
    <row r="733">
      <c r="H733" s="2"/>
      <c r="I733" s="2"/>
      <c r="J733" s="2"/>
      <c r="K733" s="2"/>
      <c r="L733" s="2"/>
      <c r="M733" s="2"/>
    </row>
    <row r="734">
      <c r="H734" s="2"/>
      <c r="I734" s="2"/>
      <c r="J734" s="2"/>
      <c r="K734" s="2"/>
      <c r="L734" s="2"/>
      <c r="M734" s="2"/>
    </row>
    <row r="735">
      <c r="H735" s="2"/>
      <c r="I735" s="2"/>
      <c r="J735" s="2"/>
      <c r="K735" s="2"/>
      <c r="L735" s="2"/>
      <c r="M735" s="2"/>
    </row>
    <row r="736">
      <c r="H736" s="2"/>
      <c r="I736" s="2"/>
      <c r="J736" s="2"/>
      <c r="K736" s="2"/>
      <c r="L736" s="2"/>
      <c r="M736" s="2"/>
    </row>
    <row r="737">
      <c r="H737" s="2"/>
      <c r="I737" s="2"/>
      <c r="J737" s="2"/>
      <c r="K737" s="2"/>
      <c r="L737" s="2"/>
      <c r="M737" s="2"/>
    </row>
    <row r="738">
      <c r="H738" s="2"/>
      <c r="I738" s="2"/>
      <c r="J738" s="2"/>
      <c r="K738" s="2"/>
      <c r="L738" s="2"/>
      <c r="M738" s="2"/>
    </row>
    <row r="739">
      <c r="H739" s="2"/>
      <c r="I739" s="2"/>
      <c r="J739" s="2"/>
      <c r="K739" s="2"/>
      <c r="L739" s="2"/>
      <c r="M739" s="2"/>
    </row>
    <row r="740">
      <c r="H740" s="2"/>
      <c r="I740" s="2"/>
      <c r="J740" s="2"/>
      <c r="K740" s="2"/>
      <c r="L740" s="2"/>
      <c r="M740" s="2"/>
    </row>
    <row r="741">
      <c r="H741" s="2"/>
      <c r="I741" s="2"/>
      <c r="J741" s="2"/>
      <c r="K741" s="2"/>
      <c r="L741" s="2"/>
      <c r="M741" s="2"/>
    </row>
    <row r="742">
      <c r="H742" s="2"/>
      <c r="I742" s="2"/>
      <c r="J742" s="2"/>
      <c r="K742" s="2"/>
      <c r="L742" s="2"/>
      <c r="M742" s="2"/>
    </row>
    <row r="743">
      <c r="H743" s="2"/>
      <c r="I743" s="2"/>
      <c r="J743" s="2"/>
      <c r="K743" s="2"/>
      <c r="L743" s="2"/>
      <c r="M743" s="2"/>
    </row>
    <row r="744">
      <c r="H744" s="2"/>
      <c r="I744" s="2"/>
      <c r="J744" s="2"/>
      <c r="K744" s="2"/>
      <c r="L744" s="2"/>
      <c r="M744" s="2"/>
    </row>
    <row r="745">
      <c r="H745" s="2"/>
      <c r="I745" s="2"/>
      <c r="J745" s="2"/>
      <c r="K745" s="2"/>
      <c r="L745" s="2"/>
      <c r="M745" s="2"/>
    </row>
    <row r="746">
      <c r="H746" s="2"/>
      <c r="I746" s="2"/>
      <c r="J746" s="2"/>
      <c r="K746" s="2"/>
      <c r="L746" s="2"/>
      <c r="M746" s="2"/>
    </row>
    <row r="747">
      <c r="H747" s="2"/>
      <c r="I747" s="2"/>
      <c r="J747" s="2"/>
      <c r="K747" s="2"/>
      <c r="L747" s="2"/>
      <c r="M747" s="2"/>
    </row>
    <row r="748">
      <c r="H748" s="2"/>
      <c r="I748" s="2"/>
      <c r="J748" s="2"/>
      <c r="K748" s="2"/>
      <c r="L748" s="2"/>
      <c r="M748" s="2"/>
    </row>
    <row r="749">
      <c r="H749" s="2"/>
      <c r="I749" s="2"/>
      <c r="J749" s="2"/>
      <c r="K749" s="2"/>
      <c r="L749" s="2"/>
      <c r="M749" s="2"/>
    </row>
    <row r="750">
      <c r="H750" s="2"/>
      <c r="I750" s="2"/>
      <c r="J750" s="2"/>
      <c r="K750" s="2"/>
      <c r="L750" s="2"/>
      <c r="M750" s="2"/>
    </row>
    <row r="751">
      <c r="H751" s="2"/>
      <c r="I751" s="2"/>
      <c r="J751" s="2"/>
      <c r="K751" s="2"/>
      <c r="L751" s="2"/>
      <c r="M751" s="2"/>
    </row>
    <row r="752">
      <c r="H752" s="2"/>
      <c r="I752" s="2"/>
      <c r="J752" s="2"/>
      <c r="K752" s="2"/>
      <c r="L752" s="2"/>
      <c r="M752" s="2"/>
    </row>
    <row r="753">
      <c r="H753" s="2"/>
      <c r="I753" s="2"/>
      <c r="J753" s="2"/>
      <c r="K753" s="2"/>
      <c r="L753" s="2"/>
      <c r="M753" s="2"/>
    </row>
    <row r="754">
      <c r="H754" s="2"/>
      <c r="I754" s="2"/>
      <c r="J754" s="2"/>
      <c r="K754" s="2"/>
      <c r="L754" s="2"/>
      <c r="M754" s="2"/>
    </row>
    <row r="755">
      <c r="H755" s="2"/>
      <c r="I755" s="2"/>
      <c r="J755" s="2"/>
      <c r="K755" s="2"/>
      <c r="L755" s="2"/>
      <c r="M755" s="2"/>
    </row>
    <row r="756">
      <c r="H756" s="2"/>
      <c r="I756" s="2"/>
      <c r="J756" s="2"/>
      <c r="K756" s="2"/>
      <c r="L756" s="2"/>
      <c r="M756" s="2"/>
    </row>
    <row r="757">
      <c r="H757" s="2"/>
      <c r="I757" s="2"/>
      <c r="J757" s="2"/>
      <c r="K757" s="2"/>
      <c r="L757" s="2"/>
      <c r="M757" s="2"/>
    </row>
    <row r="758">
      <c r="H758" s="2"/>
      <c r="I758" s="2"/>
      <c r="J758" s="2"/>
      <c r="K758" s="2"/>
      <c r="L758" s="2"/>
      <c r="M758" s="2"/>
    </row>
    <row r="759">
      <c r="H759" s="2"/>
      <c r="I759" s="2"/>
      <c r="J759" s="2"/>
      <c r="K759" s="2"/>
      <c r="L759" s="2"/>
      <c r="M759" s="2"/>
    </row>
    <row r="760">
      <c r="H760" s="2"/>
      <c r="I760" s="2"/>
      <c r="J760" s="2"/>
      <c r="K760" s="2"/>
      <c r="L760" s="2"/>
      <c r="M760" s="2"/>
    </row>
    <row r="761">
      <c r="H761" s="2"/>
      <c r="I761" s="2"/>
      <c r="J761" s="2"/>
      <c r="K761" s="2"/>
      <c r="L761" s="2"/>
      <c r="M761" s="2"/>
    </row>
    <row r="762">
      <c r="H762" s="2"/>
      <c r="I762" s="2"/>
      <c r="J762" s="2"/>
      <c r="K762" s="2"/>
      <c r="L762" s="2"/>
      <c r="M762" s="2"/>
    </row>
    <row r="763">
      <c r="H763" s="2"/>
      <c r="I763" s="2"/>
      <c r="J763" s="2"/>
      <c r="K763" s="2"/>
      <c r="L763" s="2"/>
      <c r="M763" s="2"/>
    </row>
    <row r="764">
      <c r="H764" s="2"/>
      <c r="I764" s="2"/>
      <c r="J764" s="2"/>
      <c r="K764" s="2"/>
      <c r="L764" s="2"/>
      <c r="M764" s="2"/>
    </row>
    <row r="765">
      <c r="H765" s="2"/>
      <c r="I765" s="2"/>
      <c r="J765" s="2"/>
      <c r="K765" s="2"/>
      <c r="L765" s="2"/>
      <c r="M765" s="2"/>
    </row>
    <row r="766">
      <c r="H766" s="2"/>
      <c r="I766" s="2"/>
      <c r="J766" s="2"/>
      <c r="K766" s="2"/>
      <c r="L766" s="2"/>
      <c r="M766" s="2"/>
    </row>
    <row r="767">
      <c r="H767" s="2"/>
      <c r="I767" s="2"/>
      <c r="J767" s="2"/>
      <c r="K767" s="2"/>
      <c r="L767" s="2"/>
      <c r="M767" s="2"/>
    </row>
    <row r="768">
      <c r="H768" s="2"/>
      <c r="I768" s="2"/>
      <c r="J768" s="2"/>
      <c r="K768" s="2"/>
      <c r="L768" s="2"/>
      <c r="M768" s="2"/>
    </row>
    <row r="769">
      <c r="H769" s="2"/>
      <c r="I769" s="2"/>
      <c r="J769" s="2"/>
      <c r="K769" s="2"/>
      <c r="L769" s="2"/>
      <c r="M769" s="2"/>
    </row>
    <row r="770">
      <c r="H770" s="2"/>
      <c r="I770" s="2"/>
      <c r="J770" s="2"/>
      <c r="K770" s="2"/>
      <c r="L770" s="2"/>
      <c r="M770" s="2"/>
    </row>
    <row r="771">
      <c r="H771" s="2"/>
      <c r="I771" s="2"/>
      <c r="J771" s="2"/>
      <c r="K771" s="2"/>
      <c r="L771" s="2"/>
      <c r="M771" s="2"/>
    </row>
    <row r="772">
      <c r="H772" s="2"/>
      <c r="I772" s="2"/>
      <c r="J772" s="2"/>
      <c r="K772" s="2"/>
      <c r="L772" s="2"/>
      <c r="M772" s="2"/>
    </row>
    <row r="773">
      <c r="H773" s="2"/>
      <c r="I773" s="2"/>
      <c r="J773" s="2"/>
      <c r="K773" s="2"/>
      <c r="L773" s="2"/>
      <c r="M773" s="2"/>
    </row>
    <row r="774">
      <c r="H774" s="2"/>
      <c r="I774" s="2"/>
      <c r="J774" s="2"/>
      <c r="K774" s="2"/>
      <c r="L774" s="2"/>
      <c r="M774" s="2"/>
    </row>
    <row r="775">
      <c r="H775" s="2"/>
      <c r="I775" s="2"/>
      <c r="J775" s="2"/>
      <c r="K775" s="2"/>
      <c r="L775" s="2"/>
      <c r="M775" s="2"/>
    </row>
    <row r="776">
      <c r="H776" s="2"/>
      <c r="I776" s="2"/>
      <c r="J776" s="2"/>
      <c r="K776" s="2"/>
      <c r="L776" s="2"/>
      <c r="M776" s="2"/>
    </row>
    <row r="777">
      <c r="H777" s="2"/>
      <c r="I777" s="2"/>
      <c r="J777" s="2"/>
      <c r="K777" s="2"/>
      <c r="L777" s="2"/>
      <c r="M777" s="2"/>
    </row>
    <row r="778">
      <c r="H778" s="2"/>
      <c r="I778" s="2"/>
      <c r="J778" s="2"/>
      <c r="K778" s="2"/>
      <c r="L778" s="2"/>
      <c r="M778" s="2"/>
    </row>
    <row r="779">
      <c r="H779" s="2"/>
      <c r="I779" s="2"/>
      <c r="J779" s="2"/>
      <c r="K779" s="2"/>
      <c r="L779" s="2"/>
      <c r="M779" s="2"/>
    </row>
    <row r="780">
      <c r="H780" s="2"/>
      <c r="I780" s="2"/>
      <c r="J780" s="2"/>
      <c r="K780" s="2"/>
      <c r="L780" s="2"/>
      <c r="M780" s="2"/>
    </row>
    <row r="781">
      <c r="H781" s="2"/>
      <c r="I781" s="2"/>
      <c r="J781" s="2"/>
      <c r="K781" s="2"/>
      <c r="L781" s="2"/>
      <c r="M781" s="2"/>
    </row>
    <row r="782">
      <c r="H782" s="2"/>
      <c r="I782" s="2"/>
      <c r="J782" s="2"/>
      <c r="K782" s="2"/>
      <c r="L782" s="2"/>
      <c r="M782" s="2"/>
    </row>
    <row r="783">
      <c r="H783" s="2"/>
      <c r="I783" s="2"/>
      <c r="J783" s="2"/>
      <c r="K783" s="2"/>
      <c r="L783" s="2"/>
      <c r="M783" s="2"/>
    </row>
    <row r="785">
      <c r="H785" s="2"/>
    </row>
    <row r="786">
      <c r="H786" s="2"/>
      <c r="I786" s="11"/>
      <c r="J786" s="2"/>
      <c r="K786" s="2"/>
      <c r="L786" s="2"/>
      <c r="M786" s="2"/>
    </row>
    <row r="787">
      <c r="H787" s="2"/>
      <c r="I787" s="11"/>
      <c r="J787" s="2"/>
      <c r="K787" s="2"/>
      <c r="L787" s="2"/>
      <c r="M787" s="2"/>
    </row>
    <row r="788">
      <c r="H788" s="2"/>
      <c r="I788" s="2"/>
      <c r="J788" s="2"/>
      <c r="K788" s="2"/>
      <c r="L788" s="2"/>
      <c r="M788" s="2"/>
    </row>
    <row r="789">
      <c r="H789" s="2"/>
      <c r="I789" s="11"/>
      <c r="J789" s="2"/>
      <c r="K789" s="2"/>
      <c r="L789" s="2"/>
      <c r="M789" s="2"/>
    </row>
    <row r="790">
      <c r="H790" s="2"/>
      <c r="I790" s="2"/>
      <c r="J790" s="2"/>
      <c r="K790" s="2"/>
      <c r="L790" s="2"/>
      <c r="M790" s="2"/>
    </row>
    <row r="791">
      <c r="H791" s="2"/>
      <c r="I791" s="2"/>
      <c r="J791" s="2"/>
      <c r="K791" s="2"/>
      <c r="L791" s="2"/>
      <c r="M791" s="2"/>
    </row>
    <row r="792">
      <c r="H792" s="2"/>
      <c r="I792" s="2"/>
      <c r="J792" s="2"/>
      <c r="K792" s="2"/>
      <c r="L792" s="2"/>
      <c r="M792" s="2"/>
    </row>
    <row r="793">
      <c r="H793" s="2"/>
      <c r="I793" s="2"/>
      <c r="J793" s="2"/>
      <c r="K793" s="2"/>
      <c r="L793" s="2"/>
      <c r="M793" s="2"/>
    </row>
    <row r="794">
      <c r="H794" s="2"/>
      <c r="I794" s="2"/>
      <c r="J794" s="2"/>
      <c r="K794" s="2"/>
      <c r="L794" s="2"/>
      <c r="M794" s="2"/>
    </row>
    <row r="795">
      <c r="H795" s="2"/>
      <c r="I795" s="2"/>
      <c r="J795" s="2"/>
      <c r="K795" s="2"/>
      <c r="L795" s="2"/>
      <c r="M795" s="2"/>
    </row>
  </sheetData>
  <mergeCells count="1">
    <mergeCell ref="A1:B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57"/>
    <col customWidth="1" min="4" max="4" width="16.0"/>
  </cols>
  <sheetData>
    <row r="1">
      <c r="A1" s="2" t="s">
        <v>174</v>
      </c>
      <c r="B1" s="2" t="s">
        <v>3</v>
      </c>
      <c r="C1" s="2" t="s">
        <v>175</v>
      </c>
      <c r="D1" s="2" t="s">
        <v>177</v>
      </c>
      <c r="E1" s="2" t="s">
        <v>178</v>
      </c>
    </row>
    <row r="2">
      <c r="A2" s="4">
        <v>42010.0</v>
      </c>
      <c r="B2" s="2">
        <v>1.0</v>
      </c>
      <c r="C2" s="2">
        <v>7.0</v>
      </c>
      <c r="D2" s="2">
        <v>60.0</v>
      </c>
      <c r="E2" s="2">
        <v>2100.0</v>
      </c>
      <c r="J2" s="2"/>
    </row>
    <row r="3">
      <c r="A3" s="4">
        <v>42012.0</v>
      </c>
      <c r="B3" s="2">
        <v>1.0</v>
      </c>
      <c r="C3" s="2">
        <v>7.0</v>
      </c>
      <c r="D3" s="2">
        <v>60.0</v>
      </c>
      <c r="E3" s="2">
        <v>2100.0</v>
      </c>
    </row>
    <row r="4">
      <c r="A4" s="4">
        <v>42014.0</v>
      </c>
      <c r="B4" s="2">
        <v>1.0</v>
      </c>
      <c r="C4" s="2">
        <v>7.0</v>
      </c>
      <c r="D4" s="2">
        <v>120.0</v>
      </c>
      <c r="E4" s="2">
        <v>4200.0</v>
      </c>
    </row>
    <row r="5">
      <c r="A5" s="4">
        <v>42016.0</v>
      </c>
      <c r="B5" s="2">
        <v>1.0</v>
      </c>
      <c r="C5" s="2">
        <v>7.0</v>
      </c>
      <c r="D5" s="2">
        <v>100.0</v>
      </c>
      <c r="E5" s="2">
        <v>3500.0</v>
      </c>
      <c r="F5" s="2"/>
    </row>
    <row r="6">
      <c r="A6" s="4">
        <v>42024.0</v>
      </c>
      <c r="B6" s="2">
        <v>1.0</v>
      </c>
      <c r="C6" s="2">
        <v>7.0</v>
      </c>
      <c r="D6" s="2">
        <v>300.0</v>
      </c>
      <c r="E6" s="2">
        <v>10500.0</v>
      </c>
    </row>
    <row r="7">
      <c r="A7" s="4">
        <v>42055.0</v>
      </c>
      <c r="B7" s="2">
        <v>2.0</v>
      </c>
      <c r="C7" s="2">
        <v>6.0</v>
      </c>
      <c r="D7" s="2">
        <v>30.0</v>
      </c>
      <c r="E7" s="2">
        <v>2100.0</v>
      </c>
    </row>
    <row r="8">
      <c r="A8" s="4">
        <v>42062.0</v>
      </c>
      <c r="B8" s="2">
        <v>2.0</v>
      </c>
      <c r="C8" s="2">
        <v>6.0</v>
      </c>
      <c r="D8" s="2">
        <v>30.0</v>
      </c>
      <c r="E8" s="2">
        <v>2100.0</v>
      </c>
    </row>
    <row r="9">
      <c r="A9" s="4">
        <v>42066.0</v>
      </c>
      <c r="B9" s="2">
        <v>2.0</v>
      </c>
      <c r="C9" s="2">
        <v>9.0</v>
      </c>
      <c r="D9" s="2">
        <v>60.0</v>
      </c>
      <c r="E9" s="2">
        <v>1200.0</v>
      </c>
    </row>
    <row r="10">
      <c r="A10" s="4">
        <v>42073.0</v>
      </c>
      <c r="B10" s="2">
        <v>2.0</v>
      </c>
      <c r="C10" s="2">
        <v>9.0</v>
      </c>
      <c r="D10" s="2">
        <v>60.0</v>
      </c>
      <c r="E10" s="2">
        <v>1200.0</v>
      </c>
    </row>
    <row r="11">
      <c r="A11" s="4">
        <v>42080.0</v>
      </c>
      <c r="B11" s="2">
        <v>2.0</v>
      </c>
      <c r="C11" s="2">
        <v>3.0</v>
      </c>
      <c r="D11" s="2">
        <v>50.0</v>
      </c>
      <c r="E11" s="2">
        <v>1750.0</v>
      </c>
    </row>
    <row r="12">
      <c r="A12" s="4">
        <v>42053.0</v>
      </c>
      <c r="B12" s="2">
        <v>3.0</v>
      </c>
      <c r="C12" s="2">
        <v>2.0</v>
      </c>
      <c r="D12" s="2">
        <v>30.0</v>
      </c>
      <c r="E12" s="2">
        <v>1500.0</v>
      </c>
      <c r="G12" s="2"/>
    </row>
    <row r="13">
      <c r="A13" s="4">
        <v>42060.0</v>
      </c>
      <c r="B13" s="2">
        <v>3.0</v>
      </c>
      <c r="C13" s="2">
        <v>2.0</v>
      </c>
      <c r="D13" s="2">
        <v>40.0</v>
      </c>
      <c r="E13" s="2">
        <v>2000.0</v>
      </c>
    </row>
    <row r="14">
      <c r="A14" s="4">
        <v>42064.0</v>
      </c>
      <c r="B14" s="2">
        <v>3.0</v>
      </c>
      <c r="C14" s="2">
        <v>2.0</v>
      </c>
      <c r="D14" s="2">
        <v>30.0</v>
      </c>
      <c r="E14" s="2">
        <v>1500.0</v>
      </c>
    </row>
    <row r="15">
      <c r="A15" s="4">
        <v>42071.0</v>
      </c>
      <c r="B15" s="2">
        <v>3.0</v>
      </c>
      <c r="C15" s="2">
        <v>2.0</v>
      </c>
      <c r="D15" s="2">
        <v>50.0</v>
      </c>
      <c r="E15" s="2">
        <v>2500.0</v>
      </c>
    </row>
    <row r="16">
      <c r="A16" s="4">
        <v>42082.0</v>
      </c>
      <c r="B16" s="2">
        <v>3.0</v>
      </c>
      <c r="C16" s="2">
        <v>2.0</v>
      </c>
      <c r="D16" s="2">
        <v>40.0</v>
      </c>
      <c r="E16" s="2">
        <v>2000.0</v>
      </c>
    </row>
    <row r="17">
      <c r="A17" s="4">
        <v>42032.0</v>
      </c>
      <c r="B17" s="2">
        <v>4.0</v>
      </c>
      <c r="C17" s="2">
        <v>10.0</v>
      </c>
      <c r="D17" s="2">
        <v>40.0</v>
      </c>
      <c r="E17" s="2">
        <v>400.0</v>
      </c>
    </row>
    <row r="18">
      <c r="A18" s="4">
        <v>42045.0</v>
      </c>
      <c r="B18" s="2">
        <v>4.0</v>
      </c>
      <c r="C18" s="2">
        <v>10.0</v>
      </c>
      <c r="D18" s="2">
        <v>60.0</v>
      </c>
      <c r="E18" s="2">
        <v>600.0</v>
      </c>
    </row>
    <row r="19">
      <c r="A19" s="4">
        <v>42057.0</v>
      </c>
      <c r="B19" s="2">
        <v>4.0</v>
      </c>
      <c r="C19" s="2">
        <v>10.0</v>
      </c>
      <c r="D19" s="2">
        <v>60.0</v>
      </c>
      <c r="E19" s="2">
        <v>600.0</v>
      </c>
    </row>
    <row r="20">
      <c r="A20" s="4">
        <v>42061.0</v>
      </c>
      <c r="B20" s="2">
        <v>4.0</v>
      </c>
      <c r="C20" s="2">
        <v>10.0</v>
      </c>
      <c r="D20" s="2">
        <v>60.0</v>
      </c>
      <c r="E20" s="2">
        <v>600.0</v>
      </c>
    </row>
    <row r="21">
      <c r="A21" s="4">
        <v>42064.0</v>
      </c>
      <c r="B21" s="2">
        <v>4.0</v>
      </c>
      <c r="C21" s="2">
        <v>10.0</v>
      </c>
      <c r="D21" s="2">
        <v>60.0</v>
      </c>
      <c r="E21" s="2">
        <v>600.0</v>
      </c>
    </row>
    <row r="22">
      <c r="A22" s="4">
        <v>42037.0</v>
      </c>
      <c r="B22" s="2">
        <v>5.0</v>
      </c>
      <c r="C22" s="2">
        <v>5.0</v>
      </c>
      <c r="D22" s="2">
        <v>20.0</v>
      </c>
      <c r="E22" s="2">
        <v>200.0</v>
      </c>
    </row>
    <row r="23">
      <c r="A23" s="4">
        <v>42045.0</v>
      </c>
      <c r="B23" s="2">
        <v>5.0</v>
      </c>
      <c r="C23" s="2">
        <v>5.0</v>
      </c>
      <c r="D23" s="2">
        <v>30.0</v>
      </c>
      <c r="E23" s="2">
        <v>300.0</v>
      </c>
    </row>
    <row r="24">
      <c r="A24" s="4">
        <v>42050.0</v>
      </c>
      <c r="B24" s="2">
        <v>5.0</v>
      </c>
      <c r="C24" s="2">
        <v>5.0</v>
      </c>
      <c r="D24" s="2">
        <v>30.0</v>
      </c>
      <c r="E24" s="2">
        <v>300.0</v>
      </c>
    </row>
    <row r="25">
      <c r="A25" s="4">
        <v>42051.0</v>
      </c>
      <c r="B25" s="2">
        <v>5.0</v>
      </c>
      <c r="C25" s="2">
        <v>5.0</v>
      </c>
      <c r="D25" s="2">
        <v>40.0</v>
      </c>
      <c r="E25" s="2">
        <v>400.0</v>
      </c>
    </row>
    <row r="26">
      <c r="A26" s="4">
        <v>42025.0</v>
      </c>
      <c r="B26" s="2">
        <v>6.0</v>
      </c>
      <c r="C26" s="2">
        <v>1.0</v>
      </c>
      <c r="D26" s="2">
        <v>20.0</v>
      </c>
      <c r="E26" s="2">
        <v>700.0</v>
      </c>
    </row>
    <row r="27">
      <c r="A27" s="4">
        <v>42026.0</v>
      </c>
      <c r="B27" s="2">
        <v>6.0</v>
      </c>
      <c r="C27" s="2">
        <v>1.0</v>
      </c>
      <c r="D27" s="2">
        <v>30.0</v>
      </c>
      <c r="E27" s="2">
        <v>1050.0</v>
      </c>
    </row>
    <row r="28">
      <c r="A28" s="4">
        <v>42060.0</v>
      </c>
      <c r="B28" s="2">
        <v>7.0</v>
      </c>
      <c r="C28" s="2">
        <v>10.0</v>
      </c>
      <c r="D28" s="2">
        <v>30.0</v>
      </c>
      <c r="E28" s="2">
        <v>300.0</v>
      </c>
    </row>
    <row r="29">
      <c r="A29" s="4">
        <v>42064.0</v>
      </c>
      <c r="B29" s="2">
        <v>7.0</v>
      </c>
      <c r="C29" s="2">
        <v>10.0</v>
      </c>
      <c r="D29" s="2">
        <v>40.0</v>
      </c>
      <c r="E29" s="2">
        <v>400.0</v>
      </c>
    </row>
    <row r="30">
      <c r="A30" s="4">
        <v>42073.0</v>
      </c>
      <c r="B30" s="2">
        <v>7.0</v>
      </c>
      <c r="C30" s="2">
        <v>10.0</v>
      </c>
      <c r="D30" s="2">
        <v>50.0</v>
      </c>
      <c r="E30" s="2">
        <v>500.0</v>
      </c>
    </row>
    <row r="31">
      <c r="A31" s="4">
        <v>42083.0</v>
      </c>
      <c r="B31" s="2">
        <v>7.0</v>
      </c>
      <c r="C31" s="2">
        <v>10.0</v>
      </c>
      <c r="D31" s="2">
        <v>60.0</v>
      </c>
      <c r="E31" s="2">
        <v>600.0</v>
      </c>
    </row>
    <row r="32">
      <c r="A32" s="4">
        <v>42095.0</v>
      </c>
      <c r="B32" s="2">
        <v>7.0</v>
      </c>
      <c r="C32" s="2">
        <v>10.0</v>
      </c>
      <c r="D32" s="2">
        <v>60.0</v>
      </c>
      <c r="E32" s="2">
        <v>600.0</v>
      </c>
    </row>
    <row r="33">
      <c r="A33" s="4">
        <v>42064.0</v>
      </c>
      <c r="B33" s="2">
        <v>8.0</v>
      </c>
      <c r="C33" s="2">
        <v>4.0</v>
      </c>
      <c r="D33" s="2">
        <v>20.0</v>
      </c>
      <c r="E33" s="2">
        <v>400.0</v>
      </c>
    </row>
    <row r="34">
      <c r="A34" s="4">
        <v>42074.0</v>
      </c>
      <c r="B34" s="2">
        <v>8.0</v>
      </c>
      <c r="C34" s="2">
        <v>4.0</v>
      </c>
      <c r="D34" s="2">
        <v>30.0</v>
      </c>
      <c r="E34" s="2">
        <v>600.0</v>
      </c>
    </row>
    <row r="35">
      <c r="A35" s="4">
        <v>42078.0</v>
      </c>
      <c r="B35" s="2">
        <v>8.0</v>
      </c>
      <c r="C35" s="2">
        <v>4.0</v>
      </c>
      <c r="D35" s="2">
        <v>30.0</v>
      </c>
      <c r="E35" s="2">
        <v>600.0</v>
      </c>
    </row>
    <row r="36">
      <c r="A36" s="4">
        <v>42082.0</v>
      </c>
      <c r="B36" s="2">
        <v>8.0</v>
      </c>
      <c r="C36" s="2">
        <v>4.0</v>
      </c>
      <c r="D36" s="2">
        <v>40.0</v>
      </c>
      <c r="E36" s="2">
        <v>800.0</v>
      </c>
    </row>
    <row r="37">
      <c r="A37" s="4">
        <v>42065.0</v>
      </c>
      <c r="B37" s="2">
        <v>9.0</v>
      </c>
      <c r="C37" s="2">
        <v>3.0</v>
      </c>
      <c r="D37" s="2">
        <v>30.0</v>
      </c>
      <c r="E37" s="2">
        <v>1050.0</v>
      </c>
    </row>
    <row r="38">
      <c r="A38" s="4">
        <v>42075.0</v>
      </c>
      <c r="B38" s="2">
        <v>9.0</v>
      </c>
      <c r="C38" s="2">
        <v>3.0</v>
      </c>
      <c r="D38" s="2">
        <v>60.0</v>
      </c>
      <c r="E38" s="2">
        <v>2100.0</v>
      </c>
    </row>
    <row r="39">
      <c r="A39" s="4">
        <v>42085.0</v>
      </c>
      <c r="B39" s="2">
        <v>9.0</v>
      </c>
      <c r="C39" s="2">
        <v>3.0</v>
      </c>
      <c r="D39" s="2">
        <v>60.0</v>
      </c>
      <c r="E39" s="2">
        <v>2100.0</v>
      </c>
    </row>
    <row r="40">
      <c r="A40" s="4">
        <v>42096.0</v>
      </c>
      <c r="B40" s="2">
        <v>9.0</v>
      </c>
      <c r="C40" s="2">
        <v>3.0</v>
      </c>
      <c r="D40" s="2">
        <v>60.0</v>
      </c>
      <c r="E40" s="2">
        <v>2100.0</v>
      </c>
    </row>
    <row r="41">
      <c r="A41" s="4">
        <v>42106.0</v>
      </c>
      <c r="B41" s="2">
        <v>9.0</v>
      </c>
      <c r="C41" s="2">
        <v>3.0</v>
      </c>
      <c r="D41" s="2">
        <v>60.0</v>
      </c>
      <c r="E41" s="2">
        <v>2100.0</v>
      </c>
    </row>
    <row r="42">
      <c r="A42" s="4">
        <v>42013.0</v>
      </c>
      <c r="B42" s="2">
        <v>10.0</v>
      </c>
      <c r="C42" s="2">
        <v>2.0</v>
      </c>
      <c r="D42" s="2">
        <v>20.0</v>
      </c>
      <c r="E42" s="2">
        <v>1000.0</v>
      </c>
    </row>
    <row r="43">
      <c r="A43" s="4">
        <v>42023.0</v>
      </c>
      <c r="B43" s="2">
        <v>10.0</v>
      </c>
      <c r="C43" s="2">
        <v>2.0</v>
      </c>
      <c r="D43" s="2">
        <v>30.0</v>
      </c>
      <c r="E43" s="2">
        <v>1500.0</v>
      </c>
      <c r="I43" s="2"/>
    </row>
    <row r="44">
      <c r="A44" s="4">
        <v>42033.0</v>
      </c>
      <c r="B44" s="2">
        <v>10.0</v>
      </c>
      <c r="C44" s="2">
        <v>2.0</v>
      </c>
      <c r="D44" s="2">
        <v>40.0</v>
      </c>
      <c r="E44" s="2">
        <v>2000.0</v>
      </c>
    </row>
    <row r="45">
      <c r="A45" s="4">
        <v>42044.0</v>
      </c>
      <c r="B45" s="2">
        <v>10.0</v>
      </c>
      <c r="C45" s="2">
        <v>2.0</v>
      </c>
      <c r="D45" s="2">
        <v>40.0</v>
      </c>
      <c r="E45" s="2">
        <v>2000.0</v>
      </c>
    </row>
    <row r="46">
      <c r="A46" s="4">
        <v>42047.0</v>
      </c>
      <c r="B46" s="2">
        <v>10.0</v>
      </c>
      <c r="C46" s="2">
        <v>2.0</v>
      </c>
      <c r="D46" s="2">
        <v>40.0</v>
      </c>
      <c r="E46" s="2">
        <v>2000.0</v>
      </c>
    </row>
    <row r="47">
      <c r="A47" s="4">
        <v>42057.0</v>
      </c>
      <c r="B47" s="2">
        <v>10.0</v>
      </c>
      <c r="C47" s="2">
        <v>2.0</v>
      </c>
      <c r="D47" s="2">
        <v>40.0</v>
      </c>
      <c r="E47" s="2">
        <v>2000.0</v>
      </c>
    </row>
    <row r="48">
      <c r="A48" s="4">
        <v>42059.0</v>
      </c>
      <c r="B48" s="2">
        <v>10.0</v>
      </c>
      <c r="C48" s="2">
        <v>2.0</v>
      </c>
      <c r="D48" s="2">
        <v>50.0</v>
      </c>
      <c r="E48" s="2">
        <v>2500.0</v>
      </c>
    </row>
    <row r="49">
      <c r="A49" s="4">
        <v>42061.0</v>
      </c>
      <c r="B49" s="2">
        <v>10.0</v>
      </c>
      <c r="C49" s="2">
        <v>2.0</v>
      </c>
      <c r="D49" s="2">
        <v>60.0</v>
      </c>
      <c r="E49" s="2">
        <v>3000.0</v>
      </c>
    </row>
    <row r="50">
      <c r="A50" s="4">
        <v>42030.0</v>
      </c>
      <c r="B50" s="2">
        <v>11.0</v>
      </c>
      <c r="C50" s="2">
        <v>1.0</v>
      </c>
      <c r="D50" s="2">
        <v>30.0</v>
      </c>
      <c r="E50" s="2">
        <v>1050.0</v>
      </c>
    </row>
    <row r="51">
      <c r="A51" s="4">
        <v>42026.0</v>
      </c>
      <c r="B51" s="2">
        <v>12.0</v>
      </c>
      <c r="C51" s="2">
        <v>4.0</v>
      </c>
      <c r="D51" s="2">
        <v>30.0</v>
      </c>
      <c r="E51" s="2">
        <v>600.0</v>
      </c>
    </row>
    <row r="52">
      <c r="A52" s="4">
        <v>42036.0</v>
      </c>
      <c r="B52" s="2">
        <v>12.0</v>
      </c>
      <c r="C52" s="2">
        <v>4.0</v>
      </c>
      <c r="D52" s="2">
        <v>35.0</v>
      </c>
      <c r="E52" s="2">
        <v>700.0</v>
      </c>
    </row>
    <row r="53">
      <c r="A53" s="4">
        <v>42047.0</v>
      </c>
      <c r="B53" s="2">
        <v>12.0</v>
      </c>
      <c r="C53" s="2">
        <v>4.0</v>
      </c>
      <c r="D53" s="2">
        <v>20.0</v>
      </c>
      <c r="E53" s="2">
        <v>400.0</v>
      </c>
    </row>
    <row r="54">
      <c r="A54" s="4">
        <v>42024.0</v>
      </c>
      <c r="B54" s="2">
        <v>13.0</v>
      </c>
      <c r="C54" s="2">
        <v>10.0</v>
      </c>
      <c r="D54" s="2">
        <v>30.0</v>
      </c>
      <c r="E54" s="2">
        <v>300.0</v>
      </c>
    </row>
    <row r="55">
      <c r="A55" s="4">
        <v>42025.0</v>
      </c>
      <c r="B55" s="2">
        <v>13.0</v>
      </c>
      <c r="C55" s="2">
        <v>10.0</v>
      </c>
      <c r="D55" s="2">
        <v>45.0</v>
      </c>
      <c r="E55" s="2">
        <v>450.0</v>
      </c>
    </row>
    <row r="56">
      <c r="A56" s="4">
        <v>42026.0</v>
      </c>
      <c r="B56" s="2">
        <v>13.0</v>
      </c>
      <c r="C56" s="2">
        <v>10.0</v>
      </c>
      <c r="D56" s="2">
        <v>45.0</v>
      </c>
      <c r="E56" s="2">
        <v>450.0</v>
      </c>
    </row>
    <row r="57">
      <c r="A57" s="4">
        <v>42027.0</v>
      </c>
      <c r="B57" s="2">
        <v>13.0</v>
      </c>
      <c r="C57" s="2">
        <v>10.0</v>
      </c>
      <c r="D57" s="2">
        <v>45.0</v>
      </c>
      <c r="E57" s="2">
        <v>450.0</v>
      </c>
    </row>
    <row r="58">
      <c r="A58" s="4">
        <v>42024.0</v>
      </c>
      <c r="B58" s="2">
        <v>14.0</v>
      </c>
      <c r="C58" s="2">
        <v>1.0</v>
      </c>
      <c r="D58" s="2">
        <v>30.0</v>
      </c>
      <c r="E58" s="2">
        <v>1050.0</v>
      </c>
    </row>
    <row r="59">
      <c r="A59" s="4">
        <v>42025.0</v>
      </c>
      <c r="B59" s="2">
        <v>14.0</v>
      </c>
      <c r="C59" s="2">
        <v>1.0</v>
      </c>
      <c r="D59" s="2">
        <v>30.0</v>
      </c>
      <c r="E59" s="2">
        <v>1050.0</v>
      </c>
    </row>
    <row r="60">
      <c r="A60" s="4">
        <v>42026.0</v>
      </c>
      <c r="B60" s="2">
        <v>14.0</v>
      </c>
      <c r="C60" s="2">
        <v>1.0</v>
      </c>
      <c r="D60" s="2">
        <v>35.0</v>
      </c>
      <c r="E60" s="2">
        <v>1225.0</v>
      </c>
    </row>
    <row r="61">
      <c r="A61" s="4">
        <v>42027.0</v>
      </c>
      <c r="B61" s="2">
        <v>14.0</v>
      </c>
      <c r="C61" s="2">
        <v>1.0</v>
      </c>
      <c r="D61" s="2">
        <v>30.0</v>
      </c>
      <c r="E61" s="2">
        <v>1050.0</v>
      </c>
    </row>
    <row r="62">
      <c r="A62" s="4">
        <v>42040.0</v>
      </c>
      <c r="B62" s="2">
        <v>15.0</v>
      </c>
      <c r="C62" s="2">
        <v>7.0</v>
      </c>
      <c r="D62" s="2">
        <v>60.0</v>
      </c>
      <c r="E62" s="2">
        <v>2100.0</v>
      </c>
    </row>
    <row r="63">
      <c r="A63" s="4">
        <v>42050.0</v>
      </c>
      <c r="B63" s="2">
        <v>15.0</v>
      </c>
      <c r="C63" s="2">
        <v>7.0</v>
      </c>
      <c r="D63" s="2">
        <v>100.0</v>
      </c>
      <c r="E63" s="2">
        <v>3500.0</v>
      </c>
    </row>
    <row r="64">
      <c r="A64" s="4">
        <v>42060.0</v>
      </c>
      <c r="B64" s="2">
        <v>15.0</v>
      </c>
      <c r="C64" s="2">
        <v>7.0</v>
      </c>
      <c r="D64" s="2">
        <v>80.0</v>
      </c>
      <c r="E64" s="2">
        <v>2800.0</v>
      </c>
    </row>
    <row r="65">
      <c r="A65" s="4">
        <v>42068.0</v>
      </c>
      <c r="B65" s="2">
        <v>15.0</v>
      </c>
      <c r="C65" s="2">
        <v>7.0</v>
      </c>
      <c r="D65" s="2">
        <v>120.0</v>
      </c>
      <c r="E65" s="2">
        <v>4200.0</v>
      </c>
    </row>
    <row r="66">
      <c r="A66" s="4">
        <v>42041.0</v>
      </c>
      <c r="B66" s="2">
        <v>16.0</v>
      </c>
      <c r="C66" s="2">
        <v>5.0</v>
      </c>
      <c r="D66" s="2">
        <v>20.0</v>
      </c>
      <c r="E66" s="2">
        <v>200.0</v>
      </c>
    </row>
    <row r="67">
      <c r="A67" s="4">
        <v>42051.0</v>
      </c>
      <c r="B67" s="2">
        <v>16.0</v>
      </c>
      <c r="C67" s="2">
        <v>5.0</v>
      </c>
      <c r="D67" s="2">
        <v>30.0</v>
      </c>
      <c r="E67" s="2">
        <v>300.0</v>
      </c>
    </row>
    <row r="68">
      <c r="A68" s="4">
        <v>42055.0</v>
      </c>
      <c r="B68" s="2">
        <v>16.0</v>
      </c>
      <c r="C68" s="2">
        <v>5.0</v>
      </c>
      <c r="D68" s="2">
        <v>45.0</v>
      </c>
      <c r="E68" s="2">
        <v>450.0</v>
      </c>
    </row>
    <row r="69">
      <c r="A69" s="4">
        <v>42056.0</v>
      </c>
      <c r="B69" s="2">
        <v>16.0</v>
      </c>
      <c r="C69" s="2">
        <v>5.0</v>
      </c>
      <c r="D69" s="2">
        <v>60.0</v>
      </c>
      <c r="E69" s="2">
        <v>600.0</v>
      </c>
    </row>
    <row r="70">
      <c r="A70" s="4">
        <v>42064.0</v>
      </c>
      <c r="B70" s="2">
        <v>16.0</v>
      </c>
      <c r="C70" s="2">
        <v>5.0</v>
      </c>
      <c r="D70" s="2">
        <v>60.0</v>
      </c>
      <c r="E70" s="2">
        <v>600.0</v>
      </c>
      <c r="F70" s="2"/>
    </row>
    <row r="71">
      <c r="A71" s="4">
        <v>42063.0</v>
      </c>
      <c r="B71" s="2">
        <v>17.0</v>
      </c>
      <c r="C71" s="2">
        <v>2.0</v>
      </c>
      <c r="D71" s="2">
        <v>10.0</v>
      </c>
      <c r="E71" s="2">
        <v>500.0</v>
      </c>
      <c r="F71" s="2"/>
      <c r="I71" s="2"/>
    </row>
    <row r="72">
      <c r="A72" s="4">
        <v>42064.0</v>
      </c>
      <c r="B72" s="2">
        <v>17.0</v>
      </c>
      <c r="C72" s="2">
        <v>2.0</v>
      </c>
      <c r="D72" s="2">
        <v>20.0</v>
      </c>
      <c r="E72" s="2">
        <v>1000.0</v>
      </c>
      <c r="F72" s="2"/>
      <c r="I72" s="2"/>
    </row>
    <row r="73">
      <c r="A73" s="4">
        <v>42073.0</v>
      </c>
      <c r="B73" s="2">
        <v>17.0</v>
      </c>
      <c r="C73" s="2">
        <v>2.0</v>
      </c>
      <c r="D73" s="2">
        <v>30.0</v>
      </c>
      <c r="E73" s="2">
        <v>1500.0</v>
      </c>
      <c r="F73" s="2"/>
      <c r="I73" s="2"/>
    </row>
    <row r="74">
      <c r="A74" s="4">
        <v>42080.0</v>
      </c>
      <c r="B74" s="2">
        <v>17.0</v>
      </c>
      <c r="C74" s="2">
        <v>2.0</v>
      </c>
      <c r="D74" s="2">
        <v>30.0</v>
      </c>
      <c r="E74" s="2">
        <v>1500.0</v>
      </c>
      <c r="F74" s="2"/>
      <c r="I74" s="2"/>
    </row>
    <row r="75">
      <c r="A75" s="4">
        <v>42016.0</v>
      </c>
      <c r="B75" s="2">
        <v>18.0</v>
      </c>
      <c r="C75" s="2">
        <v>6.0</v>
      </c>
      <c r="D75" s="2">
        <v>30.0</v>
      </c>
      <c r="E75" s="2">
        <v>2100.0</v>
      </c>
      <c r="F75" s="2"/>
      <c r="I75" s="2"/>
    </row>
    <row r="76">
      <c r="A76" s="4">
        <v>42048.0</v>
      </c>
      <c r="B76" s="2">
        <v>18.0</v>
      </c>
      <c r="C76" s="2">
        <v>6.0</v>
      </c>
      <c r="D76" s="2">
        <v>30.0</v>
      </c>
      <c r="E76" s="2">
        <v>2100.0</v>
      </c>
      <c r="F76" s="2"/>
      <c r="I76" s="2"/>
    </row>
    <row r="77">
      <c r="A77" s="4">
        <v>42067.0</v>
      </c>
      <c r="B77" s="2">
        <v>18.0</v>
      </c>
      <c r="C77" s="2">
        <v>6.0</v>
      </c>
      <c r="D77" s="2">
        <v>30.0</v>
      </c>
      <c r="E77" s="2">
        <v>2100.0</v>
      </c>
      <c r="F77" s="2"/>
      <c r="G77" s="2"/>
      <c r="H77" s="2"/>
      <c r="I77" s="2"/>
    </row>
    <row r="78">
      <c r="A78" s="4">
        <v>42022.0</v>
      </c>
      <c r="B78" s="2">
        <v>19.0</v>
      </c>
      <c r="C78" s="2">
        <v>1.0</v>
      </c>
      <c r="D78" s="2">
        <v>40.0</v>
      </c>
      <c r="E78" s="2">
        <v>5600.0</v>
      </c>
      <c r="F78" s="2"/>
      <c r="G78" s="2"/>
      <c r="H78" s="2"/>
      <c r="I78" s="2"/>
    </row>
    <row r="79">
      <c r="A79" s="4">
        <v>42033.0</v>
      </c>
      <c r="B79" s="2">
        <v>19.0</v>
      </c>
      <c r="C79" s="2">
        <v>10.0</v>
      </c>
      <c r="D79" s="2">
        <v>45.0</v>
      </c>
      <c r="E79" s="2">
        <v>450.0</v>
      </c>
      <c r="F79" s="2"/>
      <c r="G79" s="2"/>
      <c r="H79" s="2"/>
      <c r="I79" s="2"/>
    </row>
    <row r="80">
      <c r="A80" s="4">
        <v>42045.0</v>
      </c>
      <c r="B80" s="2">
        <v>19.0</v>
      </c>
      <c r="C80" s="2">
        <v>10.0</v>
      </c>
      <c r="D80" s="2">
        <v>45.0</v>
      </c>
      <c r="E80" s="2">
        <v>450.0</v>
      </c>
      <c r="G80" s="2"/>
      <c r="H80" s="2"/>
      <c r="I80" s="2"/>
    </row>
    <row r="81">
      <c r="A81" s="4">
        <v>42056.0</v>
      </c>
      <c r="B81" s="2">
        <v>19.0</v>
      </c>
      <c r="C81" s="2">
        <v>10.0</v>
      </c>
      <c r="D81" s="2">
        <v>45.0</v>
      </c>
      <c r="E81" s="2">
        <v>450.0</v>
      </c>
      <c r="G81" s="2"/>
      <c r="H81" s="2"/>
      <c r="I81" s="2"/>
    </row>
    <row r="82">
      <c r="A82" s="4">
        <v>42047.0</v>
      </c>
      <c r="B82" s="2">
        <v>20.0</v>
      </c>
      <c r="C82" s="2">
        <v>5.0</v>
      </c>
      <c r="D82" s="2">
        <v>60.0</v>
      </c>
      <c r="E82" s="2">
        <v>600.0</v>
      </c>
      <c r="G82" s="2"/>
      <c r="H82" s="2"/>
      <c r="I82" s="2"/>
    </row>
    <row r="83">
      <c r="A83" s="4">
        <v>42033.0</v>
      </c>
      <c r="B83" s="2">
        <v>21.0</v>
      </c>
      <c r="C83" s="2">
        <v>7.0</v>
      </c>
      <c r="D83" s="2">
        <v>120.0</v>
      </c>
      <c r="E83" s="2">
        <v>4200.0</v>
      </c>
      <c r="G83" s="2"/>
      <c r="H83" s="2"/>
      <c r="I83" s="2"/>
    </row>
    <row r="84">
      <c r="A84" s="4">
        <v>42047.0</v>
      </c>
      <c r="B84" s="2">
        <v>21.0</v>
      </c>
      <c r="C84" s="2">
        <v>7.0</v>
      </c>
      <c r="D84" s="2">
        <v>120.0</v>
      </c>
      <c r="E84" s="2">
        <v>4200.0</v>
      </c>
      <c r="G84" s="2"/>
      <c r="H84" s="2"/>
      <c r="I84" s="2"/>
    </row>
    <row r="85">
      <c r="A85" s="4">
        <v>42055.0</v>
      </c>
      <c r="B85" s="2">
        <v>21.0</v>
      </c>
      <c r="C85" s="2">
        <v>7.0</v>
      </c>
      <c r="D85" s="2">
        <v>240.0</v>
      </c>
      <c r="E85" s="2">
        <v>8400.0</v>
      </c>
      <c r="G85" s="2"/>
      <c r="H85" s="2"/>
      <c r="I85" s="2"/>
    </row>
    <row r="86">
      <c r="A86" s="4">
        <v>42064.0</v>
      </c>
      <c r="B86" s="2">
        <v>21.0</v>
      </c>
      <c r="C86" s="2">
        <v>7.0</v>
      </c>
      <c r="D86" s="2">
        <v>60.0</v>
      </c>
      <c r="E86" s="2">
        <v>2100.0</v>
      </c>
      <c r="G86" s="2"/>
      <c r="H86" s="2"/>
      <c r="I86" s="2"/>
    </row>
    <row r="87">
      <c r="A87" s="4">
        <v>42073.0</v>
      </c>
      <c r="B87" s="2">
        <v>21.0</v>
      </c>
      <c r="C87" s="2">
        <v>7.0</v>
      </c>
      <c r="D87" s="2">
        <v>130.0</v>
      </c>
      <c r="E87" s="2">
        <v>4550.0</v>
      </c>
      <c r="G87" s="2"/>
      <c r="H87" s="2"/>
      <c r="I87" s="2"/>
    </row>
    <row r="88">
      <c r="A88" s="4">
        <v>42064.0</v>
      </c>
      <c r="B88" s="2">
        <v>23.0</v>
      </c>
      <c r="C88" s="2">
        <v>8.0</v>
      </c>
      <c r="D88" s="2">
        <v>30.0</v>
      </c>
      <c r="E88" s="2">
        <v>1500.0</v>
      </c>
    </row>
    <row r="89">
      <c r="A89" s="4">
        <v>42023.0</v>
      </c>
      <c r="B89" s="2">
        <v>25.0</v>
      </c>
      <c r="C89" s="2">
        <v>4.0</v>
      </c>
      <c r="D89" s="2">
        <v>35.0</v>
      </c>
      <c r="E89" s="2">
        <v>700.0</v>
      </c>
    </row>
    <row r="90">
      <c r="A90" s="4">
        <v>42033.0</v>
      </c>
      <c r="B90" s="2">
        <v>25.0</v>
      </c>
      <c r="C90" s="2">
        <v>4.0</v>
      </c>
      <c r="D90" s="2">
        <v>60.0</v>
      </c>
      <c r="E90" s="2">
        <v>1200.0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175</v>
      </c>
      <c r="B1" s="2" t="s">
        <v>214</v>
      </c>
      <c r="C1" s="2" t="s">
        <v>215</v>
      </c>
      <c r="D1" s="2"/>
    </row>
    <row r="2">
      <c r="A2" s="2">
        <v>1.0</v>
      </c>
      <c r="B2" s="2" t="s">
        <v>217</v>
      </c>
      <c r="C2" s="2">
        <v>3.0</v>
      </c>
      <c r="D2" s="2"/>
      <c r="H2" s="12" t="s">
        <v>215</v>
      </c>
      <c r="I2" s="12" t="s">
        <v>222</v>
      </c>
    </row>
    <row r="3">
      <c r="A3" s="2">
        <v>2.0</v>
      </c>
      <c r="B3" s="2" t="s">
        <v>224</v>
      </c>
      <c r="C3" s="2">
        <v>4.0</v>
      </c>
      <c r="D3" s="2"/>
      <c r="F3" s="2"/>
      <c r="G3" s="2"/>
      <c r="H3" s="12">
        <v>1.0</v>
      </c>
      <c r="I3" s="12">
        <v>10.0</v>
      </c>
    </row>
    <row r="4">
      <c r="A4" s="2">
        <v>3.0</v>
      </c>
      <c r="B4" s="2" t="s">
        <v>227</v>
      </c>
      <c r="C4" s="2">
        <v>3.0</v>
      </c>
      <c r="D4" s="2"/>
      <c r="F4" s="2"/>
      <c r="G4" s="2"/>
      <c r="H4" s="12">
        <v>2.0</v>
      </c>
      <c r="I4" s="12">
        <v>20.0</v>
      </c>
    </row>
    <row r="5">
      <c r="A5" s="2">
        <v>4.0</v>
      </c>
      <c r="B5" s="2" t="s">
        <v>229</v>
      </c>
      <c r="C5" s="2">
        <v>2.0</v>
      </c>
      <c r="D5" s="2"/>
      <c r="F5" s="2"/>
      <c r="G5" s="2"/>
      <c r="H5" s="12">
        <v>3.0</v>
      </c>
      <c r="I5" s="12">
        <v>35.0</v>
      </c>
    </row>
    <row r="6">
      <c r="A6" s="2">
        <v>5.0</v>
      </c>
      <c r="B6" s="2" t="s">
        <v>231</v>
      </c>
      <c r="C6" s="2">
        <v>1.0</v>
      </c>
      <c r="D6" s="2"/>
      <c r="F6" s="2"/>
      <c r="G6" s="2"/>
      <c r="H6" s="12">
        <v>4.0</v>
      </c>
      <c r="I6" s="12">
        <v>50.0</v>
      </c>
    </row>
    <row r="7">
      <c r="A7" s="2">
        <v>6.0</v>
      </c>
      <c r="B7" s="2" t="s">
        <v>234</v>
      </c>
      <c r="C7" s="2">
        <v>5.0</v>
      </c>
      <c r="D7" s="2"/>
      <c r="F7" s="2"/>
      <c r="G7" s="2"/>
      <c r="H7" s="12">
        <v>5.0</v>
      </c>
      <c r="I7" s="12">
        <v>70.0</v>
      </c>
    </row>
    <row r="8">
      <c r="A8" s="2">
        <v>7.0</v>
      </c>
      <c r="B8" s="2" t="s">
        <v>236</v>
      </c>
      <c r="C8" s="2">
        <v>3.0</v>
      </c>
      <c r="D8" s="2"/>
      <c r="F8" s="2"/>
      <c r="G8" s="2"/>
    </row>
    <row r="9">
      <c r="A9" s="2">
        <v>8.0</v>
      </c>
      <c r="B9" s="2" t="s">
        <v>238</v>
      </c>
      <c r="C9" s="2">
        <v>4.0</v>
      </c>
      <c r="D9" s="2"/>
      <c r="F9" s="2"/>
      <c r="G9" s="2"/>
    </row>
    <row r="10">
      <c r="A10" s="2">
        <v>9.0</v>
      </c>
      <c r="B10" s="2" t="s">
        <v>240</v>
      </c>
      <c r="C10" s="2">
        <v>2.0</v>
      </c>
      <c r="D10" s="2"/>
      <c r="F10" s="2"/>
      <c r="G10" s="2"/>
    </row>
    <row r="11">
      <c r="A11" s="2">
        <v>10.0</v>
      </c>
      <c r="B11" s="2" t="s">
        <v>242</v>
      </c>
      <c r="C11" s="2">
        <v>1.0</v>
      </c>
      <c r="D11" s="2"/>
      <c r="F11" s="2"/>
      <c r="G11" s="2"/>
    </row>
    <row r="12">
      <c r="F12" s="2"/>
      <c r="G12" s="2"/>
    </row>
  </sheetData>
  <drawing r:id="rId1"/>
</worksheet>
</file>