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Hárok1" sheetId="1" r:id="rId1"/>
    <sheet name="Hárok2" sheetId="2" r:id="rId2"/>
    <sheet name="Hárok3" sheetId="3" r:id="rId3"/>
  </sheets>
  <calcPr calcId="144525"/>
</workbook>
</file>

<file path=xl/calcChain.xml><?xml version="1.0" encoding="utf-8"?>
<calcChain xmlns="http://schemas.openxmlformats.org/spreadsheetml/2006/main">
  <c r="B23" i="2" l="1"/>
  <c r="J12" i="2" a="1"/>
  <c r="J12" i="2" s="1"/>
  <c r="I4" i="2"/>
  <c r="G6" i="2"/>
  <c r="F6" i="2"/>
  <c r="E6" i="2"/>
  <c r="G5" i="2"/>
  <c r="F5" i="2"/>
  <c r="E5" i="2"/>
  <c r="D5" i="2"/>
  <c r="G4" i="2"/>
  <c r="F4" i="2"/>
  <c r="E4" i="2"/>
  <c r="D4" i="2"/>
  <c r="C4" i="2"/>
  <c r="F3" i="2"/>
  <c r="E3" i="2"/>
  <c r="D3" i="2"/>
  <c r="C3" i="2"/>
  <c r="B3" i="2"/>
  <c r="E2" i="2"/>
  <c r="D2" i="2"/>
  <c r="C2" i="2"/>
  <c r="B2" i="2"/>
  <c r="D1" i="2"/>
  <c r="C1" i="2"/>
  <c r="B1" i="2"/>
  <c r="O17" i="2" l="1"/>
  <c r="K17" i="2"/>
  <c r="M16" i="2"/>
  <c r="O15" i="2"/>
  <c r="K15" i="2"/>
  <c r="M14" i="2"/>
  <c r="O13" i="2"/>
  <c r="K13" i="2"/>
  <c r="M12" i="2"/>
  <c r="N17" i="2"/>
  <c r="J17" i="2"/>
  <c r="L16" i="2"/>
  <c r="N15" i="2"/>
  <c r="J15" i="2"/>
  <c r="L14" i="2"/>
  <c r="N13" i="2"/>
  <c r="J13" i="2"/>
  <c r="L12" i="2"/>
  <c r="M17" i="2"/>
  <c r="O16" i="2"/>
  <c r="K16" i="2"/>
  <c r="M15" i="2"/>
  <c r="O14" i="2"/>
  <c r="K14" i="2"/>
  <c r="M13" i="2"/>
  <c r="O12" i="2"/>
  <c r="K12" i="2"/>
  <c r="L17" i="2"/>
  <c r="N16" i="2"/>
  <c r="J16" i="2"/>
  <c r="L15" i="2"/>
  <c r="N14" i="2"/>
  <c r="J14" i="2"/>
  <c r="L13" i="2"/>
  <c r="N12" i="2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C24" i="1"/>
  <c r="D24" i="1"/>
  <c r="E24" i="1"/>
  <c r="F24" i="1"/>
  <c r="G24" i="1"/>
  <c r="B24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R20" i="1"/>
  <c r="S20" i="1"/>
  <c r="T20" i="1"/>
  <c r="U20" i="1"/>
  <c r="V20" i="1"/>
  <c r="W20" i="1"/>
  <c r="S15" i="1"/>
  <c r="T15" i="1"/>
  <c r="U15" i="1"/>
  <c r="V15" i="1"/>
  <c r="W15" i="1"/>
  <c r="R15" i="1"/>
  <c r="J15" i="1"/>
  <c r="R1" i="1" a="1"/>
  <c r="R1" i="1" s="1"/>
  <c r="Y15" i="1" l="1"/>
  <c r="Y17" i="1"/>
  <c r="Y19" i="1"/>
  <c r="Y20" i="1"/>
  <c r="Y18" i="1"/>
  <c r="Y16" i="1"/>
  <c r="W6" i="1"/>
  <c r="U5" i="1"/>
  <c r="S4" i="1"/>
  <c r="W2" i="1"/>
  <c r="U1" i="1"/>
  <c r="R6" i="1"/>
  <c r="T5" i="1"/>
  <c r="R4" i="1"/>
  <c r="V2" i="1"/>
  <c r="T1" i="1"/>
  <c r="U6" i="1"/>
  <c r="W5" i="1"/>
  <c r="S5" i="1"/>
  <c r="U4" i="1"/>
  <c r="W3" i="1"/>
  <c r="S3" i="1"/>
  <c r="U2" i="1"/>
  <c r="W1" i="1"/>
  <c r="S1" i="1"/>
  <c r="S6" i="1"/>
  <c r="W4" i="1"/>
  <c r="U3" i="1"/>
  <c r="S2" i="1"/>
  <c r="V6" i="1"/>
  <c r="V4" i="1"/>
  <c r="T3" i="1"/>
  <c r="R2" i="1"/>
  <c r="T6" i="1"/>
  <c r="V5" i="1"/>
  <c r="R5" i="1"/>
  <c r="T4" i="1"/>
  <c r="V3" i="1"/>
  <c r="R3" i="1"/>
  <c r="T2" i="1"/>
  <c r="V1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K15" i="1"/>
  <c r="L15" i="1"/>
  <c r="M15" i="1"/>
  <c r="N15" i="1"/>
  <c r="O15" i="1"/>
  <c r="J1" i="1" a="1"/>
  <c r="J1" i="1" s="1"/>
  <c r="F6" i="1"/>
  <c r="E5" i="1"/>
  <c r="D4" i="1"/>
  <c r="C3" i="1"/>
  <c r="B2" i="1"/>
  <c r="D2" i="1"/>
  <c r="E3" i="1"/>
  <c r="F4" i="1"/>
  <c r="G5" i="1"/>
  <c r="G6" i="1"/>
  <c r="F5" i="1"/>
  <c r="E4" i="1"/>
  <c r="D3" i="1"/>
  <c r="C2" i="1"/>
  <c r="C1" i="1"/>
  <c r="B1" i="1"/>
  <c r="B14" i="1" l="1" a="1"/>
  <c r="B14" i="1" s="1"/>
  <c r="L6" i="1"/>
  <c r="J5" i="1"/>
  <c r="L4" i="1"/>
  <c r="N3" i="1"/>
  <c r="L2" i="1"/>
  <c r="O6" i="1"/>
  <c r="O4" i="1"/>
  <c r="M1" i="1"/>
  <c r="N6" i="1"/>
  <c r="J6" i="1"/>
  <c r="L5" i="1"/>
  <c r="N4" i="1"/>
  <c r="J4" i="1"/>
  <c r="L3" i="1"/>
  <c r="N2" i="1"/>
  <c r="J2" i="1"/>
  <c r="L1" i="1"/>
  <c r="N5" i="1"/>
  <c r="J3" i="1"/>
  <c r="N1" i="1"/>
  <c r="K6" i="1"/>
  <c r="M5" i="1"/>
  <c r="K4" i="1"/>
  <c r="M3" i="1"/>
  <c r="O2" i="1"/>
  <c r="K2" i="1"/>
  <c r="M6" i="1"/>
  <c r="O5" i="1"/>
  <c r="K5" i="1"/>
  <c r="M4" i="1"/>
  <c r="O3" i="1"/>
  <c r="K3" i="1"/>
  <c r="M2" i="1"/>
  <c r="O1" i="1"/>
  <c r="K1" i="1"/>
  <c r="G14" i="1" l="1"/>
  <c r="F14" i="1"/>
  <c r="D14" i="1"/>
  <c r="E14" i="1"/>
  <c r="C14" i="1"/>
</calcChain>
</file>

<file path=xl/sharedStrings.xml><?xml version="1.0" encoding="utf-8"?>
<sst xmlns="http://schemas.openxmlformats.org/spreadsheetml/2006/main" count="23" uniqueCount="21">
  <si>
    <t>Lambda=</t>
  </si>
  <si>
    <t>p(0)=</t>
  </si>
  <si>
    <t>Q=</t>
  </si>
  <si>
    <t>Q^2=</t>
  </si>
  <si>
    <t>E=</t>
  </si>
  <si>
    <t>t=</t>
  </si>
  <si>
    <t>e^(Qt)=</t>
  </si>
  <si>
    <t>p(t)=</t>
  </si>
  <si>
    <t>Q^3=</t>
  </si>
  <si>
    <t>E+tQ/1!+t^2Q^2/2!</t>
  </si>
  <si>
    <t>E+tQ/1!+t^2Q^2/2!+t^3Q^3/3!</t>
  </si>
  <si>
    <t>delta t=</t>
  </si>
  <si>
    <t>P(t+delta t)=</t>
  </si>
  <si>
    <t>P (delta t)=</t>
  </si>
  <si>
    <t>alfa</t>
  </si>
  <si>
    <t>lambda</t>
  </si>
  <si>
    <t>determinant</t>
  </si>
  <si>
    <t>A=</t>
  </si>
  <si>
    <t>A^-1=</t>
  </si>
  <si>
    <t>-&gt; PI</t>
  </si>
  <si>
    <t>overenie Q*PI=0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</si>
</sst>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A27" sqref="A27"/>
    </sheetView>
  </sheetViews>
  <sheetFormatPr defaultRowHeight="15" x14ac:dyDescent="0.25"/>
  <cols>
    <col min="1" max="1" width="11.85546875" bestFit="1" customWidth="1"/>
    <col min="9" max="9" width="17.28515625" customWidth="1"/>
    <col min="17" max="17" width="27" customWidth="1"/>
    <col min="18" max="22" width="9.28515625" bestFit="1" customWidth="1"/>
    <col min="23" max="23" width="9.42578125" customWidth="1"/>
  </cols>
  <sheetData>
    <row r="1" spans="1:25" x14ac:dyDescent="0.25">
      <c r="B1">
        <f>-B8</f>
        <v>-1</v>
      </c>
      <c r="C1">
        <f>B8</f>
        <v>1</v>
      </c>
      <c r="D1">
        <v>0</v>
      </c>
      <c r="E1">
        <v>0</v>
      </c>
      <c r="F1">
        <v>0</v>
      </c>
      <c r="G1">
        <v>0</v>
      </c>
      <c r="J1">
        <f t="array" ref="J1:O6">MMULT(B1:G6,B1:G6)</f>
        <v>2</v>
      </c>
      <c r="K1">
        <v>-3</v>
      </c>
      <c r="L1">
        <v>1</v>
      </c>
      <c r="M1">
        <v>0</v>
      </c>
      <c r="N1">
        <v>0</v>
      </c>
      <c r="O1">
        <v>0</v>
      </c>
      <c r="R1">
        <f t="array" ref="R1:W6">MMULT(J1:O6,B1:G6)</f>
        <v>-5</v>
      </c>
      <c r="S1">
        <v>9</v>
      </c>
      <c r="T1">
        <v>-5</v>
      </c>
      <c r="U1">
        <v>1</v>
      </c>
      <c r="V1">
        <v>0</v>
      </c>
      <c r="W1">
        <v>0</v>
      </c>
    </row>
    <row r="2" spans="1:25" x14ac:dyDescent="0.25">
      <c r="B2">
        <f>B8</f>
        <v>1</v>
      </c>
      <c r="C2">
        <f>-2*B8</f>
        <v>-2</v>
      </c>
      <c r="D2">
        <f>B8</f>
        <v>1</v>
      </c>
      <c r="E2">
        <v>0</v>
      </c>
      <c r="F2">
        <v>0</v>
      </c>
      <c r="G2">
        <v>0</v>
      </c>
      <c r="J2">
        <v>-3</v>
      </c>
      <c r="K2">
        <v>6</v>
      </c>
      <c r="L2">
        <v>-4</v>
      </c>
      <c r="M2">
        <v>1</v>
      </c>
      <c r="N2">
        <v>0</v>
      </c>
      <c r="O2">
        <v>0</v>
      </c>
      <c r="R2">
        <v>9</v>
      </c>
      <c r="S2">
        <v>-19</v>
      </c>
      <c r="T2">
        <v>15</v>
      </c>
      <c r="U2">
        <v>-6</v>
      </c>
      <c r="V2">
        <v>1</v>
      </c>
      <c r="W2">
        <v>0</v>
      </c>
    </row>
    <row r="3" spans="1:25" x14ac:dyDescent="0.25">
      <c r="A3" s="3" t="s">
        <v>2</v>
      </c>
      <c r="B3">
        <v>0</v>
      </c>
      <c r="C3">
        <f>B8</f>
        <v>1</v>
      </c>
      <c r="D3">
        <f>-2*B8</f>
        <v>-2</v>
      </c>
      <c r="E3">
        <f>B8</f>
        <v>1</v>
      </c>
      <c r="F3">
        <v>0</v>
      </c>
      <c r="G3">
        <v>0</v>
      </c>
      <c r="I3" s="3" t="s">
        <v>3</v>
      </c>
      <c r="J3">
        <v>1</v>
      </c>
      <c r="K3">
        <v>-4</v>
      </c>
      <c r="L3">
        <v>6</v>
      </c>
      <c r="M3">
        <v>-4</v>
      </c>
      <c r="N3">
        <v>1</v>
      </c>
      <c r="O3">
        <v>0</v>
      </c>
      <c r="Q3" s="3" t="s">
        <v>8</v>
      </c>
      <c r="R3">
        <v>-5</v>
      </c>
      <c r="S3">
        <v>15</v>
      </c>
      <c r="T3">
        <v>-20</v>
      </c>
      <c r="U3">
        <v>15</v>
      </c>
      <c r="V3">
        <v>-6</v>
      </c>
      <c r="W3">
        <v>1</v>
      </c>
    </row>
    <row r="4" spans="1:25" x14ac:dyDescent="0.25">
      <c r="B4">
        <v>0</v>
      </c>
      <c r="C4">
        <v>0</v>
      </c>
      <c r="D4">
        <f>B8</f>
        <v>1</v>
      </c>
      <c r="E4">
        <f>-2*B8</f>
        <v>-2</v>
      </c>
      <c r="F4">
        <f>B8</f>
        <v>1</v>
      </c>
      <c r="G4">
        <v>0</v>
      </c>
      <c r="J4">
        <v>0</v>
      </c>
      <c r="K4">
        <v>1</v>
      </c>
      <c r="L4">
        <v>-4</v>
      </c>
      <c r="M4">
        <v>6</v>
      </c>
      <c r="N4">
        <v>-4</v>
      </c>
      <c r="O4">
        <v>1</v>
      </c>
      <c r="R4">
        <v>1</v>
      </c>
      <c r="S4">
        <v>-6</v>
      </c>
      <c r="T4">
        <v>15</v>
      </c>
      <c r="U4">
        <v>-20</v>
      </c>
      <c r="V4">
        <v>15</v>
      </c>
      <c r="W4">
        <v>-5</v>
      </c>
    </row>
    <row r="5" spans="1:25" x14ac:dyDescent="0.25">
      <c r="B5">
        <v>0</v>
      </c>
      <c r="C5">
        <v>0</v>
      </c>
      <c r="D5">
        <v>0</v>
      </c>
      <c r="E5">
        <f>B8</f>
        <v>1</v>
      </c>
      <c r="F5">
        <f>-2*B8</f>
        <v>-2</v>
      </c>
      <c r="G5">
        <f>B8</f>
        <v>1</v>
      </c>
      <c r="J5">
        <v>0</v>
      </c>
      <c r="K5">
        <v>0</v>
      </c>
      <c r="L5">
        <v>1</v>
      </c>
      <c r="M5">
        <v>-4</v>
      </c>
      <c r="N5">
        <v>6</v>
      </c>
      <c r="O5">
        <v>-3</v>
      </c>
      <c r="R5">
        <v>0</v>
      </c>
      <c r="S5">
        <v>1</v>
      </c>
      <c r="T5">
        <v>-6</v>
      </c>
      <c r="U5">
        <v>15</v>
      </c>
      <c r="V5">
        <v>-19</v>
      </c>
      <c r="W5">
        <v>9</v>
      </c>
    </row>
    <row r="6" spans="1:25" x14ac:dyDescent="0.25">
      <c r="B6">
        <v>0</v>
      </c>
      <c r="C6">
        <v>0</v>
      </c>
      <c r="D6">
        <v>0</v>
      </c>
      <c r="E6">
        <v>0</v>
      </c>
      <c r="F6">
        <f>B8</f>
        <v>1</v>
      </c>
      <c r="G6">
        <f>-B8</f>
        <v>-1</v>
      </c>
      <c r="J6">
        <v>0</v>
      </c>
      <c r="K6">
        <v>0</v>
      </c>
      <c r="L6">
        <v>0</v>
      </c>
      <c r="M6">
        <v>1</v>
      </c>
      <c r="N6">
        <v>-3</v>
      </c>
      <c r="O6">
        <v>2</v>
      </c>
      <c r="R6">
        <v>0</v>
      </c>
      <c r="S6">
        <v>0</v>
      </c>
      <c r="T6">
        <v>1</v>
      </c>
      <c r="U6">
        <v>-5</v>
      </c>
      <c r="V6">
        <v>9</v>
      </c>
      <c r="W6">
        <v>-5</v>
      </c>
    </row>
    <row r="8" spans="1:25" x14ac:dyDescent="0.25">
      <c r="A8" s="3" t="s">
        <v>0</v>
      </c>
      <c r="B8" s="2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25" x14ac:dyDescent="0.25"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25" x14ac:dyDescent="0.25">
      <c r="A10" s="3" t="s">
        <v>1</v>
      </c>
      <c r="B10" s="1">
        <v>0.5</v>
      </c>
      <c r="C10" s="1">
        <v>0</v>
      </c>
      <c r="D10" s="1">
        <v>0</v>
      </c>
      <c r="E10" s="1">
        <v>0</v>
      </c>
      <c r="F10" s="1">
        <v>0</v>
      </c>
      <c r="G10" s="1">
        <v>0.5</v>
      </c>
      <c r="I10" s="3" t="s">
        <v>4</v>
      </c>
      <c r="J10" s="2">
        <v>0</v>
      </c>
      <c r="K10" s="2">
        <v>0</v>
      </c>
      <c r="L10">
        <v>1</v>
      </c>
      <c r="M10">
        <v>0</v>
      </c>
      <c r="N10">
        <v>0</v>
      </c>
      <c r="O10">
        <v>0</v>
      </c>
    </row>
    <row r="11" spans="1:25" x14ac:dyDescent="0.25"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25" x14ac:dyDescent="0.25">
      <c r="A12" s="3" t="s">
        <v>5</v>
      </c>
      <c r="B12">
        <v>0.5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25" x14ac:dyDescent="0.25"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25" x14ac:dyDescent="0.25">
      <c r="A14" s="3" t="s">
        <v>7</v>
      </c>
      <c r="B14">
        <f t="array" ref="B14:G14">MMULT(B10:G10,J15:O20)</f>
        <v>0.375</v>
      </c>
      <c r="C14">
        <v>6.25E-2</v>
      </c>
      <c r="D14">
        <v>6.25E-2</v>
      </c>
      <c r="E14">
        <v>6.25E-2</v>
      </c>
      <c r="F14">
        <v>6.25E-2</v>
      </c>
      <c r="G14">
        <v>0.375</v>
      </c>
    </row>
    <row r="15" spans="1:25" x14ac:dyDescent="0.25">
      <c r="J15">
        <f>J8+$B$12*B1+$B$12*$B$12/2*J1</f>
        <v>0.75</v>
      </c>
      <c r="K15">
        <f t="shared" ref="K15:O15" si="0">K8+$B$12*C1+$B$12*$B$12/2*K1</f>
        <v>0.125</v>
      </c>
      <c r="L15">
        <f t="shared" si="0"/>
        <v>0.125</v>
      </c>
      <c r="M15">
        <f t="shared" si="0"/>
        <v>0</v>
      </c>
      <c r="N15">
        <f t="shared" si="0"/>
        <v>0</v>
      </c>
      <c r="O15">
        <f t="shared" si="0"/>
        <v>0</v>
      </c>
      <c r="R15">
        <f>J8+$B$12*B1+$B$12*$B$12/2*J1++$B$12*$B$12*$B$12/6*R1</f>
        <v>0.64583333333333337</v>
      </c>
      <c r="S15">
        <f t="shared" ref="S15:W15" si="1">K8+$B$12*C1+$B$12*$B$12/2*K1++$B$12*$B$12*$B$12/6*S1</f>
        <v>0.3125</v>
      </c>
      <c r="T15">
        <f t="shared" si="1"/>
        <v>2.0833333333333343E-2</v>
      </c>
      <c r="U15">
        <f t="shared" si="1"/>
        <v>2.0833333333333332E-2</v>
      </c>
      <c r="V15">
        <f t="shared" si="1"/>
        <v>0</v>
      </c>
      <c r="W15">
        <f t="shared" si="1"/>
        <v>0</v>
      </c>
      <c r="Y15">
        <f>SUM(R15:X15)</f>
        <v>1</v>
      </c>
    </row>
    <row r="16" spans="1:25" x14ac:dyDescent="0.25">
      <c r="J16">
        <f t="shared" ref="J16:J20" si="2">J9+$B$12*B2+$B$12*$B$12/2*J2</f>
        <v>0.125</v>
      </c>
      <c r="K16">
        <f t="shared" ref="K16:K20" si="3">K9+$B$12*C2+$B$12*$B$12/2*K2</f>
        <v>0.75</v>
      </c>
      <c r="L16">
        <f t="shared" ref="L16:L20" si="4">L9+$B$12*D2+$B$12*$B$12/2*L2</f>
        <v>0</v>
      </c>
      <c r="M16">
        <f t="shared" ref="M16:M20" si="5">M9+$B$12*E2+$B$12*$B$12/2*M2</f>
        <v>0.125</v>
      </c>
      <c r="N16">
        <f t="shared" ref="N16:N20" si="6">N9+$B$12*F2+$B$12*$B$12/2*N2</f>
        <v>0</v>
      </c>
      <c r="O16">
        <f t="shared" ref="O16:O20" si="7">O9+$B$12*G2+$B$12*$B$12/2*O2</f>
        <v>0</v>
      </c>
      <c r="R16">
        <f t="shared" ref="R16:R20" si="8">J9+$B$12*B2+$B$12*$B$12/2*J2++$B$12*$B$12*$B$12/6*R2</f>
        <v>0.3125</v>
      </c>
      <c r="S16">
        <f t="shared" ref="S16:S20" si="9">K9+$B$12*C2+$B$12*$B$12/2*K2++$B$12*$B$12*$B$12/6*S2</f>
        <v>0.35416666666666669</v>
      </c>
      <c r="T16">
        <f t="shared" ref="T16:T20" si="10">L9+$B$12*D2+$B$12*$B$12/2*L2++$B$12*$B$12*$B$12/6*T2</f>
        <v>0.3125</v>
      </c>
      <c r="U16">
        <f t="shared" ref="U16:U20" si="11">M9+$B$12*E2+$B$12*$B$12/2*M2++$B$12*$B$12*$B$12/6*U2</f>
        <v>0</v>
      </c>
      <c r="V16">
        <f t="shared" ref="V16:V20" si="12">N9+$B$12*F2+$B$12*$B$12/2*N2++$B$12*$B$12*$B$12/6*V2</f>
        <v>2.0833333333333332E-2</v>
      </c>
      <c r="W16">
        <f t="shared" ref="W16:W20" si="13">O9+$B$12*G2+$B$12*$B$12/2*O2++$B$12*$B$12*$B$12/6*W2</f>
        <v>0</v>
      </c>
      <c r="Y16">
        <f t="shared" ref="Y16:Y20" si="14">SUM(R16:X16)</f>
        <v>1</v>
      </c>
    </row>
    <row r="17" spans="1:25" x14ac:dyDescent="0.25">
      <c r="I17" s="3" t="s">
        <v>6</v>
      </c>
      <c r="J17">
        <f t="shared" si="2"/>
        <v>0.125</v>
      </c>
      <c r="K17">
        <f t="shared" si="3"/>
        <v>0</v>
      </c>
      <c r="L17">
        <f t="shared" si="4"/>
        <v>0.75</v>
      </c>
      <c r="M17">
        <f t="shared" si="5"/>
        <v>0</v>
      </c>
      <c r="N17">
        <f t="shared" si="6"/>
        <v>0.125</v>
      </c>
      <c r="O17">
        <f t="shared" si="7"/>
        <v>0</v>
      </c>
      <c r="Q17" s="3" t="s">
        <v>6</v>
      </c>
      <c r="R17">
        <f t="shared" si="8"/>
        <v>2.0833333333333343E-2</v>
      </c>
      <c r="S17">
        <f t="shared" si="9"/>
        <v>0.3125</v>
      </c>
      <c r="T17">
        <f t="shared" si="10"/>
        <v>0.33333333333333337</v>
      </c>
      <c r="U17">
        <f t="shared" si="11"/>
        <v>0.3125</v>
      </c>
      <c r="V17">
        <f t="shared" si="12"/>
        <v>0</v>
      </c>
      <c r="W17">
        <f t="shared" si="13"/>
        <v>2.0833333333333332E-2</v>
      </c>
      <c r="Y17">
        <f t="shared" si="14"/>
        <v>1</v>
      </c>
    </row>
    <row r="18" spans="1:25" x14ac:dyDescent="0.25">
      <c r="I18" s="3" t="s">
        <v>9</v>
      </c>
      <c r="J18">
        <f t="shared" si="2"/>
        <v>0</v>
      </c>
      <c r="K18">
        <f t="shared" si="3"/>
        <v>0.125</v>
      </c>
      <c r="L18">
        <f t="shared" si="4"/>
        <v>0</v>
      </c>
      <c r="M18">
        <f t="shared" si="5"/>
        <v>0.75</v>
      </c>
      <c r="N18">
        <f t="shared" si="6"/>
        <v>0</v>
      </c>
      <c r="O18">
        <f t="shared" si="7"/>
        <v>0.125</v>
      </c>
      <c r="Q18" s="3" t="s">
        <v>10</v>
      </c>
      <c r="R18">
        <f t="shared" si="8"/>
        <v>2.0833333333333332E-2</v>
      </c>
      <c r="S18">
        <f t="shared" si="9"/>
        <v>0</v>
      </c>
      <c r="T18">
        <f t="shared" si="10"/>
        <v>0.3125</v>
      </c>
      <c r="U18">
        <f t="shared" si="11"/>
        <v>0.33333333333333337</v>
      </c>
      <c r="V18">
        <f t="shared" si="12"/>
        <v>0.3125</v>
      </c>
      <c r="W18">
        <f t="shared" si="13"/>
        <v>2.0833333333333343E-2</v>
      </c>
      <c r="Y18">
        <f t="shared" si="14"/>
        <v>1</v>
      </c>
    </row>
    <row r="19" spans="1:25" x14ac:dyDescent="0.25">
      <c r="J19">
        <f t="shared" si="2"/>
        <v>0</v>
      </c>
      <c r="K19">
        <f t="shared" si="3"/>
        <v>0</v>
      </c>
      <c r="L19">
        <f t="shared" si="4"/>
        <v>0.125</v>
      </c>
      <c r="M19">
        <f t="shared" si="5"/>
        <v>0</v>
      </c>
      <c r="N19">
        <f t="shared" si="6"/>
        <v>0.75</v>
      </c>
      <c r="O19">
        <f t="shared" si="7"/>
        <v>0.125</v>
      </c>
      <c r="R19">
        <f t="shared" si="8"/>
        <v>0</v>
      </c>
      <c r="S19">
        <f t="shared" si="9"/>
        <v>2.0833333333333332E-2</v>
      </c>
      <c r="T19">
        <f t="shared" si="10"/>
        <v>0</v>
      </c>
      <c r="U19">
        <f t="shared" si="11"/>
        <v>0.3125</v>
      </c>
      <c r="V19">
        <f t="shared" si="12"/>
        <v>0.35416666666666669</v>
      </c>
      <c r="W19">
        <f t="shared" si="13"/>
        <v>0.3125</v>
      </c>
      <c r="Y19">
        <f t="shared" si="14"/>
        <v>1</v>
      </c>
    </row>
    <row r="20" spans="1:25" x14ac:dyDescent="0.25"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0.125</v>
      </c>
      <c r="N20">
        <f t="shared" si="6"/>
        <v>0.125</v>
      </c>
      <c r="O20">
        <f t="shared" si="7"/>
        <v>0.75</v>
      </c>
      <c r="R20">
        <f t="shared" si="8"/>
        <v>0</v>
      </c>
      <c r="S20">
        <f t="shared" si="9"/>
        <v>0</v>
      </c>
      <c r="T20">
        <f t="shared" si="10"/>
        <v>2.0833333333333332E-2</v>
      </c>
      <c r="U20">
        <f t="shared" si="11"/>
        <v>2.0833333333333343E-2</v>
      </c>
      <c r="V20">
        <f t="shared" si="12"/>
        <v>0.3125</v>
      </c>
      <c r="W20">
        <f t="shared" si="13"/>
        <v>0.64583333333333337</v>
      </c>
      <c r="Y20">
        <f t="shared" si="14"/>
        <v>1</v>
      </c>
    </row>
    <row r="22" spans="1:25" x14ac:dyDescent="0.25">
      <c r="A22" s="3" t="s">
        <v>11</v>
      </c>
      <c r="B22">
        <v>0.01</v>
      </c>
    </row>
    <row r="24" spans="1:25" x14ac:dyDescent="0.25">
      <c r="B24">
        <f>J8+$B$22*B1</f>
        <v>0.99</v>
      </c>
      <c r="C24">
        <f t="shared" ref="C24:G24" si="15">K8+$B$22*C1</f>
        <v>0.01</v>
      </c>
      <c r="D24">
        <f t="shared" si="15"/>
        <v>0</v>
      </c>
      <c r="E24">
        <f t="shared" si="15"/>
        <v>0</v>
      </c>
      <c r="F24">
        <f t="shared" si="15"/>
        <v>0</v>
      </c>
      <c r="G24">
        <f t="shared" si="15"/>
        <v>0</v>
      </c>
    </row>
    <row r="25" spans="1:25" x14ac:dyDescent="0.25">
      <c r="B25">
        <f t="shared" ref="B25:B29" si="16">J9+$B$22*B2</f>
        <v>0.01</v>
      </c>
      <c r="C25">
        <f t="shared" ref="C25:C29" si="17">K9+$B$22*C2</f>
        <v>0.98</v>
      </c>
      <c r="D25">
        <f t="shared" ref="D25:D29" si="18">L9+$B$22*D2</f>
        <v>0.01</v>
      </c>
      <c r="E25">
        <f t="shared" ref="E25:E29" si="19">M9+$B$22*E2</f>
        <v>0</v>
      </c>
      <c r="F25">
        <f t="shared" ref="F25:F29" si="20">N9+$B$22*F2</f>
        <v>0</v>
      </c>
      <c r="G25">
        <f t="shared" ref="G25:G29" si="21">O9+$B$22*G2</f>
        <v>0</v>
      </c>
    </row>
    <row r="26" spans="1:25" x14ac:dyDescent="0.25">
      <c r="A26" s="3" t="s">
        <v>13</v>
      </c>
      <c r="B26">
        <f t="shared" si="16"/>
        <v>0</v>
      </c>
      <c r="C26">
        <f t="shared" si="17"/>
        <v>0.01</v>
      </c>
      <c r="D26">
        <f t="shared" si="18"/>
        <v>0.98</v>
      </c>
      <c r="E26">
        <f t="shared" si="19"/>
        <v>0.01</v>
      </c>
      <c r="F26">
        <f t="shared" si="20"/>
        <v>0</v>
      </c>
      <c r="G26">
        <f t="shared" si="21"/>
        <v>0</v>
      </c>
      <c r="I26" s="3" t="s">
        <v>12</v>
      </c>
    </row>
    <row r="27" spans="1:25" x14ac:dyDescent="0.25">
      <c r="B27">
        <f t="shared" si="16"/>
        <v>0</v>
      </c>
      <c r="C27">
        <f t="shared" si="17"/>
        <v>0</v>
      </c>
      <c r="D27">
        <f t="shared" si="18"/>
        <v>0.01</v>
      </c>
      <c r="E27">
        <f t="shared" si="19"/>
        <v>0.98</v>
      </c>
      <c r="F27">
        <f t="shared" si="20"/>
        <v>0.01</v>
      </c>
      <c r="G27">
        <f t="shared" si="21"/>
        <v>0</v>
      </c>
    </row>
    <row r="28" spans="1:25" x14ac:dyDescent="0.25">
      <c r="B28">
        <f t="shared" si="16"/>
        <v>0</v>
      </c>
      <c r="C28">
        <f t="shared" si="17"/>
        <v>0</v>
      </c>
      <c r="D28">
        <f t="shared" si="18"/>
        <v>0</v>
      </c>
      <c r="E28">
        <f t="shared" si="19"/>
        <v>0.01</v>
      </c>
      <c r="F28">
        <f t="shared" si="20"/>
        <v>0.98</v>
      </c>
      <c r="G28">
        <f t="shared" si="21"/>
        <v>0.01</v>
      </c>
    </row>
    <row r="29" spans="1:25" x14ac:dyDescent="0.25">
      <c r="B29">
        <f t="shared" si="16"/>
        <v>0</v>
      </c>
      <c r="C29">
        <f t="shared" si="17"/>
        <v>0</v>
      </c>
      <c r="D29">
        <f t="shared" si="18"/>
        <v>0</v>
      </c>
      <c r="E29">
        <f t="shared" si="19"/>
        <v>0</v>
      </c>
      <c r="F29">
        <f t="shared" si="20"/>
        <v>0.01</v>
      </c>
      <c r="G29">
        <f t="shared" si="21"/>
        <v>0.99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0" sqref="A20"/>
    </sheetView>
  </sheetViews>
  <sheetFormatPr defaultRowHeight="15" x14ac:dyDescent="0.25"/>
  <cols>
    <col min="1" max="1" width="20.42578125" customWidth="1"/>
    <col min="2" max="2" width="12" bestFit="1" customWidth="1"/>
    <col min="3" max="7" width="11.85546875" bestFit="1" customWidth="1"/>
    <col min="9" max="9" width="13.42578125" customWidth="1"/>
  </cols>
  <sheetData>
    <row r="1" spans="1:15" x14ac:dyDescent="0.25">
      <c r="B1">
        <f>-B9</f>
        <v>-1</v>
      </c>
      <c r="C1">
        <f>B9*(1-B8)</f>
        <v>0.5</v>
      </c>
      <c r="D1">
        <f>B8*B9</f>
        <v>0.5</v>
      </c>
      <c r="E1">
        <v>0</v>
      </c>
      <c r="F1">
        <v>0</v>
      </c>
      <c r="G1">
        <v>0</v>
      </c>
    </row>
    <row r="2" spans="1:15" x14ac:dyDescent="0.25">
      <c r="B2">
        <f>B9</f>
        <v>1</v>
      </c>
      <c r="C2">
        <f>-2*B9</f>
        <v>-2</v>
      </c>
      <c r="D2">
        <f>B9*(1-B8)</f>
        <v>0.5</v>
      </c>
      <c r="E2">
        <f>B8*B9</f>
        <v>0.5</v>
      </c>
      <c r="F2">
        <v>0</v>
      </c>
      <c r="G2">
        <v>0</v>
      </c>
    </row>
    <row r="3" spans="1:15" x14ac:dyDescent="0.25">
      <c r="A3" s="3" t="s">
        <v>2</v>
      </c>
      <c r="B3">
        <f>B8*B9</f>
        <v>0.5</v>
      </c>
      <c r="C3">
        <f>B9*(1-B8)</f>
        <v>0.5</v>
      </c>
      <c r="D3">
        <f>-2*B9</f>
        <v>-2</v>
      </c>
      <c r="E3">
        <f>B9*(1-B8)</f>
        <v>0.5</v>
      </c>
      <c r="F3">
        <f>B8*B9</f>
        <v>0.5</v>
      </c>
      <c r="G3">
        <v>0</v>
      </c>
      <c r="I3" s="3" t="s">
        <v>16</v>
      </c>
    </row>
    <row r="4" spans="1:15" x14ac:dyDescent="0.25">
      <c r="B4">
        <v>0</v>
      </c>
      <c r="C4">
        <f>B8*B9</f>
        <v>0.5</v>
      </c>
      <c r="D4">
        <f>B9*(1-B8)</f>
        <v>0.5</v>
      </c>
      <c r="E4">
        <f>-2*B9</f>
        <v>-2</v>
      </c>
      <c r="F4">
        <f>B9*(1-B8)</f>
        <v>0.5</v>
      </c>
      <c r="G4">
        <f>B8*B9</f>
        <v>0.5</v>
      </c>
      <c r="I4">
        <f>MDETERM(B1:G6)</f>
        <v>0</v>
      </c>
    </row>
    <row r="5" spans="1:15" x14ac:dyDescent="0.25">
      <c r="B5">
        <v>0</v>
      </c>
      <c r="C5">
        <v>0</v>
      </c>
      <c r="D5">
        <f>B8*B9</f>
        <v>0.5</v>
      </c>
      <c r="E5">
        <f>B9*(1-B8)</f>
        <v>0.5</v>
      </c>
      <c r="F5">
        <f>-2*B9</f>
        <v>-2</v>
      </c>
      <c r="G5">
        <f>B9</f>
        <v>1</v>
      </c>
    </row>
    <row r="6" spans="1:15" x14ac:dyDescent="0.25">
      <c r="B6">
        <v>0</v>
      </c>
      <c r="C6">
        <v>0</v>
      </c>
      <c r="D6">
        <v>0</v>
      </c>
      <c r="E6">
        <f>B8*B9</f>
        <v>0.5</v>
      </c>
      <c r="F6">
        <f>B9*(1-B8)</f>
        <v>0.5</v>
      </c>
      <c r="G6">
        <f>-B9</f>
        <v>-1</v>
      </c>
    </row>
    <row r="8" spans="1:15" x14ac:dyDescent="0.25">
      <c r="A8" s="3" t="s">
        <v>14</v>
      </c>
      <c r="B8">
        <v>0.5</v>
      </c>
    </row>
    <row r="9" spans="1:15" x14ac:dyDescent="0.25">
      <c r="A9" s="3" t="s">
        <v>15</v>
      </c>
      <c r="B9">
        <v>1</v>
      </c>
    </row>
    <row r="12" spans="1:15" x14ac:dyDescent="0.25">
      <c r="B12">
        <v>-1</v>
      </c>
      <c r="C12">
        <v>0.5</v>
      </c>
      <c r="D12">
        <v>0.5</v>
      </c>
      <c r="E12">
        <v>0</v>
      </c>
      <c r="F12">
        <v>0</v>
      </c>
      <c r="G12">
        <v>1</v>
      </c>
      <c r="J12">
        <f t="array" ref="J12:O17">MINVERSE(B12:G17)</f>
        <v>-1.5384615384615385</v>
      </c>
      <c r="K12">
        <v>-0.3846153846153848</v>
      </c>
      <c r="L12">
        <v>-0.30769230769230771</v>
      </c>
      <c r="M12">
        <v>0.3076923076923076</v>
      </c>
      <c r="N12">
        <v>0.38461538461538458</v>
      </c>
      <c r="O12">
        <v>1.5384615384615381</v>
      </c>
    </row>
    <row r="13" spans="1:15" x14ac:dyDescent="0.25">
      <c r="B13">
        <v>1</v>
      </c>
      <c r="C13">
        <v>-2</v>
      </c>
      <c r="D13">
        <v>0.5</v>
      </c>
      <c r="E13">
        <v>0.5</v>
      </c>
      <c r="F13">
        <v>0</v>
      </c>
      <c r="G13">
        <v>1</v>
      </c>
      <c r="J13">
        <v>-0.89068825910931182</v>
      </c>
      <c r="K13">
        <v>-0.74898785425101233</v>
      </c>
      <c r="L13">
        <v>-0.2834008097165992</v>
      </c>
      <c r="M13">
        <v>0.17813765182186228</v>
      </c>
      <c r="N13">
        <v>0.32793522267206471</v>
      </c>
      <c r="O13">
        <v>1.4170040485829958</v>
      </c>
    </row>
    <row r="14" spans="1:15" x14ac:dyDescent="0.25">
      <c r="A14" s="3" t="s">
        <v>17</v>
      </c>
      <c r="B14">
        <v>0.5</v>
      </c>
      <c r="C14">
        <v>0.5</v>
      </c>
      <c r="D14">
        <v>-2</v>
      </c>
      <c r="E14">
        <v>0.5</v>
      </c>
      <c r="F14">
        <v>0.5</v>
      </c>
      <c r="G14">
        <v>1</v>
      </c>
      <c r="I14" s="3" t="s">
        <v>18</v>
      </c>
      <c r="J14">
        <v>-0.60728744939271262</v>
      </c>
      <c r="K14">
        <v>-0.28340080971659931</v>
      </c>
      <c r="L14">
        <v>-0.64777327935222673</v>
      </c>
      <c r="M14">
        <v>0.12145748987854246</v>
      </c>
      <c r="N14">
        <v>0.17813765182186231</v>
      </c>
      <c r="O14">
        <v>1.2388663967611333</v>
      </c>
    </row>
    <row r="15" spans="1:15" x14ac:dyDescent="0.25">
      <c r="B15">
        <v>0</v>
      </c>
      <c r="C15">
        <v>0.5</v>
      </c>
      <c r="D15">
        <v>0.5</v>
      </c>
      <c r="E15">
        <v>-2</v>
      </c>
      <c r="F15">
        <v>0.5</v>
      </c>
      <c r="G15">
        <v>1</v>
      </c>
      <c r="J15">
        <v>-0.29959514170040497</v>
      </c>
      <c r="K15">
        <v>-0.20647773279352238</v>
      </c>
      <c r="L15">
        <v>-0.18623481781376519</v>
      </c>
      <c r="M15">
        <v>-0.34008097165991907</v>
      </c>
      <c r="N15">
        <v>0.10121457489878538</v>
      </c>
      <c r="O15">
        <v>0.93117408906882571</v>
      </c>
    </row>
    <row r="16" spans="1:15" x14ac:dyDescent="0.25">
      <c r="B16">
        <v>0</v>
      </c>
      <c r="C16">
        <v>0</v>
      </c>
      <c r="D16">
        <v>0.5</v>
      </c>
      <c r="E16">
        <v>0.5</v>
      </c>
      <c r="F16">
        <v>-2</v>
      </c>
      <c r="G16">
        <v>1</v>
      </c>
      <c r="J16">
        <v>-0.12145748987854255</v>
      </c>
      <c r="K16">
        <v>-5.6680161943319929E-2</v>
      </c>
      <c r="L16">
        <v>-0.1295546558704454</v>
      </c>
      <c r="M16">
        <v>2.4291497975708405E-2</v>
      </c>
      <c r="N16">
        <v>-0.36437246963562753</v>
      </c>
      <c r="O16">
        <v>0.64777327935222662</v>
      </c>
    </row>
    <row r="17" spans="1:16" x14ac:dyDescent="0.25">
      <c r="B17">
        <v>0</v>
      </c>
      <c r="C17">
        <v>0</v>
      </c>
      <c r="D17">
        <v>0</v>
      </c>
      <c r="E17">
        <v>0.5</v>
      </c>
      <c r="F17">
        <v>0.5</v>
      </c>
      <c r="G17">
        <v>1</v>
      </c>
      <c r="J17" s="5">
        <v>0.21052631578947367</v>
      </c>
      <c r="K17" s="5">
        <v>0.13157894736842105</v>
      </c>
      <c r="L17" s="5">
        <v>0.15789473684210525</v>
      </c>
      <c r="M17" s="5">
        <v>0.15789473684210525</v>
      </c>
      <c r="N17" s="5">
        <v>0.13157894736842105</v>
      </c>
      <c r="O17" s="5">
        <v>0.21052631578947367</v>
      </c>
      <c r="P17" s="4" t="s">
        <v>19</v>
      </c>
    </row>
    <row r="19" spans="1:16" x14ac:dyDescent="0.25">
      <c r="A19" s="3"/>
    </row>
    <row r="23" spans="1:16" x14ac:dyDescent="0.25">
      <c r="A23" s="3" t="s">
        <v>20</v>
      </c>
      <c r="B23">
        <f>MMULT(J17:O17,B1:G6)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jupo</dc:creator>
  <cp:lastModifiedBy>jupo</cp:lastModifiedBy>
  <dcterms:created xsi:type="dcterms:W3CDTF">2014-10-13T06:32:35Z</dcterms:created>
  <dcterms:modified xsi:type="dcterms:W3CDTF">2014-10-13T08:35:04Z</dcterms:modified>
</cp:coreProperties>
</file>