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1075" windowHeight="9945" activeTab="1"/>
  </bookViews>
  <sheets>
    <sheet name="Vkladacie heur" sheetId="1" r:id="rId1"/>
    <sheet name="Vymenna heur first adm" sheetId="4" r:id="rId2"/>
    <sheet name="Vymenna heur best adm" sheetId="5" r:id="rId3"/>
  </sheets>
  <calcPr calcId="145621"/>
</workbook>
</file>

<file path=xl/calcChain.xml><?xml version="1.0" encoding="utf-8"?>
<calcChain xmlns="http://schemas.openxmlformats.org/spreadsheetml/2006/main">
  <c r="L53" i="5" l="1"/>
  <c r="K53" i="5"/>
  <c r="M53" i="5" s="1"/>
  <c r="L52" i="5"/>
  <c r="K52" i="5"/>
  <c r="M52" i="5" s="1"/>
  <c r="L51" i="5"/>
  <c r="K51" i="5"/>
  <c r="M51" i="5" s="1"/>
  <c r="L50" i="5"/>
  <c r="K50" i="5"/>
  <c r="M50" i="5" s="1"/>
  <c r="L49" i="5"/>
  <c r="K49" i="5"/>
  <c r="M49" i="5" s="1"/>
  <c r="L48" i="5"/>
  <c r="K48" i="5"/>
  <c r="M48" i="5" s="1"/>
  <c r="L47" i="5"/>
  <c r="K47" i="5"/>
  <c r="M47" i="5" s="1"/>
  <c r="L46" i="5"/>
  <c r="K46" i="5"/>
  <c r="M46" i="5" s="1"/>
  <c r="L45" i="5"/>
  <c r="K45" i="5"/>
  <c r="M45" i="5" s="1"/>
  <c r="L44" i="5"/>
  <c r="K44" i="5"/>
  <c r="M44" i="5" s="1"/>
  <c r="L31" i="5"/>
  <c r="K31" i="5"/>
  <c r="M31" i="5" s="1"/>
  <c r="L30" i="5"/>
  <c r="K30" i="5"/>
  <c r="M30" i="5" s="1"/>
  <c r="L29" i="5"/>
  <c r="K29" i="5"/>
  <c r="M29" i="5" s="1"/>
  <c r="L28" i="5"/>
  <c r="K28" i="5"/>
  <c r="M28" i="5" s="1"/>
  <c r="L27" i="5"/>
  <c r="K27" i="5"/>
  <c r="M27" i="5" s="1"/>
  <c r="L75" i="5"/>
  <c r="K75" i="5"/>
  <c r="M75" i="5" s="1"/>
  <c r="L74" i="5"/>
  <c r="K74" i="5"/>
  <c r="M74" i="5" s="1"/>
  <c r="L73" i="5"/>
  <c r="K73" i="5"/>
  <c r="M73" i="5" s="1"/>
  <c r="L72" i="5"/>
  <c r="K72" i="5"/>
  <c r="M72" i="5" s="1"/>
  <c r="L71" i="5"/>
  <c r="K71" i="5"/>
  <c r="M71" i="5" s="1"/>
  <c r="L70" i="5"/>
  <c r="K70" i="5"/>
  <c r="M70" i="5" s="1"/>
  <c r="L69" i="5"/>
  <c r="K69" i="5"/>
  <c r="M69" i="5" s="1"/>
  <c r="L68" i="5"/>
  <c r="K68" i="5"/>
  <c r="M68" i="5" s="1"/>
  <c r="L67" i="5"/>
  <c r="K67" i="5"/>
  <c r="M67" i="5" s="1"/>
  <c r="L66" i="5"/>
  <c r="K66" i="5"/>
  <c r="M66" i="5" s="1"/>
  <c r="L65" i="5"/>
  <c r="K65" i="5"/>
  <c r="M65" i="5" s="1"/>
  <c r="L64" i="5"/>
  <c r="K64" i="5"/>
  <c r="M64" i="5" s="1"/>
  <c r="L63" i="5"/>
  <c r="K63" i="5"/>
  <c r="M63" i="5" s="1"/>
  <c r="L62" i="5"/>
  <c r="K62" i="5"/>
  <c r="M62" i="5" s="1"/>
  <c r="L61" i="5"/>
  <c r="K61" i="5"/>
  <c r="M61" i="5" s="1"/>
  <c r="L55" i="5"/>
  <c r="K55" i="5"/>
  <c r="L43" i="5"/>
  <c r="K43" i="5"/>
  <c r="M43" i="5" s="1"/>
  <c r="L42" i="5"/>
  <c r="K42" i="5"/>
  <c r="M42" i="5" s="1"/>
  <c r="L41" i="5"/>
  <c r="K41" i="5"/>
  <c r="M41" i="5" s="1"/>
  <c r="L40" i="5"/>
  <c r="K40" i="5"/>
  <c r="M40" i="5" s="1"/>
  <c r="L39" i="5"/>
  <c r="K39" i="5"/>
  <c r="M39" i="5" s="1"/>
  <c r="L33" i="5"/>
  <c r="K33" i="5"/>
  <c r="L26" i="5"/>
  <c r="K26" i="5"/>
  <c r="M26" i="5" s="1"/>
  <c r="L25" i="5"/>
  <c r="K25" i="5"/>
  <c r="M25" i="5" s="1"/>
  <c r="L24" i="5"/>
  <c r="K24" i="5"/>
  <c r="M24" i="5" s="1"/>
  <c r="L23" i="5"/>
  <c r="K23" i="5"/>
  <c r="M23" i="5" s="1"/>
  <c r="L22" i="5"/>
  <c r="K22" i="5"/>
  <c r="M22" i="5" s="1"/>
  <c r="L21" i="5"/>
  <c r="K21" i="5"/>
  <c r="M21" i="5" s="1"/>
  <c r="L20" i="5"/>
  <c r="K20" i="5"/>
  <c r="M20" i="5" s="1"/>
  <c r="L19" i="5"/>
  <c r="K19" i="5"/>
  <c r="M19" i="5" s="1"/>
  <c r="L18" i="5"/>
  <c r="K18" i="5"/>
  <c r="M18" i="5" s="1"/>
  <c r="L17" i="5"/>
  <c r="K17" i="5"/>
  <c r="M17" i="5" s="1"/>
  <c r="L11" i="5"/>
  <c r="K11" i="5"/>
  <c r="N49" i="5" l="1"/>
  <c r="N50" i="5"/>
  <c r="N51" i="5"/>
  <c r="N52" i="5"/>
  <c r="N53" i="5"/>
  <c r="N44" i="5"/>
  <c r="N45" i="5"/>
  <c r="N46" i="5"/>
  <c r="N47" i="5"/>
  <c r="N48" i="5"/>
  <c r="N17" i="5"/>
  <c r="N18" i="5"/>
  <c r="N19" i="5"/>
  <c r="N20" i="5"/>
  <c r="N21" i="5"/>
  <c r="N22" i="5"/>
  <c r="N23" i="5"/>
  <c r="N24" i="5"/>
  <c r="N25" i="5"/>
  <c r="N26" i="5"/>
  <c r="N39" i="5"/>
  <c r="N40" i="5"/>
  <c r="N41" i="5"/>
  <c r="N42" i="5"/>
  <c r="N43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27" i="5"/>
  <c r="N28" i="5"/>
  <c r="N29" i="5"/>
  <c r="N30" i="5"/>
  <c r="N31" i="5"/>
  <c r="L77" i="4"/>
  <c r="K77" i="4"/>
  <c r="M77" i="4" s="1"/>
  <c r="L76" i="4"/>
  <c r="K76" i="4"/>
  <c r="M76" i="4" s="1"/>
  <c r="L75" i="4"/>
  <c r="N75" i="4" s="1"/>
  <c r="K75" i="4"/>
  <c r="M75" i="4" s="1"/>
  <c r="L74" i="4"/>
  <c r="N74" i="4" s="1"/>
  <c r="K74" i="4"/>
  <c r="M74" i="4" s="1"/>
  <c r="L73" i="4"/>
  <c r="N73" i="4" s="1"/>
  <c r="K73" i="4"/>
  <c r="M73" i="4" s="1"/>
  <c r="L72" i="4"/>
  <c r="K72" i="4"/>
  <c r="M72" i="4" s="1"/>
  <c r="L71" i="4"/>
  <c r="K71" i="4"/>
  <c r="M71" i="4" s="1"/>
  <c r="L70" i="4"/>
  <c r="K70" i="4"/>
  <c r="M70" i="4" s="1"/>
  <c r="L69" i="4"/>
  <c r="K69" i="4"/>
  <c r="M69" i="4" s="1"/>
  <c r="L68" i="4"/>
  <c r="K68" i="4"/>
  <c r="M68" i="4" s="1"/>
  <c r="L67" i="4"/>
  <c r="K67" i="4"/>
  <c r="M67" i="4" s="1"/>
  <c r="N67" i="4" s="1"/>
  <c r="L66" i="4"/>
  <c r="K66" i="4"/>
  <c r="M66" i="4" s="1"/>
  <c r="L65" i="4"/>
  <c r="K65" i="4"/>
  <c r="M65" i="4" s="1"/>
  <c r="N65" i="4" s="1"/>
  <c r="L64" i="4"/>
  <c r="K64" i="4"/>
  <c r="M64" i="4" s="1"/>
  <c r="L63" i="4"/>
  <c r="K63" i="4"/>
  <c r="M63" i="4" s="1"/>
  <c r="N63" i="4" s="1"/>
  <c r="L57" i="4"/>
  <c r="K57" i="4"/>
  <c r="L55" i="4"/>
  <c r="K55" i="4"/>
  <c r="M55" i="4" s="1"/>
  <c r="L54" i="4"/>
  <c r="K54" i="4"/>
  <c r="M54" i="4" s="1"/>
  <c r="L53" i="4"/>
  <c r="K53" i="4"/>
  <c r="M53" i="4" s="1"/>
  <c r="L52" i="4"/>
  <c r="K52" i="4"/>
  <c r="M52" i="4" s="1"/>
  <c r="L51" i="4"/>
  <c r="K51" i="4"/>
  <c r="M51" i="4" s="1"/>
  <c r="L50" i="4"/>
  <c r="K50" i="4"/>
  <c r="M50" i="4" s="1"/>
  <c r="L44" i="4"/>
  <c r="K44" i="4"/>
  <c r="L42" i="4"/>
  <c r="K42" i="4"/>
  <c r="M42" i="4" s="1"/>
  <c r="L41" i="4"/>
  <c r="K41" i="4"/>
  <c r="M41" i="4" s="1"/>
  <c r="L40" i="4"/>
  <c r="K40" i="4"/>
  <c r="M40" i="4" s="1"/>
  <c r="L39" i="4"/>
  <c r="K39" i="4"/>
  <c r="M39" i="4" s="1"/>
  <c r="L38" i="4"/>
  <c r="K38" i="4"/>
  <c r="M38" i="4" s="1"/>
  <c r="L37" i="4"/>
  <c r="K37" i="4"/>
  <c r="M37" i="4" s="1"/>
  <c r="L36" i="4"/>
  <c r="K36" i="4"/>
  <c r="M36" i="4" s="1"/>
  <c r="L35" i="4"/>
  <c r="K35" i="4"/>
  <c r="M35" i="4" s="1"/>
  <c r="L29" i="4"/>
  <c r="K29" i="4"/>
  <c r="K26" i="4"/>
  <c r="L26" i="4"/>
  <c r="M26" i="4"/>
  <c r="K27" i="4"/>
  <c r="M27" i="4" s="1"/>
  <c r="L27" i="4"/>
  <c r="K21" i="4"/>
  <c r="M21" i="4" s="1"/>
  <c r="L21" i="4"/>
  <c r="K22" i="4"/>
  <c r="L22" i="4"/>
  <c r="M22" i="4"/>
  <c r="K23" i="4"/>
  <c r="M23" i="4" s="1"/>
  <c r="L23" i="4"/>
  <c r="K24" i="4"/>
  <c r="L24" i="4"/>
  <c r="M24" i="4"/>
  <c r="K25" i="4"/>
  <c r="M25" i="4" s="1"/>
  <c r="L25" i="4"/>
  <c r="K20" i="4"/>
  <c r="M20" i="4" s="1"/>
  <c r="L20" i="4"/>
  <c r="K19" i="4"/>
  <c r="M19" i="4" s="1"/>
  <c r="L19" i="4"/>
  <c r="K18" i="4"/>
  <c r="M18" i="4" s="1"/>
  <c r="L18" i="4"/>
  <c r="L11" i="4"/>
  <c r="K11" i="4"/>
  <c r="L17" i="4"/>
  <c r="K17" i="4"/>
  <c r="M17" i="4" s="1"/>
  <c r="L39" i="1"/>
  <c r="K39" i="1"/>
  <c r="J37" i="1"/>
  <c r="I37" i="1"/>
  <c r="H37" i="1"/>
  <c r="G37" i="1"/>
  <c r="F37" i="1"/>
  <c r="E37" i="1"/>
  <c r="D37" i="1"/>
  <c r="C37" i="1"/>
  <c r="D18" i="1"/>
  <c r="E18" i="1"/>
  <c r="F18" i="1"/>
  <c r="G18" i="1"/>
  <c r="H18" i="1"/>
  <c r="I18" i="1"/>
  <c r="J18" i="1"/>
  <c r="C18" i="1"/>
  <c r="L20" i="1"/>
  <c r="K20" i="1"/>
  <c r="L33" i="1"/>
  <c r="K33" i="1"/>
  <c r="K28" i="1"/>
  <c r="L28" i="1"/>
  <c r="K14" i="1"/>
  <c r="K9" i="1"/>
  <c r="L14" i="1"/>
  <c r="L9" i="1"/>
  <c r="N76" i="4" l="1"/>
  <c r="N77" i="4"/>
  <c r="N68" i="4"/>
  <c r="N69" i="4"/>
  <c r="N70" i="4"/>
  <c r="N71" i="4"/>
  <c r="N72" i="4"/>
  <c r="N66" i="4"/>
  <c r="N64" i="4"/>
  <c r="N55" i="4"/>
  <c r="N53" i="4"/>
  <c r="N52" i="4"/>
  <c r="N51" i="4"/>
  <c r="N54" i="4"/>
  <c r="N50" i="4"/>
  <c r="N36" i="4"/>
  <c r="N37" i="4"/>
  <c r="N38" i="4"/>
  <c r="N39" i="4"/>
  <c r="N40" i="4"/>
  <c r="N41" i="4"/>
  <c r="N42" i="4"/>
  <c r="N35" i="4"/>
  <c r="N18" i="4"/>
  <c r="N19" i="4"/>
  <c r="N20" i="4"/>
  <c r="N17" i="4"/>
  <c r="N22" i="4"/>
  <c r="N21" i="4"/>
  <c r="N26" i="4"/>
  <c r="N27" i="4"/>
  <c r="N25" i="4"/>
  <c r="N24" i="4"/>
  <c r="N23" i="4"/>
</calcChain>
</file>

<file path=xl/sharedStrings.xml><?xml version="1.0" encoding="utf-8"?>
<sst xmlns="http://schemas.openxmlformats.org/spreadsheetml/2006/main" count="223" uniqueCount="53">
  <si>
    <t>x1</t>
  </si>
  <si>
    <t>x2</t>
  </si>
  <si>
    <t>x3</t>
  </si>
  <si>
    <t>x4</t>
  </si>
  <si>
    <t>x5</t>
  </si>
  <si>
    <t>x6</t>
  </si>
  <si>
    <t>x7</t>
  </si>
  <si>
    <t>x8</t>
  </si>
  <si>
    <t>max</t>
  </si>
  <si>
    <t>st</t>
  </si>
  <si>
    <t xml:space="preserve">Poradie vkladania: </t>
  </si>
  <si>
    <t>kapacita</t>
  </si>
  <si>
    <t>Riešenie:</t>
  </si>
  <si>
    <t>HÚF</t>
  </si>
  <si>
    <t>(môže byť aj iné poradie vkladania, potom môže byť aj iné riešenie)</t>
  </si>
  <si>
    <t xml:space="preserve">Poradie odstránenia: </t>
  </si>
  <si>
    <r>
      <t xml:space="preserve">Lokálne kritérium: </t>
    </r>
    <r>
      <rPr>
        <b/>
        <sz val="11"/>
        <color theme="1"/>
        <rFont val="Calibri"/>
        <family val="2"/>
        <charset val="238"/>
        <scheme val="minor"/>
      </rPr>
      <t xml:space="preserve">Minimálna cena </t>
    </r>
    <r>
      <rPr>
        <sz val="11"/>
        <color theme="1"/>
        <rFont val="Calibri"/>
        <family val="2"/>
        <charset val="238"/>
        <scheme val="minor"/>
      </rPr>
      <t/>
    </r>
  </si>
  <si>
    <t>Previs</t>
  </si>
  <si>
    <r>
      <t xml:space="preserve">Lokálne kritérium: </t>
    </r>
    <r>
      <rPr>
        <b/>
        <sz val="11"/>
        <color theme="1"/>
        <rFont val="Calibri"/>
        <family val="2"/>
        <charset val="238"/>
        <scheme val="minor"/>
      </rPr>
      <t xml:space="preserve">Maximálna hmotnosť </t>
    </r>
    <r>
      <rPr>
        <sz val="11"/>
        <color theme="1"/>
        <rFont val="Calibri"/>
        <family val="2"/>
        <charset val="238"/>
        <scheme val="minor"/>
      </rPr>
      <t/>
    </r>
  </si>
  <si>
    <r>
      <t>Primárna vkladacia heuristika</t>
    </r>
    <r>
      <rPr>
        <sz val="12"/>
        <color theme="1"/>
        <rFont val="Calibri"/>
        <family val="2"/>
        <charset val="238"/>
        <scheme val="minor"/>
      </rPr>
      <t xml:space="preserve"> (začína z prázdneho batohu: </t>
    </r>
    <r>
      <rPr>
        <i/>
        <sz val="12"/>
        <color theme="1"/>
        <rFont val="Calibri"/>
        <family val="2"/>
        <charset val="238"/>
        <scheme val="minor"/>
      </rPr>
      <t>x</t>
    </r>
    <r>
      <rPr>
        <b/>
        <sz val="12"/>
        <color theme="1"/>
        <rFont val="Calibri"/>
        <family val="2"/>
        <charset val="238"/>
        <scheme val="minor"/>
      </rPr>
      <t>=</t>
    </r>
    <r>
      <rPr>
        <sz val="12"/>
        <color theme="1"/>
        <rFont val="Calibri"/>
        <family val="2"/>
        <charset val="238"/>
        <scheme val="minor"/>
      </rPr>
      <t>(0, 0, 0, 0, 0, 0, 0, 0))</t>
    </r>
  </si>
  <si>
    <r>
      <t xml:space="preserve">Duálna vkladacia heuristika </t>
    </r>
    <r>
      <rPr>
        <sz val="12"/>
        <color theme="1"/>
        <rFont val="Calibri"/>
        <family val="2"/>
        <charset val="238"/>
        <scheme val="minor"/>
      </rPr>
      <t xml:space="preserve">(začína neprípustným riešením: </t>
    </r>
    <r>
      <rPr>
        <b/>
        <i/>
        <sz val="12"/>
        <color theme="1"/>
        <rFont val="Calibri"/>
        <family val="2"/>
        <charset val="238"/>
        <scheme val="minor"/>
      </rPr>
      <t>x</t>
    </r>
    <r>
      <rPr>
        <sz val="12"/>
        <color theme="1"/>
        <rFont val="Calibri"/>
        <family val="2"/>
        <charset val="238"/>
        <scheme val="minor"/>
      </rPr>
      <t>=(1, 1, 1, 1, 1, 1, 1, 1))</t>
    </r>
  </si>
  <si>
    <r>
      <t xml:space="preserve">Pomer </t>
    </r>
    <r>
      <rPr>
        <i/>
        <sz val="11"/>
        <color theme="1"/>
        <rFont val="Calibri"/>
        <family val="2"/>
        <charset val="238"/>
        <scheme val="minor"/>
      </rP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j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a</t>
    </r>
    <r>
      <rPr>
        <i/>
        <vertAlign val="subscript"/>
        <sz val="11"/>
        <color theme="1"/>
        <rFont val="Calibri"/>
        <family val="2"/>
        <charset val="238"/>
        <scheme val="minor"/>
      </rPr>
      <t>j</t>
    </r>
    <r>
      <rPr>
        <sz val="11"/>
        <color theme="1"/>
        <rFont val="Calibri"/>
        <family val="2"/>
        <charset val="238"/>
        <scheme val="minor"/>
      </rPr>
      <t>:</t>
    </r>
  </si>
  <si>
    <t>Voľná kap</t>
  </si>
  <si>
    <t>(môže byť aj iné poradie odstránenia z batoha, potom môže byť aj iné riešenie)</t>
  </si>
  <si>
    <r>
      <rPr>
        <i/>
        <sz val="11"/>
        <color theme="1"/>
        <rFont val="Calibri"/>
        <family val="2"/>
        <charset val="238"/>
        <scheme val="minor"/>
      </rPr>
      <t xml:space="preserve">Lokálne kritérium: </t>
    </r>
    <r>
      <rPr>
        <b/>
        <sz val="11"/>
        <color theme="1"/>
        <rFont val="Calibri"/>
        <family val="2"/>
        <charset val="238"/>
        <scheme val="minor"/>
      </rPr>
      <t>Maximálna cena</t>
    </r>
    <r>
      <rPr>
        <sz val="11"/>
        <color theme="1"/>
        <rFont val="Calibri"/>
        <family val="2"/>
        <charset val="238"/>
        <scheme val="minor"/>
      </rPr>
      <t xml:space="preserve"> (dosiaľ nespracovaných predmentov)</t>
    </r>
  </si>
  <si>
    <r>
      <rPr>
        <i/>
        <sz val="11"/>
        <color theme="1"/>
        <rFont val="Calibri"/>
        <family val="2"/>
        <charset val="238"/>
        <scheme val="minor"/>
      </rPr>
      <t>Lokálne kritérium:</t>
    </r>
    <r>
      <rPr>
        <b/>
        <i/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 xml:space="preserve">Minimálna hmotnosť </t>
    </r>
    <r>
      <rPr>
        <sz val="11"/>
        <color theme="1"/>
        <rFont val="Calibri"/>
        <family val="2"/>
        <charset val="238"/>
        <scheme val="minor"/>
      </rPr>
      <t>(dosiaľ nespracovaných predmentov)</t>
    </r>
  </si>
  <si>
    <r>
      <rPr>
        <i/>
        <sz val="11"/>
        <color theme="1"/>
        <rFont val="Calibri"/>
        <family val="2"/>
        <charset val="238"/>
        <scheme val="minor"/>
      </rPr>
      <t>Lokálne kritérium:</t>
    </r>
    <r>
      <rPr>
        <b/>
        <i/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 xml:space="preserve">Najväčší pomer výhodnostných koeficientov </t>
    </r>
    <r>
      <rPr>
        <b/>
        <i/>
        <sz val="11"/>
        <color theme="1"/>
        <rFont val="Calibri"/>
        <family val="2"/>
        <charset val="238"/>
        <scheme val="minor"/>
      </rPr>
      <t>c</t>
    </r>
    <r>
      <rPr>
        <b/>
        <i/>
        <vertAlign val="subscript"/>
        <sz val="11"/>
        <color theme="1"/>
        <rFont val="Calibri"/>
        <family val="2"/>
        <charset val="238"/>
        <scheme val="minor"/>
      </rPr>
      <t>j</t>
    </r>
    <r>
      <rPr>
        <b/>
        <sz val="11"/>
        <color theme="1"/>
        <rFont val="Calibri"/>
        <family val="2"/>
        <charset val="238"/>
        <scheme val="minor"/>
      </rPr>
      <t>/</t>
    </r>
    <r>
      <rPr>
        <b/>
        <i/>
        <sz val="11"/>
        <color theme="1"/>
        <rFont val="Calibri"/>
        <family val="2"/>
        <charset val="238"/>
        <scheme val="minor"/>
      </rPr>
      <t>a</t>
    </r>
    <r>
      <rPr>
        <b/>
        <i/>
        <vertAlign val="subscript"/>
        <sz val="11"/>
        <color theme="1"/>
        <rFont val="Calibri"/>
        <family val="2"/>
        <charset val="238"/>
        <scheme val="minor"/>
      </rPr>
      <t>j</t>
    </r>
    <r>
      <rPr>
        <sz val="11"/>
        <color theme="1"/>
        <rFont val="Calibri"/>
        <family val="2"/>
        <charset val="238"/>
        <scheme val="minor"/>
      </rPr>
      <t xml:space="preserve"> (dosiaľ nesprac. predmentov)</t>
    </r>
  </si>
  <si>
    <r>
      <rPr>
        <i/>
        <sz val="11"/>
        <color theme="1"/>
        <rFont val="Calibri"/>
        <family val="2"/>
        <charset val="238"/>
        <scheme val="minor"/>
      </rPr>
      <t>Lokálne kritérium:</t>
    </r>
    <r>
      <rPr>
        <b/>
        <i/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 xml:space="preserve">Najmenší pomer výhodnostných koeficientov </t>
    </r>
    <r>
      <rPr>
        <b/>
        <i/>
        <sz val="11"/>
        <color theme="1"/>
        <rFont val="Calibri"/>
        <family val="2"/>
        <charset val="238"/>
        <scheme val="minor"/>
      </rPr>
      <t>c</t>
    </r>
    <r>
      <rPr>
        <b/>
        <i/>
        <vertAlign val="subscript"/>
        <sz val="11"/>
        <color theme="1"/>
        <rFont val="Calibri"/>
        <family val="2"/>
        <charset val="238"/>
        <scheme val="minor"/>
      </rPr>
      <t>j</t>
    </r>
    <r>
      <rPr>
        <b/>
        <sz val="11"/>
        <color theme="1"/>
        <rFont val="Calibri"/>
        <family val="2"/>
        <charset val="238"/>
        <scheme val="minor"/>
      </rPr>
      <t>/</t>
    </r>
    <r>
      <rPr>
        <b/>
        <i/>
        <sz val="11"/>
        <color theme="1"/>
        <rFont val="Calibri"/>
        <family val="2"/>
        <charset val="238"/>
        <scheme val="minor"/>
      </rPr>
      <t>a</t>
    </r>
    <r>
      <rPr>
        <b/>
        <i/>
        <vertAlign val="subscript"/>
        <sz val="11"/>
        <color theme="1"/>
        <rFont val="Calibri"/>
        <family val="2"/>
        <charset val="238"/>
        <scheme val="minor"/>
      </rPr>
      <t>j</t>
    </r>
    <r>
      <rPr>
        <sz val="11"/>
        <color theme="1"/>
        <rFont val="Calibri"/>
        <family val="2"/>
        <charset val="238"/>
        <scheme val="minor"/>
      </rPr>
      <t xml:space="preserve"> (dosiaľ nesprac. predmentov)</t>
    </r>
  </si>
  <si>
    <t>Je zadaná úloha o batohu:</t>
  </si>
  <si>
    <t>Výmennou primárnou heuristikou vylepšite toto riešenie</t>
  </si>
  <si>
    <t>a/ so stratégiou prvý vhodný  (first admissible)</t>
  </si>
  <si>
    <t>b/ so stratégiou najlepší vhodný (best admissible)</t>
  </si>
  <si>
    <t>Výmena</t>
  </si>
  <si>
    <t>Z</t>
  </si>
  <si>
    <t>N</t>
  </si>
  <si>
    <t>Riešenie - first admmissible:</t>
  </si>
  <si>
    <t>prípustné</t>
  </si>
  <si>
    <t>vhodné</t>
  </si>
  <si>
    <t>Množina zaradených predmetov Z={1, 3, 5}</t>
  </si>
  <si>
    <t>Množina nezaradených predmetov N={2, 4, 6, 7, 8}</t>
  </si>
  <si>
    <t>Riešenie</t>
  </si>
  <si>
    <t>Aktuálne riešenie</t>
  </si>
  <si>
    <t>Množina zaradených predmetov Z={1, 2, 3}</t>
  </si>
  <si>
    <t>Množina nezaradených predmetov N={4, 5, 6, 7, 8}</t>
  </si>
  <si>
    <r>
      <rPr>
        <b/>
        <sz val="10"/>
        <color theme="1"/>
        <rFont val="Calibri"/>
        <family val="2"/>
        <charset val="238"/>
        <scheme val="minor"/>
      </rPr>
      <t xml:space="preserve">Nové </t>
    </r>
    <r>
      <rPr>
        <sz val="10"/>
        <color theme="1"/>
        <rFont val="Calibri"/>
        <family val="2"/>
        <charset val="238"/>
        <scheme val="minor"/>
      </rPr>
      <t>aktuálne riešenie</t>
    </r>
  </si>
  <si>
    <t>Množina zaradených predmetov Z={1, 3, 6}</t>
  </si>
  <si>
    <t>Množina nezaradených predmetov N={2, 4, 5, 7, 8}</t>
  </si>
  <si>
    <t>Množina zaradených predmetov Z={1, 2, 6}</t>
  </si>
  <si>
    <t>Množina nezaradených predmetov N={3, 4, 5, 7, 8}</t>
  </si>
  <si>
    <t>Ani jedna výmena nebola výhodná, algoritmus končí. Posledné nové aktuálne riešenie je riešením výmennej heuristiky.</t>
  </si>
  <si>
    <r>
      <rPr>
        <b/>
        <i/>
        <sz val="10"/>
        <color theme="1"/>
        <rFont val="Calibri"/>
        <family val="2"/>
        <charset val="238"/>
        <scheme val="minor"/>
      </rPr>
      <t xml:space="preserve">x </t>
    </r>
    <r>
      <rPr>
        <sz val="10"/>
        <color theme="1"/>
        <rFont val="Calibri"/>
        <family val="2"/>
        <charset val="238"/>
        <scheme val="minor"/>
      </rPr>
      <t>=</t>
    </r>
  </si>
  <si>
    <t>Vkladacími heuristikami riešte úlohu o batohu:</t>
  </si>
  <si>
    <r>
      <t>a prípustné riešenie tejto úlohy</t>
    </r>
    <r>
      <rPr>
        <b/>
        <i/>
        <sz val="10"/>
        <color theme="1"/>
        <rFont val="Calibri"/>
        <family val="2"/>
        <charset val="238"/>
        <scheme val="minor"/>
      </rPr>
      <t xml:space="preserve"> x</t>
    </r>
    <r>
      <rPr>
        <sz val="10"/>
        <color theme="1"/>
        <rFont val="Calibri"/>
        <family val="2"/>
        <charset val="238"/>
        <scheme val="minor"/>
      </rPr>
      <t>=(1, 0, 1, 0, 1, 0, 0, 0) s hodnotou účelovej funkcie=21.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</si>
</sst>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vertAlign val="subscript"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b/>
      <u/>
      <sz val="1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3" fillId="0" borderId="0" xfId="0" applyFont="1"/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wrapText="1"/>
    </xf>
    <xf numFmtId="0" fontId="11" fillId="0" borderId="0" xfId="0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3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4" xfId="0" applyFont="1" applyBorder="1" applyAlignment="1">
      <alignment horizontal="center" wrapText="1"/>
    </xf>
    <xf numFmtId="0" fontId="10" fillId="0" borderId="7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25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6" xfId="0" applyFont="1" applyBorder="1" applyAlignment="1">
      <alignment horizontal="center" wrapText="1"/>
    </xf>
    <xf numFmtId="0" fontId="10" fillId="0" borderId="22" xfId="0" applyFont="1" applyBorder="1" applyAlignment="1">
      <alignment horizontal="center"/>
    </xf>
    <xf numFmtId="0" fontId="10" fillId="0" borderId="27" xfId="0" applyFont="1" applyBorder="1" applyAlignment="1">
      <alignment horizontal="center" wrapText="1"/>
    </xf>
    <xf numFmtId="0" fontId="11" fillId="2" borderId="13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 wrapText="1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1" fillId="3" borderId="16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0" fillId="0" borderId="2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right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zoomScale="150" zoomScaleNormal="150" workbookViewId="0">
      <selection activeCell="H42" sqref="H42"/>
    </sheetView>
  </sheetViews>
  <sheetFormatPr defaultRowHeight="15" x14ac:dyDescent="0.25"/>
  <cols>
    <col min="1" max="1" width="6.85546875" customWidth="1"/>
    <col min="2" max="2" width="13.42578125" customWidth="1"/>
    <col min="3" max="10" width="5.42578125" style="1" customWidth="1"/>
    <col min="11" max="11" width="10.140625" style="4" customWidth="1"/>
    <col min="12" max="12" width="10.140625" style="1" customWidth="1"/>
  </cols>
  <sheetData>
    <row r="1" spans="1:12" x14ac:dyDescent="0.25">
      <c r="A1" t="s">
        <v>51</v>
      </c>
    </row>
    <row r="2" spans="1:12" x14ac:dyDescent="0.25"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4" t="s">
        <v>11</v>
      </c>
    </row>
    <row r="3" spans="1:12" x14ac:dyDescent="0.25">
      <c r="B3" s="3" t="s">
        <v>8</v>
      </c>
      <c r="C3" s="6">
        <v>10</v>
      </c>
      <c r="D3" s="7">
        <v>8</v>
      </c>
      <c r="E3" s="7">
        <v>5</v>
      </c>
      <c r="F3" s="7">
        <v>6</v>
      </c>
      <c r="G3" s="7">
        <v>6</v>
      </c>
      <c r="H3" s="7">
        <v>10</v>
      </c>
      <c r="I3" s="7">
        <v>5</v>
      </c>
      <c r="J3" s="8">
        <v>2</v>
      </c>
    </row>
    <row r="4" spans="1:12" x14ac:dyDescent="0.25">
      <c r="B4" s="3" t="s">
        <v>9</v>
      </c>
      <c r="C4" s="9">
        <v>5</v>
      </c>
      <c r="D4" s="10">
        <v>2</v>
      </c>
      <c r="E4" s="10">
        <v>1</v>
      </c>
      <c r="F4" s="10">
        <v>3</v>
      </c>
      <c r="G4" s="10">
        <v>4</v>
      </c>
      <c r="H4" s="10">
        <v>3</v>
      </c>
      <c r="I4" s="10">
        <v>2</v>
      </c>
      <c r="J4" s="11">
        <v>1</v>
      </c>
      <c r="K4" s="4">
        <v>10</v>
      </c>
    </row>
    <row r="5" spans="1:12" ht="41.25" customHeight="1" x14ac:dyDescent="0.25"/>
    <row r="6" spans="1:12" ht="15.75" x14ac:dyDescent="0.25">
      <c r="A6" s="2" t="s">
        <v>19</v>
      </c>
    </row>
    <row r="7" spans="1:12" x14ac:dyDescent="0.25">
      <c r="A7" t="s">
        <v>24</v>
      </c>
    </row>
    <row r="8" spans="1:12" x14ac:dyDescent="0.25">
      <c r="A8" s="78" t="s">
        <v>10</v>
      </c>
      <c r="B8" s="78"/>
      <c r="C8" s="6">
        <v>1</v>
      </c>
      <c r="D8" s="7">
        <v>3</v>
      </c>
      <c r="E8" s="7">
        <v>6</v>
      </c>
      <c r="F8" s="7">
        <v>4</v>
      </c>
      <c r="G8" s="7">
        <v>5</v>
      </c>
      <c r="H8" s="7">
        <v>2</v>
      </c>
      <c r="I8" s="7">
        <v>7</v>
      </c>
      <c r="J8" s="8">
        <v>8</v>
      </c>
      <c r="K8" s="4" t="s">
        <v>22</v>
      </c>
      <c r="L8" s="1" t="s">
        <v>13</v>
      </c>
    </row>
    <row r="9" spans="1:12" x14ac:dyDescent="0.25">
      <c r="A9" s="78" t="s">
        <v>12</v>
      </c>
      <c r="B9" s="78"/>
      <c r="C9" s="75">
        <v>1</v>
      </c>
      <c r="D9" s="76">
        <v>1</v>
      </c>
      <c r="E9" s="76">
        <v>0</v>
      </c>
      <c r="F9" s="76">
        <v>0</v>
      </c>
      <c r="G9" s="76">
        <v>0</v>
      </c>
      <c r="H9" s="76">
        <v>1</v>
      </c>
      <c r="I9" s="76">
        <v>0</v>
      </c>
      <c r="J9" s="77">
        <v>0</v>
      </c>
      <c r="K9" s="4">
        <f>$K$4-SUMPRODUCT($C$4:$J$4,C9:J9)</f>
        <v>0</v>
      </c>
      <c r="L9" s="1">
        <f>SUMPRODUCT($C$3:$J$3,C9:J9)</f>
        <v>28</v>
      </c>
    </row>
    <row r="10" spans="1:12" x14ac:dyDescent="0.25">
      <c r="A10" t="s">
        <v>14</v>
      </c>
    </row>
    <row r="11" spans="1:12" ht="22.5" customHeight="1" x14ac:dyDescent="0.25"/>
    <row r="12" spans="1:12" x14ac:dyDescent="0.25">
      <c r="A12" t="s">
        <v>25</v>
      </c>
    </row>
    <row r="13" spans="1:12" x14ac:dyDescent="0.25">
      <c r="A13" s="78" t="s">
        <v>10</v>
      </c>
      <c r="B13" s="78"/>
      <c r="C13" s="6">
        <v>8</v>
      </c>
      <c r="D13" s="7">
        <v>3</v>
      </c>
      <c r="E13" s="7">
        <v>1</v>
      </c>
      <c r="F13" s="7">
        <v>5</v>
      </c>
      <c r="G13" s="7">
        <v>7</v>
      </c>
      <c r="H13" s="7">
        <v>6</v>
      </c>
      <c r="I13" s="7">
        <v>4</v>
      </c>
      <c r="J13" s="8">
        <v>2</v>
      </c>
      <c r="K13" s="4" t="s">
        <v>22</v>
      </c>
      <c r="L13" s="1" t="s">
        <v>13</v>
      </c>
    </row>
    <row r="14" spans="1:12" x14ac:dyDescent="0.25">
      <c r="A14" s="78" t="s">
        <v>12</v>
      </c>
      <c r="B14" s="78"/>
      <c r="C14" s="75">
        <v>0</v>
      </c>
      <c r="D14" s="76">
        <v>1</v>
      </c>
      <c r="E14" s="76">
        <v>1</v>
      </c>
      <c r="F14" s="76">
        <v>1</v>
      </c>
      <c r="G14" s="76">
        <v>0</v>
      </c>
      <c r="H14" s="76">
        <v>0</v>
      </c>
      <c r="I14" s="76">
        <v>1</v>
      </c>
      <c r="J14" s="77">
        <v>1</v>
      </c>
      <c r="K14" s="4">
        <f>$K$4-SUMPRODUCT($C$4:$J$4,C14:J14)</f>
        <v>1</v>
      </c>
      <c r="L14" s="1">
        <f>SUMPRODUCT($C$3:$J$3,C14:J14)</f>
        <v>26</v>
      </c>
    </row>
    <row r="15" spans="1:12" x14ac:dyDescent="0.25">
      <c r="A15" t="s">
        <v>14</v>
      </c>
    </row>
    <row r="16" spans="1:12" ht="24.75" customHeight="1" x14ac:dyDescent="0.25"/>
    <row r="17" spans="1:12" ht="18" x14ac:dyDescent="0.35">
      <c r="A17" t="s">
        <v>26</v>
      </c>
    </row>
    <row r="18" spans="1:12" ht="18" x14ac:dyDescent="0.35">
      <c r="B18" t="s">
        <v>21</v>
      </c>
      <c r="C18" s="1">
        <f>C$3/C$4</f>
        <v>2</v>
      </c>
      <c r="D18" s="1">
        <f t="shared" ref="D18:J18" si="0">D$3/D$4</f>
        <v>4</v>
      </c>
      <c r="E18" s="1">
        <f t="shared" si="0"/>
        <v>5</v>
      </c>
      <c r="F18" s="1">
        <f t="shared" si="0"/>
        <v>2</v>
      </c>
      <c r="G18" s="1">
        <f t="shared" si="0"/>
        <v>1.5</v>
      </c>
      <c r="H18" s="1">
        <f t="shared" si="0"/>
        <v>3.3333333333333335</v>
      </c>
      <c r="I18" s="1">
        <f t="shared" si="0"/>
        <v>2.5</v>
      </c>
      <c r="J18" s="1">
        <f t="shared" si="0"/>
        <v>2</v>
      </c>
    </row>
    <row r="19" spans="1:12" x14ac:dyDescent="0.25">
      <c r="A19" s="78" t="s">
        <v>10</v>
      </c>
      <c r="B19" s="78"/>
      <c r="C19" s="6">
        <v>5</v>
      </c>
      <c r="D19" s="7">
        <v>2</v>
      </c>
      <c r="E19" s="7">
        <v>1</v>
      </c>
      <c r="F19" s="7">
        <v>6</v>
      </c>
      <c r="G19" s="7">
        <v>8</v>
      </c>
      <c r="H19" s="7">
        <v>3</v>
      </c>
      <c r="I19" s="7">
        <v>4</v>
      </c>
      <c r="J19" s="8">
        <v>7</v>
      </c>
      <c r="K19" s="4" t="s">
        <v>22</v>
      </c>
      <c r="L19" s="1" t="s">
        <v>13</v>
      </c>
    </row>
    <row r="20" spans="1:12" x14ac:dyDescent="0.25">
      <c r="A20" s="78" t="s">
        <v>12</v>
      </c>
      <c r="B20" s="78"/>
      <c r="C20" s="75">
        <v>0</v>
      </c>
      <c r="D20" s="76">
        <v>1</v>
      </c>
      <c r="E20" s="76">
        <v>1</v>
      </c>
      <c r="F20" s="76">
        <v>0</v>
      </c>
      <c r="G20" s="76">
        <v>0</v>
      </c>
      <c r="H20" s="76">
        <v>1</v>
      </c>
      <c r="I20" s="76">
        <v>1</v>
      </c>
      <c r="J20" s="77">
        <v>1</v>
      </c>
      <c r="K20" s="4">
        <f>$K$4-SUMPRODUCT($C$4:$J$4,C20:J20)</f>
        <v>1</v>
      </c>
      <c r="L20" s="1">
        <f>SUMPRODUCT($C$3:$J$3,C20:J20)</f>
        <v>30</v>
      </c>
    </row>
    <row r="21" spans="1:12" x14ac:dyDescent="0.25">
      <c r="A21" t="s">
        <v>14</v>
      </c>
    </row>
    <row r="25" spans="1:12" ht="15.75" x14ac:dyDescent="0.25">
      <c r="A25" s="2" t="s">
        <v>20</v>
      </c>
    </row>
    <row r="26" spans="1:12" x14ac:dyDescent="0.25">
      <c r="A26" t="s">
        <v>16</v>
      </c>
    </row>
    <row r="27" spans="1:12" x14ac:dyDescent="0.25">
      <c r="A27" s="78" t="s">
        <v>15</v>
      </c>
      <c r="B27" s="78"/>
      <c r="C27" s="6">
        <v>7</v>
      </c>
      <c r="D27" s="7">
        <v>6</v>
      </c>
      <c r="E27" s="7">
        <v>2</v>
      </c>
      <c r="F27" s="7">
        <v>4</v>
      </c>
      <c r="G27" s="7">
        <v>5</v>
      </c>
      <c r="H27" s="7">
        <v>8</v>
      </c>
      <c r="I27" s="7">
        <v>3</v>
      </c>
      <c r="J27" s="8">
        <v>1</v>
      </c>
      <c r="K27" s="4" t="s">
        <v>17</v>
      </c>
      <c r="L27" s="1" t="s">
        <v>13</v>
      </c>
    </row>
    <row r="28" spans="1:12" x14ac:dyDescent="0.25">
      <c r="A28" s="78" t="s">
        <v>12</v>
      </c>
      <c r="B28" s="78"/>
      <c r="C28" s="75">
        <v>1</v>
      </c>
      <c r="D28" s="76">
        <v>1</v>
      </c>
      <c r="E28" s="76">
        <v>0</v>
      </c>
      <c r="F28" s="76">
        <v>0</v>
      </c>
      <c r="G28" s="76">
        <v>0</v>
      </c>
      <c r="H28" s="76">
        <v>1</v>
      </c>
      <c r="I28" s="76">
        <v>0</v>
      </c>
      <c r="J28" s="77">
        <v>0</v>
      </c>
      <c r="K28" s="4">
        <f>SUMPRODUCT($C$4:$J$4,C28:J28)-$K$4</f>
        <v>0</v>
      </c>
      <c r="L28" s="1">
        <f>SUMPRODUCT($C$3:$J$3,C28:J28)</f>
        <v>28</v>
      </c>
    </row>
    <row r="29" spans="1:12" x14ac:dyDescent="0.25">
      <c r="A29" t="s">
        <v>23</v>
      </c>
    </row>
    <row r="30" spans="1:12" ht="25.5" customHeight="1" x14ac:dyDescent="0.25"/>
    <row r="31" spans="1:12" x14ac:dyDescent="0.25">
      <c r="A31" t="s">
        <v>18</v>
      </c>
    </row>
    <row r="32" spans="1:12" x14ac:dyDescent="0.25">
      <c r="A32" s="78" t="s">
        <v>15</v>
      </c>
      <c r="B32" s="78"/>
      <c r="C32" s="6">
        <v>1</v>
      </c>
      <c r="D32" s="7">
        <v>5</v>
      </c>
      <c r="E32" s="7">
        <v>7</v>
      </c>
      <c r="F32" s="7">
        <v>3</v>
      </c>
      <c r="G32" s="7">
        <v>2</v>
      </c>
      <c r="H32" s="7">
        <v>4</v>
      </c>
      <c r="I32" s="7">
        <v>6</v>
      </c>
      <c r="J32" s="8">
        <v>8</v>
      </c>
      <c r="K32" s="4" t="s">
        <v>17</v>
      </c>
      <c r="L32" s="1" t="s">
        <v>13</v>
      </c>
    </row>
    <row r="33" spans="1:12" x14ac:dyDescent="0.25">
      <c r="A33" s="78" t="s">
        <v>12</v>
      </c>
      <c r="B33" s="78"/>
      <c r="C33" s="75">
        <v>0</v>
      </c>
      <c r="D33" s="76">
        <v>1</v>
      </c>
      <c r="E33" s="76">
        <v>1</v>
      </c>
      <c r="F33" s="76">
        <v>0</v>
      </c>
      <c r="G33" s="76">
        <v>0</v>
      </c>
      <c r="H33" s="76">
        <v>1</v>
      </c>
      <c r="I33" s="76">
        <v>1</v>
      </c>
      <c r="J33" s="77">
        <v>1</v>
      </c>
      <c r="K33" s="4">
        <f>SUMPRODUCT($C$4:$J$4,C33:J33)-$K$4</f>
        <v>-1</v>
      </c>
      <c r="L33" s="1">
        <f>SUMPRODUCT($C$3:$J$3,C33:J33)</f>
        <v>30</v>
      </c>
    </row>
    <row r="34" spans="1:12" x14ac:dyDescent="0.25">
      <c r="A34" t="s">
        <v>23</v>
      </c>
    </row>
    <row r="35" spans="1:12" ht="19.5" customHeight="1" x14ac:dyDescent="0.25"/>
    <row r="36" spans="1:12" ht="18" x14ac:dyDescent="0.35">
      <c r="A36" t="s">
        <v>27</v>
      </c>
    </row>
    <row r="37" spans="1:12" ht="18" x14ac:dyDescent="0.35">
      <c r="B37" t="s">
        <v>21</v>
      </c>
      <c r="C37" s="1">
        <f>C$3/C$4</f>
        <v>2</v>
      </c>
      <c r="D37" s="1">
        <f t="shared" ref="D37:J37" si="1">D$3/D$4</f>
        <v>4</v>
      </c>
      <c r="E37" s="1">
        <f t="shared" si="1"/>
        <v>5</v>
      </c>
      <c r="F37" s="1">
        <f t="shared" si="1"/>
        <v>2</v>
      </c>
      <c r="G37" s="1">
        <f t="shared" si="1"/>
        <v>1.5</v>
      </c>
      <c r="H37" s="1">
        <f t="shared" si="1"/>
        <v>3.3333333333333335</v>
      </c>
      <c r="I37" s="1">
        <f t="shared" si="1"/>
        <v>2.5</v>
      </c>
      <c r="J37" s="1">
        <f t="shared" si="1"/>
        <v>2</v>
      </c>
    </row>
    <row r="38" spans="1:12" x14ac:dyDescent="0.25">
      <c r="A38" s="78" t="s">
        <v>15</v>
      </c>
      <c r="B38" s="78"/>
      <c r="C38" s="6">
        <v>2</v>
      </c>
      <c r="D38" s="7">
        <v>7</v>
      </c>
      <c r="E38" s="7">
        <v>8</v>
      </c>
      <c r="F38" s="7">
        <v>3</v>
      </c>
      <c r="G38" s="7">
        <v>1</v>
      </c>
      <c r="H38" s="7">
        <v>6</v>
      </c>
      <c r="I38" s="7">
        <v>5</v>
      </c>
      <c r="J38" s="8">
        <v>4</v>
      </c>
      <c r="K38" s="4" t="s">
        <v>17</v>
      </c>
      <c r="L38" s="1" t="s">
        <v>13</v>
      </c>
    </row>
    <row r="39" spans="1:12" x14ac:dyDescent="0.25">
      <c r="A39" s="78" t="s">
        <v>12</v>
      </c>
      <c r="B39" s="78"/>
      <c r="C39" s="75">
        <v>0</v>
      </c>
      <c r="D39" s="76">
        <v>1</v>
      </c>
      <c r="E39" s="76">
        <v>1</v>
      </c>
      <c r="F39" s="76">
        <v>0</v>
      </c>
      <c r="G39" s="76">
        <v>0</v>
      </c>
      <c r="H39" s="76">
        <v>1</v>
      </c>
      <c r="I39" s="76">
        <v>1</v>
      </c>
      <c r="J39" s="77">
        <v>1</v>
      </c>
      <c r="K39" s="4">
        <f>SUMPRODUCT($C$4:$J$4,C39:J39)-$K$4</f>
        <v>-1</v>
      </c>
      <c r="L39" s="1">
        <f>SUMPRODUCT($C$3:$J$3,C39:J39)</f>
        <v>30</v>
      </c>
    </row>
    <row r="40" spans="1:12" x14ac:dyDescent="0.25">
      <c r="A40" t="s">
        <v>23</v>
      </c>
    </row>
  </sheetData>
  <mergeCells count="12">
    <mergeCell ref="A39:B39"/>
    <mergeCell ref="A8:B8"/>
    <mergeCell ref="A9:B9"/>
    <mergeCell ref="A13:B13"/>
    <mergeCell ref="A14:B14"/>
    <mergeCell ref="A27:B27"/>
    <mergeCell ref="A28:B28"/>
    <mergeCell ref="A32:B32"/>
    <mergeCell ref="A33:B33"/>
    <mergeCell ref="A19:B19"/>
    <mergeCell ref="A20:B20"/>
    <mergeCell ref="A38:B38"/>
  </mergeCells>
  <pageMargins left="0.51181102362204722" right="0.51181102362204722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zoomScale="70" zoomScaleNormal="70" workbookViewId="0">
      <selection activeCell="P7" sqref="P7"/>
    </sheetView>
  </sheetViews>
  <sheetFormatPr defaultRowHeight="12.75" x14ac:dyDescent="0.2"/>
  <cols>
    <col min="1" max="2" width="6.42578125" style="12" customWidth="1"/>
    <col min="3" max="10" width="5.42578125" style="13" customWidth="1"/>
    <col min="11" max="11" width="9.42578125" style="14" customWidth="1"/>
    <col min="12" max="12" width="10.140625" style="13" customWidth="1"/>
    <col min="13" max="13" width="9.140625" style="12" customWidth="1"/>
    <col min="14" max="16384" width="9.140625" style="12"/>
  </cols>
  <sheetData>
    <row r="1" spans="1:14" ht="11.25" customHeight="1" x14ac:dyDescent="0.2">
      <c r="A1" s="12" t="s">
        <v>28</v>
      </c>
    </row>
    <row r="2" spans="1:14" ht="11.25" customHeight="1" x14ac:dyDescent="0.2"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4" t="s">
        <v>11</v>
      </c>
    </row>
    <row r="3" spans="1:14" ht="11.25" customHeight="1" x14ac:dyDescent="0.2">
      <c r="B3" s="16" t="s">
        <v>8</v>
      </c>
      <c r="C3" s="17">
        <v>10</v>
      </c>
      <c r="D3" s="18">
        <v>8</v>
      </c>
      <c r="E3" s="18">
        <v>5</v>
      </c>
      <c r="F3" s="18">
        <v>6</v>
      </c>
      <c r="G3" s="18">
        <v>6</v>
      </c>
      <c r="H3" s="18">
        <v>10</v>
      </c>
      <c r="I3" s="18">
        <v>5</v>
      </c>
      <c r="J3" s="19">
        <v>2</v>
      </c>
    </row>
    <row r="4" spans="1:14" ht="11.25" customHeight="1" x14ac:dyDescent="0.2">
      <c r="B4" s="16" t="s">
        <v>9</v>
      </c>
      <c r="C4" s="20">
        <v>5</v>
      </c>
      <c r="D4" s="21">
        <v>2</v>
      </c>
      <c r="E4" s="21">
        <v>1</v>
      </c>
      <c r="F4" s="21">
        <v>3</v>
      </c>
      <c r="G4" s="21">
        <v>4</v>
      </c>
      <c r="H4" s="21">
        <v>3</v>
      </c>
      <c r="I4" s="21">
        <v>2</v>
      </c>
      <c r="J4" s="22">
        <v>1</v>
      </c>
      <c r="K4" s="14">
        <v>10</v>
      </c>
    </row>
    <row r="5" spans="1:14" ht="11.25" customHeight="1" x14ac:dyDescent="0.2">
      <c r="A5" s="12" t="s">
        <v>52</v>
      </c>
      <c r="B5" s="16"/>
      <c r="C5" s="23"/>
      <c r="D5" s="23"/>
      <c r="E5" s="23"/>
      <c r="F5" s="23"/>
      <c r="G5" s="23"/>
      <c r="H5" s="23"/>
      <c r="I5" s="23"/>
      <c r="J5" s="23"/>
    </row>
    <row r="6" spans="1:14" ht="11.25" customHeight="1" x14ac:dyDescent="0.2">
      <c r="A6" s="12" t="s">
        <v>29</v>
      </c>
      <c r="B6" s="16"/>
      <c r="C6" s="23"/>
      <c r="D6" s="23"/>
      <c r="E6" s="23"/>
      <c r="F6" s="23"/>
      <c r="G6" s="23"/>
      <c r="H6" s="23"/>
      <c r="I6" s="23"/>
      <c r="J6" s="23"/>
    </row>
    <row r="7" spans="1:14" ht="11.25" customHeight="1" x14ac:dyDescent="0.2">
      <c r="B7" s="24" t="s">
        <v>30</v>
      </c>
      <c r="C7" s="23"/>
      <c r="D7" s="23"/>
      <c r="E7" s="23"/>
      <c r="F7" s="23"/>
      <c r="G7" s="23"/>
      <c r="H7" s="23"/>
      <c r="I7" s="23"/>
      <c r="J7" s="23"/>
    </row>
    <row r="8" spans="1:14" ht="11.25" customHeight="1" x14ac:dyDescent="0.2">
      <c r="B8" s="24" t="s">
        <v>31</v>
      </c>
      <c r="C8" s="23"/>
      <c r="D8" s="23"/>
      <c r="E8" s="23"/>
      <c r="F8" s="23"/>
      <c r="G8" s="23"/>
      <c r="H8" s="23"/>
      <c r="I8" s="23"/>
      <c r="J8" s="23"/>
    </row>
    <row r="9" spans="1:14" ht="11.25" customHeight="1" x14ac:dyDescent="0.2">
      <c r="B9" s="16"/>
      <c r="C9" s="23"/>
      <c r="D9" s="23"/>
      <c r="E9" s="23"/>
      <c r="F9" s="23"/>
      <c r="G9" s="23"/>
      <c r="H9" s="23"/>
      <c r="I9" s="23"/>
      <c r="J9" s="23"/>
    </row>
    <row r="10" spans="1:14" ht="43.5" customHeight="1" x14ac:dyDescent="0.2">
      <c r="A10" s="25" t="s">
        <v>35</v>
      </c>
      <c r="B10" s="16"/>
      <c r="C10" s="23"/>
      <c r="D10" s="23"/>
      <c r="E10" s="23"/>
      <c r="F10" s="23"/>
      <c r="G10" s="23"/>
      <c r="H10" s="23"/>
      <c r="I10" s="23"/>
      <c r="J10" s="23"/>
    </row>
    <row r="11" spans="1:14" ht="26.25" customHeight="1" x14ac:dyDescent="0.2">
      <c r="A11" s="83" t="s">
        <v>41</v>
      </c>
      <c r="B11" s="83"/>
      <c r="C11" s="26">
        <v>1</v>
      </c>
      <c r="D11" s="27">
        <v>0</v>
      </c>
      <c r="E11" s="27">
        <v>1</v>
      </c>
      <c r="F11" s="27">
        <v>0</v>
      </c>
      <c r="G11" s="27">
        <v>1</v>
      </c>
      <c r="H11" s="27">
        <v>0</v>
      </c>
      <c r="I11" s="27">
        <v>0</v>
      </c>
      <c r="J11" s="28">
        <v>0</v>
      </c>
      <c r="K11" s="29">
        <f>$K$4-SUMPRODUCT($C$4:$J$4,C11:J11)</f>
        <v>0</v>
      </c>
      <c r="L11" s="30">
        <f>SUMPRODUCT($C$3:$J$3,C11:J11)</f>
        <v>21</v>
      </c>
    </row>
    <row r="12" spans="1:14" ht="11.25" customHeight="1" x14ac:dyDescent="0.2">
      <c r="A12" s="12" t="s">
        <v>38</v>
      </c>
      <c r="B12" s="16"/>
      <c r="D12" s="23"/>
      <c r="E12" s="23"/>
      <c r="F12" s="23"/>
      <c r="G12" s="23"/>
      <c r="H12" s="23"/>
      <c r="I12" s="23"/>
      <c r="J12" s="23"/>
    </row>
    <row r="13" spans="1:14" ht="11.25" customHeight="1" x14ac:dyDescent="0.2">
      <c r="A13" s="12" t="s">
        <v>39</v>
      </c>
      <c r="B13" s="16"/>
      <c r="D13" s="23"/>
      <c r="E13" s="23"/>
      <c r="F13" s="23"/>
      <c r="G13" s="23"/>
      <c r="H13" s="23"/>
      <c r="I13" s="23"/>
      <c r="J13" s="23"/>
    </row>
    <row r="14" spans="1:14" ht="11.25" customHeight="1" x14ac:dyDescent="0.2">
      <c r="A14" s="31"/>
      <c r="B14" s="31"/>
      <c r="C14" s="32"/>
      <c r="D14" s="32"/>
      <c r="E14" s="32"/>
      <c r="F14" s="32"/>
      <c r="G14" s="32"/>
      <c r="H14" s="32"/>
      <c r="I14" s="32"/>
      <c r="J14" s="32"/>
    </row>
    <row r="15" spans="1:14" ht="11.25" customHeight="1" x14ac:dyDescent="0.2">
      <c r="A15" s="82" t="s">
        <v>32</v>
      </c>
      <c r="B15" s="82"/>
      <c r="C15" s="34" t="s">
        <v>0</v>
      </c>
      <c r="D15" s="34" t="s">
        <v>1</v>
      </c>
      <c r="E15" s="34" t="s">
        <v>2</v>
      </c>
      <c r="F15" s="34" t="s">
        <v>3</v>
      </c>
      <c r="G15" s="34" t="s">
        <v>4</v>
      </c>
      <c r="H15" s="34" t="s">
        <v>5</v>
      </c>
      <c r="I15" s="34" t="s">
        <v>6</v>
      </c>
      <c r="J15" s="34" t="s">
        <v>7</v>
      </c>
      <c r="M15" s="13" t="s">
        <v>36</v>
      </c>
      <c r="N15" s="13" t="s">
        <v>37</v>
      </c>
    </row>
    <row r="16" spans="1:14" ht="11.25" customHeight="1" x14ac:dyDescent="0.2">
      <c r="A16" s="13" t="s">
        <v>33</v>
      </c>
      <c r="B16" s="13" t="s">
        <v>34</v>
      </c>
      <c r="C16" s="79" t="s">
        <v>40</v>
      </c>
      <c r="D16" s="80"/>
      <c r="E16" s="80"/>
      <c r="F16" s="80"/>
      <c r="G16" s="80"/>
      <c r="H16" s="80"/>
      <c r="I16" s="80"/>
      <c r="J16" s="81"/>
      <c r="K16" s="14" t="s">
        <v>22</v>
      </c>
      <c r="L16" s="13" t="s">
        <v>13</v>
      </c>
    </row>
    <row r="17" spans="1:14" ht="11.25" customHeight="1" x14ac:dyDescent="0.2">
      <c r="A17" s="17">
        <v>1</v>
      </c>
      <c r="B17" s="36">
        <v>2</v>
      </c>
      <c r="C17" s="17">
        <v>0</v>
      </c>
      <c r="D17" s="18">
        <v>1</v>
      </c>
      <c r="E17" s="18">
        <v>1</v>
      </c>
      <c r="F17" s="18">
        <v>0</v>
      </c>
      <c r="G17" s="18">
        <v>1</v>
      </c>
      <c r="H17" s="18">
        <v>0</v>
      </c>
      <c r="I17" s="18">
        <v>0</v>
      </c>
      <c r="J17" s="19">
        <v>0</v>
      </c>
      <c r="K17" s="37">
        <f>$K$4-SUMPRODUCT($C$4:$J$4,C17:J17)</f>
        <v>3</v>
      </c>
      <c r="L17" s="18">
        <f>SUMPRODUCT($C$3:$J$3,C17:J17)</f>
        <v>19</v>
      </c>
      <c r="M17" s="18" t="str">
        <f>IF(K17&gt;=0,"P","---")</f>
        <v>P</v>
      </c>
      <c r="N17" s="19" t="str">
        <f t="shared" ref="N17:N27" si="0">IF(AND(L17&gt;$L$11,M17="P"),"V","---")</f>
        <v>---</v>
      </c>
    </row>
    <row r="18" spans="1:14" ht="11.25" customHeight="1" x14ac:dyDescent="0.2">
      <c r="A18" s="38"/>
      <c r="B18" s="39">
        <v>4</v>
      </c>
      <c r="C18" s="38">
        <v>0</v>
      </c>
      <c r="D18" s="40">
        <v>0</v>
      </c>
      <c r="E18" s="40">
        <v>1</v>
      </c>
      <c r="F18" s="40">
        <v>1</v>
      </c>
      <c r="G18" s="40">
        <v>1</v>
      </c>
      <c r="H18" s="40">
        <v>0</v>
      </c>
      <c r="I18" s="40">
        <v>0</v>
      </c>
      <c r="J18" s="41">
        <v>0</v>
      </c>
      <c r="K18" s="42">
        <f>$K$4-SUMPRODUCT($C$4:$J$4,C18:J18)</f>
        <v>2</v>
      </c>
      <c r="L18" s="40">
        <f>SUMPRODUCT($C$3:$J$3,C18:J18)</f>
        <v>17</v>
      </c>
      <c r="M18" s="40" t="str">
        <f t="shared" ref="M18:M20" si="1">IF(K18&gt;=0,"P","---")</f>
        <v>P</v>
      </c>
      <c r="N18" s="41" t="str">
        <f t="shared" si="0"/>
        <v>---</v>
      </c>
    </row>
    <row r="19" spans="1:14" ht="11.25" customHeight="1" x14ac:dyDescent="0.2">
      <c r="A19" s="38"/>
      <c r="B19" s="39">
        <v>6</v>
      </c>
      <c r="C19" s="38">
        <v>0</v>
      </c>
      <c r="D19" s="40">
        <v>0</v>
      </c>
      <c r="E19" s="40">
        <v>1</v>
      </c>
      <c r="F19" s="40">
        <v>0</v>
      </c>
      <c r="G19" s="40">
        <v>1</v>
      </c>
      <c r="H19" s="40">
        <v>1</v>
      </c>
      <c r="I19" s="40">
        <v>0</v>
      </c>
      <c r="J19" s="41">
        <v>0</v>
      </c>
      <c r="K19" s="42">
        <f>$K$4-SUMPRODUCT($C$4:$J$4,C19:J19)</f>
        <v>2</v>
      </c>
      <c r="L19" s="40">
        <f>SUMPRODUCT($C$3:$J$3,C19:J19)</f>
        <v>21</v>
      </c>
      <c r="M19" s="40" t="str">
        <f t="shared" si="1"/>
        <v>P</v>
      </c>
      <c r="N19" s="41" t="str">
        <f t="shared" si="0"/>
        <v>---</v>
      </c>
    </row>
    <row r="20" spans="1:14" ht="11.25" customHeight="1" x14ac:dyDescent="0.2">
      <c r="A20" s="38"/>
      <c r="B20" s="39">
        <v>7</v>
      </c>
      <c r="C20" s="38">
        <v>0</v>
      </c>
      <c r="D20" s="40">
        <v>0</v>
      </c>
      <c r="E20" s="40">
        <v>1</v>
      </c>
      <c r="F20" s="40">
        <v>0</v>
      </c>
      <c r="G20" s="40">
        <v>1</v>
      </c>
      <c r="H20" s="40">
        <v>0</v>
      </c>
      <c r="I20" s="40">
        <v>1</v>
      </c>
      <c r="J20" s="41">
        <v>0</v>
      </c>
      <c r="K20" s="42">
        <f>$K$4-SUMPRODUCT($C$4:$J$4,C20:J20)</f>
        <v>3</v>
      </c>
      <c r="L20" s="40">
        <f>SUMPRODUCT($C$3:$J$3,C20:J20)</f>
        <v>16</v>
      </c>
      <c r="M20" s="40" t="str">
        <f t="shared" si="1"/>
        <v>P</v>
      </c>
      <c r="N20" s="41" t="str">
        <f t="shared" si="0"/>
        <v>---</v>
      </c>
    </row>
    <row r="21" spans="1:14" ht="11.25" customHeight="1" x14ac:dyDescent="0.2">
      <c r="A21" s="43"/>
      <c r="B21" s="44">
        <v>8</v>
      </c>
      <c r="C21" s="43">
        <v>0</v>
      </c>
      <c r="D21" s="45">
        <v>0</v>
      </c>
      <c r="E21" s="45">
        <v>1</v>
      </c>
      <c r="F21" s="45">
        <v>0</v>
      </c>
      <c r="G21" s="45">
        <v>1</v>
      </c>
      <c r="H21" s="45">
        <v>0</v>
      </c>
      <c r="I21" s="45">
        <v>0</v>
      </c>
      <c r="J21" s="46">
        <v>1</v>
      </c>
      <c r="K21" s="47">
        <f t="shared" ref="K21:K25" si="2">$K$4-SUMPRODUCT($C$4:$J$4,C21:J21)</f>
        <v>4</v>
      </c>
      <c r="L21" s="45">
        <f t="shared" ref="L21:L25" si="3">SUMPRODUCT($C$3:$J$3,C21:J21)</f>
        <v>13</v>
      </c>
      <c r="M21" s="45" t="str">
        <f t="shared" ref="M21:M25" si="4">IF(K21&gt;=0,"P","---")</f>
        <v>P</v>
      </c>
      <c r="N21" s="46" t="str">
        <f t="shared" si="0"/>
        <v>---</v>
      </c>
    </row>
    <row r="22" spans="1:14" ht="11.25" customHeight="1" x14ac:dyDescent="0.2">
      <c r="A22" s="17">
        <v>3</v>
      </c>
      <c r="B22" s="36">
        <v>2</v>
      </c>
      <c r="C22" s="17">
        <v>1</v>
      </c>
      <c r="D22" s="18">
        <v>1</v>
      </c>
      <c r="E22" s="18">
        <v>0</v>
      </c>
      <c r="F22" s="18">
        <v>0</v>
      </c>
      <c r="G22" s="18">
        <v>1</v>
      </c>
      <c r="H22" s="18">
        <v>0</v>
      </c>
      <c r="I22" s="18">
        <v>0</v>
      </c>
      <c r="J22" s="19">
        <v>0</v>
      </c>
      <c r="K22" s="37">
        <f t="shared" si="2"/>
        <v>-1</v>
      </c>
      <c r="L22" s="18">
        <f t="shared" si="3"/>
        <v>24</v>
      </c>
      <c r="M22" s="18" t="str">
        <f t="shared" si="4"/>
        <v>---</v>
      </c>
      <c r="N22" s="19" t="str">
        <f t="shared" si="0"/>
        <v>---</v>
      </c>
    </row>
    <row r="23" spans="1:14" ht="11.25" customHeight="1" x14ac:dyDescent="0.2">
      <c r="A23" s="38"/>
      <c r="B23" s="39">
        <v>4</v>
      </c>
      <c r="C23" s="38">
        <v>1</v>
      </c>
      <c r="D23" s="40">
        <v>0</v>
      </c>
      <c r="E23" s="40">
        <v>0</v>
      </c>
      <c r="F23" s="40">
        <v>1</v>
      </c>
      <c r="G23" s="40">
        <v>1</v>
      </c>
      <c r="H23" s="40">
        <v>0</v>
      </c>
      <c r="I23" s="40">
        <v>0</v>
      </c>
      <c r="J23" s="41">
        <v>0</v>
      </c>
      <c r="K23" s="42">
        <f t="shared" si="2"/>
        <v>-2</v>
      </c>
      <c r="L23" s="40">
        <f t="shared" si="3"/>
        <v>22</v>
      </c>
      <c r="M23" s="40" t="str">
        <f t="shared" si="4"/>
        <v>---</v>
      </c>
      <c r="N23" s="41" t="str">
        <f t="shared" si="0"/>
        <v>---</v>
      </c>
    </row>
    <row r="24" spans="1:14" ht="11.25" customHeight="1" x14ac:dyDescent="0.2">
      <c r="A24" s="38"/>
      <c r="B24" s="39">
        <v>6</v>
      </c>
      <c r="C24" s="38">
        <v>1</v>
      </c>
      <c r="D24" s="40">
        <v>0</v>
      </c>
      <c r="E24" s="40">
        <v>0</v>
      </c>
      <c r="F24" s="40">
        <v>0</v>
      </c>
      <c r="G24" s="40">
        <v>1</v>
      </c>
      <c r="H24" s="40">
        <v>1</v>
      </c>
      <c r="I24" s="40">
        <v>0</v>
      </c>
      <c r="J24" s="41">
        <v>0</v>
      </c>
      <c r="K24" s="42">
        <f t="shared" si="2"/>
        <v>-2</v>
      </c>
      <c r="L24" s="40">
        <f t="shared" si="3"/>
        <v>26</v>
      </c>
      <c r="M24" s="40" t="str">
        <f t="shared" si="4"/>
        <v>---</v>
      </c>
      <c r="N24" s="41" t="str">
        <f t="shared" si="0"/>
        <v>---</v>
      </c>
    </row>
    <row r="25" spans="1:14" ht="11.25" customHeight="1" x14ac:dyDescent="0.2">
      <c r="A25" s="38"/>
      <c r="B25" s="39">
        <v>7</v>
      </c>
      <c r="C25" s="38">
        <v>1</v>
      </c>
      <c r="D25" s="40">
        <v>0</v>
      </c>
      <c r="E25" s="40">
        <v>0</v>
      </c>
      <c r="F25" s="40">
        <v>0</v>
      </c>
      <c r="G25" s="40">
        <v>1</v>
      </c>
      <c r="H25" s="40">
        <v>0</v>
      </c>
      <c r="I25" s="40">
        <v>1</v>
      </c>
      <c r="J25" s="41">
        <v>0</v>
      </c>
      <c r="K25" s="42">
        <f t="shared" si="2"/>
        <v>-1</v>
      </c>
      <c r="L25" s="40">
        <f t="shared" si="3"/>
        <v>21</v>
      </c>
      <c r="M25" s="40" t="str">
        <f t="shared" si="4"/>
        <v>---</v>
      </c>
      <c r="N25" s="41" t="str">
        <f t="shared" si="0"/>
        <v>---</v>
      </c>
    </row>
    <row r="26" spans="1:14" ht="11.25" customHeight="1" x14ac:dyDescent="0.2">
      <c r="A26" s="20"/>
      <c r="B26" s="48">
        <v>8</v>
      </c>
      <c r="C26" s="20">
        <v>1</v>
      </c>
      <c r="D26" s="21">
        <v>0</v>
      </c>
      <c r="E26" s="21">
        <v>0</v>
      </c>
      <c r="F26" s="21">
        <v>0</v>
      </c>
      <c r="G26" s="21">
        <v>1</v>
      </c>
      <c r="H26" s="21">
        <v>0</v>
      </c>
      <c r="I26" s="21">
        <v>0</v>
      </c>
      <c r="J26" s="22">
        <v>1</v>
      </c>
      <c r="K26" s="49">
        <f t="shared" ref="K26:K27" si="5">$K$4-SUMPRODUCT($C$4:$J$4,C26:J26)</f>
        <v>0</v>
      </c>
      <c r="L26" s="21">
        <f t="shared" ref="L26:L27" si="6">SUMPRODUCT($C$3:$J$3,C26:J26)</f>
        <v>18</v>
      </c>
      <c r="M26" s="21" t="str">
        <f t="shared" ref="M26:M27" si="7">IF(K26&gt;=0,"P","---")</f>
        <v>P</v>
      </c>
      <c r="N26" s="22" t="str">
        <f t="shared" si="0"/>
        <v>---</v>
      </c>
    </row>
    <row r="27" spans="1:14" ht="11.25" customHeight="1" x14ac:dyDescent="0.2">
      <c r="A27" s="50">
        <v>5</v>
      </c>
      <c r="B27" s="51">
        <v>2</v>
      </c>
      <c r="C27" s="50">
        <v>1</v>
      </c>
      <c r="D27" s="52">
        <v>1</v>
      </c>
      <c r="E27" s="52">
        <v>1</v>
      </c>
      <c r="F27" s="52">
        <v>0</v>
      </c>
      <c r="G27" s="52">
        <v>0</v>
      </c>
      <c r="H27" s="52">
        <v>0</v>
      </c>
      <c r="I27" s="52">
        <v>0</v>
      </c>
      <c r="J27" s="53">
        <v>0</v>
      </c>
      <c r="K27" s="54">
        <f t="shared" si="5"/>
        <v>2</v>
      </c>
      <c r="L27" s="52">
        <f t="shared" si="6"/>
        <v>23</v>
      </c>
      <c r="M27" s="52" t="str">
        <f t="shared" si="7"/>
        <v>P</v>
      </c>
      <c r="N27" s="53" t="str">
        <f t="shared" si="0"/>
        <v>V</v>
      </c>
    </row>
    <row r="28" spans="1:14" ht="11.25" customHeight="1" x14ac:dyDescent="0.2"/>
    <row r="29" spans="1:14" ht="26.25" customHeight="1" x14ac:dyDescent="0.2">
      <c r="A29" s="83" t="s">
        <v>44</v>
      </c>
      <c r="B29" s="83"/>
      <c r="C29" s="26">
        <v>1</v>
      </c>
      <c r="D29" s="27">
        <v>1</v>
      </c>
      <c r="E29" s="27">
        <v>1</v>
      </c>
      <c r="F29" s="27">
        <v>0</v>
      </c>
      <c r="G29" s="27">
        <v>0</v>
      </c>
      <c r="H29" s="27">
        <v>0</v>
      </c>
      <c r="I29" s="27">
        <v>0</v>
      </c>
      <c r="J29" s="28">
        <v>0</v>
      </c>
      <c r="K29" s="29">
        <f>$K$4-SUMPRODUCT($C$4:$J$4,C29:J29)</f>
        <v>2</v>
      </c>
      <c r="L29" s="30">
        <f>SUMPRODUCT($C$3:$J$3,C29:J29)</f>
        <v>23</v>
      </c>
    </row>
    <row r="30" spans="1:14" ht="11.25" customHeight="1" x14ac:dyDescent="0.2">
      <c r="A30" s="12" t="s">
        <v>42</v>
      </c>
      <c r="B30" s="16"/>
      <c r="D30" s="23"/>
      <c r="E30" s="23"/>
      <c r="F30" s="23"/>
      <c r="G30" s="23"/>
      <c r="H30" s="23"/>
      <c r="I30" s="23"/>
      <c r="J30" s="23"/>
    </row>
    <row r="31" spans="1:14" ht="11.25" customHeight="1" x14ac:dyDescent="0.2">
      <c r="A31" s="12" t="s">
        <v>43</v>
      </c>
      <c r="B31" s="16"/>
      <c r="D31" s="23"/>
      <c r="E31" s="23"/>
      <c r="F31" s="23"/>
      <c r="G31" s="23"/>
      <c r="H31" s="23"/>
      <c r="I31" s="23"/>
      <c r="J31" s="23"/>
    </row>
    <row r="32" spans="1:14" ht="11.25" customHeight="1" x14ac:dyDescent="0.2"/>
    <row r="33" spans="1:14" ht="11.25" customHeight="1" x14ac:dyDescent="0.2">
      <c r="A33" s="82" t="s">
        <v>32</v>
      </c>
      <c r="B33" s="82"/>
      <c r="C33" s="34" t="s">
        <v>0</v>
      </c>
      <c r="D33" s="34" t="s">
        <v>1</v>
      </c>
      <c r="E33" s="34" t="s">
        <v>2</v>
      </c>
      <c r="F33" s="34" t="s">
        <v>3</v>
      </c>
      <c r="G33" s="34" t="s">
        <v>4</v>
      </c>
      <c r="H33" s="34" t="s">
        <v>5</v>
      </c>
      <c r="I33" s="34" t="s">
        <v>6</v>
      </c>
      <c r="J33" s="34" t="s">
        <v>7</v>
      </c>
      <c r="M33" s="13" t="s">
        <v>36</v>
      </c>
      <c r="N33" s="13" t="s">
        <v>37</v>
      </c>
    </row>
    <row r="34" spans="1:14" ht="11.25" customHeight="1" x14ac:dyDescent="0.2">
      <c r="A34" s="13" t="s">
        <v>33</v>
      </c>
      <c r="B34" s="13" t="s">
        <v>34</v>
      </c>
      <c r="C34" s="79" t="s">
        <v>40</v>
      </c>
      <c r="D34" s="80"/>
      <c r="E34" s="80"/>
      <c r="F34" s="80"/>
      <c r="G34" s="80"/>
      <c r="H34" s="80"/>
      <c r="I34" s="80"/>
      <c r="J34" s="81"/>
      <c r="K34" s="14" t="s">
        <v>22</v>
      </c>
      <c r="L34" s="13" t="s">
        <v>13</v>
      </c>
    </row>
    <row r="35" spans="1:14" ht="11.25" customHeight="1" x14ac:dyDescent="0.2">
      <c r="A35" s="17">
        <v>1</v>
      </c>
      <c r="B35" s="36">
        <v>4</v>
      </c>
      <c r="C35" s="17">
        <v>0</v>
      </c>
      <c r="D35" s="18">
        <v>1</v>
      </c>
      <c r="E35" s="18">
        <v>1</v>
      </c>
      <c r="F35" s="18">
        <v>1</v>
      </c>
      <c r="G35" s="18">
        <v>0</v>
      </c>
      <c r="H35" s="18">
        <v>0</v>
      </c>
      <c r="I35" s="18">
        <v>0</v>
      </c>
      <c r="J35" s="19">
        <v>0</v>
      </c>
      <c r="K35" s="37">
        <f>$K$4-SUMPRODUCT($C$4:$J$4,C35:J35)</f>
        <v>4</v>
      </c>
      <c r="L35" s="18">
        <f>SUMPRODUCT($C$3:$J$3,C35:J35)</f>
        <v>19</v>
      </c>
      <c r="M35" s="18" t="str">
        <f>IF(K35&gt;=0,"P","---")</f>
        <v>P</v>
      </c>
      <c r="N35" s="19" t="str">
        <f>IF(AND(L35&gt;$L$29,M35="P"),"V","---")</f>
        <v>---</v>
      </c>
    </row>
    <row r="36" spans="1:14" ht="11.25" customHeight="1" x14ac:dyDescent="0.2">
      <c r="A36" s="38"/>
      <c r="B36" s="39">
        <v>5</v>
      </c>
      <c r="C36" s="38">
        <v>0</v>
      </c>
      <c r="D36" s="40">
        <v>1</v>
      </c>
      <c r="E36" s="40">
        <v>1</v>
      </c>
      <c r="F36" s="40">
        <v>0</v>
      </c>
      <c r="G36" s="40">
        <v>1</v>
      </c>
      <c r="H36" s="40">
        <v>0</v>
      </c>
      <c r="I36" s="40">
        <v>0</v>
      </c>
      <c r="J36" s="41">
        <v>0</v>
      </c>
      <c r="K36" s="42">
        <f>$K$4-SUMPRODUCT($C$4:$J$4,C36:J36)</f>
        <v>3</v>
      </c>
      <c r="L36" s="40">
        <f>SUMPRODUCT($C$3:$J$3,C36:J36)</f>
        <v>19</v>
      </c>
      <c r="M36" s="40" t="str">
        <f t="shared" ref="M36:M42" si="8">IF(K36&gt;=0,"P","---")</f>
        <v>P</v>
      </c>
      <c r="N36" s="41" t="str">
        <f t="shared" ref="N36:N42" si="9">IF(AND(L36&gt;$L$29,M36="P"),"V","---")</f>
        <v>---</v>
      </c>
    </row>
    <row r="37" spans="1:14" ht="11.25" customHeight="1" x14ac:dyDescent="0.2">
      <c r="A37" s="38"/>
      <c r="B37" s="39">
        <v>6</v>
      </c>
      <c r="C37" s="38">
        <v>0</v>
      </c>
      <c r="D37" s="40">
        <v>1</v>
      </c>
      <c r="E37" s="40">
        <v>1</v>
      </c>
      <c r="F37" s="40">
        <v>0</v>
      </c>
      <c r="G37" s="40">
        <v>0</v>
      </c>
      <c r="H37" s="40">
        <v>1</v>
      </c>
      <c r="I37" s="40">
        <v>0</v>
      </c>
      <c r="J37" s="41">
        <v>0</v>
      </c>
      <c r="K37" s="42">
        <f>$K$4-SUMPRODUCT($C$4:$J$4,C37:J37)</f>
        <v>4</v>
      </c>
      <c r="L37" s="40">
        <f>SUMPRODUCT($C$3:$J$3,C37:J37)</f>
        <v>23</v>
      </c>
      <c r="M37" s="40" t="str">
        <f t="shared" si="8"/>
        <v>P</v>
      </c>
      <c r="N37" s="41" t="str">
        <f t="shared" si="9"/>
        <v>---</v>
      </c>
    </row>
    <row r="38" spans="1:14" ht="11.25" customHeight="1" x14ac:dyDescent="0.2">
      <c r="A38" s="38"/>
      <c r="B38" s="39">
        <v>7</v>
      </c>
      <c r="C38" s="38">
        <v>0</v>
      </c>
      <c r="D38" s="40">
        <v>1</v>
      </c>
      <c r="E38" s="40">
        <v>1</v>
      </c>
      <c r="F38" s="40">
        <v>0</v>
      </c>
      <c r="G38" s="40">
        <v>0</v>
      </c>
      <c r="H38" s="40">
        <v>0</v>
      </c>
      <c r="I38" s="40">
        <v>1</v>
      </c>
      <c r="J38" s="41">
        <v>0</v>
      </c>
      <c r="K38" s="42">
        <f>$K$4-SUMPRODUCT($C$4:$J$4,C38:J38)</f>
        <v>5</v>
      </c>
      <c r="L38" s="40">
        <f>SUMPRODUCT($C$3:$J$3,C38:J38)</f>
        <v>18</v>
      </c>
      <c r="M38" s="40" t="str">
        <f t="shared" si="8"/>
        <v>P</v>
      </c>
      <c r="N38" s="41" t="str">
        <f t="shared" si="9"/>
        <v>---</v>
      </c>
    </row>
    <row r="39" spans="1:14" ht="11.25" customHeight="1" x14ac:dyDescent="0.2">
      <c r="A39" s="43"/>
      <c r="B39" s="44">
        <v>8</v>
      </c>
      <c r="C39" s="43">
        <v>0</v>
      </c>
      <c r="D39" s="45">
        <v>1</v>
      </c>
      <c r="E39" s="45">
        <v>1</v>
      </c>
      <c r="F39" s="45">
        <v>0</v>
      </c>
      <c r="G39" s="45">
        <v>0</v>
      </c>
      <c r="H39" s="45">
        <v>0</v>
      </c>
      <c r="I39" s="45">
        <v>0</v>
      </c>
      <c r="J39" s="46">
        <v>1</v>
      </c>
      <c r="K39" s="47">
        <f t="shared" ref="K39:K42" si="10">$K$4-SUMPRODUCT($C$4:$J$4,C39:J39)</f>
        <v>6</v>
      </c>
      <c r="L39" s="45">
        <f t="shared" ref="L39:L42" si="11">SUMPRODUCT($C$3:$J$3,C39:J39)</f>
        <v>15</v>
      </c>
      <c r="M39" s="45" t="str">
        <f t="shared" si="8"/>
        <v>P</v>
      </c>
      <c r="N39" s="46" t="str">
        <f t="shared" si="9"/>
        <v>---</v>
      </c>
    </row>
    <row r="40" spans="1:14" ht="11.25" customHeight="1" x14ac:dyDescent="0.2">
      <c r="A40" s="17">
        <v>2</v>
      </c>
      <c r="B40" s="36">
        <v>4</v>
      </c>
      <c r="C40" s="17">
        <v>1</v>
      </c>
      <c r="D40" s="18">
        <v>0</v>
      </c>
      <c r="E40" s="18">
        <v>1</v>
      </c>
      <c r="F40" s="18">
        <v>1</v>
      </c>
      <c r="G40" s="18">
        <v>0</v>
      </c>
      <c r="H40" s="18">
        <v>0</v>
      </c>
      <c r="I40" s="18">
        <v>0</v>
      </c>
      <c r="J40" s="19">
        <v>0</v>
      </c>
      <c r="K40" s="37">
        <f t="shared" si="10"/>
        <v>1</v>
      </c>
      <c r="L40" s="18">
        <f t="shared" si="11"/>
        <v>21</v>
      </c>
      <c r="M40" s="18" t="str">
        <f t="shared" si="8"/>
        <v>P</v>
      </c>
      <c r="N40" s="19" t="str">
        <f t="shared" si="9"/>
        <v>---</v>
      </c>
    </row>
    <row r="41" spans="1:14" ht="11.25" customHeight="1" x14ac:dyDescent="0.2">
      <c r="A41" s="43"/>
      <c r="B41" s="44">
        <v>5</v>
      </c>
      <c r="C41" s="43">
        <v>1</v>
      </c>
      <c r="D41" s="45">
        <v>0</v>
      </c>
      <c r="E41" s="45">
        <v>1</v>
      </c>
      <c r="F41" s="45">
        <v>0</v>
      </c>
      <c r="G41" s="45">
        <v>1</v>
      </c>
      <c r="H41" s="45">
        <v>0</v>
      </c>
      <c r="I41" s="45">
        <v>0</v>
      </c>
      <c r="J41" s="46">
        <v>0</v>
      </c>
      <c r="K41" s="47">
        <f t="shared" si="10"/>
        <v>0</v>
      </c>
      <c r="L41" s="45">
        <f t="shared" si="11"/>
        <v>21</v>
      </c>
      <c r="M41" s="45" t="str">
        <f t="shared" si="8"/>
        <v>P</v>
      </c>
      <c r="N41" s="46" t="str">
        <f t="shared" si="9"/>
        <v>---</v>
      </c>
    </row>
    <row r="42" spans="1:14" ht="11.25" customHeight="1" x14ac:dyDescent="0.2">
      <c r="A42" s="55"/>
      <c r="B42" s="56">
        <v>6</v>
      </c>
      <c r="C42" s="55">
        <v>1</v>
      </c>
      <c r="D42" s="57">
        <v>0</v>
      </c>
      <c r="E42" s="57">
        <v>1</v>
      </c>
      <c r="F42" s="57">
        <v>0</v>
      </c>
      <c r="G42" s="57">
        <v>0</v>
      </c>
      <c r="H42" s="57">
        <v>1</v>
      </c>
      <c r="I42" s="57">
        <v>0</v>
      </c>
      <c r="J42" s="58">
        <v>0</v>
      </c>
      <c r="K42" s="59">
        <f t="shared" si="10"/>
        <v>1</v>
      </c>
      <c r="L42" s="57">
        <f t="shared" si="11"/>
        <v>25</v>
      </c>
      <c r="M42" s="57" t="str">
        <f t="shared" si="8"/>
        <v>P</v>
      </c>
      <c r="N42" s="58" t="str">
        <f t="shared" si="9"/>
        <v>V</v>
      </c>
    </row>
    <row r="44" spans="1:14" ht="26.25" customHeight="1" x14ac:dyDescent="0.2">
      <c r="A44" s="83" t="s">
        <v>44</v>
      </c>
      <c r="B44" s="83"/>
      <c r="C44" s="26">
        <v>1</v>
      </c>
      <c r="D44" s="27">
        <v>0</v>
      </c>
      <c r="E44" s="27">
        <v>1</v>
      </c>
      <c r="F44" s="27">
        <v>0</v>
      </c>
      <c r="G44" s="27">
        <v>0</v>
      </c>
      <c r="H44" s="27">
        <v>1</v>
      </c>
      <c r="I44" s="27">
        <v>0</v>
      </c>
      <c r="J44" s="28">
        <v>0</v>
      </c>
      <c r="K44" s="29">
        <f>$K$4-SUMPRODUCT($C$4:$J$4,C44:J44)</f>
        <v>1</v>
      </c>
      <c r="L44" s="30">
        <f>SUMPRODUCT($C$3:$J$3,C44:J44)</f>
        <v>25</v>
      </c>
    </row>
    <row r="45" spans="1:14" ht="11.25" customHeight="1" x14ac:dyDescent="0.2">
      <c r="A45" s="12" t="s">
        <v>45</v>
      </c>
      <c r="B45" s="16"/>
      <c r="D45" s="23"/>
      <c r="E45" s="23"/>
      <c r="F45" s="23"/>
      <c r="G45" s="23"/>
      <c r="H45" s="23"/>
      <c r="I45" s="23"/>
      <c r="J45" s="23"/>
    </row>
    <row r="46" spans="1:14" ht="11.25" customHeight="1" x14ac:dyDescent="0.2">
      <c r="A46" s="12" t="s">
        <v>46</v>
      </c>
      <c r="B46" s="16"/>
      <c r="D46" s="23"/>
      <c r="E46" s="23"/>
      <c r="F46" s="23"/>
      <c r="G46" s="23"/>
      <c r="H46" s="23"/>
      <c r="I46" s="23"/>
      <c r="J46" s="23"/>
    </row>
    <row r="47" spans="1:14" ht="11.25" customHeight="1" x14ac:dyDescent="0.2"/>
    <row r="48" spans="1:14" ht="11.25" customHeight="1" x14ac:dyDescent="0.2">
      <c r="A48" s="82" t="s">
        <v>32</v>
      </c>
      <c r="B48" s="82"/>
      <c r="C48" s="34" t="s">
        <v>0</v>
      </c>
      <c r="D48" s="34" t="s">
        <v>1</v>
      </c>
      <c r="E48" s="34" t="s">
        <v>2</v>
      </c>
      <c r="F48" s="34" t="s">
        <v>3</v>
      </c>
      <c r="G48" s="34" t="s">
        <v>4</v>
      </c>
      <c r="H48" s="34" t="s">
        <v>5</v>
      </c>
      <c r="I48" s="34" t="s">
        <v>6</v>
      </c>
      <c r="J48" s="34" t="s">
        <v>7</v>
      </c>
      <c r="M48" s="13" t="s">
        <v>36</v>
      </c>
      <c r="N48" s="13" t="s">
        <v>37</v>
      </c>
    </row>
    <row r="49" spans="1:14" ht="11.25" customHeight="1" x14ac:dyDescent="0.2">
      <c r="A49" s="13" t="s">
        <v>33</v>
      </c>
      <c r="B49" s="13" t="s">
        <v>34</v>
      </c>
      <c r="C49" s="79" t="s">
        <v>40</v>
      </c>
      <c r="D49" s="80"/>
      <c r="E49" s="80"/>
      <c r="F49" s="80"/>
      <c r="G49" s="80"/>
      <c r="H49" s="80"/>
      <c r="I49" s="80"/>
      <c r="J49" s="81"/>
      <c r="K49" s="14" t="s">
        <v>22</v>
      </c>
      <c r="L49" s="13" t="s">
        <v>13</v>
      </c>
    </row>
    <row r="50" spans="1:14" ht="11.25" customHeight="1" x14ac:dyDescent="0.2">
      <c r="A50" s="17">
        <v>1</v>
      </c>
      <c r="B50" s="36">
        <v>2</v>
      </c>
      <c r="C50" s="17">
        <v>0</v>
      </c>
      <c r="D50" s="18">
        <v>1</v>
      </c>
      <c r="E50" s="18">
        <v>1</v>
      </c>
      <c r="F50" s="18">
        <v>0</v>
      </c>
      <c r="G50" s="18">
        <v>0</v>
      </c>
      <c r="H50" s="18">
        <v>1</v>
      </c>
      <c r="I50" s="18">
        <v>0</v>
      </c>
      <c r="J50" s="19">
        <v>0</v>
      </c>
      <c r="K50" s="37">
        <f>$K$4-SUMPRODUCT($C$4:$J$4,C50:J50)</f>
        <v>4</v>
      </c>
      <c r="L50" s="18">
        <f>SUMPRODUCT($C$3:$J$3,C50:J50)</f>
        <v>23</v>
      </c>
      <c r="M50" s="18" t="str">
        <f>IF(K50&gt;=0,"P","---")</f>
        <v>P</v>
      </c>
      <c r="N50" s="19" t="str">
        <f>IF(AND(L50&gt;$L$44,M50="P"),"V","---")</f>
        <v>---</v>
      </c>
    </row>
    <row r="51" spans="1:14" ht="11.25" customHeight="1" x14ac:dyDescent="0.2">
      <c r="A51" s="38"/>
      <c r="B51" s="39">
        <v>4</v>
      </c>
      <c r="C51" s="38">
        <v>0</v>
      </c>
      <c r="D51" s="40">
        <v>0</v>
      </c>
      <c r="E51" s="40">
        <v>1</v>
      </c>
      <c r="F51" s="40">
        <v>1</v>
      </c>
      <c r="G51" s="40">
        <v>0</v>
      </c>
      <c r="H51" s="40">
        <v>1</v>
      </c>
      <c r="I51" s="40">
        <v>0</v>
      </c>
      <c r="J51" s="41">
        <v>0</v>
      </c>
      <c r="K51" s="42">
        <f>$K$4-SUMPRODUCT($C$4:$J$4,C51:J51)</f>
        <v>3</v>
      </c>
      <c r="L51" s="40">
        <f>SUMPRODUCT($C$3:$J$3,C51:J51)</f>
        <v>21</v>
      </c>
      <c r="M51" s="40" t="str">
        <f t="shared" ref="M51:M54" si="12">IF(K51&gt;=0,"P","---")</f>
        <v>P</v>
      </c>
      <c r="N51" s="41" t="str">
        <f t="shared" ref="N51:N54" si="13">IF(AND(L51&gt;$L$44,M51="P"),"V","---")</f>
        <v>---</v>
      </c>
    </row>
    <row r="52" spans="1:14" ht="11.25" customHeight="1" x14ac:dyDescent="0.2">
      <c r="A52" s="38"/>
      <c r="B52" s="39">
        <v>5</v>
      </c>
      <c r="C52" s="38">
        <v>0</v>
      </c>
      <c r="D52" s="40">
        <v>0</v>
      </c>
      <c r="E52" s="40">
        <v>1</v>
      </c>
      <c r="F52" s="40">
        <v>0</v>
      </c>
      <c r="G52" s="40">
        <v>1</v>
      </c>
      <c r="H52" s="40">
        <v>1</v>
      </c>
      <c r="I52" s="40">
        <v>0</v>
      </c>
      <c r="J52" s="41">
        <v>0</v>
      </c>
      <c r="K52" s="42">
        <f>$K$4-SUMPRODUCT($C$4:$J$4,C52:J52)</f>
        <v>2</v>
      </c>
      <c r="L52" s="40">
        <f>SUMPRODUCT($C$3:$J$3,C52:J52)</f>
        <v>21</v>
      </c>
      <c r="M52" s="40" t="str">
        <f t="shared" si="12"/>
        <v>P</v>
      </c>
      <c r="N52" s="41" t="str">
        <f t="shared" si="13"/>
        <v>---</v>
      </c>
    </row>
    <row r="53" spans="1:14" ht="11.25" customHeight="1" x14ac:dyDescent="0.2">
      <c r="A53" s="38"/>
      <c r="B53" s="39">
        <v>7</v>
      </c>
      <c r="C53" s="38">
        <v>0</v>
      </c>
      <c r="D53" s="40">
        <v>0</v>
      </c>
      <c r="E53" s="40">
        <v>1</v>
      </c>
      <c r="F53" s="40">
        <v>0</v>
      </c>
      <c r="G53" s="40">
        <v>0</v>
      </c>
      <c r="H53" s="40">
        <v>1</v>
      </c>
      <c r="I53" s="40">
        <v>1</v>
      </c>
      <c r="J53" s="41">
        <v>0</v>
      </c>
      <c r="K53" s="42">
        <f>$K$4-SUMPRODUCT($C$4:$J$4,C53:J53)</f>
        <v>4</v>
      </c>
      <c r="L53" s="40">
        <f>SUMPRODUCT($C$3:$J$3,C53:J53)</f>
        <v>20</v>
      </c>
      <c r="M53" s="40" t="str">
        <f t="shared" si="12"/>
        <v>P</v>
      </c>
      <c r="N53" s="41" t="str">
        <f t="shared" si="13"/>
        <v>---</v>
      </c>
    </row>
    <row r="54" spans="1:14" ht="11.25" customHeight="1" x14ac:dyDescent="0.2">
      <c r="A54" s="20"/>
      <c r="B54" s="48">
        <v>8</v>
      </c>
      <c r="C54" s="20">
        <v>0</v>
      </c>
      <c r="D54" s="21">
        <v>0</v>
      </c>
      <c r="E54" s="21">
        <v>1</v>
      </c>
      <c r="F54" s="21">
        <v>0</v>
      </c>
      <c r="G54" s="21">
        <v>0</v>
      </c>
      <c r="H54" s="21">
        <v>1</v>
      </c>
      <c r="I54" s="21">
        <v>0</v>
      </c>
      <c r="J54" s="22">
        <v>1</v>
      </c>
      <c r="K54" s="49">
        <f t="shared" ref="K54" si="14">$K$4-SUMPRODUCT($C$4:$J$4,C54:J54)</f>
        <v>5</v>
      </c>
      <c r="L54" s="21">
        <f t="shared" ref="L54" si="15">SUMPRODUCT($C$3:$J$3,C54:J54)</f>
        <v>17</v>
      </c>
      <c r="M54" s="21" t="str">
        <f t="shared" si="12"/>
        <v>P</v>
      </c>
      <c r="N54" s="22" t="str">
        <f t="shared" si="13"/>
        <v>---</v>
      </c>
    </row>
    <row r="55" spans="1:14" ht="11.25" customHeight="1" x14ac:dyDescent="0.2">
      <c r="A55" s="55">
        <v>3</v>
      </c>
      <c r="B55" s="56">
        <v>2</v>
      </c>
      <c r="C55" s="55">
        <v>1</v>
      </c>
      <c r="D55" s="57">
        <v>1</v>
      </c>
      <c r="E55" s="57">
        <v>0</v>
      </c>
      <c r="F55" s="57">
        <v>0</v>
      </c>
      <c r="G55" s="57">
        <v>0</v>
      </c>
      <c r="H55" s="57">
        <v>1</v>
      </c>
      <c r="I55" s="57">
        <v>0</v>
      </c>
      <c r="J55" s="58">
        <v>0</v>
      </c>
      <c r="K55" s="59">
        <f>$K$4-SUMPRODUCT($C$4:$J$4,C55:J55)</f>
        <v>0</v>
      </c>
      <c r="L55" s="57">
        <f>SUMPRODUCT($C$3:$J$3,C55:J55)</f>
        <v>28</v>
      </c>
      <c r="M55" s="57" t="str">
        <f>IF(K55&gt;=0,"P","---")</f>
        <v>P</v>
      </c>
      <c r="N55" s="58" t="str">
        <f>IF(AND(L55&gt;$L$44,M55="P"),"V","---")</f>
        <v>V</v>
      </c>
    </row>
    <row r="57" spans="1:14" ht="26.25" customHeight="1" x14ac:dyDescent="0.2">
      <c r="A57" s="83" t="s">
        <v>44</v>
      </c>
      <c r="B57" s="83"/>
      <c r="C57" s="26">
        <v>1</v>
      </c>
      <c r="D57" s="27">
        <v>1</v>
      </c>
      <c r="E57" s="27">
        <v>0</v>
      </c>
      <c r="F57" s="27">
        <v>0</v>
      </c>
      <c r="G57" s="27">
        <v>0</v>
      </c>
      <c r="H57" s="27">
        <v>1</v>
      </c>
      <c r="I57" s="27">
        <v>0</v>
      </c>
      <c r="J57" s="28">
        <v>0</v>
      </c>
      <c r="K57" s="29">
        <f>$K$4-SUMPRODUCT($C$4:$J$4,C57:J57)</f>
        <v>0</v>
      </c>
      <c r="L57" s="30">
        <f>SUMPRODUCT($C$3:$J$3,C57:J57)</f>
        <v>28</v>
      </c>
    </row>
    <row r="58" spans="1:14" ht="11.25" customHeight="1" x14ac:dyDescent="0.2">
      <c r="A58" s="12" t="s">
        <v>47</v>
      </c>
      <c r="B58" s="16"/>
      <c r="D58" s="23"/>
      <c r="E58" s="23"/>
      <c r="F58" s="23"/>
      <c r="G58" s="23"/>
      <c r="H58" s="23"/>
      <c r="I58" s="23"/>
      <c r="J58" s="23"/>
    </row>
    <row r="59" spans="1:14" ht="11.25" customHeight="1" x14ac:dyDescent="0.2">
      <c r="A59" s="12" t="s">
        <v>48</v>
      </c>
      <c r="B59" s="16"/>
      <c r="D59" s="23"/>
      <c r="E59" s="23"/>
      <c r="F59" s="23"/>
      <c r="G59" s="23"/>
      <c r="H59" s="23"/>
      <c r="I59" s="23"/>
      <c r="J59" s="23"/>
    </row>
    <row r="60" spans="1:14" ht="11.25" customHeight="1" x14ac:dyDescent="0.2"/>
    <row r="61" spans="1:14" ht="11.25" customHeight="1" x14ac:dyDescent="0.2">
      <c r="A61" s="82" t="s">
        <v>32</v>
      </c>
      <c r="B61" s="82"/>
      <c r="C61" s="34" t="s">
        <v>0</v>
      </c>
      <c r="D61" s="34" t="s">
        <v>1</v>
      </c>
      <c r="E61" s="34" t="s">
        <v>2</v>
      </c>
      <c r="F61" s="34" t="s">
        <v>3</v>
      </c>
      <c r="G61" s="34" t="s">
        <v>4</v>
      </c>
      <c r="H61" s="34" t="s">
        <v>5</v>
      </c>
      <c r="I61" s="34" t="s">
        <v>6</v>
      </c>
      <c r="J61" s="34" t="s">
        <v>7</v>
      </c>
      <c r="M61" s="13" t="s">
        <v>36</v>
      </c>
      <c r="N61" s="13" t="s">
        <v>37</v>
      </c>
    </row>
    <row r="62" spans="1:14" ht="11.25" customHeight="1" x14ac:dyDescent="0.2">
      <c r="A62" s="13" t="s">
        <v>33</v>
      </c>
      <c r="B62" s="13" t="s">
        <v>34</v>
      </c>
      <c r="C62" s="79" t="s">
        <v>40</v>
      </c>
      <c r="D62" s="80"/>
      <c r="E62" s="80"/>
      <c r="F62" s="80"/>
      <c r="G62" s="80"/>
      <c r="H62" s="80"/>
      <c r="I62" s="80"/>
      <c r="J62" s="81"/>
      <c r="K62" s="14" t="s">
        <v>22</v>
      </c>
      <c r="L62" s="13" t="s">
        <v>13</v>
      </c>
    </row>
    <row r="63" spans="1:14" ht="11.25" customHeight="1" x14ac:dyDescent="0.2">
      <c r="A63" s="17">
        <v>1</v>
      </c>
      <c r="B63" s="36">
        <v>3</v>
      </c>
      <c r="C63" s="17">
        <v>0</v>
      </c>
      <c r="D63" s="18">
        <v>1</v>
      </c>
      <c r="E63" s="18">
        <v>1</v>
      </c>
      <c r="F63" s="18">
        <v>0</v>
      </c>
      <c r="G63" s="18">
        <v>0</v>
      </c>
      <c r="H63" s="18">
        <v>1</v>
      </c>
      <c r="I63" s="18">
        <v>0</v>
      </c>
      <c r="J63" s="19">
        <v>0</v>
      </c>
      <c r="K63" s="37">
        <f>$K$4-SUMPRODUCT($C$4:$J$4,C63:J63)</f>
        <v>4</v>
      </c>
      <c r="L63" s="18">
        <f>SUMPRODUCT($C$3:$J$3,C63:J63)</f>
        <v>23</v>
      </c>
      <c r="M63" s="18" t="str">
        <f>IF(K63&gt;=0,"P","---")</f>
        <v>P</v>
      </c>
      <c r="N63" s="19" t="str">
        <f>IF(AND(L63&gt;$L$57,M63="P"),"V","---")</f>
        <v>---</v>
      </c>
    </row>
    <row r="64" spans="1:14" ht="11.25" customHeight="1" x14ac:dyDescent="0.2">
      <c r="A64" s="38"/>
      <c r="B64" s="39">
        <v>4</v>
      </c>
      <c r="C64" s="38">
        <v>0</v>
      </c>
      <c r="D64" s="40">
        <v>1</v>
      </c>
      <c r="E64" s="40">
        <v>0</v>
      </c>
      <c r="F64" s="40">
        <v>1</v>
      </c>
      <c r="G64" s="40">
        <v>0</v>
      </c>
      <c r="H64" s="40">
        <v>1</v>
      </c>
      <c r="I64" s="40">
        <v>0</v>
      </c>
      <c r="J64" s="41">
        <v>0</v>
      </c>
      <c r="K64" s="42">
        <f>$K$4-SUMPRODUCT($C$4:$J$4,C64:J64)</f>
        <v>2</v>
      </c>
      <c r="L64" s="40">
        <f>SUMPRODUCT($C$3:$J$3,C64:J64)</f>
        <v>24</v>
      </c>
      <c r="M64" s="40" t="str">
        <f t="shared" ref="M64:M67" si="16">IF(K64&gt;=0,"P","---")</f>
        <v>P</v>
      </c>
      <c r="N64" s="41" t="str">
        <f t="shared" ref="N64:N67" si="17">IF(AND(L64&gt;$L$57,M64="P"),"V","---")</f>
        <v>---</v>
      </c>
    </row>
    <row r="65" spans="1:14" ht="11.25" customHeight="1" x14ac:dyDescent="0.2">
      <c r="A65" s="38"/>
      <c r="B65" s="39">
        <v>5</v>
      </c>
      <c r="C65" s="38">
        <v>0</v>
      </c>
      <c r="D65" s="40">
        <v>1</v>
      </c>
      <c r="E65" s="40">
        <v>0</v>
      </c>
      <c r="F65" s="40">
        <v>0</v>
      </c>
      <c r="G65" s="40">
        <v>1</v>
      </c>
      <c r="H65" s="40">
        <v>1</v>
      </c>
      <c r="I65" s="40">
        <v>0</v>
      </c>
      <c r="J65" s="41">
        <v>0</v>
      </c>
      <c r="K65" s="42">
        <f>$K$4-SUMPRODUCT($C$4:$J$4,C65:J65)</f>
        <v>1</v>
      </c>
      <c r="L65" s="40">
        <f>SUMPRODUCT($C$3:$J$3,C65:J65)</f>
        <v>24</v>
      </c>
      <c r="M65" s="40" t="str">
        <f t="shared" si="16"/>
        <v>P</v>
      </c>
      <c r="N65" s="41" t="str">
        <f t="shared" si="17"/>
        <v>---</v>
      </c>
    </row>
    <row r="66" spans="1:14" ht="11.25" customHeight="1" x14ac:dyDescent="0.2">
      <c r="A66" s="38"/>
      <c r="B66" s="39">
        <v>7</v>
      </c>
      <c r="C66" s="38">
        <v>0</v>
      </c>
      <c r="D66" s="40">
        <v>1</v>
      </c>
      <c r="E66" s="40">
        <v>0</v>
      </c>
      <c r="F66" s="40">
        <v>0</v>
      </c>
      <c r="G66" s="40">
        <v>0</v>
      </c>
      <c r="H66" s="40">
        <v>1</v>
      </c>
      <c r="I66" s="40">
        <v>1</v>
      </c>
      <c r="J66" s="41">
        <v>0</v>
      </c>
      <c r="K66" s="42">
        <f>$K$4-SUMPRODUCT($C$4:$J$4,C66:J66)</f>
        <v>3</v>
      </c>
      <c r="L66" s="40">
        <f>SUMPRODUCT($C$3:$J$3,C66:J66)</f>
        <v>23</v>
      </c>
      <c r="M66" s="40" t="str">
        <f t="shared" si="16"/>
        <v>P</v>
      </c>
      <c r="N66" s="41" t="str">
        <f t="shared" si="17"/>
        <v>---</v>
      </c>
    </row>
    <row r="67" spans="1:14" ht="11.25" customHeight="1" x14ac:dyDescent="0.2">
      <c r="A67" s="20"/>
      <c r="B67" s="48">
        <v>8</v>
      </c>
      <c r="C67" s="20">
        <v>0</v>
      </c>
      <c r="D67" s="21">
        <v>1</v>
      </c>
      <c r="E67" s="21">
        <v>0</v>
      </c>
      <c r="F67" s="21">
        <v>0</v>
      </c>
      <c r="G67" s="21">
        <v>0</v>
      </c>
      <c r="H67" s="21">
        <v>1</v>
      </c>
      <c r="I67" s="21">
        <v>0</v>
      </c>
      <c r="J67" s="22">
        <v>1</v>
      </c>
      <c r="K67" s="49">
        <f t="shared" ref="K67" si="18">$K$4-SUMPRODUCT($C$4:$J$4,C67:J67)</f>
        <v>4</v>
      </c>
      <c r="L67" s="21">
        <f t="shared" ref="L67" si="19">SUMPRODUCT($C$3:$J$3,C67:J67)</f>
        <v>20</v>
      </c>
      <c r="M67" s="21" t="str">
        <f t="shared" si="16"/>
        <v>P</v>
      </c>
      <c r="N67" s="22" t="str">
        <f t="shared" si="17"/>
        <v>---</v>
      </c>
    </row>
    <row r="68" spans="1:14" x14ac:dyDescent="0.2">
      <c r="A68" s="17">
        <v>2</v>
      </c>
      <c r="B68" s="36">
        <v>3</v>
      </c>
      <c r="C68" s="17">
        <v>1</v>
      </c>
      <c r="D68" s="18">
        <v>0</v>
      </c>
      <c r="E68" s="18">
        <v>1</v>
      </c>
      <c r="F68" s="18">
        <v>0</v>
      </c>
      <c r="G68" s="18">
        <v>0</v>
      </c>
      <c r="H68" s="18">
        <v>1</v>
      </c>
      <c r="I68" s="18">
        <v>0</v>
      </c>
      <c r="J68" s="19">
        <v>0</v>
      </c>
      <c r="K68" s="37">
        <f>$K$4-SUMPRODUCT($C$4:$J$4,C68:J68)</f>
        <v>1</v>
      </c>
      <c r="L68" s="18">
        <f>SUMPRODUCT($C$3:$J$3,C68:J68)</f>
        <v>25</v>
      </c>
      <c r="M68" s="18" t="str">
        <f>IF(K68&gt;=0,"P","---")</f>
        <v>P</v>
      </c>
      <c r="N68" s="19" t="str">
        <f>IF(AND(L68&gt;$L$57,M68="P"),"V","---")</f>
        <v>---</v>
      </c>
    </row>
    <row r="69" spans="1:14" x14ac:dyDescent="0.2">
      <c r="A69" s="38"/>
      <c r="B69" s="39">
        <v>4</v>
      </c>
      <c r="C69" s="38">
        <v>1</v>
      </c>
      <c r="D69" s="40">
        <v>0</v>
      </c>
      <c r="E69" s="40">
        <v>0</v>
      </c>
      <c r="F69" s="40">
        <v>1</v>
      </c>
      <c r="G69" s="40">
        <v>0</v>
      </c>
      <c r="H69" s="40">
        <v>1</v>
      </c>
      <c r="I69" s="40">
        <v>0</v>
      </c>
      <c r="J69" s="41">
        <v>0</v>
      </c>
      <c r="K69" s="42">
        <f>$K$4-SUMPRODUCT($C$4:$J$4,C69:J69)</f>
        <v>-1</v>
      </c>
      <c r="L69" s="40">
        <f>SUMPRODUCT($C$3:$J$3,C69:J69)</f>
        <v>26</v>
      </c>
      <c r="M69" s="40" t="str">
        <f t="shared" ref="M69:M72" si="20">IF(K69&gt;=0,"P","---")</f>
        <v>---</v>
      </c>
      <c r="N69" s="41" t="str">
        <f t="shared" ref="N69:N72" si="21">IF(AND(L69&gt;$L$57,M69="P"),"V","---")</f>
        <v>---</v>
      </c>
    </row>
    <row r="70" spans="1:14" x14ac:dyDescent="0.2">
      <c r="A70" s="38"/>
      <c r="B70" s="39">
        <v>5</v>
      </c>
      <c r="C70" s="38">
        <v>1</v>
      </c>
      <c r="D70" s="40">
        <v>0</v>
      </c>
      <c r="E70" s="40">
        <v>0</v>
      </c>
      <c r="F70" s="40">
        <v>0</v>
      </c>
      <c r="G70" s="40">
        <v>1</v>
      </c>
      <c r="H70" s="40">
        <v>1</v>
      </c>
      <c r="I70" s="40">
        <v>0</v>
      </c>
      <c r="J70" s="41">
        <v>0</v>
      </c>
      <c r="K70" s="42">
        <f>$K$4-SUMPRODUCT($C$4:$J$4,C70:J70)</f>
        <v>-2</v>
      </c>
      <c r="L70" s="40">
        <f>SUMPRODUCT($C$3:$J$3,C70:J70)</f>
        <v>26</v>
      </c>
      <c r="M70" s="40" t="str">
        <f t="shared" si="20"/>
        <v>---</v>
      </c>
      <c r="N70" s="41" t="str">
        <f t="shared" si="21"/>
        <v>---</v>
      </c>
    </row>
    <row r="71" spans="1:14" x14ac:dyDescent="0.2">
      <c r="A71" s="38"/>
      <c r="B71" s="39">
        <v>7</v>
      </c>
      <c r="C71" s="38">
        <v>1</v>
      </c>
      <c r="D71" s="40">
        <v>0</v>
      </c>
      <c r="E71" s="40">
        <v>0</v>
      </c>
      <c r="F71" s="40">
        <v>0</v>
      </c>
      <c r="G71" s="40">
        <v>0</v>
      </c>
      <c r="H71" s="40">
        <v>1</v>
      </c>
      <c r="I71" s="40">
        <v>1</v>
      </c>
      <c r="J71" s="41">
        <v>0</v>
      </c>
      <c r="K71" s="42">
        <f>$K$4-SUMPRODUCT($C$4:$J$4,C71:J71)</f>
        <v>0</v>
      </c>
      <c r="L71" s="40">
        <f>SUMPRODUCT($C$3:$J$3,C71:J71)</f>
        <v>25</v>
      </c>
      <c r="M71" s="40" t="str">
        <f t="shared" si="20"/>
        <v>P</v>
      </c>
      <c r="N71" s="41" t="str">
        <f t="shared" si="21"/>
        <v>---</v>
      </c>
    </row>
    <row r="72" spans="1:14" x14ac:dyDescent="0.2">
      <c r="A72" s="20"/>
      <c r="B72" s="48">
        <v>8</v>
      </c>
      <c r="C72" s="20">
        <v>1</v>
      </c>
      <c r="D72" s="21">
        <v>0</v>
      </c>
      <c r="E72" s="21">
        <v>0</v>
      </c>
      <c r="F72" s="21">
        <v>0</v>
      </c>
      <c r="G72" s="21">
        <v>0</v>
      </c>
      <c r="H72" s="21">
        <v>1</v>
      </c>
      <c r="I72" s="21">
        <v>0</v>
      </c>
      <c r="J72" s="22">
        <v>1</v>
      </c>
      <c r="K72" s="49">
        <f t="shared" ref="K72" si="22">$K$4-SUMPRODUCT($C$4:$J$4,C72:J72)</f>
        <v>1</v>
      </c>
      <c r="L72" s="21">
        <f t="shared" ref="L72" si="23">SUMPRODUCT($C$3:$J$3,C72:J72)</f>
        <v>22</v>
      </c>
      <c r="M72" s="21" t="str">
        <f t="shared" si="20"/>
        <v>P</v>
      </c>
      <c r="N72" s="22" t="str">
        <f t="shared" si="21"/>
        <v>---</v>
      </c>
    </row>
    <row r="73" spans="1:14" x14ac:dyDescent="0.2">
      <c r="A73" s="17">
        <v>6</v>
      </c>
      <c r="B73" s="36">
        <v>3</v>
      </c>
      <c r="C73" s="17">
        <v>1</v>
      </c>
      <c r="D73" s="18">
        <v>1</v>
      </c>
      <c r="E73" s="18">
        <v>1</v>
      </c>
      <c r="F73" s="18">
        <v>0</v>
      </c>
      <c r="G73" s="18">
        <v>0</v>
      </c>
      <c r="H73" s="18">
        <v>0</v>
      </c>
      <c r="I73" s="18">
        <v>0</v>
      </c>
      <c r="J73" s="19">
        <v>0</v>
      </c>
      <c r="K73" s="37">
        <f>$K$4-SUMPRODUCT($C$4:$J$4,C73:J73)</f>
        <v>2</v>
      </c>
      <c r="L73" s="18">
        <f>SUMPRODUCT($C$3:$J$3,C73:J73)</f>
        <v>23</v>
      </c>
      <c r="M73" s="18" t="str">
        <f>IF(K73&gt;=0,"P","---")</f>
        <v>P</v>
      </c>
      <c r="N73" s="19" t="str">
        <f>IF(AND(L73&gt;$L$57,M73="P"),"V","---")</f>
        <v>---</v>
      </c>
    </row>
    <row r="74" spans="1:14" x14ac:dyDescent="0.2">
      <c r="A74" s="38"/>
      <c r="B74" s="39">
        <v>4</v>
      </c>
      <c r="C74" s="38">
        <v>1</v>
      </c>
      <c r="D74" s="40">
        <v>1</v>
      </c>
      <c r="E74" s="40">
        <v>0</v>
      </c>
      <c r="F74" s="40">
        <v>1</v>
      </c>
      <c r="G74" s="40">
        <v>0</v>
      </c>
      <c r="H74" s="40">
        <v>0</v>
      </c>
      <c r="I74" s="40">
        <v>0</v>
      </c>
      <c r="J74" s="41">
        <v>0</v>
      </c>
      <c r="K74" s="42">
        <f>$K$4-SUMPRODUCT($C$4:$J$4,C74:J74)</f>
        <v>0</v>
      </c>
      <c r="L74" s="40">
        <f>SUMPRODUCT($C$3:$J$3,C74:J74)</f>
        <v>24</v>
      </c>
      <c r="M74" s="40" t="str">
        <f t="shared" ref="M74:M77" si="24">IF(K74&gt;=0,"P","---")</f>
        <v>P</v>
      </c>
      <c r="N74" s="41" t="str">
        <f t="shared" ref="N74:N77" si="25">IF(AND(L74&gt;$L$57,M74="P"),"V","---")</f>
        <v>---</v>
      </c>
    </row>
    <row r="75" spans="1:14" x14ac:dyDescent="0.2">
      <c r="A75" s="38"/>
      <c r="B75" s="39">
        <v>5</v>
      </c>
      <c r="C75" s="38">
        <v>1</v>
      </c>
      <c r="D75" s="40">
        <v>1</v>
      </c>
      <c r="E75" s="40">
        <v>0</v>
      </c>
      <c r="F75" s="40">
        <v>0</v>
      </c>
      <c r="G75" s="40">
        <v>1</v>
      </c>
      <c r="H75" s="40">
        <v>0</v>
      </c>
      <c r="I75" s="40">
        <v>0</v>
      </c>
      <c r="J75" s="41">
        <v>0</v>
      </c>
      <c r="K75" s="42">
        <f>$K$4-SUMPRODUCT($C$4:$J$4,C75:J75)</f>
        <v>-1</v>
      </c>
      <c r="L75" s="40">
        <f>SUMPRODUCT($C$3:$J$3,C75:J75)</f>
        <v>24</v>
      </c>
      <c r="M75" s="40" t="str">
        <f t="shared" si="24"/>
        <v>---</v>
      </c>
      <c r="N75" s="41" t="str">
        <f t="shared" si="25"/>
        <v>---</v>
      </c>
    </row>
    <row r="76" spans="1:14" x14ac:dyDescent="0.2">
      <c r="A76" s="38"/>
      <c r="B76" s="39">
        <v>7</v>
      </c>
      <c r="C76" s="38">
        <v>1</v>
      </c>
      <c r="D76" s="40">
        <v>1</v>
      </c>
      <c r="E76" s="40">
        <v>0</v>
      </c>
      <c r="F76" s="40">
        <v>0</v>
      </c>
      <c r="G76" s="40">
        <v>0</v>
      </c>
      <c r="H76" s="40">
        <v>0</v>
      </c>
      <c r="I76" s="40">
        <v>1</v>
      </c>
      <c r="J76" s="41">
        <v>0</v>
      </c>
      <c r="K76" s="42">
        <f>$K$4-SUMPRODUCT($C$4:$J$4,C76:J76)</f>
        <v>1</v>
      </c>
      <c r="L76" s="40">
        <f>SUMPRODUCT($C$3:$J$3,C76:J76)</f>
        <v>23</v>
      </c>
      <c r="M76" s="40" t="str">
        <f t="shared" si="24"/>
        <v>P</v>
      </c>
      <c r="N76" s="41" t="str">
        <f t="shared" si="25"/>
        <v>---</v>
      </c>
    </row>
    <row r="77" spans="1:14" x14ac:dyDescent="0.2">
      <c r="A77" s="20"/>
      <c r="B77" s="48">
        <v>8</v>
      </c>
      <c r="C77" s="20">
        <v>1</v>
      </c>
      <c r="D77" s="21">
        <v>1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2">
        <v>1</v>
      </c>
      <c r="K77" s="49">
        <f t="shared" ref="K77" si="26">$K$4-SUMPRODUCT($C$4:$J$4,C77:J77)</f>
        <v>2</v>
      </c>
      <c r="L77" s="21">
        <f t="shared" ref="L77" si="27">SUMPRODUCT($C$3:$J$3,C77:J77)</f>
        <v>20</v>
      </c>
      <c r="M77" s="21" t="str">
        <f t="shared" si="24"/>
        <v>P</v>
      </c>
      <c r="N77" s="22" t="str">
        <f t="shared" si="25"/>
        <v>---</v>
      </c>
    </row>
    <row r="79" spans="1:14" x14ac:dyDescent="0.2">
      <c r="A79" s="12" t="s">
        <v>49</v>
      </c>
    </row>
    <row r="80" spans="1:14" x14ac:dyDescent="0.2">
      <c r="B80" s="16" t="s">
        <v>50</v>
      </c>
      <c r="C80" s="26">
        <v>1</v>
      </c>
      <c r="D80" s="27">
        <v>1</v>
      </c>
      <c r="E80" s="27">
        <v>0</v>
      </c>
      <c r="F80" s="27">
        <v>0</v>
      </c>
      <c r="G80" s="27">
        <v>0</v>
      </c>
      <c r="H80" s="27">
        <v>1</v>
      </c>
      <c r="I80" s="27">
        <v>0</v>
      </c>
      <c r="J80" s="28">
        <v>0</v>
      </c>
    </row>
  </sheetData>
  <mergeCells count="12">
    <mergeCell ref="C62:J62"/>
    <mergeCell ref="A15:B15"/>
    <mergeCell ref="C16:J16"/>
    <mergeCell ref="A11:B11"/>
    <mergeCell ref="A29:B29"/>
    <mergeCell ref="A33:B33"/>
    <mergeCell ref="A48:B48"/>
    <mergeCell ref="C34:J34"/>
    <mergeCell ref="A44:B44"/>
    <mergeCell ref="C49:J49"/>
    <mergeCell ref="A57:B57"/>
    <mergeCell ref="A61:B61"/>
  </mergeCells>
  <pageMargins left="0.51181102362204722" right="0.51181102362204722" top="0.74803149606299213" bottom="0.74803149606299213" header="0.31496062992125984" footer="0.31496062992125984"/>
  <pageSetup paperSize="9" orientation="portrait" horizontalDpi="300" verticalDpi="300" r:id="rId1"/>
  <rowBreaks count="1" manualBreakCount="1"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="80" zoomScaleNormal="80" workbookViewId="0"/>
  </sheetViews>
  <sheetFormatPr defaultRowHeight="12.75" x14ac:dyDescent="0.2"/>
  <cols>
    <col min="1" max="2" width="6.42578125" style="12" customWidth="1"/>
    <col min="3" max="10" width="5.42578125" style="13" customWidth="1"/>
    <col min="11" max="11" width="9.42578125" style="14" customWidth="1"/>
    <col min="12" max="12" width="10.140625" style="13" customWidth="1"/>
    <col min="13" max="13" width="9.140625" style="12" customWidth="1"/>
    <col min="14" max="16384" width="9.140625" style="12"/>
  </cols>
  <sheetData>
    <row r="1" spans="1:14" ht="11.25" customHeight="1" x14ac:dyDescent="0.2">
      <c r="A1" s="12" t="s">
        <v>28</v>
      </c>
    </row>
    <row r="2" spans="1:14" ht="11.25" customHeight="1" x14ac:dyDescent="0.2">
      <c r="C2" s="33" t="s">
        <v>0</v>
      </c>
      <c r="D2" s="33" t="s">
        <v>1</v>
      </c>
      <c r="E2" s="33" t="s">
        <v>2</v>
      </c>
      <c r="F2" s="33" t="s">
        <v>3</v>
      </c>
      <c r="G2" s="33" t="s">
        <v>4</v>
      </c>
      <c r="H2" s="33" t="s">
        <v>5</v>
      </c>
      <c r="I2" s="33" t="s">
        <v>6</v>
      </c>
      <c r="J2" s="33" t="s">
        <v>7</v>
      </c>
      <c r="K2" s="14" t="s">
        <v>11</v>
      </c>
    </row>
    <row r="3" spans="1:14" ht="11.25" customHeight="1" x14ac:dyDescent="0.2">
      <c r="B3" s="16" t="s">
        <v>8</v>
      </c>
      <c r="C3" s="17">
        <v>10</v>
      </c>
      <c r="D3" s="18">
        <v>8</v>
      </c>
      <c r="E3" s="18">
        <v>5</v>
      </c>
      <c r="F3" s="18">
        <v>6</v>
      </c>
      <c r="G3" s="18">
        <v>6</v>
      </c>
      <c r="H3" s="18">
        <v>10</v>
      </c>
      <c r="I3" s="18">
        <v>5</v>
      </c>
      <c r="J3" s="19">
        <v>2</v>
      </c>
    </row>
    <row r="4" spans="1:14" ht="11.25" customHeight="1" x14ac:dyDescent="0.2">
      <c r="B4" s="16" t="s">
        <v>9</v>
      </c>
      <c r="C4" s="20">
        <v>5</v>
      </c>
      <c r="D4" s="21">
        <v>2</v>
      </c>
      <c r="E4" s="21">
        <v>1</v>
      </c>
      <c r="F4" s="21">
        <v>3</v>
      </c>
      <c r="G4" s="21">
        <v>4</v>
      </c>
      <c r="H4" s="21">
        <v>3</v>
      </c>
      <c r="I4" s="21">
        <v>2</v>
      </c>
      <c r="J4" s="22">
        <v>1</v>
      </c>
      <c r="K4" s="14">
        <v>10</v>
      </c>
    </row>
    <row r="5" spans="1:14" ht="11.25" customHeight="1" x14ac:dyDescent="0.2">
      <c r="A5" s="12" t="s">
        <v>52</v>
      </c>
      <c r="B5" s="16"/>
      <c r="C5" s="35"/>
      <c r="D5" s="35"/>
      <c r="E5" s="35"/>
      <c r="F5" s="35"/>
      <c r="G5" s="35"/>
      <c r="H5" s="35"/>
      <c r="I5" s="35"/>
      <c r="J5" s="35"/>
    </row>
    <row r="6" spans="1:14" ht="11.25" customHeight="1" x14ac:dyDescent="0.2">
      <c r="A6" s="12" t="s">
        <v>29</v>
      </c>
      <c r="B6" s="16"/>
      <c r="C6" s="35"/>
      <c r="D6" s="35"/>
      <c r="E6" s="35"/>
      <c r="F6" s="35"/>
      <c r="G6" s="35"/>
      <c r="H6" s="35"/>
      <c r="I6" s="35"/>
      <c r="J6" s="35"/>
    </row>
    <row r="7" spans="1:14" ht="11.25" customHeight="1" x14ac:dyDescent="0.2">
      <c r="B7" s="24" t="s">
        <v>30</v>
      </c>
      <c r="C7" s="35"/>
      <c r="D7" s="35"/>
      <c r="E7" s="35"/>
      <c r="F7" s="35"/>
      <c r="G7" s="35"/>
      <c r="H7" s="35"/>
      <c r="I7" s="35"/>
      <c r="J7" s="35"/>
    </row>
    <row r="8" spans="1:14" ht="11.25" customHeight="1" x14ac:dyDescent="0.2">
      <c r="B8" s="24" t="s">
        <v>31</v>
      </c>
      <c r="C8" s="35"/>
      <c r="D8" s="35"/>
      <c r="E8" s="35"/>
      <c r="F8" s="35"/>
      <c r="G8" s="35"/>
      <c r="H8" s="35"/>
      <c r="I8" s="35"/>
      <c r="J8" s="35"/>
    </row>
    <row r="9" spans="1:14" ht="11.25" customHeight="1" x14ac:dyDescent="0.2">
      <c r="B9" s="16"/>
      <c r="C9" s="35"/>
      <c r="D9" s="35"/>
      <c r="E9" s="35"/>
      <c r="F9" s="35"/>
      <c r="G9" s="35"/>
      <c r="H9" s="35"/>
      <c r="I9" s="35"/>
      <c r="J9" s="35"/>
    </row>
    <row r="10" spans="1:14" ht="11.25" customHeight="1" x14ac:dyDescent="0.2">
      <c r="A10" s="25" t="s">
        <v>35</v>
      </c>
      <c r="B10" s="16"/>
      <c r="C10" s="35"/>
      <c r="D10" s="35"/>
      <c r="E10" s="35"/>
      <c r="F10" s="35"/>
      <c r="G10" s="35"/>
      <c r="H10" s="35"/>
      <c r="I10" s="35"/>
      <c r="J10" s="35"/>
    </row>
    <row r="11" spans="1:14" ht="26.25" customHeight="1" x14ac:dyDescent="0.2">
      <c r="A11" s="83" t="s">
        <v>41</v>
      </c>
      <c r="B11" s="83"/>
      <c r="C11" s="26">
        <v>1</v>
      </c>
      <c r="D11" s="27">
        <v>0</v>
      </c>
      <c r="E11" s="27">
        <v>1</v>
      </c>
      <c r="F11" s="27">
        <v>0</v>
      </c>
      <c r="G11" s="27">
        <v>1</v>
      </c>
      <c r="H11" s="27">
        <v>0</v>
      </c>
      <c r="I11" s="27">
        <v>0</v>
      </c>
      <c r="J11" s="28">
        <v>0</v>
      </c>
      <c r="K11" s="29">
        <f>$K$4-SUMPRODUCT($C$4:$J$4,C11:J11)</f>
        <v>0</v>
      </c>
      <c r="L11" s="30">
        <f>SUMPRODUCT($C$3:$J$3,C11:J11)</f>
        <v>21</v>
      </c>
    </row>
    <row r="12" spans="1:14" ht="11.25" customHeight="1" x14ac:dyDescent="0.2">
      <c r="A12" s="12" t="s">
        <v>38</v>
      </c>
      <c r="B12" s="16"/>
      <c r="D12" s="35"/>
      <c r="E12" s="35"/>
      <c r="F12" s="35"/>
      <c r="G12" s="35"/>
      <c r="H12" s="35"/>
      <c r="I12" s="35"/>
      <c r="J12" s="35"/>
    </row>
    <row r="13" spans="1:14" ht="11.25" customHeight="1" x14ac:dyDescent="0.2">
      <c r="A13" s="12" t="s">
        <v>39</v>
      </c>
      <c r="B13" s="16"/>
      <c r="D13" s="35"/>
      <c r="E13" s="35"/>
      <c r="F13" s="35"/>
      <c r="G13" s="35"/>
      <c r="H13" s="35"/>
      <c r="I13" s="35"/>
      <c r="J13" s="35"/>
    </row>
    <row r="14" spans="1:14" ht="11.25" customHeight="1" x14ac:dyDescent="0.2">
      <c r="A14" s="31"/>
      <c r="B14" s="31"/>
      <c r="C14" s="32"/>
      <c r="D14" s="32"/>
      <c r="E14" s="32"/>
      <c r="F14" s="32"/>
      <c r="G14" s="32"/>
      <c r="H14" s="32"/>
      <c r="I14" s="32"/>
      <c r="J14" s="32"/>
    </row>
    <row r="15" spans="1:14" ht="11.25" customHeight="1" x14ac:dyDescent="0.2">
      <c r="A15" s="82" t="s">
        <v>32</v>
      </c>
      <c r="B15" s="82"/>
      <c r="C15" s="34" t="s">
        <v>0</v>
      </c>
      <c r="D15" s="34" t="s">
        <v>1</v>
      </c>
      <c r="E15" s="34" t="s">
        <v>2</v>
      </c>
      <c r="F15" s="34" t="s">
        <v>3</v>
      </c>
      <c r="G15" s="34" t="s">
        <v>4</v>
      </c>
      <c r="H15" s="34" t="s">
        <v>5</v>
      </c>
      <c r="I15" s="34" t="s">
        <v>6</v>
      </c>
      <c r="J15" s="34" t="s">
        <v>7</v>
      </c>
      <c r="M15" s="13" t="s">
        <v>36</v>
      </c>
      <c r="N15" s="13" t="s">
        <v>37</v>
      </c>
    </row>
    <row r="16" spans="1:14" ht="11.25" customHeight="1" x14ac:dyDescent="0.2">
      <c r="A16" s="13" t="s">
        <v>33</v>
      </c>
      <c r="B16" s="13" t="s">
        <v>34</v>
      </c>
      <c r="C16" s="79" t="s">
        <v>40</v>
      </c>
      <c r="D16" s="80"/>
      <c r="E16" s="80"/>
      <c r="F16" s="80"/>
      <c r="G16" s="80"/>
      <c r="H16" s="80"/>
      <c r="I16" s="80"/>
      <c r="J16" s="81"/>
      <c r="K16" s="14" t="s">
        <v>22</v>
      </c>
      <c r="L16" s="13" t="s">
        <v>13</v>
      </c>
    </row>
    <row r="17" spans="1:14" ht="11.25" customHeight="1" x14ac:dyDescent="0.2">
      <c r="A17" s="17">
        <v>1</v>
      </c>
      <c r="B17" s="36">
        <v>2</v>
      </c>
      <c r="C17" s="17">
        <v>0</v>
      </c>
      <c r="D17" s="18">
        <v>1</v>
      </c>
      <c r="E17" s="18">
        <v>1</v>
      </c>
      <c r="F17" s="18">
        <v>0</v>
      </c>
      <c r="G17" s="18">
        <v>1</v>
      </c>
      <c r="H17" s="18">
        <v>0</v>
      </c>
      <c r="I17" s="18">
        <v>0</v>
      </c>
      <c r="J17" s="19">
        <v>0</v>
      </c>
      <c r="K17" s="37">
        <f>$K$4-SUMPRODUCT($C$4:$J$4,C17:J17)</f>
        <v>3</v>
      </c>
      <c r="L17" s="18">
        <f>SUMPRODUCT($C$3:$J$3,C17:J17)</f>
        <v>19</v>
      </c>
      <c r="M17" s="18" t="str">
        <f>IF(K17&gt;=0,"P","---")</f>
        <v>P</v>
      </c>
      <c r="N17" s="19" t="str">
        <f t="shared" ref="N17:N26" si="0">IF(AND(L17&gt;$L$11,M17="P"),"V","---")</f>
        <v>---</v>
      </c>
    </row>
    <row r="18" spans="1:14" ht="11.25" customHeight="1" x14ac:dyDescent="0.2">
      <c r="A18" s="38"/>
      <c r="B18" s="39">
        <v>4</v>
      </c>
      <c r="C18" s="38">
        <v>0</v>
      </c>
      <c r="D18" s="40">
        <v>0</v>
      </c>
      <c r="E18" s="40">
        <v>1</v>
      </c>
      <c r="F18" s="40">
        <v>1</v>
      </c>
      <c r="G18" s="40">
        <v>1</v>
      </c>
      <c r="H18" s="40">
        <v>0</v>
      </c>
      <c r="I18" s="40">
        <v>0</v>
      </c>
      <c r="J18" s="41">
        <v>0</v>
      </c>
      <c r="K18" s="42">
        <f>$K$4-SUMPRODUCT($C$4:$J$4,C18:J18)</f>
        <v>2</v>
      </c>
      <c r="L18" s="40">
        <f>SUMPRODUCT($C$3:$J$3,C18:J18)</f>
        <v>17</v>
      </c>
      <c r="M18" s="40" t="str">
        <f t="shared" ref="M18:M26" si="1">IF(K18&gt;=0,"P","---")</f>
        <v>P</v>
      </c>
      <c r="N18" s="41" t="str">
        <f t="shared" si="0"/>
        <v>---</v>
      </c>
    </row>
    <row r="19" spans="1:14" ht="11.25" customHeight="1" x14ac:dyDescent="0.2">
      <c r="A19" s="38"/>
      <c r="B19" s="39">
        <v>6</v>
      </c>
      <c r="C19" s="38">
        <v>0</v>
      </c>
      <c r="D19" s="40">
        <v>0</v>
      </c>
      <c r="E19" s="40">
        <v>1</v>
      </c>
      <c r="F19" s="40">
        <v>0</v>
      </c>
      <c r="G19" s="40">
        <v>1</v>
      </c>
      <c r="H19" s="40">
        <v>1</v>
      </c>
      <c r="I19" s="40">
        <v>0</v>
      </c>
      <c r="J19" s="41">
        <v>0</v>
      </c>
      <c r="K19" s="42">
        <f>$K$4-SUMPRODUCT($C$4:$J$4,C19:J19)</f>
        <v>2</v>
      </c>
      <c r="L19" s="40">
        <f>SUMPRODUCT($C$3:$J$3,C19:J19)</f>
        <v>21</v>
      </c>
      <c r="M19" s="40" t="str">
        <f t="shared" si="1"/>
        <v>P</v>
      </c>
      <c r="N19" s="41" t="str">
        <f t="shared" si="0"/>
        <v>---</v>
      </c>
    </row>
    <row r="20" spans="1:14" ht="11.25" customHeight="1" x14ac:dyDescent="0.2">
      <c r="A20" s="38"/>
      <c r="B20" s="39">
        <v>7</v>
      </c>
      <c r="C20" s="38">
        <v>0</v>
      </c>
      <c r="D20" s="40">
        <v>0</v>
      </c>
      <c r="E20" s="40">
        <v>1</v>
      </c>
      <c r="F20" s="40">
        <v>0</v>
      </c>
      <c r="G20" s="40">
        <v>1</v>
      </c>
      <c r="H20" s="40">
        <v>0</v>
      </c>
      <c r="I20" s="40">
        <v>1</v>
      </c>
      <c r="J20" s="41">
        <v>0</v>
      </c>
      <c r="K20" s="42">
        <f>$K$4-SUMPRODUCT($C$4:$J$4,C20:J20)</f>
        <v>3</v>
      </c>
      <c r="L20" s="40">
        <f>SUMPRODUCT($C$3:$J$3,C20:J20)</f>
        <v>16</v>
      </c>
      <c r="M20" s="40" t="str">
        <f t="shared" si="1"/>
        <v>P</v>
      </c>
      <c r="N20" s="41" t="str">
        <f t="shared" si="0"/>
        <v>---</v>
      </c>
    </row>
    <row r="21" spans="1:14" ht="11.25" customHeight="1" x14ac:dyDescent="0.2">
      <c r="A21" s="43"/>
      <c r="B21" s="44">
        <v>8</v>
      </c>
      <c r="C21" s="43">
        <v>0</v>
      </c>
      <c r="D21" s="45">
        <v>0</v>
      </c>
      <c r="E21" s="45">
        <v>1</v>
      </c>
      <c r="F21" s="45">
        <v>0</v>
      </c>
      <c r="G21" s="45">
        <v>1</v>
      </c>
      <c r="H21" s="45">
        <v>0</v>
      </c>
      <c r="I21" s="45">
        <v>0</v>
      </c>
      <c r="J21" s="46">
        <v>1</v>
      </c>
      <c r="K21" s="47">
        <f t="shared" ref="K21:K26" si="2">$K$4-SUMPRODUCT($C$4:$J$4,C21:J21)</f>
        <v>4</v>
      </c>
      <c r="L21" s="45">
        <f t="shared" ref="L21:L26" si="3">SUMPRODUCT($C$3:$J$3,C21:J21)</f>
        <v>13</v>
      </c>
      <c r="M21" s="45" t="str">
        <f t="shared" si="1"/>
        <v>P</v>
      </c>
      <c r="N21" s="46" t="str">
        <f t="shared" si="0"/>
        <v>---</v>
      </c>
    </row>
    <row r="22" spans="1:14" ht="11.25" customHeight="1" x14ac:dyDescent="0.2">
      <c r="A22" s="17">
        <v>3</v>
      </c>
      <c r="B22" s="36">
        <v>2</v>
      </c>
      <c r="C22" s="17">
        <v>1</v>
      </c>
      <c r="D22" s="18">
        <v>1</v>
      </c>
      <c r="E22" s="18">
        <v>0</v>
      </c>
      <c r="F22" s="18">
        <v>0</v>
      </c>
      <c r="G22" s="18">
        <v>1</v>
      </c>
      <c r="H22" s="18">
        <v>0</v>
      </c>
      <c r="I22" s="18">
        <v>0</v>
      </c>
      <c r="J22" s="19">
        <v>0</v>
      </c>
      <c r="K22" s="37">
        <f t="shared" si="2"/>
        <v>-1</v>
      </c>
      <c r="L22" s="18">
        <f t="shared" si="3"/>
        <v>24</v>
      </c>
      <c r="M22" s="18" t="str">
        <f t="shared" si="1"/>
        <v>---</v>
      </c>
      <c r="N22" s="19" t="str">
        <f t="shared" si="0"/>
        <v>---</v>
      </c>
    </row>
    <row r="23" spans="1:14" ht="11.25" customHeight="1" x14ac:dyDescent="0.2">
      <c r="A23" s="38"/>
      <c r="B23" s="39">
        <v>4</v>
      </c>
      <c r="C23" s="38">
        <v>1</v>
      </c>
      <c r="D23" s="40">
        <v>0</v>
      </c>
      <c r="E23" s="40">
        <v>0</v>
      </c>
      <c r="F23" s="40">
        <v>1</v>
      </c>
      <c r="G23" s="40">
        <v>1</v>
      </c>
      <c r="H23" s="40">
        <v>0</v>
      </c>
      <c r="I23" s="40">
        <v>0</v>
      </c>
      <c r="J23" s="41">
        <v>0</v>
      </c>
      <c r="K23" s="42">
        <f t="shared" si="2"/>
        <v>-2</v>
      </c>
      <c r="L23" s="40">
        <f t="shared" si="3"/>
        <v>22</v>
      </c>
      <c r="M23" s="40" t="str">
        <f t="shared" si="1"/>
        <v>---</v>
      </c>
      <c r="N23" s="41" t="str">
        <f t="shared" si="0"/>
        <v>---</v>
      </c>
    </row>
    <row r="24" spans="1:14" ht="11.25" customHeight="1" x14ac:dyDescent="0.2">
      <c r="A24" s="38"/>
      <c r="B24" s="39">
        <v>6</v>
      </c>
      <c r="C24" s="38">
        <v>1</v>
      </c>
      <c r="D24" s="40">
        <v>0</v>
      </c>
      <c r="E24" s="40">
        <v>0</v>
      </c>
      <c r="F24" s="40">
        <v>0</v>
      </c>
      <c r="G24" s="40">
        <v>1</v>
      </c>
      <c r="H24" s="40">
        <v>1</v>
      </c>
      <c r="I24" s="40">
        <v>0</v>
      </c>
      <c r="J24" s="41">
        <v>0</v>
      </c>
      <c r="K24" s="42">
        <f t="shared" si="2"/>
        <v>-2</v>
      </c>
      <c r="L24" s="40">
        <f t="shared" si="3"/>
        <v>26</v>
      </c>
      <c r="M24" s="40" t="str">
        <f t="shared" si="1"/>
        <v>---</v>
      </c>
      <c r="N24" s="41" t="str">
        <f t="shared" si="0"/>
        <v>---</v>
      </c>
    </row>
    <row r="25" spans="1:14" ht="11.25" customHeight="1" x14ac:dyDescent="0.2">
      <c r="A25" s="38"/>
      <c r="B25" s="39">
        <v>7</v>
      </c>
      <c r="C25" s="38">
        <v>1</v>
      </c>
      <c r="D25" s="40">
        <v>0</v>
      </c>
      <c r="E25" s="40">
        <v>0</v>
      </c>
      <c r="F25" s="40">
        <v>0</v>
      </c>
      <c r="G25" s="40">
        <v>1</v>
      </c>
      <c r="H25" s="40">
        <v>0</v>
      </c>
      <c r="I25" s="40">
        <v>1</v>
      </c>
      <c r="J25" s="41">
        <v>0</v>
      </c>
      <c r="K25" s="42">
        <f t="shared" si="2"/>
        <v>-1</v>
      </c>
      <c r="L25" s="40">
        <f t="shared" si="3"/>
        <v>21</v>
      </c>
      <c r="M25" s="40" t="str">
        <f t="shared" si="1"/>
        <v>---</v>
      </c>
      <c r="N25" s="41" t="str">
        <f t="shared" si="0"/>
        <v>---</v>
      </c>
    </row>
    <row r="26" spans="1:14" ht="11.25" customHeight="1" x14ac:dyDescent="0.2">
      <c r="A26" s="20"/>
      <c r="B26" s="48">
        <v>8</v>
      </c>
      <c r="C26" s="20">
        <v>1</v>
      </c>
      <c r="D26" s="21">
        <v>0</v>
      </c>
      <c r="E26" s="21">
        <v>0</v>
      </c>
      <c r="F26" s="21">
        <v>0</v>
      </c>
      <c r="G26" s="21">
        <v>1</v>
      </c>
      <c r="H26" s="21">
        <v>0</v>
      </c>
      <c r="I26" s="21">
        <v>0</v>
      </c>
      <c r="J26" s="22">
        <v>1</v>
      </c>
      <c r="K26" s="49">
        <f t="shared" si="2"/>
        <v>0</v>
      </c>
      <c r="L26" s="21">
        <f t="shared" si="3"/>
        <v>18</v>
      </c>
      <c r="M26" s="21" t="str">
        <f t="shared" si="1"/>
        <v>P</v>
      </c>
      <c r="N26" s="22" t="str">
        <f t="shared" si="0"/>
        <v>---</v>
      </c>
    </row>
    <row r="27" spans="1:14" ht="11.25" customHeight="1" x14ac:dyDescent="0.2">
      <c r="A27" s="60">
        <v>5</v>
      </c>
      <c r="B27" s="61">
        <v>2</v>
      </c>
      <c r="C27" s="60">
        <v>1</v>
      </c>
      <c r="D27" s="62">
        <v>1</v>
      </c>
      <c r="E27" s="62">
        <v>1</v>
      </c>
      <c r="F27" s="62">
        <v>0</v>
      </c>
      <c r="G27" s="62">
        <v>0</v>
      </c>
      <c r="H27" s="62">
        <v>0</v>
      </c>
      <c r="I27" s="62">
        <v>0</v>
      </c>
      <c r="J27" s="63">
        <v>0</v>
      </c>
      <c r="K27" s="64">
        <f t="shared" ref="K27:K31" si="4">$K$4-SUMPRODUCT($C$4:$J$4,C27:J27)</f>
        <v>2</v>
      </c>
      <c r="L27" s="62">
        <f t="shared" ref="L27:L31" si="5">SUMPRODUCT($C$3:$J$3,C27:J27)</f>
        <v>23</v>
      </c>
      <c r="M27" s="62" t="str">
        <f t="shared" ref="M27:M31" si="6">IF(K27&gt;=0,"P","---")</f>
        <v>P</v>
      </c>
      <c r="N27" s="63" t="str">
        <f t="shared" ref="N27:N31" si="7">IF(AND(L27&gt;$L$11,M27="P"),"V","---")</f>
        <v>V</v>
      </c>
    </row>
    <row r="28" spans="1:14" ht="11.25" customHeight="1" x14ac:dyDescent="0.2">
      <c r="A28" s="43"/>
      <c r="B28" s="44">
        <v>4</v>
      </c>
      <c r="C28" s="43">
        <v>1</v>
      </c>
      <c r="D28" s="45">
        <v>0</v>
      </c>
      <c r="E28" s="45">
        <v>1</v>
      </c>
      <c r="F28" s="45">
        <v>1</v>
      </c>
      <c r="G28" s="45">
        <v>0</v>
      </c>
      <c r="H28" s="45">
        <v>0</v>
      </c>
      <c r="I28" s="45">
        <v>0</v>
      </c>
      <c r="J28" s="46">
        <v>0</v>
      </c>
      <c r="K28" s="47">
        <f t="shared" si="4"/>
        <v>1</v>
      </c>
      <c r="L28" s="45">
        <f t="shared" si="5"/>
        <v>21</v>
      </c>
      <c r="M28" s="45" t="str">
        <f t="shared" si="6"/>
        <v>P</v>
      </c>
      <c r="N28" s="46" t="str">
        <f t="shared" si="7"/>
        <v>---</v>
      </c>
    </row>
    <row r="29" spans="1:14" ht="11.25" customHeight="1" x14ac:dyDescent="0.2">
      <c r="A29" s="70"/>
      <c r="B29" s="71">
        <v>6</v>
      </c>
      <c r="C29" s="70">
        <v>1</v>
      </c>
      <c r="D29" s="72">
        <v>0</v>
      </c>
      <c r="E29" s="72">
        <v>1</v>
      </c>
      <c r="F29" s="72">
        <v>0</v>
      </c>
      <c r="G29" s="72">
        <v>0</v>
      </c>
      <c r="H29" s="72">
        <v>1</v>
      </c>
      <c r="I29" s="72">
        <v>0</v>
      </c>
      <c r="J29" s="73">
        <v>0</v>
      </c>
      <c r="K29" s="74">
        <f t="shared" si="4"/>
        <v>1</v>
      </c>
      <c r="L29" s="72">
        <f t="shared" si="5"/>
        <v>25</v>
      </c>
      <c r="M29" s="72" t="str">
        <f t="shared" si="6"/>
        <v>P</v>
      </c>
      <c r="N29" s="73" t="str">
        <f t="shared" si="7"/>
        <v>V</v>
      </c>
    </row>
    <row r="30" spans="1:14" ht="11.25" customHeight="1" x14ac:dyDescent="0.2">
      <c r="A30" s="65"/>
      <c r="B30" s="66">
        <v>7</v>
      </c>
      <c r="C30" s="65">
        <v>1</v>
      </c>
      <c r="D30" s="67">
        <v>0</v>
      </c>
      <c r="E30" s="67">
        <v>1</v>
      </c>
      <c r="F30" s="67">
        <v>0</v>
      </c>
      <c r="G30" s="67">
        <v>0</v>
      </c>
      <c r="H30" s="67">
        <v>0</v>
      </c>
      <c r="I30" s="67">
        <v>1</v>
      </c>
      <c r="J30" s="68">
        <v>0</v>
      </c>
      <c r="K30" s="69">
        <f t="shared" si="4"/>
        <v>2</v>
      </c>
      <c r="L30" s="67">
        <f t="shared" si="5"/>
        <v>20</v>
      </c>
      <c r="M30" s="67" t="str">
        <f t="shared" si="6"/>
        <v>P</v>
      </c>
      <c r="N30" s="68" t="str">
        <f t="shared" si="7"/>
        <v>---</v>
      </c>
    </row>
    <row r="31" spans="1:14" ht="11.25" customHeight="1" x14ac:dyDescent="0.2">
      <c r="A31" s="20"/>
      <c r="B31" s="48">
        <v>8</v>
      </c>
      <c r="C31" s="20">
        <v>1</v>
      </c>
      <c r="D31" s="21">
        <v>0</v>
      </c>
      <c r="E31" s="21">
        <v>1</v>
      </c>
      <c r="F31" s="21">
        <v>0</v>
      </c>
      <c r="G31" s="21">
        <v>0</v>
      </c>
      <c r="H31" s="21">
        <v>0</v>
      </c>
      <c r="I31" s="21">
        <v>0</v>
      </c>
      <c r="J31" s="22">
        <v>1</v>
      </c>
      <c r="K31" s="49">
        <f t="shared" si="4"/>
        <v>3</v>
      </c>
      <c r="L31" s="21">
        <f t="shared" si="5"/>
        <v>17</v>
      </c>
      <c r="M31" s="21" t="str">
        <f t="shared" si="6"/>
        <v>P</v>
      </c>
      <c r="N31" s="22" t="str">
        <f t="shared" si="7"/>
        <v>---</v>
      </c>
    </row>
    <row r="32" spans="1:14" ht="11.25" customHeight="1" x14ac:dyDescent="0.2"/>
    <row r="33" spans="1:14" ht="26.25" customHeight="1" x14ac:dyDescent="0.2">
      <c r="A33" s="83" t="s">
        <v>44</v>
      </c>
      <c r="B33" s="83"/>
      <c r="C33" s="26">
        <v>1</v>
      </c>
      <c r="D33" s="27">
        <v>0</v>
      </c>
      <c r="E33" s="27">
        <v>1</v>
      </c>
      <c r="F33" s="27">
        <v>0</v>
      </c>
      <c r="G33" s="27">
        <v>0</v>
      </c>
      <c r="H33" s="27">
        <v>1</v>
      </c>
      <c r="I33" s="27">
        <v>0</v>
      </c>
      <c r="J33" s="28">
        <v>0</v>
      </c>
      <c r="K33" s="29">
        <f>$K$4-SUMPRODUCT($C$4:$J$4,C33:J33)</f>
        <v>1</v>
      </c>
      <c r="L33" s="30">
        <f>SUMPRODUCT($C$3:$J$3,C33:J33)</f>
        <v>25</v>
      </c>
    </row>
    <row r="34" spans="1:14" ht="11.25" customHeight="1" x14ac:dyDescent="0.2">
      <c r="A34" s="12" t="s">
        <v>45</v>
      </c>
      <c r="B34" s="16"/>
      <c r="D34" s="35"/>
      <c r="E34" s="35"/>
      <c r="F34" s="35"/>
      <c r="G34" s="35"/>
      <c r="H34" s="35"/>
      <c r="I34" s="35"/>
      <c r="J34" s="35"/>
    </row>
    <row r="35" spans="1:14" ht="11.25" customHeight="1" x14ac:dyDescent="0.2">
      <c r="A35" s="12" t="s">
        <v>46</v>
      </c>
      <c r="B35" s="16"/>
      <c r="D35" s="35"/>
      <c r="E35" s="35"/>
      <c r="F35" s="35"/>
      <c r="G35" s="35"/>
      <c r="H35" s="35"/>
      <c r="I35" s="35"/>
      <c r="J35" s="35"/>
    </row>
    <row r="36" spans="1:14" ht="11.25" customHeight="1" x14ac:dyDescent="0.2"/>
    <row r="37" spans="1:14" ht="11.25" customHeight="1" x14ac:dyDescent="0.2">
      <c r="A37" s="82" t="s">
        <v>32</v>
      </c>
      <c r="B37" s="82"/>
      <c r="C37" s="34" t="s">
        <v>0</v>
      </c>
      <c r="D37" s="34" t="s">
        <v>1</v>
      </c>
      <c r="E37" s="34" t="s">
        <v>2</v>
      </c>
      <c r="F37" s="34" t="s">
        <v>3</v>
      </c>
      <c r="G37" s="34" t="s">
        <v>4</v>
      </c>
      <c r="H37" s="34" t="s">
        <v>5</v>
      </c>
      <c r="I37" s="34" t="s">
        <v>6</v>
      </c>
      <c r="J37" s="34" t="s">
        <v>7</v>
      </c>
      <c r="M37" s="13" t="s">
        <v>36</v>
      </c>
      <c r="N37" s="13" t="s">
        <v>37</v>
      </c>
    </row>
    <row r="38" spans="1:14" ht="11.25" customHeight="1" x14ac:dyDescent="0.2">
      <c r="A38" s="13" t="s">
        <v>33</v>
      </c>
      <c r="B38" s="13" t="s">
        <v>34</v>
      </c>
      <c r="C38" s="79" t="s">
        <v>40</v>
      </c>
      <c r="D38" s="80"/>
      <c r="E38" s="80"/>
      <c r="F38" s="80"/>
      <c r="G38" s="80"/>
      <c r="H38" s="80"/>
      <c r="I38" s="80"/>
      <c r="J38" s="81"/>
      <c r="K38" s="14" t="s">
        <v>22</v>
      </c>
      <c r="L38" s="13" t="s">
        <v>13</v>
      </c>
    </row>
    <row r="39" spans="1:14" ht="11.25" customHeight="1" x14ac:dyDescent="0.2">
      <c r="A39" s="17">
        <v>1</v>
      </c>
      <c r="B39" s="36">
        <v>2</v>
      </c>
      <c r="C39" s="17">
        <v>0</v>
      </c>
      <c r="D39" s="18">
        <v>1</v>
      </c>
      <c r="E39" s="18">
        <v>1</v>
      </c>
      <c r="F39" s="18">
        <v>0</v>
      </c>
      <c r="G39" s="18">
        <v>0</v>
      </c>
      <c r="H39" s="18">
        <v>1</v>
      </c>
      <c r="I39" s="18">
        <v>0</v>
      </c>
      <c r="J39" s="19">
        <v>0</v>
      </c>
      <c r="K39" s="37">
        <f>$K$4-SUMPRODUCT($C$4:$J$4,C39:J39)</f>
        <v>4</v>
      </c>
      <c r="L39" s="18">
        <f>SUMPRODUCT($C$3:$J$3,C39:J39)</f>
        <v>23</v>
      </c>
      <c r="M39" s="18" t="str">
        <f>IF(K39&gt;=0,"P","---")</f>
        <v>P</v>
      </c>
      <c r="N39" s="19" t="str">
        <f>IF(AND(L39&gt;$L$33,M39="P"),"V","---")</f>
        <v>---</v>
      </c>
    </row>
    <row r="40" spans="1:14" ht="11.25" customHeight="1" x14ac:dyDescent="0.2">
      <c r="A40" s="38"/>
      <c r="B40" s="39">
        <v>4</v>
      </c>
      <c r="C40" s="38">
        <v>0</v>
      </c>
      <c r="D40" s="40">
        <v>0</v>
      </c>
      <c r="E40" s="40">
        <v>1</v>
      </c>
      <c r="F40" s="40">
        <v>1</v>
      </c>
      <c r="G40" s="40">
        <v>0</v>
      </c>
      <c r="H40" s="40">
        <v>1</v>
      </c>
      <c r="I40" s="40">
        <v>0</v>
      </c>
      <c r="J40" s="41">
        <v>0</v>
      </c>
      <c r="K40" s="42">
        <f>$K$4-SUMPRODUCT($C$4:$J$4,C40:J40)</f>
        <v>3</v>
      </c>
      <c r="L40" s="40">
        <f>SUMPRODUCT($C$3:$J$3,C40:J40)</f>
        <v>21</v>
      </c>
      <c r="M40" s="40" t="str">
        <f t="shared" ref="M40:M43" si="8">IF(K40&gt;=0,"P","---")</f>
        <v>P</v>
      </c>
      <c r="N40" s="41" t="str">
        <f t="shared" ref="N40:N43" si="9">IF(AND(L40&gt;$L$33,M40="P"),"V","---")</f>
        <v>---</v>
      </c>
    </row>
    <row r="41" spans="1:14" ht="11.25" customHeight="1" x14ac:dyDescent="0.2">
      <c r="A41" s="38"/>
      <c r="B41" s="39">
        <v>5</v>
      </c>
      <c r="C41" s="38">
        <v>0</v>
      </c>
      <c r="D41" s="40">
        <v>0</v>
      </c>
      <c r="E41" s="40">
        <v>1</v>
      </c>
      <c r="F41" s="40">
        <v>0</v>
      </c>
      <c r="G41" s="40">
        <v>1</v>
      </c>
      <c r="H41" s="40">
        <v>1</v>
      </c>
      <c r="I41" s="40">
        <v>0</v>
      </c>
      <c r="J41" s="41">
        <v>0</v>
      </c>
      <c r="K41" s="42">
        <f>$K$4-SUMPRODUCT($C$4:$J$4,C41:J41)</f>
        <v>2</v>
      </c>
      <c r="L41" s="40">
        <f>SUMPRODUCT($C$3:$J$3,C41:J41)</f>
        <v>21</v>
      </c>
      <c r="M41" s="40" t="str">
        <f t="shared" si="8"/>
        <v>P</v>
      </c>
      <c r="N41" s="41" t="str">
        <f t="shared" si="9"/>
        <v>---</v>
      </c>
    </row>
    <row r="42" spans="1:14" ht="11.25" customHeight="1" x14ac:dyDescent="0.2">
      <c r="A42" s="38"/>
      <c r="B42" s="39">
        <v>7</v>
      </c>
      <c r="C42" s="38">
        <v>0</v>
      </c>
      <c r="D42" s="40">
        <v>0</v>
      </c>
      <c r="E42" s="40">
        <v>1</v>
      </c>
      <c r="F42" s="40">
        <v>0</v>
      </c>
      <c r="G42" s="40">
        <v>0</v>
      </c>
      <c r="H42" s="40">
        <v>1</v>
      </c>
      <c r="I42" s="40">
        <v>1</v>
      </c>
      <c r="J42" s="41">
        <v>0</v>
      </c>
      <c r="K42" s="42">
        <f>$K$4-SUMPRODUCT($C$4:$J$4,C42:J42)</f>
        <v>4</v>
      </c>
      <c r="L42" s="40">
        <f>SUMPRODUCT($C$3:$J$3,C42:J42)</f>
        <v>20</v>
      </c>
      <c r="M42" s="40" t="str">
        <f t="shared" si="8"/>
        <v>P</v>
      </c>
      <c r="N42" s="41" t="str">
        <f t="shared" si="9"/>
        <v>---</v>
      </c>
    </row>
    <row r="43" spans="1:14" ht="11.25" customHeight="1" x14ac:dyDescent="0.2">
      <c r="A43" s="43"/>
      <c r="B43" s="44">
        <v>8</v>
      </c>
      <c r="C43" s="43">
        <v>0</v>
      </c>
      <c r="D43" s="45">
        <v>0</v>
      </c>
      <c r="E43" s="45">
        <v>1</v>
      </c>
      <c r="F43" s="45">
        <v>0</v>
      </c>
      <c r="G43" s="45">
        <v>0</v>
      </c>
      <c r="H43" s="45">
        <v>1</v>
      </c>
      <c r="I43" s="45">
        <v>0</v>
      </c>
      <c r="J43" s="46">
        <v>1</v>
      </c>
      <c r="K43" s="47">
        <f t="shared" ref="K43" si="10">$K$4-SUMPRODUCT($C$4:$J$4,C43:J43)</f>
        <v>5</v>
      </c>
      <c r="L43" s="45">
        <f t="shared" ref="L43" si="11">SUMPRODUCT($C$3:$J$3,C43:J43)</f>
        <v>17</v>
      </c>
      <c r="M43" s="45" t="str">
        <f t="shared" si="8"/>
        <v>P</v>
      </c>
      <c r="N43" s="46" t="str">
        <f t="shared" si="9"/>
        <v>---</v>
      </c>
    </row>
    <row r="44" spans="1:14" ht="11.25" customHeight="1" x14ac:dyDescent="0.2">
      <c r="A44" s="70">
        <v>3</v>
      </c>
      <c r="B44" s="71">
        <v>2</v>
      </c>
      <c r="C44" s="70">
        <v>1</v>
      </c>
      <c r="D44" s="72">
        <v>1</v>
      </c>
      <c r="E44" s="72">
        <v>0</v>
      </c>
      <c r="F44" s="72">
        <v>0</v>
      </c>
      <c r="G44" s="72">
        <v>0</v>
      </c>
      <c r="H44" s="72">
        <v>1</v>
      </c>
      <c r="I44" s="72">
        <v>0</v>
      </c>
      <c r="J44" s="73">
        <v>0</v>
      </c>
      <c r="K44" s="74">
        <f>$K$4-SUMPRODUCT($C$4:$J$4,C44:J44)</f>
        <v>0</v>
      </c>
      <c r="L44" s="72">
        <f>SUMPRODUCT($C$3:$J$3,C44:J44)</f>
        <v>28</v>
      </c>
      <c r="M44" s="72" t="str">
        <f>IF(K44&gt;=0,"P","---")</f>
        <v>P</v>
      </c>
      <c r="N44" s="73" t="str">
        <f>IF(AND(L44&gt;$L$33,M44="P"),"V","---")</f>
        <v>V</v>
      </c>
    </row>
    <row r="45" spans="1:14" ht="11.25" customHeight="1" x14ac:dyDescent="0.2">
      <c r="A45" s="38"/>
      <c r="B45" s="39">
        <v>4</v>
      </c>
      <c r="C45" s="38">
        <v>1</v>
      </c>
      <c r="D45" s="40">
        <v>0</v>
      </c>
      <c r="E45" s="40">
        <v>0</v>
      </c>
      <c r="F45" s="40">
        <v>1</v>
      </c>
      <c r="G45" s="40">
        <v>0</v>
      </c>
      <c r="H45" s="40">
        <v>1</v>
      </c>
      <c r="I45" s="40">
        <v>0</v>
      </c>
      <c r="J45" s="41">
        <v>0</v>
      </c>
      <c r="K45" s="42">
        <f>$K$4-SUMPRODUCT($C$4:$J$4,C45:J45)</f>
        <v>-1</v>
      </c>
      <c r="L45" s="40">
        <f>SUMPRODUCT($C$3:$J$3,C45:J45)</f>
        <v>26</v>
      </c>
      <c r="M45" s="40" t="str">
        <f t="shared" ref="M45:M48" si="12">IF(K45&gt;=0,"P","---")</f>
        <v>---</v>
      </c>
      <c r="N45" s="41" t="str">
        <f t="shared" ref="N45:N48" si="13">IF(AND(L45&gt;$L$33,M45="P"),"V","---")</f>
        <v>---</v>
      </c>
    </row>
    <row r="46" spans="1:14" ht="11.25" customHeight="1" x14ac:dyDescent="0.2">
      <c r="A46" s="38"/>
      <c r="B46" s="39">
        <v>5</v>
      </c>
      <c r="C46" s="38">
        <v>1</v>
      </c>
      <c r="D46" s="40">
        <v>0</v>
      </c>
      <c r="E46" s="40">
        <v>0</v>
      </c>
      <c r="F46" s="40">
        <v>0</v>
      </c>
      <c r="G46" s="40">
        <v>1</v>
      </c>
      <c r="H46" s="40">
        <v>1</v>
      </c>
      <c r="I46" s="40">
        <v>0</v>
      </c>
      <c r="J46" s="41">
        <v>0</v>
      </c>
      <c r="K46" s="42">
        <f>$K$4-SUMPRODUCT($C$4:$J$4,C46:J46)</f>
        <v>-2</v>
      </c>
      <c r="L46" s="40">
        <f>SUMPRODUCT($C$3:$J$3,C46:J46)</f>
        <v>26</v>
      </c>
      <c r="M46" s="40" t="str">
        <f t="shared" si="12"/>
        <v>---</v>
      </c>
      <c r="N46" s="41" t="str">
        <f t="shared" si="13"/>
        <v>---</v>
      </c>
    </row>
    <row r="47" spans="1:14" ht="11.25" customHeight="1" x14ac:dyDescent="0.2">
      <c r="A47" s="38"/>
      <c r="B47" s="39">
        <v>7</v>
      </c>
      <c r="C47" s="38">
        <v>1</v>
      </c>
      <c r="D47" s="40">
        <v>0</v>
      </c>
      <c r="E47" s="40">
        <v>0</v>
      </c>
      <c r="F47" s="40">
        <v>0</v>
      </c>
      <c r="G47" s="40">
        <v>0</v>
      </c>
      <c r="H47" s="40">
        <v>1</v>
      </c>
      <c r="I47" s="40">
        <v>1</v>
      </c>
      <c r="J47" s="41">
        <v>0</v>
      </c>
      <c r="K47" s="42">
        <f>$K$4-SUMPRODUCT($C$4:$J$4,C47:J47)</f>
        <v>0</v>
      </c>
      <c r="L47" s="40">
        <f>SUMPRODUCT($C$3:$J$3,C47:J47)</f>
        <v>25</v>
      </c>
      <c r="M47" s="40" t="str">
        <f t="shared" si="12"/>
        <v>P</v>
      </c>
      <c r="N47" s="41" t="str">
        <f t="shared" si="13"/>
        <v>---</v>
      </c>
    </row>
    <row r="48" spans="1:14" ht="11.25" customHeight="1" x14ac:dyDescent="0.2">
      <c r="A48" s="43"/>
      <c r="B48" s="44">
        <v>8</v>
      </c>
      <c r="C48" s="43">
        <v>1</v>
      </c>
      <c r="D48" s="45">
        <v>0</v>
      </c>
      <c r="E48" s="45">
        <v>0</v>
      </c>
      <c r="F48" s="45">
        <v>0</v>
      </c>
      <c r="G48" s="45">
        <v>0</v>
      </c>
      <c r="H48" s="45">
        <v>1</v>
      </c>
      <c r="I48" s="45">
        <v>0</v>
      </c>
      <c r="J48" s="46">
        <v>1</v>
      </c>
      <c r="K48" s="47">
        <f t="shared" ref="K48" si="14">$K$4-SUMPRODUCT($C$4:$J$4,C48:J48)</f>
        <v>1</v>
      </c>
      <c r="L48" s="45">
        <f t="shared" ref="L48" si="15">SUMPRODUCT($C$3:$J$3,C48:J48)</f>
        <v>22</v>
      </c>
      <c r="M48" s="45" t="str">
        <f t="shared" si="12"/>
        <v>P</v>
      </c>
      <c r="N48" s="46" t="str">
        <f t="shared" si="13"/>
        <v>---</v>
      </c>
    </row>
    <row r="49" spans="1:14" ht="11.25" customHeight="1" x14ac:dyDescent="0.2">
      <c r="A49" s="17">
        <v>6</v>
      </c>
      <c r="B49" s="36">
        <v>2</v>
      </c>
      <c r="C49" s="17">
        <v>1</v>
      </c>
      <c r="D49" s="18">
        <v>1</v>
      </c>
      <c r="E49" s="18">
        <v>1</v>
      </c>
      <c r="F49" s="18">
        <v>0</v>
      </c>
      <c r="G49" s="18">
        <v>0</v>
      </c>
      <c r="H49" s="18">
        <v>0</v>
      </c>
      <c r="I49" s="18">
        <v>0</v>
      </c>
      <c r="J49" s="19">
        <v>0</v>
      </c>
      <c r="K49" s="37">
        <f>$K$4-SUMPRODUCT($C$4:$J$4,C49:J49)</f>
        <v>2</v>
      </c>
      <c r="L49" s="18">
        <f>SUMPRODUCT($C$3:$J$3,C49:J49)</f>
        <v>23</v>
      </c>
      <c r="M49" s="18" t="str">
        <f>IF(K49&gt;=0,"P","---")</f>
        <v>P</v>
      </c>
      <c r="N49" s="19" t="str">
        <f>IF(AND(L49&gt;$L$33,M49="P"),"V","---")</f>
        <v>---</v>
      </c>
    </row>
    <row r="50" spans="1:14" ht="11.25" customHeight="1" x14ac:dyDescent="0.2">
      <c r="A50" s="38"/>
      <c r="B50" s="39">
        <v>4</v>
      </c>
      <c r="C50" s="38">
        <v>1</v>
      </c>
      <c r="D50" s="40">
        <v>0</v>
      </c>
      <c r="E50" s="40">
        <v>1</v>
      </c>
      <c r="F50" s="40">
        <v>1</v>
      </c>
      <c r="G50" s="40">
        <v>0</v>
      </c>
      <c r="H50" s="40">
        <v>0</v>
      </c>
      <c r="I50" s="40">
        <v>0</v>
      </c>
      <c r="J50" s="41">
        <v>0</v>
      </c>
      <c r="K50" s="42">
        <f>$K$4-SUMPRODUCT($C$4:$J$4,C50:J50)</f>
        <v>1</v>
      </c>
      <c r="L50" s="40">
        <f>SUMPRODUCT($C$3:$J$3,C50:J50)</f>
        <v>21</v>
      </c>
      <c r="M50" s="40" t="str">
        <f t="shared" ref="M50:M53" si="16">IF(K50&gt;=0,"P","---")</f>
        <v>P</v>
      </c>
      <c r="N50" s="41" t="str">
        <f t="shared" ref="N50:N53" si="17">IF(AND(L50&gt;$L$33,M50="P"),"V","---")</f>
        <v>---</v>
      </c>
    </row>
    <row r="51" spans="1:14" ht="11.25" customHeight="1" x14ac:dyDescent="0.2">
      <c r="A51" s="38"/>
      <c r="B51" s="39">
        <v>5</v>
      </c>
      <c r="C51" s="38">
        <v>1</v>
      </c>
      <c r="D51" s="40">
        <v>0</v>
      </c>
      <c r="E51" s="40">
        <v>1</v>
      </c>
      <c r="F51" s="40">
        <v>0</v>
      </c>
      <c r="G51" s="40">
        <v>1</v>
      </c>
      <c r="H51" s="40">
        <v>0</v>
      </c>
      <c r="I51" s="40">
        <v>0</v>
      </c>
      <c r="J51" s="41">
        <v>0</v>
      </c>
      <c r="K51" s="42">
        <f>$K$4-SUMPRODUCT($C$4:$J$4,C51:J51)</f>
        <v>0</v>
      </c>
      <c r="L51" s="40">
        <f>SUMPRODUCT($C$3:$J$3,C51:J51)</f>
        <v>21</v>
      </c>
      <c r="M51" s="40" t="str">
        <f t="shared" si="16"/>
        <v>P</v>
      </c>
      <c r="N51" s="41" t="str">
        <f t="shared" si="17"/>
        <v>---</v>
      </c>
    </row>
    <row r="52" spans="1:14" ht="11.25" customHeight="1" x14ac:dyDescent="0.2">
      <c r="A52" s="38"/>
      <c r="B52" s="39">
        <v>7</v>
      </c>
      <c r="C52" s="38">
        <v>1</v>
      </c>
      <c r="D52" s="40">
        <v>0</v>
      </c>
      <c r="E52" s="40">
        <v>1</v>
      </c>
      <c r="F52" s="40">
        <v>0</v>
      </c>
      <c r="G52" s="40">
        <v>0</v>
      </c>
      <c r="H52" s="40">
        <v>0</v>
      </c>
      <c r="I52" s="40">
        <v>1</v>
      </c>
      <c r="J52" s="41">
        <v>0</v>
      </c>
      <c r="K52" s="42">
        <f>$K$4-SUMPRODUCT($C$4:$J$4,C52:J52)</f>
        <v>2</v>
      </c>
      <c r="L52" s="40">
        <f>SUMPRODUCT($C$3:$J$3,C52:J52)</f>
        <v>20</v>
      </c>
      <c r="M52" s="40" t="str">
        <f t="shared" si="16"/>
        <v>P</v>
      </c>
      <c r="N52" s="41" t="str">
        <f t="shared" si="17"/>
        <v>---</v>
      </c>
    </row>
    <row r="53" spans="1:14" ht="11.25" customHeight="1" x14ac:dyDescent="0.2">
      <c r="A53" s="20"/>
      <c r="B53" s="48">
        <v>8</v>
      </c>
      <c r="C53" s="20">
        <v>1</v>
      </c>
      <c r="D53" s="21">
        <v>0</v>
      </c>
      <c r="E53" s="21">
        <v>1</v>
      </c>
      <c r="F53" s="21">
        <v>0</v>
      </c>
      <c r="G53" s="21">
        <v>0</v>
      </c>
      <c r="H53" s="21">
        <v>0</v>
      </c>
      <c r="I53" s="21">
        <v>0</v>
      </c>
      <c r="J53" s="22">
        <v>1</v>
      </c>
      <c r="K53" s="49">
        <f t="shared" ref="K53" si="18">$K$4-SUMPRODUCT($C$4:$J$4,C53:J53)</f>
        <v>3</v>
      </c>
      <c r="L53" s="21">
        <f t="shared" ref="L53" si="19">SUMPRODUCT($C$3:$J$3,C53:J53)</f>
        <v>17</v>
      </c>
      <c r="M53" s="21" t="str">
        <f t="shared" si="16"/>
        <v>P</v>
      </c>
      <c r="N53" s="22" t="str">
        <f t="shared" si="17"/>
        <v>---</v>
      </c>
    </row>
    <row r="55" spans="1:14" ht="26.25" customHeight="1" x14ac:dyDescent="0.2">
      <c r="A55" s="83" t="s">
        <v>44</v>
      </c>
      <c r="B55" s="83"/>
      <c r="C55" s="26">
        <v>1</v>
      </c>
      <c r="D55" s="27">
        <v>1</v>
      </c>
      <c r="E55" s="27">
        <v>0</v>
      </c>
      <c r="F55" s="27">
        <v>0</v>
      </c>
      <c r="G55" s="27">
        <v>0</v>
      </c>
      <c r="H55" s="27">
        <v>1</v>
      </c>
      <c r="I55" s="27">
        <v>0</v>
      </c>
      <c r="J55" s="28">
        <v>0</v>
      </c>
      <c r="K55" s="29">
        <f>$K$4-SUMPRODUCT($C$4:$J$4,C55:J55)</f>
        <v>0</v>
      </c>
      <c r="L55" s="30">
        <f>SUMPRODUCT($C$3:$J$3,C55:J55)</f>
        <v>28</v>
      </c>
    </row>
    <row r="56" spans="1:14" ht="11.25" customHeight="1" x14ac:dyDescent="0.2">
      <c r="A56" s="12" t="s">
        <v>47</v>
      </c>
      <c r="B56" s="16"/>
      <c r="D56" s="35"/>
      <c r="E56" s="35"/>
      <c r="F56" s="35"/>
      <c r="G56" s="35"/>
      <c r="H56" s="35"/>
      <c r="I56" s="35"/>
      <c r="J56" s="35"/>
    </row>
    <row r="57" spans="1:14" ht="11.25" customHeight="1" x14ac:dyDescent="0.2">
      <c r="A57" s="12" t="s">
        <v>48</v>
      </c>
      <c r="B57" s="16"/>
      <c r="D57" s="35"/>
      <c r="E57" s="35"/>
      <c r="F57" s="35"/>
      <c r="G57" s="35"/>
      <c r="H57" s="35"/>
      <c r="I57" s="35"/>
      <c r="J57" s="35"/>
    </row>
    <row r="58" spans="1:14" ht="11.25" customHeight="1" x14ac:dyDescent="0.2"/>
    <row r="59" spans="1:14" ht="11.25" customHeight="1" x14ac:dyDescent="0.2">
      <c r="A59" s="82" t="s">
        <v>32</v>
      </c>
      <c r="B59" s="82"/>
      <c r="C59" s="34" t="s">
        <v>0</v>
      </c>
      <c r="D59" s="34" t="s">
        <v>1</v>
      </c>
      <c r="E59" s="34" t="s">
        <v>2</v>
      </c>
      <c r="F59" s="34" t="s">
        <v>3</v>
      </c>
      <c r="G59" s="34" t="s">
        <v>4</v>
      </c>
      <c r="H59" s="34" t="s">
        <v>5</v>
      </c>
      <c r="I59" s="34" t="s">
        <v>6</v>
      </c>
      <c r="J59" s="34" t="s">
        <v>7</v>
      </c>
      <c r="M59" s="13" t="s">
        <v>36</v>
      </c>
      <c r="N59" s="13" t="s">
        <v>37</v>
      </c>
    </row>
    <row r="60" spans="1:14" ht="11.25" customHeight="1" x14ac:dyDescent="0.2">
      <c r="A60" s="13" t="s">
        <v>33</v>
      </c>
      <c r="B60" s="13" t="s">
        <v>34</v>
      </c>
      <c r="C60" s="79" t="s">
        <v>40</v>
      </c>
      <c r="D60" s="80"/>
      <c r="E60" s="80"/>
      <c r="F60" s="80"/>
      <c r="G60" s="80"/>
      <c r="H60" s="80"/>
      <c r="I60" s="80"/>
      <c r="J60" s="81"/>
      <c r="K60" s="14" t="s">
        <v>22</v>
      </c>
      <c r="L60" s="13" t="s">
        <v>13</v>
      </c>
    </row>
    <row r="61" spans="1:14" ht="11.25" customHeight="1" x14ac:dyDescent="0.2">
      <c r="A61" s="17">
        <v>1</v>
      </c>
      <c r="B61" s="36">
        <v>3</v>
      </c>
      <c r="C61" s="17">
        <v>0</v>
      </c>
      <c r="D61" s="18">
        <v>1</v>
      </c>
      <c r="E61" s="18">
        <v>1</v>
      </c>
      <c r="F61" s="18">
        <v>0</v>
      </c>
      <c r="G61" s="18">
        <v>0</v>
      </c>
      <c r="H61" s="18">
        <v>1</v>
      </c>
      <c r="I61" s="18">
        <v>0</v>
      </c>
      <c r="J61" s="19">
        <v>0</v>
      </c>
      <c r="K61" s="37">
        <f>$K$4-SUMPRODUCT($C$4:$J$4,C61:J61)</f>
        <v>4</v>
      </c>
      <c r="L61" s="18">
        <f>SUMPRODUCT($C$3:$J$3,C61:J61)</f>
        <v>23</v>
      </c>
      <c r="M61" s="18" t="str">
        <f>IF(K61&gt;=0,"P","---")</f>
        <v>P</v>
      </c>
      <c r="N61" s="19" t="str">
        <f>IF(AND(L61&gt;$L$55,M61="P"),"V","---")</f>
        <v>---</v>
      </c>
    </row>
    <row r="62" spans="1:14" ht="11.25" customHeight="1" x14ac:dyDescent="0.2">
      <c r="A62" s="38"/>
      <c r="B62" s="39">
        <v>4</v>
      </c>
      <c r="C62" s="38">
        <v>0</v>
      </c>
      <c r="D62" s="40">
        <v>1</v>
      </c>
      <c r="E62" s="40">
        <v>0</v>
      </c>
      <c r="F62" s="40">
        <v>1</v>
      </c>
      <c r="G62" s="40">
        <v>0</v>
      </c>
      <c r="H62" s="40">
        <v>1</v>
      </c>
      <c r="I62" s="40">
        <v>0</v>
      </c>
      <c r="J62" s="41">
        <v>0</v>
      </c>
      <c r="K62" s="42">
        <f>$K$4-SUMPRODUCT($C$4:$J$4,C62:J62)</f>
        <v>2</v>
      </c>
      <c r="L62" s="40">
        <f>SUMPRODUCT($C$3:$J$3,C62:J62)</f>
        <v>24</v>
      </c>
      <c r="M62" s="40" t="str">
        <f t="shared" ref="M62:M65" si="20">IF(K62&gt;=0,"P","---")</f>
        <v>P</v>
      </c>
      <c r="N62" s="41" t="str">
        <f t="shared" ref="N62:N65" si="21">IF(AND(L62&gt;$L$55,M62="P"),"V","---")</f>
        <v>---</v>
      </c>
    </row>
    <row r="63" spans="1:14" ht="11.25" customHeight="1" x14ac:dyDescent="0.2">
      <c r="A63" s="38"/>
      <c r="B63" s="39">
        <v>5</v>
      </c>
      <c r="C63" s="38">
        <v>0</v>
      </c>
      <c r="D63" s="40">
        <v>1</v>
      </c>
      <c r="E63" s="40">
        <v>0</v>
      </c>
      <c r="F63" s="40">
        <v>0</v>
      </c>
      <c r="G63" s="40">
        <v>1</v>
      </c>
      <c r="H63" s="40">
        <v>1</v>
      </c>
      <c r="I63" s="40">
        <v>0</v>
      </c>
      <c r="J63" s="41">
        <v>0</v>
      </c>
      <c r="K63" s="42">
        <f>$K$4-SUMPRODUCT($C$4:$J$4,C63:J63)</f>
        <v>1</v>
      </c>
      <c r="L63" s="40">
        <f>SUMPRODUCT($C$3:$J$3,C63:J63)</f>
        <v>24</v>
      </c>
      <c r="M63" s="40" t="str">
        <f t="shared" si="20"/>
        <v>P</v>
      </c>
      <c r="N63" s="41" t="str">
        <f t="shared" si="21"/>
        <v>---</v>
      </c>
    </row>
    <row r="64" spans="1:14" ht="11.25" customHeight="1" x14ac:dyDescent="0.2">
      <c r="A64" s="38"/>
      <c r="B64" s="39">
        <v>7</v>
      </c>
      <c r="C64" s="38">
        <v>0</v>
      </c>
      <c r="D64" s="40">
        <v>1</v>
      </c>
      <c r="E64" s="40">
        <v>0</v>
      </c>
      <c r="F64" s="40">
        <v>0</v>
      </c>
      <c r="G64" s="40">
        <v>0</v>
      </c>
      <c r="H64" s="40">
        <v>1</v>
      </c>
      <c r="I64" s="40">
        <v>1</v>
      </c>
      <c r="J64" s="41">
        <v>0</v>
      </c>
      <c r="K64" s="42">
        <f>$K$4-SUMPRODUCT($C$4:$J$4,C64:J64)</f>
        <v>3</v>
      </c>
      <c r="L64" s="40">
        <f>SUMPRODUCT($C$3:$J$3,C64:J64)</f>
        <v>23</v>
      </c>
      <c r="M64" s="40" t="str">
        <f t="shared" si="20"/>
        <v>P</v>
      </c>
      <c r="N64" s="41" t="str">
        <f t="shared" si="21"/>
        <v>---</v>
      </c>
    </row>
    <row r="65" spans="1:14" ht="11.25" customHeight="1" x14ac:dyDescent="0.2">
      <c r="A65" s="20"/>
      <c r="B65" s="48">
        <v>8</v>
      </c>
      <c r="C65" s="20">
        <v>0</v>
      </c>
      <c r="D65" s="21">
        <v>1</v>
      </c>
      <c r="E65" s="21">
        <v>0</v>
      </c>
      <c r="F65" s="21">
        <v>0</v>
      </c>
      <c r="G65" s="21">
        <v>0</v>
      </c>
      <c r="H65" s="21">
        <v>1</v>
      </c>
      <c r="I65" s="21">
        <v>0</v>
      </c>
      <c r="J65" s="22">
        <v>1</v>
      </c>
      <c r="K65" s="49">
        <f t="shared" ref="K65" si="22">$K$4-SUMPRODUCT($C$4:$J$4,C65:J65)</f>
        <v>4</v>
      </c>
      <c r="L65" s="21">
        <f t="shared" ref="L65" si="23">SUMPRODUCT($C$3:$J$3,C65:J65)</f>
        <v>20</v>
      </c>
      <c r="M65" s="21" t="str">
        <f t="shared" si="20"/>
        <v>P</v>
      </c>
      <c r="N65" s="22" t="str">
        <f t="shared" si="21"/>
        <v>---</v>
      </c>
    </row>
    <row r="66" spans="1:14" x14ac:dyDescent="0.2">
      <c r="A66" s="17">
        <v>2</v>
      </c>
      <c r="B66" s="36">
        <v>3</v>
      </c>
      <c r="C66" s="17">
        <v>1</v>
      </c>
      <c r="D66" s="18">
        <v>0</v>
      </c>
      <c r="E66" s="18">
        <v>1</v>
      </c>
      <c r="F66" s="18">
        <v>0</v>
      </c>
      <c r="G66" s="18">
        <v>0</v>
      </c>
      <c r="H66" s="18">
        <v>1</v>
      </c>
      <c r="I66" s="18">
        <v>0</v>
      </c>
      <c r="J66" s="19">
        <v>0</v>
      </c>
      <c r="K66" s="37">
        <f>$K$4-SUMPRODUCT($C$4:$J$4,C66:J66)</f>
        <v>1</v>
      </c>
      <c r="L66" s="18">
        <f>SUMPRODUCT($C$3:$J$3,C66:J66)</f>
        <v>25</v>
      </c>
      <c r="M66" s="18" t="str">
        <f>IF(K66&gt;=0,"P","---")</f>
        <v>P</v>
      </c>
      <c r="N66" s="19" t="str">
        <f>IF(AND(L66&gt;$L$55,M66="P"),"V","---")</f>
        <v>---</v>
      </c>
    </row>
    <row r="67" spans="1:14" x14ac:dyDescent="0.2">
      <c r="A67" s="38"/>
      <c r="B67" s="39">
        <v>4</v>
      </c>
      <c r="C67" s="38">
        <v>1</v>
      </c>
      <c r="D67" s="40">
        <v>0</v>
      </c>
      <c r="E67" s="40">
        <v>0</v>
      </c>
      <c r="F67" s="40">
        <v>1</v>
      </c>
      <c r="G67" s="40">
        <v>0</v>
      </c>
      <c r="H67" s="40">
        <v>1</v>
      </c>
      <c r="I67" s="40">
        <v>0</v>
      </c>
      <c r="J67" s="41">
        <v>0</v>
      </c>
      <c r="K67" s="42">
        <f>$K$4-SUMPRODUCT($C$4:$J$4,C67:J67)</f>
        <v>-1</v>
      </c>
      <c r="L67" s="40">
        <f>SUMPRODUCT($C$3:$J$3,C67:J67)</f>
        <v>26</v>
      </c>
      <c r="M67" s="40" t="str">
        <f t="shared" ref="M67:M70" si="24">IF(K67&gt;=0,"P","---")</f>
        <v>---</v>
      </c>
      <c r="N67" s="41" t="str">
        <f t="shared" ref="N67:N70" si="25">IF(AND(L67&gt;$L$55,M67="P"),"V","---")</f>
        <v>---</v>
      </c>
    </row>
    <row r="68" spans="1:14" x14ac:dyDescent="0.2">
      <c r="A68" s="38"/>
      <c r="B68" s="39">
        <v>5</v>
      </c>
      <c r="C68" s="38">
        <v>1</v>
      </c>
      <c r="D68" s="40">
        <v>0</v>
      </c>
      <c r="E68" s="40">
        <v>0</v>
      </c>
      <c r="F68" s="40">
        <v>0</v>
      </c>
      <c r="G68" s="40">
        <v>1</v>
      </c>
      <c r="H68" s="40">
        <v>1</v>
      </c>
      <c r="I68" s="40">
        <v>0</v>
      </c>
      <c r="J68" s="41">
        <v>0</v>
      </c>
      <c r="K68" s="42">
        <f>$K$4-SUMPRODUCT($C$4:$J$4,C68:J68)</f>
        <v>-2</v>
      </c>
      <c r="L68" s="40">
        <f>SUMPRODUCT($C$3:$J$3,C68:J68)</f>
        <v>26</v>
      </c>
      <c r="M68" s="40" t="str">
        <f t="shared" si="24"/>
        <v>---</v>
      </c>
      <c r="N68" s="41" t="str">
        <f t="shared" si="25"/>
        <v>---</v>
      </c>
    </row>
    <row r="69" spans="1:14" x14ac:dyDescent="0.2">
      <c r="A69" s="38"/>
      <c r="B69" s="39">
        <v>7</v>
      </c>
      <c r="C69" s="38">
        <v>1</v>
      </c>
      <c r="D69" s="40">
        <v>0</v>
      </c>
      <c r="E69" s="40">
        <v>0</v>
      </c>
      <c r="F69" s="40">
        <v>0</v>
      </c>
      <c r="G69" s="40">
        <v>0</v>
      </c>
      <c r="H69" s="40">
        <v>1</v>
      </c>
      <c r="I69" s="40">
        <v>1</v>
      </c>
      <c r="J69" s="41">
        <v>0</v>
      </c>
      <c r="K69" s="42">
        <f>$K$4-SUMPRODUCT($C$4:$J$4,C69:J69)</f>
        <v>0</v>
      </c>
      <c r="L69" s="40">
        <f>SUMPRODUCT($C$3:$J$3,C69:J69)</f>
        <v>25</v>
      </c>
      <c r="M69" s="40" t="str">
        <f t="shared" si="24"/>
        <v>P</v>
      </c>
      <c r="N69" s="41" t="str">
        <f t="shared" si="25"/>
        <v>---</v>
      </c>
    </row>
    <row r="70" spans="1:14" x14ac:dyDescent="0.2">
      <c r="A70" s="20"/>
      <c r="B70" s="48">
        <v>8</v>
      </c>
      <c r="C70" s="20">
        <v>1</v>
      </c>
      <c r="D70" s="21">
        <v>0</v>
      </c>
      <c r="E70" s="21">
        <v>0</v>
      </c>
      <c r="F70" s="21">
        <v>0</v>
      </c>
      <c r="G70" s="21">
        <v>0</v>
      </c>
      <c r="H70" s="21">
        <v>1</v>
      </c>
      <c r="I70" s="21">
        <v>0</v>
      </c>
      <c r="J70" s="22">
        <v>1</v>
      </c>
      <c r="K70" s="49">
        <f t="shared" ref="K70" si="26">$K$4-SUMPRODUCT($C$4:$J$4,C70:J70)</f>
        <v>1</v>
      </c>
      <c r="L70" s="21">
        <f t="shared" ref="L70" si="27">SUMPRODUCT($C$3:$J$3,C70:J70)</f>
        <v>22</v>
      </c>
      <c r="M70" s="21" t="str">
        <f t="shared" si="24"/>
        <v>P</v>
      </c>
      <c r="N70" s="22" t="str">
        <f t="shared" si="25"/>
        <v>---</v>
      </c>
    </row>
    <row r="71" spans="1:14" x14ac:dyDescent="0.2">
      <c r="A71" s="17">
        <v>6</v>
      </c>
      <c r="B71" s="36">
        <v>3</v>
      </c>
      <c r="C71" s="17">
        <v>1</v>
      </c>
      <c r="D71" s="18">
        <v>1</v>
      </c>
      <c r="E71" s="18">
        <v>1</v>
      </c>
      <c r="F71" s="18">
        <v>0</v>
      </c>
      <c r="G71" s="18">
        <v>0</v>
      </c>
      <c r="H71" s="18">
        <v>0</v>
      </c>
      <c r="I71" s="18">
        <v>0</v>
      </c>
      <c r="J71" s="19">
        <v>0</v>
      </c>
      <c r="K71" s="37">
        <f>$K$4-SUMPRODUCT($C$4:$J$4,C71:J71)</f>
        <v>2</v>
      </c>
      <c r="L71" s="18">
        <f>SUMPRODUCT($C$3:$J$3,C71:J71)</f>
        <v>23</v>
      </c>
      <c r="M71" s="18" t="str">
        <f>IF(K71&gt;=0,"P","---")</f>
        <v>P</v>
      </c>
      <c r="N71" s="19" t="str">
        <f>IF(AND(L71&gt;$L$55,M71="P"),"V","---")</f>
        <v>---</v>
      </c>
    </row>
    <row r="72" spans="1:14" x14ac:dyDescent="0.2">
      <c r="A72" s="38"/>
      <c r="B72" s="39">
        <v>4</v>
      </c>
      <c r="C72" s="38">
        <v>1</v>
      </c>
      <c r="D72" s="40">
        <v>1</v>
      </c>
      <c r="E72" s="40">
        <v>0</v>
      </c>
      <c r="F72" s="40">
        <v>1</v>
      </c>
      <c r="G72" s="40">
        <v>0</v>
      </c>
      <c r="H72" s="40">
        <v>0</v>
      </c>
      <c r="I72" s="40">
        <v>0</v>
      </c>
      <c r="J72" s="41">
        <v>0</v>
      </c>
      <c r="K72" s="42">
        <f>$K$4-SUMPRODUCT($C$4:$J$4,C72:J72)</f>
        <v>0</v>
      </c>
      <c r="L72" s="40">
        <f>SUMPRODUCT($C$3:$J$3,C72:J72)</f>
        <v>24</v>
      </c>
      <c r="M72" s="40" t="str">
        <f t="shared" ref="M72:M75" si="28">IF(K72&gt;=0,"P","---")</f>
        <v>P</v>
      </c>
      <c r="N72" s="41" t="str">
        <f t="shared" ref="N72:N75" si="29">IF(AND(L72&gt;$L$55,M72="P"),"V","---")</f>
        <v>---</v>
      </c>
    </row>
    <row r="73" spans="1:14" x14ac:dyDescent="0.2">
      <c r="A73" s="38"/>
      <c r="B73" s="39">
        <v>5</v>
      </c>
      <c r="C73" s="38">
        <v>1</v>
      </c>
      <c r="D73" s="40">
        <v>1</v>
      </c>
      <c r="E73" s="40">
        <v>0</v>
      </c>
      <c r="F73" s="40">
        <v>0</v>
      </c>
      <c r="G73" s="40">
        <v>1</v>
      </c>
      <c r="H73" s="40">
        <v>0</v>
      </c>
      <c r="I73" s="40">
        <v>0</v>
      </c>
      <c r="J73" s="41">
        <v>0</v>
      </c>
      <c r="K73" s="42">
        <f>$K$4-SUMPRODUCT($C$4:$J$4,C73:J73)</f>
        <v>-1</v>
      </c>
      <c r="L73" s="40">
        <f>SUMPRODUCT($C$3:$J$3,C73:J73)</f>
        <v>24</v>
      </c>
      <c r="M73" s="40" t="str">
        <f t="shared" si="28"/>
        <v>---</v>
      </c>
      <c r="N73" s="41" t="str">
        <f t="shared" si="29"/>
        <v>---</v>
      </c>
    </row>
    <row r="74" spans="1:14" x14ac:dyDescent="0.2">
      <c r="A74" s="38"/>
      <c r="B74" s="39">
        <v>7</v>
      </c>
      <c r="C74" s="38">
        <v>1</v>
      </c>
      <c r="D74" s="40">
        <v>1</v>
      </c>
      <c r="E74" s="40">
        <v>0</v>
      </c>
      <c r="F74" s="40">
        <v>0</v>
      </c>
      <c r="G74" s="40">
        <v>0</v>
      </c>
      <c r="H74" s="40">
        <v>0</v>
      </c>
      <c r="I74" s="40">
        <v>1</v>
      </c>
      <c r="J74" s="41">
        <v>0</v>
      </c>
      <c r="K74" s="42">
        <f>$K$4-SUMPRODUCT($C$4:$J$4,C74:J74)</f>
        <v>1</v>
      </c>
      <c r="L74" s="40">
        <f>SUMPRODUCT($C$3:$J$3,C74:J74)</f>
        <v>23</v>
      </c>
      <c r="M74" s="40" t="str">
        <f t="shared" si="28"/>
        <v>P</v>
      </c>
      <c r="N74" s="41" t="str">
        <f t="shared" si="29"/>
        <v>---</v>
      </c>
    </row>
    <row r="75" spans="1:14" x14ac:dyDescent="0.2">
      <c r="A75" s="20"/>
      <c r="B75" s="48">
        <v>8</v>
      </c>
      <c r="C75" s="20">
        <v>1</v>
      </c>
      <c r="D75" s="21">
        <v>1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2">
        <v>1</v>
      </c>
      <c r="K75" s="49">
        <f t="shared" ref="K75" si="30">$K$4-SUMPRODUCT($C$4:$J$4,C75:J75)</f>
        <v>2</v>
      </c>
      <c r="L75" s="21">
        <f t="shared" ref="L75" si="31">SUMPRODUCT($C$3:$J$3,C75:J75)</f>
        <v>20</v>
      </c>
      <c r="M75" s="21" t="str">
        <f t="shared" si="28"/>
        <v>P</v>
      </c>
      <c r="N75" s="22" t="str">
        <f t="shared" si="29"/>
        <v>---</v>
      </c>
    </row>
    <row r="77" spans="1:14" x14ac:dyDescent="0.2">
      <c r="A77" s="12" t="s">
        <v>49</v>
      </c>
    </row>
    <row r="78" spans="1:14" x14ac:dyDescent="0.2">
      <c r="B78" s="16" t="s">
        <v>50</v>
      </c>
      <c r="C78" s="26">
        <v>1</v>
      </c>
      <c r="D78" s="27">
        <v>1</v>
      </c>
      <c r="E78" s="27">
        <v>0</v>
      </c>
      <c r="F78" s="27">
        <v>0</v>
      </c>
      <c r="G78" s="27">
        <v>0</v>
      </c>
      <c r="H78" s="27">
        <v>1</v>
      </c>
      <c r="I78" s="27">
        <v>0</v>
      </c>
      <c r="J78" s="28">
        <v>0</v>
      </c>
    </row>
  </sheetData>
  <mergeCells count="9">
    <mergeCell ref="A55:B55"/>
    <mergeCell ref="A59:B59"/>
    <mergeCell ref="C60:J60"/>
    <mergeCell ref="A11:B11"/>
    <mergeCell ref="A15:B15"/>
    <mergeCell ref="C16:J16"/>
    <mergeCell ref="A33:B33"/>
    <mergeCell ref="A37:B37"/>
    <mergeCell ref="C38:J38"/>
  </mergeCells>
  <pageMargins left="0.51181102362204722" right="0.51181102362204722" top="0.74803149606299213" bottom="0.74803149606299213" header="0.31496062992125984" footer="0.31496062992125984"/>
  <pageSetup paperSize="9" orientation="portrait" horizontalDpi="300" verticalDpi="300" r:id="rId1"/>
  <rowBreaks count="1" manualBreakCount="1"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Vkladacie heur</vt:lpstr>
      <vt:lpstr>Vymenna heur first adm</vt:lpstr>
      <vt:lpstr>Vymenna heur best adm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Szendreyová</dc:creator>
  <cp:lastModifiedBy>RNDr. Alžbeta Szendreyová, PhD.</cp:lastModifiedBy>
  <cp:lastPrinted>2014-04-13T21:03:48Z</cp:lastPrinted>
  <dcterms:created xsi:type="dcterms:W3CDTF">2014-04-13T12:35:42Z</dcterms:created>
  <dcterms:modified xsi:type="dcterms:W3CDTF">2014-04-23T06:46:35Z</dcterms:modified>
</cp:coreProperties>
</file>