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kola\FRI\5.semester\MS\6.tyzden\"/>
    </mc:Choice>
  </mc:AlternateContent>
  <bookViews>
    <workbookView xWindow="435" yWindow="45" windowWidth="16485" windowHeight="11070" activeTab="2"/>
  </bookViews>
  <sheets>
    <sheet name="Hárok1" sheetId="1" r:id="rId1"/>
    <sheet name="Hárok2" sheetId="2" r:id="rId2"/>
    <sheet name="Hárok3" sheetId="3" r:id="rId3"/>
  </sheets>
  <definedNames>
    <definedName name="pocet">Hárok1!$D$5:$D$20</definedName>
  </definedNames>
  <calcPr calcId="152511"/>
</workbook>
</file>

<file path=xl/calcChain.xml><?xml version="1.0" encoding="utf-8"?>
<calcChain xmlns="http://schemas.openxmlformats.org/spreadsheetml/2006/main">
  <c r="E7" i="3" l="1"/>
  <c r="E3" i="3"/>
  <c r="E4" i="3"/>
  <c r="E5" i="3"/>
  <c r="E6" i="3"/>
  <c r="E2" i="3"/>
  <c r="D3" i="3"/>
  <c r="D4" i="3"/>
  <c r="D5" i="3"/>
  <c r="D6" i="3"/>
  <c r="D2" i="3"/>
  <c r="C6" i="3"/>
  <c r="C5" i="3"/>
  <c r="C4" i="3"/>
  <c r="C3" i="3"/>
  <c r="C2" i="3"/>
  <c r="G5" i="1" l="1"/>
  <c r="G6" i="1"/>
  <c r="G11" i="1"/>
  <c r="G12" i="1"/>
  <c r="G10" i="1"/>
  <c r="G9" i="1"/>
  <c r="G8" i="1"/>
  <c r="G7" i="1"/>
</calcChain>
</file>

<file path=xl/sharedStrings.xml><?xml version="1.0" encoding="utf-8"?>
<sst xmlns="http://schemas.openxmlformats.org/spreadsheetml/2006/main" count="94" uniqueCount="91">
  <si>
    <t>počet</t>
  </si>
  <si>
    <t>09:00-09:30</t>
  </si>
  <si>
    <t>09:30-10:00</t>
  </si>
  <si>
    <t>10:00-10:30</t>
  </si>
  <si>
    <t>10:30-11:00</t>
  </si>
  <si>
    <t>11:00-11:30</t>
  </si>
  <si>
    <t>11:30-12:00</t>
  </si>
  <si>
    <t>12:00-12:30</t>
  </si>
  <si>
    <t>12:30-13:00</t>
  </si>
  <si>
    <t>13:00-13:30</t>
  </si>
  <si>
    <t>13:30-14:00</t>
  </si>
  <si>
    <t>14:00-14:30</t>
  </si>
  <si>
    <t>14:30-15:00</t>
  </si>
  <si>
    <t>15:00-15:30</t>
  </si>
  <si>
    <t>15:30-16:00</t>
  </si>
  <si>
    <t>16:00-16:30</t>
  </si>
  <si>
    <t>16:30-17:00</t>
  </si>
  <si>
    <t>perióda</t>
  </si>
  <si>
    <t>interval</t>
  </si>
  <si>
    <t>Údaje o počte prichádzajúcich návštevníkov</t>
  </si>
  <si>
    <t>poradie</t>
  </si>
  <si>
    <t>čas
príchodu</t>
  </si>
  <si>
    <t>čas
medzi
príchodmi</t>
  </si>
  <si>
    <t>počet
návštevníkov</t>
  </si>
  <si>
    <t>09:00</t>
  </si>
  <si>
    <t>09:58</t>
  </si>
  <si>
    <t>10:08</t>
  </si>
  <si>
    <t>10:14</t>
  </si>
  <si>
    <t>10:18</t>
  </si>
  <si>
    <t>10:43</t>
  </si>
  <si>
    <t>11:44</t>
  </si>
  <si>
    <t>11:57</t>
  </si>
  <si>
    <t>12:19</t>
  </si>
  <si>
    <t>12:44</t>
  </si>
  <si>
    <t>13:20</t>
  </si>
  <si>
    <t>13:31</t>
  </si>
  <si>
    <t>13:34</t>
  </si>
  <si>
    <t>13:47</t>
  </si>
  <si>
    <t>13:50</t>
  </si>
  <si>
    <t>13:58</t>
  </si>
  <si>
    <t>14:12</t>
  </si>
  <si>
    <t>14:34</t>
  </si>
  <si>
    <t>14:44</t>
  </si>
  <si>
    <t>15:04</t>
  </si>
  <si>
    <t>15:19</t>
  </si>
  <si>
    <t>15:21</t>
  </si>
  <si>
    <t>15:40</t>
  </si>
  <si>
    <t>15:50</t>
  </si>
  <si>
    <t>15:55</t>
  </si>
  <si>
    <t>16:08</t>
  </si>
  <si>
    <t>16:10</t>
  </si>
  <si>
    <t>16:18</t>
  </si>
  <si>
    <t>16:35</t>
  </si>
  <si>
    <t>16:50</t>
  </si>
  <si>
    <t>Prehľad o príchode návštevníkov do múzea</t>
  </si>
  <si>
    <t>priemer</t>
  </si>
  <si>
    <t>smerodajna odchylka</t>
  </si>
  <si>
    <t>najmensia hodnota</t>
  </si>
  <si>
    <t>najvacsia hodnota</t>
  </si>
  <si>
    <t>median</t>
  </si>
  <si>
    <t>modus</t>
  </si>
  <si>
    <t>pocet</t>
  </si>
  <si>
    <t>sucet</t>
  </si>
  <si>
    <t>Charakteristiky pravdepodobnosti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</si>
  <si>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</si>
  <si>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</si>
  <si>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</si>
  <si>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</si>
  <si>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</si>
  <si>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</si>
  <si>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</si>
  <si>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</si>
  <si>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</si>
  <si>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</si>
  <si>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</si>
  <si>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</si>
  <si>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</si>
  <si>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</si>
  <si>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Bin</t>
  </si>
  <si>
    <t>More</t>
  </si>
  <si>
    <t>Frequency</t>
  </si>
  <si>
    <t>intervaly</t>
  </si>
  <si>
    <t>exponential((double) 1/15,67)</t>
  </si>
  <si>
    <t>horne hranice intervalov</t>
  </si>
  <si>
    <t>pocetnost vyskytu n_i</t>
  </si>
  <si>
    <t>pst vyskytu p_i</t>
  </si>
  <si>
    <t>N*p_i</t>
  </si>
  <si>
    <t>chi-kvadrat</t>
  </si>
  <si>
    <t>nami navrhovane rozdelenie</t>
  </si>
  <si>
    <t>je kriterium</t>
  </si>
  <si>
    <t>kriticka hodnota z ucebnice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</si>
</sst>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6" x14ac:knownFonts="1">
    <font>
      <sz val="10"/>
      <color theme="1"/>
      <name val="Arial"/>
      <family val="2"/>
      <charset val="238"/>
    </font>
    <font>
      <b/>
      <sz val="10"/>
      <color indexed="8"/>
      <name val="Arial"/>
      <family val="2"/>
      <charset val="238"/>
    </font>
    <font>
      <sz val="8"/>
      <name val="Arial"/>
      <family val="2"/>
      <charset val="238"/>
    </font>
    <font>
      <sz val="10"/>
      <name val="Arial"/>
      <charset val="238"/>
    </font>
    <font>
      <b/>
      <sz val="10"/>
      <color theme="1"/>
      <name val="Arial"/>
      <family val="2"/>
      <charset val="238"/>
    </font>
    <font>
      <i/>
      <sz val="10"/>
      <color theme="1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6" xfId="0" applyBorder="1"/>
    <xf numFmtId="1" fontId="0" fillId="0" borderId="7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2" borderId="11" xfId="0" applyFill="1" applyBorder="1" applyAlignment="1">
      <alignment horizontal="right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Fill="1" applyBorder="1" applyAlignment="1">
      <alignment horizontal="right"/>
    </xf>
    <xf numFmtId="164" fontId="0" fillId="0" borderId="1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/>
    <xf numFmtId="164" fontId="0" fillId="0" borderId="2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/>
    <xf numFmtId="0" fontId="0" fillId="2" borderId="12" xfId="0" applyFill="1" applyBorder="1" applyAlignment="1">
      <alignment wrapText="1"/>
    </xf>
    <xf numFmtId="0" fontId="0" fillId="2" borderId="12" xfId="0" applyFill="1" applyBorder="1" applyAlignment="1">
      <alignment horizontal="center" wrapText="1"/>
    </xf>
    <xf numFmtId="0" fontId="0" fillId="2" borderId="13" xfId="0" applyFill="1" applyBorder="1" applyAlignment="1">
      <alignment horizontal="center" wrapText="1"/>
    </xf>
    <xf numFmtId="1" fontId="0" fillId="0" borderId="16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/>
    <xf numFmtId="0" fontId="0" fillId="0" borderId="0" xfId="0" applyFill="1" applyBorder="1" applyAlignment="1"/>
    <xf numFmtId="0" fontId="0" fillId="0" borderId="17" xfId="0" applyFill="1" applyBorder="1" applyAlignment="1"/>
    <xf numFmtId="0" fontId="5" fillId="0" borderId="18" xfId="0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Continuous"/>
    </xf>
    <xf numFmtId="0" fontId="0" fillId="0" borderId="0" xfId="0" applyNumberFormat="1" applyFill="1" applyBorder="1" applyAlignment="1"/>
    <xf numFmtId="0" fontId="0" fillId="0" borderId="0" xfId="0" applyAlignment="1">
      <alignment wrapText="1"/>
    </xf>
    <xf numFmtId="0" fontId="0" fillId="0" borderId="19" xfId="0" applyBorder="1"/>
    <xf numFmtId="0" fontId="0" fillId="0" borderId="0" xfId="0" applyBorder="1"/>
    <xf numFmtId="0" fontId="4" fillId="0" borderId="0" xfId="0" applyFont="1" applyFill="1" applyBorder="1"/>
  </cellXfs>
  <cellStyles count="2">
    <cellStyle name="Normal_Book1" xfId="1"/>
    <cellStyle name="Normáln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k-SK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Hárok2!$J$22:$J$27</c:f>
              <c:strCache>
                <c:ptCount val="6"/>
                <c:pt idx="0">
                  <c:v>2</c:v>
                </c:pt>
                <c:pt idx="1">
                  <c:v>13,2</c:v>
                </c:pt>
                <c:pt idx="2">
                  <c:v>24,4</c:v>
                </c:pt>
                <c:pt idx="3">
                  <c:v>35,6</c:v>
                </c:pt>
                <c:pt idx="4">
                  <c:v>46,8</c:v>
                </c:pt>
                <c:pt idx="5">
                  <c:v>More</c:v>
                </c:pt>
              </c:strCache>
            </c:strRef>
          </c:cat>
          <c:val>
            <c:numRef>
              <c:f>Hárok2!$K$22:$K$27</c:f>
              <c:numCache>
                <c:formatCode>General</c:formatCode>
                <c:ptCount val="6"/>
                <c:pt idx="0">
                  <c:v>2</c:v>
                </c:pt>
                <c:pt idx="1">
                  <c:v>14</c:v>
                </c:pt>
                <c:pt idx="2">
                  <c:v>9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259088"/>
        <c:axId val="349258304"/>
      </c:barChart>
      <c:catAx>
        <c:axId val="34925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9258304"/>
        <c:crosses val="autoZero"/>
        <c:auto val="1"/>
        <c:lblAlgn val="ctr"/>
        <c:lblOffset val="100"/>
        <c:noMultiLvlLbl val="0"/>
      </c:catAx>
      <c:valAx>
        <c:axId val="349258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9259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k-SK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Hárok2!$J$45:$J$52</c:f>
              <c:strCache>
                <c:ptCount val="8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More</c:v>
                </c:pt>
              </c:strCache>
            </c:strRef>
          </c:cat>
          <c:val>
            <c:numRef>
              <c:f>Hárok2!$K$45:$K$52</c:f>
              <c:numCache>
                <c:formatCode>General</c:formatCode>
                <c:ptCount val="8"/>
                <c:pt idx="0">
                  <c:v>9</c:v>
                </c:pt>
                <c:pt idx="1">
                  <c:v>10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265360"/>
        <c:axId val="349268104"/>
      </c:barChart>
      <c:catAx>
        <c:axId val="34926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9268104"/>
        <c:crosses val="autoZero"/>
        <c:auto val="1"/>
        <c:lblAlgn val="ctr"/>
        <c:lblOffset val="100"/>
        <c:noMultiLvlLbl val="0"/>
      </c:catAx>
      <c:valAx>
        <c:axId val="349268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9265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Odchylky od reality (B a D stlpec)</a:t>
            </a:r>
            <a:endParaRPr lang="sk-SK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Hárok3!$B$1</c:f>
              <c:strCache>
                <c:ptCount val="1"/>
                <c:pt idx="0">
                  <c:v>pocetnost vyskytu n_i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Hárok3!$B$2:$B$6</c:f>
              <c:numCache>
                <c:formatCode>General</c:formatCode>
                <c:ptCount val="5"/>
                <c:pt idx="0">
                  <c:v>9</c:v>
                </c:pt>
                <c:pt idx="1">
                  <c:v>10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</c:ser>
        <c:ser>
          <c:idx val="1"/>
          <c:order val="1"/>
          <c:tx>
            <c:strRef>
              <c:f>Hárok3!$D$1</c:f>
              <c:strCache>
                <c:ptCount val="1"/>
                <c:pt idx="0">
                  <c:v>N*p_i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Hárok3!$D$2:$D$6</c:f>
              <c:numCache>
                <c:formatCode>General</c:formatCode>
                <c:ptCount val="5"/>
                <c:pt idx="0">
                  <c:v>11.996625862073561</c:v>
                </c:pt>
                <c:pt idx="1">
                  <c:v>7.1993247929211543</c:v>
                </c:pt>
                <c:pt idx="2">
                  <c:v>4.3204045929136425</c:v>
                </c:pt>
                <c:pt idx="3">
                  <c:v>2.5927286771146685</c:v>
                </c:pt>
                <c:pt idx="4">
                  <c:v>3.8909160749769733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635496"/>
        <c:axId val="353635104"/>
      </c:barChart>
      <c:catAx>
        <c:axId val="35363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53635104"/>
        <c:crosses val="autoZero"/>
        <c:auto val="1"/>
        <c:lblAlgn val="ctr"/>
        <c:lblOffset val="100"/>
        <c:noMultiLvlLbl val="0"/>
      </c:catAx>
      <c:valAx>
        <c:axId val="35363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5363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28574</xdr:colOff>
      <xdr:row>11</xdr:row>
      <xdr:rowOff>114300</xdr:rowOff>
    </xdr:from>
    <xdr:to>
      <xdr:col>19</xdr:col>
      <xdr:colOff>66675</xdr:colOff>
      <xdr:row>28</xdr:row>
      <xdr:rowOff>57149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276224</xdr:colOff>
      <xdr:row>34</xdr:row>
      <xdr:rowOff>142875</xdr:rowOff>
    </xdr:from>
    <xdr:to>
      <xdr:col>18</xdr:col>
      <xdr:colOff>600075</xdr:colOff>
      <xdr:row>51</xdr:row>
      <xdr:rowOff>152400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185737</xdr:colOff>
      <xdr:row>11</xdr:row>
      <xdr:rowOff>157162</xdr:rowOff>
    </xdr:from>
    <xdr:to>
      <xdr:col>7</xdr:col>
      <xdr:colOff>490537</xdr:colOff>
      <xdr:row>28</xdr:row>
      <xdr:rowOff>147637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G5" sqref="G5"/>
    </sheetView>
  </sheetViews>
  <sheetFormatPr defaultRowHeight="12.75" x14ac:dyDescent="0.2"/>
  <cols>
    <col min="3" max="3" width="10.42578125" style="2" bestFit="1" customWidth="1"/>
    <col min="4" max="4" width="9" style="2" customWidth="1"/>
    <col min="6" max="6" width="18.85546875" bestFit="1" customWidth="1"/>
  </cols>
  <sheetData>
    <row r="1" spans="1:7" x14ac:dyDescent="0.2">
      <c r="A1" s="17" t="s">
        <v>19</v>
      </c>
    </row>
    <row r="3" spans="1:7" ht="13.5" thickBot="1" x14ac:dyDescent="0.25"/>
    <row r="4" spans="1:7" ht="13.5" thickBot="1" x14ac:dyDescent="0.25">
      <c r="B4" s="14" t="s">
        <v>17</v>
      </c>
      <c r="C4" s="15" t="s">
        <v>18</v>
      </c>
      <c r="D4" s="16" t="s">
        <v>0</v>
      </c>
      <c r="F4" t="s">
        <v>63</v>
      </c>
    </row>
    <row r="5" spans="1:7" x14ac:dyDescent="0.2">
      <c r="B5" s="6">
        <v>1</v>
      </c>
      <c r="C5" s="7" t="s">
        <v>1</v>
      </c>
      <c r="D5" s="8">
        <v>4</v>
      </c>
      <c r="E5" s="1"/>
      <c r="F5" t="s">
        <v>55</v>
      </c>
      <c r="G5" s="36">
        <f>AVERAGE($D$5:$D$20)</f>
        <v>7.3125</v>
      </c>
    </row>
    <row r="6" spans="1:7" x14ac:dyDescent="0.2">
      <c r="B6" s="9">
        <v>2</v>
      </c>
      <c r="C6" s="3" t="s">
        <v>2</v>
      </c>
      <c r="D6" s="10">
        <v>6</v>
      </c>
      <c r="E6" s="1"/>
      <c r="F6" t="s">
        <v>56</v>
      </c>
      <c r="G6">
        <f>_xlfn.STDEV.S($D$5:$D$20)</f>
        <v>2.75</v>
      </c>
    </row>
    <row r="7" spans="1:7" x14ac:dyDescent="0.2">
      <c r="B7" s="9">
        <v>3</v>
      </c>
      <c r="C7" s="3" t="s">
        <v>3</v>
      </c>
      <c r="D7" s="10">
        <v>6</v>
      </c>
      <c r="E7" s="1"/>
      <c r="F7" t="s">
        <v>57</v>
      </c>
      <c r="G7" s="1">
        <f>MIN($D$5:$D$20)</f>
        <v>3</v>
      </c>
    </row>
    <row r="8" spans="1:7" x14ac:dyDescent="0.2">
      <c r="B8" s="9">
        <v>4</v>
      </c>
      <c r="C8" s="3" t="s">
        <v>4</v>
      </c>
      <c r="D8" s="10">
        <v>9</v>
      </c>
      <c r="E8" s="1"/>
      <c r="F8" t="s">
        <v>58</v>
      </c>
      <c r="G8" s="1">
        <f>MAX($D$5:$D$20)</f>
        <v>12</v>
      </c>
    </row>
    <row r="9" spans="1:7" x14ac:dyDescent="0.2">
      <c r="B9" s="9">
        <v>5</v>
      </c>
      <c r="C9" s="3" t="s">
        <v>5</v>
      </c>
      <c r="D9" s="10">
        <v>5</v>
      </c>
      <c r="E9" s="1"/>
      <c r="F9" t="s">
        <v>59</v>
      </c>
      <c r="G9" s="1">
        <f>MEDIAN($D$5:$D$20)</f>
        <v>6</v>
      </c>
    </row>
    <row r="10" spans="1:7" x14ac:dyDescent="0.2">
      <c r="B10" s="9">
        <v>6</v>
      </c>
      <c r="C10" s="3" t="s">
        <v>6</v>
      </c>
      <c r="D10" s="10">
        <v>6</v>
      </c>
      <c r="E10" s="1"/>
      <c r="F10" t="s">
        <v>60</v>
      </c>
      <c r="G10">
        <f>_xlfn.MODE.SNGL($D$5:$D$20)</f>
        <v>6</v>
      </c>
    </row>
    <row r="11" spans="1:7" x14ac:dyDescent="0.2">
      <c r="B11" s="9">
        <v>7</v>
      </c>
      <c r="C11" s="3" t="s">
        <v>7</v>
      </c>
      <c r="D11" s="10">
        <v>3</v>
      </c>
      <c r="E11" s="1"/>
      <c r="F11" t="s">
        <v>61</v>
      </c>
      <c r="G11">
        <f>COUNT($D$5:$D$20)</f>
        <v>16</v>
      </c>
    </row>
    <row r="12" spans="1:7" x14ac:dyDescent="0.2">
      <c r="B12" s="9">
        <v>8</v>
      </c>
      <c r="C12" s="3" t="s">
        <v>8</v>
      </c>
      <c r="D12" s="10">
        <v>12</v>
      </c>
      <c r="E12" s="1"/>
      <c r="F12" t="s">
        <v>62</v>
      </c>
      <c r="G12" s="1">
        <f>SUM($D$5:$D$20)</f>
        <v>117</v>
      </c>
    </row>
    <row r="13" spans="1:7" x14ac:dyDescent="0.2">
      <c r="B13" s="9">
        <v>9</v>
      </c>
      <c r="C13" s="3" t="s">
        <v>9</v>
      </c>
      <c r="D13" s="10">
        <v>10</v>
      </c>
      <c r="E13" s="1"/>
    </row>
    <row r="14" spans="1:7" x14ac:dyDescent="0.2">
      <c r="B14" s="9">
        <v>10</v>
      </c>
      <c r="C14" s="3" t="s">
        <v>10</v>
      </c>
      <c r="D14" s="10">
        <v>10</v>
      </c>
      <c r="E14" s="1"/>
    </row>
    <row r="15" spans="1:7" x14ac:dyDescent="0.2">
      <c r="B15" s="9">
        <v>11</v>
      </c>
      <c r="C15" s="3" t="s">
        <v>11</v>
      </c>
      <c r="D15" s="10">
        <v>8</v>
      </c>
      <c r="E15" s="1"/>
    </row>
    <row r="16" spans="1:7" x14ac:dyDescent="0.2">
      <c r="B16" s="9">
        <v>12</v>
      </c>
      <c r="C16" s="3" t="s">
        <v>12</v>
      </c>
      <c r="D16" s="10">
        <v>6</v>
      </c>
      <c r="E16" s="1"/>
    </row>
    <row r="17" spans="2:5" x14ac:dyDescent="0.2">
      <c r="B17" s="9">
        <v>13</v>
      </c>
      <c r="C17" s="3" t="s">
        <v>13</v>
      </c>
      <c r="D17" s="10">
        <v>9</v>
      </c>
      <c r="E17" s="1"/>
    </row>
    <row r="18" spans="2:5" x14ac:dyDescent="0.2">
      <c r="B18" s="9">
        <v>14</v>
      </c>
      <c r="C18" s="3" t="s">
        <v>14</v>
      </c>
      <c r="D18" s="10">
        <v>6</v>
      </c>
      <c r="E18" s="1"/>
    </row>
    <row r="19" spans="2:5" x14ac:dyDescent="0.2">
      <c r="B19" s="9">
        <v>15</v>
      </c>
      <c r="C19" s="3" t="s">
        <v>15</v>
      </c>
      <c r="D19" s="10">
        <v>12</v>
      </c>
      <c r="E19" s="1"/>
    </row>
    <row r="20" spans="2:5" ht="13.5" thickBot="1" x14ac:dyDescent="0.25">
      <c r="B20" s="11">
        <v>16</v>
      </c>
      <c r="C20" s="12" t="s">
        <v>16</v>
      </c>
      <c r="D20" s="13">
        <v>5</v>
      </c>
      <c r="E20" s="1"/>
    </row>
    <row r="21" spans="2:5" x14ac:dyDescent="0.2">
      <c r="C21" s="19"/>
      <c r="D21" s="32"/>
    </row>
    <row r="22" spans="2:5" x14ac:dyDescent="0.2">
      <c r="C22" s="19"/>
      <c r="D22" s="33"/>
    </row>
    <row r="23" spans="2:5" x14ac:dyDescent="0.2">
      <c r="C23" s="18"/>
      <c r="D23" s="34"/>
    </row>
    <row r="24" spans="2:5" x14ac:dyDescent="0.2">
      <c r="C24" s="18"/>
      <c r="D24" s="34"/>
    </row>
    <row r="25" spans="2:5" x14ac:dyDescent="0.2">
      <c r="C25" s="18"/>
      <c r="D25" s="34"/>
    </row>
    <row r="26" spans="2:5" x14ac:dyDescent="0.2">
      <c r="C26" s="18"/>
      <c r="D26" s="3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4" workbookViewId="0">
      <selection activeCell="D5" sqref="D5:D35"/>
    </sheetView>
  </sheetViews>
  <sheetFormatPr defaultRowHeight="12.75" x14ac:dyDescent="0.2"/>
  <cols>
    <col min="2" max="2" width="6.85546875" bestFit="1" customWidth="1"/>
    <col min="5" max="5" width="11.28515625" bestFit="1" customWidth="1"/>
  </cols>
  <sheetData>
    <row r="1" spans="1:10" x14ac:dyDescent="0.2">
      <c r="A1" s="17" t="s">
        <v>54</v>
      </c>
    </row>
    <row r="3" spans="1:10" ht="13.5" thickBot="1" x14ac:dyDescent="0.25"/>
    <row r="4" spans="1:10" ht="39" thickBot="1" x14ac:dyDescent="0.25">
      <c r="B4" s="28" t="s">
        <v>20</v>
      </c>
      <c r="C4" s="29" t="s">
        <v>21</v>
      </c>
      <c r="D4" s="30" t="s">
        <v>22</v>
      </c>
      <c r="E4" s="31" t="s">
        <v>23</v>
      </c>
      <c r="G4" s="40" t="s">
        <v>64</v>
      </c>
      <c r="H4" s="40"/>
    </row>
    <row r="5" spans="1:10" x14ac:dyDescent="0.2">
      <c r="B5" s="25">
        <v>1</v>
      </c>
      <c r="C5" s="26" t="s">
        <v>24</v>
      </c>
      <c r="D5" s="5"/>
      <c r="E5" s="27">
        <v>4</v>
      </c>
      <c r="G5" s="37"/>
      <c r="H5" s="37"/>
      <c r="J5" t="s">
        <v>88</v>
      </c>
    </row>
    <row r="6" spans="1:10" x14ac:dyDescent="0.2">
      <c r="B6" s="9">
        <v>2</v>
      </c>
      <c r="C6" s="20" t="s">
        <v>25</v>
      </c>
      <c r="D6" s="4">
        <v>58</v>
      </c>
      <c r="E6" s="21">
        <v>6</v>
      </c>
      <c r="G6" s="37" t="s">
        <v>65</v>
      </c>
      <c r="H6" s="37">
        <v>15.666666666666666</v>
      </c>
      <c r="J6" t="s">
        <v>82</v>
      </c>
    </row>
    <row r="7" spans="1:10" x14ac:dyDescent="0.2">
      <c r="B7" s="9">
        <v>3</v>
      </c>
      <c r="C7" s="20" t="s">
        <v>26</v>
      </c>
      <c r="D7" s="4">
        <v>10</v>
      </c>
      <c r="E7" s="21">
        <v>3</v>
      </c>
      <c r="G7" s="37" t="s">
        <v>66</v>
      </c>
      <c r="H7" s="37">
        <v>2.2729460013172806</v>
      </c>
    </row>
    <row r="8" spans="1:10" x14ac:dyDescent="0.2">
      <c r="B8" s="9">
        <v>4</v>
      </c>
      <c r="C8" s="20" t="s">
        <v>27</v>
      </c>
      <c r="D8" s="4">
        <v>6</v>
      </c>
      <c r="E8" s="21">
        <v>2</v>
      </c>
      <c r="G8" s="37" t="s">
        <v>67</v>
      </c>
      <c r="H8" s="37">
        <v>13</v>
      </c>
    </row>
    <row r="9" spans="1:10" x14ac:dyDescent="0.2">
      <c r="B9" s="9">
        <v>5</v>
      </c>
      <c r="C9" s="20" t="s">
        <v>28</v>
      </c>
      <c r="D9" s="4">
        <v>4</v>
      </c>
      <c r="E9" s="21">
        <v>1</v>
      </c>
      <c r="G9" s="37" t="s">
        <v>68</v>
      </c>
      <c r="H9" s="37">
        <v>10</v>
      </c>
    </row>
    <row r="10" spans="1:10" x14ac:dyDescent="0.2">
      <c r="B10" s="9">
        <v>6</v>
      </c>
      <c r="C10" s="20" t="s">
        <v>29</v>
      </c>
      <c r="D10" s="4">
        <v>25</v>
      </c>
      <c r="E10" s="21">
        <v>9</v>
      </c>
      <c r="G10" s="37" t="s">
        <v>69</v>
      </c>
      <c r="H10" s="37">
        <v>12.449437969126416</v>
      </c>
    </row>
    <row r="11" spans="1:10" x14ac:dyDescent="0.2">
      <c r="B11" s="9">
        <v>7</v>
      </c>
      <c r="C11" s="20">
        <v>0.47569444444444442</v>
      </c>
      <c r="D11" s="4">
        <v>42</v>
      </c>
      <c r="E11" s="21">
        <v>5</v>
      </c>
      <c r="G11" s="37" t="s">
        <v>70</v>
      </c>
      <c r="H11" s="37">
        <v>154.98850574712645</v>
      </c>
    </row>
    <row r="12" spans="1:10" x14ac:dyDescent="0.2">
      <c r="B12" s="9">
        <v>8</v>
      </c>
      <c r="C12" s="20" t="s">
        <v>30</v>
      </c>
      <c r="D12" s="4">
        <v>19</v>
      </c>
      <c r="E12" s="21">
        <v>2</v>
      </c>
      <c r="G12" s="37" t="s">
        <v>71</v>
      </c>
      <c r="H12" s="37">
        <v>3.8226108949461799</v>
      </c>
    </row>
    <row r="13" spans="1:10" x14ac:dyDescent="0.2">
      <c r="B13" s="9">
        <v>9</v>
      </c>
      <c r="C13" s="20" t="s">
        <v>31</v>
      </c>
      <c r="D13" s="4">
        <v>13</v>
      </c>
      <c r="E13" s="21">
        <v>4</v>
      </c>
      <c r="G13" s="37" t="s">
        <v>72</v>
      </c>
      <c r="H13" s="37">
        <v>1.729796470214648</v>
      </c>
    </row>
    <row r="14" spans="1:10" x14ac:dyDescent="0.2">
      <c r="B14" s="9">
        <v>10</v>
      </c>
      <c r="C14" s="20" t="s">
        <v>32</v>
      </c>
      <c r="D14" s="4">
        <v>22</v>
      </c>
      <c r="E14" s="21">
        <v>3</v>
      </c>
      <c r="G14" s="37" t="s">
        <v>73</v>
      </c>
      <c r="H14" s="37">
        <v>56</v>
      </c>
    </row>
    <row r="15" spans="1:10" x14ac:dyDescent="0.2">
      <c r="B15" s="9">
        <v>11</v>
      </c>
      <c r="C15" s="20" t="s">
        <v>33</v>
      </c>
      <c r="D15" s="4">
        <v>25</v>
      </c>
      <c r="E15" s="21">
        <v>12</v>
      </c>
      <c r="G15" s="37" t="s">
        <v>74</v>
      </c>
      <c r="H15" s="37">
        <v>2</v>
      </c>
    </row>
    <row r="16" spans="1:10" x14ac:dyDescent="0.2">
      <c r="B16" s="9">
        <v>12</v>
      </c>
      <c r="C16" s="20" t="s">
        <v>34</v>
      </c>
      <c r="D16" s="4">
        <v>36</v>
      </c>
      <c r="E16" s="21">
        <v>10</v>
      </c>
      <c r="G16" s="37" t="s">
        <v>75</v>
      </c>
      <c r="H16" s="37">
        <v>58</v>
      </c>
    </row>
    <row r="17" spans="2:11" x14ac:dyDescent="0.2">
      <c r="B17" s="9">
        <v>13</v>
      </c>
      <c r="C17" s="20" t="s">
        <v>35</v>
      </c>
      <c r="D17" s="4">
        <v>11</v>
      </c>
      <c r="E17" s="21">
        <v>3</v>
      </c>
      <c r="G17" s="37" t="s">
        <v>76</v>
      </c>
      <c r="H17" s="37">
        <v>470</v>
      </c>
    </row>
    <row r="18" spans="2:11" ht="13.5" thickBot="1" x14ac:dyDescent="0.25">
      <c r="B18" s="9">
        <v>14</v>
      </c>
      <c r="C18" s="20" t="s">
        <v>36</v>
      </c>
      <c r="D18" s="4">
        <v>3</v>
      </c>
      <c r="E18" s="21">
        <v>3</v>
      </c>
      <c r="G18" s="38" t="s">
        <v>77</v>
      </c>
      <c r="H18" s="38">
        <v>30</v>
      </c>
    </row>
    <row r="19" spans="2:11" x14ac:dyDescent="0.2">
      <c r="B19" s="9">
        <v>15</v>
      </c>
      <c r="C19" s="20" t="s">
        <v>37</v>
      </c>
      <c r="D19" s="4">
        <v>13</v>
      </c>
      <c r="E19" s="21">
        <v>1</v>
      </c>
    </row>
    <row r="20" spans="2:11" ht="13.5" thickBot="1" x14ac:dyDescent="0.25">
      <c r="B20" s="9">
        <v>16</v>
      </c>
      <c r="C20" s="20" t="s">
        <v>38</v>
      </c>
      <c r="D20" s="4">
        <v>3</v>
      </c>
      <c r="E20" s="21">
        <v>2</v>
      </c>
    </row>
    <row r="21" spans="2:11" x14ac:dyDescent="0.2">
      <c r="B21" s="9">
        <v>17</v>
      </c>
      <c r="C21" s="20" t="s">
        <v>39</v>
      </c>
      <c r="D21" s="4">
        <v>8</v>
      </c>
      <c r="E21" s="21">
        <v>1</v>
      </c>
      <c r="J21" s="39" t="s">
        <v>78</v>
      </c>
      <c r="K21" s="39" t="s">
        <v>80</v>
      </c>
    </row>
    <row r="22" spans="2:11" x14ac:dyDescent="0.2">
      <c r="B22" s="9">
        <v>18</v>
      </c>
      <c r="C22" s="20" t="s">
        <v>40</v>
      </c>
      <c r="D22" s="4">
        <v>14</v>
      </c>
      <c r="E22" s="21">
        <v>8</v>
      </c>
      <c r="J22" s="37">
        <v>2</v>
      </c>
      <c r="K22" s="37">
        <v>2</v>
      </c>
    </row>
    <row r="23" spans="2:11" x14ac:dyDescent="0.2">
      <c r="B23" s="9">
        <v>19</v>
      </c>
      <c r="C23" s="20" t="s">
        <v>41</v>
      </c>
      <c r="D23" s="4">
        <v>22</v>
      </c>
      <c r="E23" s="21">
        <v>2</v>
      </c>
      <c r="J23" s="37">
        <v>13.2</v>
      </c>
      <c r="K23" s="37">
        <v>14</v>
      </c>
    </row>
    <row r="24" spans="2:11" x14ac:dyDescent="0.2">
      <c r="B24" s="9">
        <v>20</v>
      </c>
      <c r="C24" s="20" t="s">
        <v>42</v>
      </c>
      <c r="D24" s="4">
        <v>10</v>
      </c>
      <c r="E24" s="21">
        <v>4</v>
      </c>
      <c r="J24" s="37">
        <v>24.4</v>
      </c>
      <c r="K24" s="37">
        <v>9</v>
      </c>
    </row>
    <row r="25" spans="2:11" x14ac:dyDescent="0.2">
      <c r="B25" s="9">
        <v>21</v>
      </c>
      <c r="C25" s="20" t="s">
        <v>43</v>
      </c>
      <c r="D25" s="4">
        <v>20</v>
      </c>
      <c r="E25" s="21">
        <v>3</v>
      </c>
      <c r="J25" s="37">
        <v>35.599999999999994</v>
      </c>
      <c r="K25" s="37">
        <v>2</v>
      </c>
    </row>
    <row r="26" spans="2:11" x14ac:dyDescent="0.2">
      <c r="B26" s="9">
        <v>22</v>
      </c>
      <c r="C26" s="20" t="s">
        <v>44</v>
      </c>
      <c r="D26" s="4">
        <v>15</v>
      </c>
      <c r="E26" s="21">
        <v>5</v>
      </c>
      <c r="J26" s="37">
        <v>46.8</v>
      </c>
      <c r="K26" s="37">
        <v>2</v>
      </c>
    </row>
    <row r="27" spans="2:11" ht="13.5" thickBot="1" x14ac:dyDescent="0.25">
      <c r="B27" s="9">
        <v>23</v>
      </c>
      <c r="C27" s="20" t="s">
        <v>45</v>
      </c>
      <c r="D27" s="4">
        <v>2</v>
      </c>
      <c r="E27" s="21">
        <v>1</v>
      </c>
      <c r="J27" s="38" t="s">
        <v>79</v>
      </c>
      <c r="K27" s="38">
        <v>1</v>
      </c>
    </row>
    <row r="28" spans="2:11" x14ac:dyDescent="0.2">
      <c r="B28" s="9">
        <v>24</v>
      </c>
      <c r="C28" s="20" t="s">
        <v>46</v>
      </c>
      <c r="D28" s="4">
        <v>19</v>
      </c>
      <c r="E28" s="21">
        <v>2</v>
      </c>
    </row>
    <row r="29" spans="2:11" x14ac:dyDescent="0.2">
      <c r="B29" s="9">
        <v>25</v>
      </c>
      <c r="C29" s="20" t="s">
        <v>47</v>
      </c>
      <c r="D29" s="4">
        <v>10</v>
      </c>
      <c r="E29" s="21">
        <v>3</v>
      </c>
    </row>
    <row r="30" spans="2:11" x14ac:dyDescent="0.2">
      <c r="B30" s="9">
        <v>26</v>
      </c>
      <c r="C30" s="20" t="s">
        <v>48</v>
      </c>
      <c r="D30" s="4">
        <v>5</v>
      </c>
      <c r="E30" s="21">
        <v>1</v>
      </c>
    </row>
    <row r="31" spans="2:11" x14ac:dyDescent="0.2">
      <c r="B31" s="9">
        <v>27</v>
      </c>
      <c r="C31" s="20" t="s">
        <v>49</v>
      </c>
      <c r="D31" s="4">
        <v>13</v>
      </c>
      <c r="E31" s="21">
        <v>5</v>
      </c>
      <c r="G31" t="s">
        <v>81</v>
      </c>
    </row>
    <row r="32" spans="2:11" x14ac:dyDescent="0.2">
      <c r="B32" s="9">
        <v>28</v>
      </c>
      <c r="C32" s="20" t="s">
        <v>50</v>
      </c>
      <c r="D32" s="4">
        <v>2</v>
      </c>
      <c r="E32" s="21">
        <v>4</v>
      </c>
      <c r="G32">
        <v>8</v>
      </c>
    </row>
    <row r="33" spans="2:11" x14ac:dyDescent="0.2">
      <c r="B33" s="9">
        <v>29</v>
      </c>
      <c r="C33" s="20" t="s">
        <v>51</v>
      </c>
      <c r="D33" s="4">
        <v>8</v>
      </c>
      <c r="E33" s="21">
        <v>3</v>
      </c>
      <c r="G33">
        <v>16</v>
      </c>
    </row>
    <row r="34" spans="2:11" x14ac:dyDescent="0.2">
      <c r="B34" s="9">
        <v>30</v>
      </c>
      <c r="C34" s="20" t="s">
        <v>52</v>
      </c>
      <c r="D34" s="4">
        <v>17</v>
      </c>
      <c r="E34" s="21">
        <v>3</v>
      </c>
      <c r="G34">
        <v>24</v>
      </c>
    </row>
    <row r="35" spans="2:11" ht="13.5" thickBot="1" x14ac:dyDescent="0.25">
      <c r="B35" s="11">
        <v>31</v>
      </c>
      <c r="C35" s="22" t="s">
        <v>53</v>
      </c>
      <c r="D35" s="23">
        <v>15</v>
      </c>
      <c r="E35" s="24">
        <v>2</v>
      </c>
      <c r="G35">
        <v>32</v>
      </c>
    </row>
    <row r="36" spans="2:11" x14ac:dyDescent="0.2">
      <c r="G36">
        <v>40</v>
      </c>
    </row>
    <row r="37" spans="2:11" x14ac:dyDescent="0.2">
      <c r="G37">
        <v>48</v>
      </c>
    </row>
    <row r="38" spans="2:11" x14ac:dyDescent="0.2">
      <c r="G38">
        <v>56</v>
      </c>
    </row>
    <row r="43" spans="2:11" ht="13.5" thickBot="1" x14ac:dyDescent="0.25"/>
    <row r="44" spans="2:11" x14ac:dyDescent="0.2">
      <c r="J44" s="39" t="s">
        <v>78</v>
      </c>
      <c r="K44" s="39" t="s">
        <v>80</v>
      </c>
    </row>
    <row r="45" spans="2:11" x14ac:dyDescent="0.2">
      <c r="J45" s="41">
        <v>8</v>
      </c>
      <c r="K45" s="37">
        <v>9</v>
      </c>
    </row>
    <row r="46" spans="2:11" x14ac:dyDescent="0.2">
      <c r="J46" s="41">
        <v>16</v>
      </c>
      <c r="K46" s="37">
        <v>10</v>
      </c>
    </row>
    <row r="47" spans="2:11" x14ac:dyDescent="0.2">
      <c r="J47" s="41">
        <v>24</v>
      </c>
      <c r="K47" s="37">
        <v>6</v>
      </c>
    </row>
    <row r="48" spans="2:11" x14ac:dyDescent="0.2">
      <c r="J48" s="41">
        <v>32</v>
      </c>
      <c r="K48" s="37">
        <v>2</v>
      </c>
    </row>
    <row r="49" spans="10:11" x14ac:dyDescent="0.2">
      <c r="J49" s="41">
        <v>40</v>
      </c>
      <c r="K49" s="37">
        <v>1</v>
      </c>
    </row>
    <row r="50" spans="10:11" x14ac:dyDescent="0.2">
      <c r="J50" s="41">
        <v>48</v>
      </c>
      <c r="K50" s="37">
        <v>1</v>
      </c>
    </row>
    <row r="51" spans="10:11" x14ac:dyDescent="0.2">
      <c r="J51" s="41">
        <v>56</v>
      </c>
      <c r="K51" s="37">
        <v>0</v>
      </c>
    </row>
    <row r="52" spans="10:11" ht="13.5" thickBot="1" x14ac:dyDescent="0.25">
      <c r="J52" s="38" t="s">
        <v>79</v>
      </c>
      <c r="K52" s="38">
        <v>1</v>
      </c>
    </row>
  </sheetData>
  <sortState ref="J45:J51">
    <sortCondition ref="J45"/>
  </sortState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E7" sqref="E7"/>
    </sheetView>
  </sheetViews>
  <sheetFormatPr defaultRowHeight="12.75" x14ac:dyDescent="0.2"/>
  <sheetData>
    <row r="1" spans="1:6" ht="38.25" x14ac:dyDescent="0.2">
      <c r="A1" s="42" t="s">
        <v>83</v>
      </c>
      <c r="B1" s="42" t="s">
        <v>84</v>
      </c>
      <c r="C1" s="42" t="s">
        <v>85</v>
      </c>
      <c r="D1" s="42" t="s">
        <v>86</v>
      </c>
      <c r="E1" s="42" t="s">
        <v>87</v>
      </c>
    </row>
    <row r="2" spans="1:6" x14ac:dyDescent="0.2">
      <c r="A2">
        <v>8</v>
      </c>
      <c r="B2">
        <v>9</v>
      </c>
      <c r="C2">
        <f>_xlfn.EXPON.DIST(A2,1/$B$8,TRUE)</f>
        <v>0.39988752873578537</v>
      </c>
      <c r="D2">
        <f>$B$7*C2</f>
        <v>11.996625862073561</v>
      </c>
      <c r="E2">
        <f>(B2-D2)^2/D2</f>
        <v>0.74852434847009575</v>
      </c>
    </row>
    <row r="3" spans="1:6" x14ac:dyDescent="0.2">
      <c r="A3">
        <v>16</v>
      </c>
      <c r="B3">
        <v>10</v>
      </c>
      <c r="C3">
        <f>_xlfn.EXPON.DIST(A3,1/$B$8,TRUE)-C2</f>
        <v>0.23997749309737182</v>
      </c>
      <c r="D3">
        <f t="shared" ref="D3:D6" si="0">$B$7*C3</f>
        <v>7.1993247929211543</v>
      </c>
      <c r="E3">
        <f t="shared" ref="E3:E6" si="1">(B3-D3)^2/D3</f>
        <v>1.0895162867577044</v>
      </c>
    </row>
    <row r="4" spans="1:6" x14ac:dyDescent="0.2">
      <c r="A4">
        <v>24</v>
      </c>
      <c r="B4">
        <v>6</v>
      </c>
      <c r="C4">
        <f>_xlfn.EXPON.DIST(A4,1/$B$8,TRUE)-C3-C2</f>
        <v>0.14401348643045475</v>
      </c>
      <c r="D4">
        <f t="shared" si="0"/>
        <v>4.3204045929136425</v>
      </c>
      <c r="E4">
        <f t="shared" si="1"/>
        <v>0.65295753460976258</v>
      </c>
    </row>
    <row r="5" spans="1:6" x14ac:dyDescent="0.2">
      <c r="A5">
        <v>32</v>
      </c>
      <c r="B5">
        <v>2</v>
      </c>
      <c r="C5">
        <f>_xlfn.EXPON.DIST(A5,1/$B$8,TRUE)-C4-C3-C2</f>
        <v>8.6424289237155616E-2</v>
      </c>
      <c r="D5">
        <f t="shared" si="0"/>
        <v>2.5927286771146685</v>
      </c>
      <c r="E5">
        <f t="shared" si="1"/>
        <v>0.13550484004561605</v>
      </c>
    </row>
    <row r="6" spans="1:6" x14ac:dyDescent="0.2">
      <c r="A6" s="43">
        <v>120</v>
      </c>
      <c r="B6" s="43">
        <v>3</v>
      </c>
      <c r="C6" s="43">
        <f>1-C2-C3-C4-C5</f>
        <v>0.12969720249923244</v>
      </c>
      <c r="D6" s="43">
        <f t="shared" si="0"/>
        <v>3.8909160749769733</v>
      </c>
      <c r="E6" s="43">
        <f t="shared" si="1"/>
        <v>0.2039960352157103</v>
      </c>
    </row>
    <row r="7" spans="1:6" x14ac:dyDescent="0.2">
      <c r="A7" s="44"/>
      <c r="B7" s="44">
        <v>30</v>
      </c>
      <c r="C7" s="44"/>
      <c r="D7" s="44"/>
      <c r="E7" s="45">
        <f>SUM(E2:E6)</f>
        <v>2.8304990450988892</v>
      </c>
      <c r="F7" t="s">
        <v>89</v>
      </c>
    </row>
    <row r="8" spans="1:6" x14ac:dyDescent="0.2">
      <c r="B8">
        <v>15.66667</v>
      </c>
      <c r="E8">
        <v>7.8147000000000002</v>
      </c>
      <c r="F8" t="s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3</vt:i4>
      </vt:variant>
      <vt:variant>
        <vt:lpstr>Pomenované rozsahy</vt:lpstr>
      </vt:variant>
      <vt:variant>
        <vt:i4>1</vt:i4>
      </vt:variant>
    </vt:vector>
  </HeadingPairs>
  <TitlesOfParts>
    <vt:vector size="4" baseType="lpstr">
      <vt:lpstr>Hárok1</vt:lpstr>
      <vt:lpstr>Hárok2</vt:lpstr>
      <vt:lpstr>Hárok3</vt:lpstr>
      <vt:lpstr>pocet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Márton</dc:creator>
  <cp:lastModifiedBy>student</cp:lastModifiedBy>
  <dcterms:created xsi:type="dcterms:W3CDTF">2009-09-03T09:04:51Z</dcterms:created>
  <dcterms:modified xsi:type="dcterms:W3CDTF">2015-10-26T11:07:54Z</dcterms:modified>
</cp:coreProperties>
</file>