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íchody zákazníkov" sheetId="1" r:id="rId1"/>
    <sheet name="Platba faktury" sheetId="2" r:id="rId2"/>
    <sheet name="Kupa kreditu" sheetId="3" r:id="rId3"/>
    <sheet name="Kupa telefonu" sheetId="4" r:id="rId4"/>
    <sheet name="Informovat sa" sheetId="5" r:id="rId5"/>
  </sheets>
  <calcPr calcId="152511"/>
</workbook>
</file>

<file path=xl/calcChain.xml><?xml version="1.0" encoding="utf-8"?>
<calcChain xmlns="http://schemas.openxmlformats.org/spreadsheetml/2006/main">
  <c r="AA42" i="1" l="1"/>
  <c r="AA39" i="1"/>
  <c r="AA40" i="1"/>
  <c r="AA41" i="1"/>
  <c r="AA38" i="1"/>
  <c r="AA37" i="1"/>
  <c r="AA35" i="1"/>
  <c r="P87" i="1" l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64" i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6" i="1" s="1"/>
  <c r="P63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26" i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6" i="1"/>
  <c r="P7" i="1" s="1"/>
  <c r="P8" i="1" s="1"/>
  <c r="P9" i="1" s="1"/>
  <c r="P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6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5" i="1"/>
  <c r="K101" i="1"/>
  <c r="K102" i="1" s="1"/>
  <c r="K103" i="1" s="1"/>
  <c r="K10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5" i="1"/>
  <c r="K5" i="1" s="1"/>
  <c r="K6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5" i="1"/>
  <c r="D5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</calcChain>
</file>

<file path=xl/sharedStrings.xml><?xml version="1.0" encoding="utf-8"?>
<sst xmlns="http://schemas.openxmlformats.org/spreadsheetml/2006/main" count="36" uniqueCount="27">
  <si>
    <t>čas príchodu</t>
  </si>
  <si>
    <t>poradie</t>
  </si>
  <si>
    <t>počet zákazníkov</t>
  </si>
  <si>
    <t>časy medzi príchodmi (v minútach)</t>
  </si>
  <si>
    <t>dalsi den</t>
  </si>
  <si>
    <t>prvy den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</si>
  <si>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</si>
  <si>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</si>
  <si>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</si>
  <si>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</si>
  <si>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</si>
  <si>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</si>
  <si>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</si>
  <si>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</si>
  <si>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</si>
  <si>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</si>
  <si>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</si>
  <si>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</si>
  <si>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</si>
  <si>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</si>
  <si>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</si>
  <si>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</si>
  <si>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</si>
  <si>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vlastna velkost kosa (binu)</t>
  </si>
  <si>
    <t>Viac</t>
  </si>
  <si>
    <t>Kos</t>
  </si>
  <si>
    <t>Pocetnost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</si>
</sst>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Continuous"/>
    </xf>
    <xf numFmtId="1" fontId="0" fillId="2" borderId="5" xfId="0" applyNumberFormat="1" applyFill="1" applyBorder="1"/>
    <xf numFmtId="1" fontId="0" fillId="0" borderId="5" xfId="0" applyNumberFormat="1" applyFill="1" applyBorder="1"/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'Príchody zákazníkov'!$S$5:$S$103</c:f>
              <c:numCache>
                <c:formatCode>0</c:formatCode>
                <c:ptCount val="99"/>
                <c:pt idx="0">
                  <c:v>51</c:v>
                </c:pt>
                <c:pt idx="1">
                  <c:v>13</c:v>
                </c:pt>
                <c:pt idx="2">
                  <c:v>10</c:v>
                </c:pt>
                <c:pt idx="3">
                  <c:v>16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11</c:v>
                </c:pt>
                <c:pt idx="10">
                  <c:v>21</c:v>
                </c:pt>
                <c:pt idx="11">
                  <c:v>11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11</c:v>
                </c:pt>
                <c:pt idx="16">
                  <c:v>3</c:v>
                </c:pt>
                <c:pt idx="17">
                  <c:v>6</c:v>
                </c:pt>
                <c:pt idx="18">
                  <c:v>22</c:v>
                </c:pt>
                <c:pt idx="19">
                  <c:v>5</c:v>
                </c:pt>
                <c:pt idx="20">
                  <c:v>22</c:v>
                </c:pt>
                <c:pt idx="21">
                  <c:v>63</c:v>
                </c:pt>
                <c:pt idx="22">
                  <c:v>1</c:v>
                </c:pt>
                <c:pt idx="23">
                  <c:v>5</c:v>
                </c:pt>
                <c:pt idx="24">
                  <c:v>8</c:v>
                </c:pt>
                <c:pt idx="25">
                  <c:v>3</c:v>
                </c:pt>
                <c:pt idx="26">
                  <c:v>32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4</c:v>
                </c:pt>
                <c:pt idx="36">
                  <c:v>27</c:v>
                </c:pt>
                <c:pt idx="37">
                  <c:v>30</c:v>
                </c:pt>
                <c:pt idx="38">
                  <c:v>19</c:v>
                </c:pt>
                <c:pt idx="39">
                  <c:v>42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6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30</c:v>
                </c:pt>
                <c:pt idx="53">
                  <c:v>1</c:v>
                </c:pt>
                <c:pt idx="54">
                  <c:v>9</c:v>
                </c:pt>
                <c:pt idx="55">
                  <c:v>17</c:v>
                </c:pt>
                <c:pt idx="56">
                  <c:v>10</c:v>
                </c:pt>
                <c:pt idx="57">
                  <c:v>3</c:v>
                </c:pt>
                <c:pt idx="58">
                  <c:v>10</c:v>
                </c:pt>
                <c:pt idx="59">
                  <c:v>6</c:v>
                </c:pt>
                <c:pt idx="60">
                  <c:v>14</c:v>
                </c:pt>
                <c:pt idx="61">
                  <c:v>27</c:v>
                </c:pt>
                <c:pt idx="62">
                  <c:v>17</c:v>
                </c:pt>
                <c:pt idx="63">
                  <c:v>8</c:v>
                </c:pt>
                <c:pt idx="64">
                  <c:v>15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22</c:v>
                </c:pt>
                <c:pt idx="70">
                  <c:v>7</c:v>
                </c:pt>
                <c:pt idx="71">
                  <c:v>4</c:v>
                </c:pt>
                <c:pt idx="72">
                  <c:v>10</c:v>
                </c:pt>
                <c:pt idx="73">
                  <c:v>13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9</c:v>
                </c:pt>
                <c:pt idx="78">
                  <c:v>6</c:v>
                </c:pt>
                <c:pt idx="79">
                  <c:v>30</c:v>
                </c:pt>
                <c:pt idx="80">
                  <c:v>24</c:v>
                </c:pt>
                <c:pt idx="81">
                  <c:v>7</c:v>
                </c:pt>
                <c:pt idx="82">
                  <c:v>10</c:v>
                </c:pt>
                <c:pt idx="83">
                  <c:v>17</c:v>
                </c:pt>
                <c:pt idx="84">
                  <c:v>17</c:v>
                </c:pt>
                <c:pt idx="85">
                  <c:v>13</c:v>
                </c:pt>
                <c:pt idx="86">
                  <c:v>17</c:v>
                </c:pt>
                <c:pt idx="87">
                  <c:v>7</c:v>
                </c:pt>
                <c:pt idx="88">
                  <c:v>8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9</c:v>
                </c:pt>
                <c:pt idx="95">
                  <c:v>7</c:v>
                </c:pt>
                <c:pt idx="96">
                  <c:v>6</c:v>
                </c:pt>
                <c:pt idx="97">
                  <c:v>14</c:v>
                </c:pt>
                <c:pt idx="98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2802848"/>
        <c:axId val="-1872795776"/>
      </c:barChart>
      <c:catAx>
        <c:axId val="-187280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72795776"/>
        <c:crosses val="autoZero"/>
        <c:auto val="1"/>
        <c:lblAlgn val="ctr"/>
        <c:lblOffset val="100"/>
        <c:noMultiLvlLbl val="0"/>
      </c:catAx>
      <c:valAx>
        <c:axId val="-18727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728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'Príchody zákazníkov'!$Z$19:$Z$28</c:f>
              <c:strCach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More</c:v>
                </c:pt>
              </c:strCache>
            </c:strRef>
          </c:cat>
          <c:val>
            <c:numRef>
              <c:f>'Príchody zákazníkov'!$AA$19:$AA$28</c:f>
              <c:numCache>
                <c:formatCode>General</c:formatCode>
                <c:ptCount val="10"/>
                <c:pt idx="0">
                  <c:v>4</c:v>
                </c:pt>
                <c:pt idx="1">
                  <c:v>46</c:v>
                </c:pt>
                <c:pt idx="2">
                  <c:v>26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540864"/>
        <c:axId val="-2052542496"/>
      </c:barChart>
      <c:catAx>
        <c:axId val="-20525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542496"/>
        <c:crosses val="autoZero"/>
        <c:auto val="1"/>
        <c:lblAlgn val="ctr"/>
        <c:lblOffset val="100"/>
        <c:noMultiLvlLbl val="0"/>
      </c:catAx>
      <c:valAx>
        <c:axId val="-20525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5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'Príchody zákazníkov'!$Z$37:$Z$42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Viac</c:v>
                </c:pt>
              </c:strCache>
            </c:strRef>
          </c:cat>
          <c:val>
            <c:numRef>
              <c:f>'Príchody zákazníkov'!$AA$37:$AA$42</c:f>
              <c:numCache>
                <c:formatCode>0</c:formatCode>
                <c:ptCount val="6"/>
                <c:pt idx="0" formatCode="General">
                  <c:v>54</c:v>
                </c:pt>
                <c:pt idx="1">
                  <c:v>23</c:v>
                </c:pt>
                <c:pt idx="2">
                  <c:v>11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2797952"/>
        <c:axId val="-1872805024"/>
      </c:barChart>
      <c:catAx>
        <c:axId val="-18727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72805024"/>
        <c:crosses val="autoZero"/>
        <c:auto val="1"/>
        <c:lblAlgn val="ctr"/>
        <c:lblOffset val="100"/>
        <c:noMultiLvlLbl val="0"/>
      </c:catAx>
      <c:valAx>
        <c:axId val="-18728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18727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193098</xdr:colOff>
      <xdr:row>2</xdr:row>
      <xdr:rowOff>9958</xdr:rowOff>
    </xdr:from>
    <xdr:to>
      <xdr:col>28</xdr:col>
      <xdr:colOff>529936</xdr:colOff>
      <xdr:row>16</xdr:row>
      <xdr:rowOff>86158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352424</xdr:colOff>
      <xdr:row>17</xdr:row>
      <xdr:rowOff>28575</xdr:rowOff>
    </xdr:from>
    <xdr:to>
      <xdr:col>34</xdr:col>
      <xdr:colOff>571499</xdr:colOff>
      <xdr:row>29</xdr:row>
      <xdr:rowOff>133350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314325</xdr:colOff>
      <xdr:row>31</xdr:row>
      <xdr:rowOff>100012</xdr:rowOff>
    </xdr:from>
    <xdr:to>
      <xdr:col>35</xdr:col>
      <xdr:colOff>9525</xdr:colOff>
      <xdr:row>45</xdr:row>
      <xdr:rowOff>166687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abSelected="1" topLeftCell="V24" zoomScaleNormal="100" workbookViewId="0">
      <selection activeCell="Z32" sqref="Z32"/>
    </sheetView>
  </sheetViews>
  <sheetFormatPr defaultRowHeight="15" x14ac:dyDescent="0.25"/>
  <cols>
    <col min="4" max="4" width="11.85546875" bestFit="1" customWidth="1"/>
    <col min="5" max="6" width="20.140625" style="4" bestFit="1" customWidth="1"/>
    <col min="7" max="7" width="16" bestFit="1" customWidth="1"/>
    <col min="9" max="9" width="10.140625" bestFit="1" customWidth="1"/>
    <col min="11" max="11" width="11.85546875" bestFit="1" customWidth="1"/>
    <col min="12" max="12" width="25.85546875" customWidth="1"/>
    <col min="14" max="14" width="17.140625" style="9" customWidth="1"/>
    <col min="16" max="16" width="11.85546875" bestFit="1" customWidth="1"/>
    <col min="17" max="17" width="18.85546875" bestFit="1" customWidth="1"/>
    <col min="18" max="18" width="16.28515625" customWidth="1"/>
    <col min="19" max="19" width="9.140625" style="12"/>
    <col min="21" max="21" width="16" bestFit="1" customWidth="1"/>
    <col min="23" max="23" width="18.140625" bestFit="1" customWidth="1"/>
    <col min="26" max="26" width="24.85546875" bestFit="1" customWidth="1"/>
  </cols>
  <sheetData>
    <row r="1" spans="1:21" x14ac:dyDescent="0.25">
      <c r="A1" s="1"/>
      <c r="S1" s="15"/>
    </row>
    <row r="2" spans="1:21" x14ac:dyDescent="0.25">
      <c r="S2" s="15"/>
    </row>
    <row r="3" spans="1:21" x14ac:dyDescent="0.25">
      <c r="C3" s="2" t="s">
        <v>1</v>
      </c>
      <c r="D3" s="2" t="s">
        <v>0</v>
      </c>
      <c r="E3" s="6" t="s">
        <v>3</v>
      </c>
      <c r="F3" s="6"/>
      <c r="G3" s="2" t="s">
        <v>2</v>
      </c>
      <c r="I3" s="7"/>
      <c r="J3" s="2" t="s">
        <v>1</v>
      </c>
      <c r="K3" s="2" t="s">
        <v>0</v>
      </c>
      <c r="L3" s="6" t="s">
        <v>3</v>
      </c>
      <c r="M3" s="6"/>
      <c r="N3" s="10" t="s">
        <v>2</v>
      </c>
      <c r="O3" s="14" t="s">
        <v>1</v>
      </c>
      <c r="P3" s="2" t="s">
        <v>0</v>
      </c>
      <c r="Q3" s="6" t="s">
        <v>3</v>
      </c>
      <c r="R3" s="6"/>
      <c r="S3" s="6"/>
      <c r="T3" s="6"/>
      <c r="U3" s="10" t="s">
        <v>2</v>
      </c>
    </row>
    <row r="4" spans="1:21" x14ac:dyDescent="0.25">
      <c r="B4" t="s">
        <v>5</v>
      </c>
      <c r="C4">
        <v>1</v>
      </c>
      <c r="D4" s="3">
        <v>0.33749999999999997</v>
      </c>
      <c r="G4" s="4">
        <v>1</v>
      </c>
      <c r="I4" s="8">
        <v>42321</v>
      </c>
      <c r="J4">
        <v>1</v>
      </c>
      <c r="K4" s="3">
        <v>0.33749999999999997</v>
      </c>
      <c r="L4" s="4"/>
      <c r="M4" s="4"/>
      <c r="N4" s="11">
        <v>1</v>
      </c>
      <c r="O4" s="16">
        <v>1</v>
      </c>
      <c r="P4" s="1">
        <v>0.33749999999999997</v>
      </c>
      <c r="S4" s="13"/>
      <c r="U4">
        <v>1</v>
      </c>
    </row>
    <row r="5" spans="1:21" x14ac:dyDescent="0.25">
      <c r="C5">
        <v>2</v>
      </c>
      <c r="D5" s="3">
        <f>D4+F5</f>
        <v>0.35069444444444442</v>
      </c>
      <c r="E5" s="4">
        <v>19</v>
      </c>
      <c r="F5" s="4" t="str">
        <f>CONCATENATE("00:",$E5)</f>
        <v>00:19</v>
      </c>
      <c r="G5" s="4">
        <v>1</v>
      </c>
      <c r="I5" s="7"/>
      <c r="J5">
        <v>2</v>
      </c>
      <c r="K5" s="3">
        <f>K4+M5</f>
        <v>0.35069444444444442</v>
      </c>
      <c r="L5" s="4">
        <v>19</v>
      </c>
      <c r="M5" s="4" t="str">
        <f>CONCATENATE("00:",$L5)</f>
        <v>00:19</v>
      </c>
      <c r="N5" s="11">
        <v>1</v>
      </c>
      <c r="O5" s="16">
        <v>2</v>
      </c>
      <c r="P5" s="1">
        <f>P4+T5</f>
        <v>0.37291666666666662</v>
      </c>
      <c r="Q5">
        <v>51.366985533928201</v>
      </c>
      <c r="R5">
        <f>ROUND($Q5,0)</f>
        <v>51</v>
      </c>
      <c r="S5" s="21">
        <f>R5</f>
        <v>51</v>
      </c>
      <c r="T5" t="str">
        <f>CONCATENATE("00:",$S5)</f>
        <v>00:51</v>
      </c>
      <c r="U5">
        <v>1</v>
      </c>
    </row>
    <row r="6" spans="1:21" x14ac:dyDescent="0.25">
      <c r="C6">
        <v>3</v>
      </c>
      <c r="D6" s="3">
        <f>D5+F6</f>
        <v>0.35277777777777775</v>
      </c>
      <c r="E6" s="4">
        <v>3</v>
      </c>
      <c r="F6" s="4" t="str">
        <f>CONCATENATE("00:",$E6)</f>
        <v>00:3</v>
      </c>
      <c r="G6" s="4">
        <v>1</v>
      </c>
      <c r="I6" s="7"/>
      <c r="J6">
        <v>3</v>
      </c>
      <c r="K6" s="3">
        <f>K5+M6</f>
        <v>0.35277777777777775</v>
      </c>
      <c r="L6" s="4">
        <v>3</v>
      </c>
      <c r="M6" s="4" t="str">
        <f t="shared" ref="M6:M69" si="0">CONCATENATE("00:",$L6)</f>
        <v>00:3</v>
      </c>
      <c r="N6" s="11">
        <v>1</v>
      </c>
      <c r="O6" s="16">
        <v>3</v>
      </c>
      <c r="P6" s="1">
        <f t="shared" ref="P6:P69" si="1">P5+T6</f>
        <v>0.38194444444444442</v>
      </c>
      <c r="Q6">
        <v>63.993212771767901</v>
      </c>
      <c r="R6">
        <f t="shared" ref="R6:R69" si="2">ROUND($Q6,0)</f>
        <v>64</v>
      </c>
      <c r="S6" s="21">
        <f>R6-R5</f>
        <v>13</v>
      </c>
      <c r="T6" t="str">
        <f t="shared" ref="T6:T69" si="3">CONCATENATE("00:",$S6)</f>
        <v>00:13</v>
      </c>
      <c r="U6">
        <v>1</v>
      </c>
    </row>
    <row r="7" spans="1:21" x14ac:dyDescent="0.25">
      <c r="C7">
        <v>4</v>
      </c>
      <c r="D7" s="3">
        <f>D6+F7</f>
        <v>0.35347222222222219</v>
      </c>
      <c r="E7" s="4">
        <v>1</v>
      </c>
      <c r="F7" s="4" t="str">
        <f>CONCATENATE("00:",$E7)</f>
        <v>00:1</v>
      </c>
      <c r="G7" s="4">
        <v>1</v>
      </c>
      <c r="H7" s="4"/>
      <c r="I7" s="7"/>
      <c r="J7">
        <v>4</v>
      </c>
      <c r="K7" s="3">
        <f>K6+M7</f>
        <v>0.35347222222222219</v>
      </c>
      <c r="L7" s="4">
        <v>1</v>
      </c>
      <c r="M7" s="4" t="str">
        <f t="shared" si="0"/>
        <v>00:1</v>
      </c>
      <c r="N7" s="11">
        <v>3</v>
      </c>
      <c r="O7" s="16">
        <v>4</v>
      </c>
      <c r="P7" s="1">
        <f t="shared" si="1"/>
        <v>0.38888888888888884</v>
      </c>
      <c r="Q7">
        <v>74.123985221922496</v>
      </c>
      <c r="R7">
        <f t="shared" si="2"/>
        <v>74</v>
      </c>
      <c r="S7" s="21">
        <f t="shared" ref="S7:S70" si="4">R7-R6</f>
        <v>10</v>
      </c>
      <c r="T7" t="str">
        <f t="shared" si="3"/>
        <v>00:10</v>
      </c>
      <c r="U7">
        <v>1</v>
      </c>
    </row>
    <row r="8" spans="1:21" x14ac:dyDescent="0.25">
      <c r="C8">
        <v>5</v>
      </c>
      <c r="D8" s="3">
        <f>D7+F8</f>
        <v>0.35347222222222219</v>
      </c>
      <c r="E8" s="4">
        <v>0</v>
      </c>
      <c r="F8" s="4" t="str">
        <f>CONCATENATE("00:",$E8)</f>
        <v>00:0</v>
      </c>
      <c r="G8" s="4">
        <v>1</v>
      </c>
      <c r="I8" s="7"/>
      <c r="J8">
        <v>5</v>
      </c>
      <c r="K8" s="3">
        <f>$K7+M8</f>
        <v>0.35624999999999996</v>
      </c>
      <c r="L8" s="4">
        <v>4</v>
      </c>
      <c r="M8" s="4" t="str">
        <f t="shared" si="0"/>
        <v>00:4</v>
      </c>
      <c r="N8" s="11">
        <v>1</v>
      </c>
      <c r="O8" s="16">
        <v>5</v>
      </c>
      <c r="P8" s="1">
        <f t="shared" si="1"/>
        <v>0.39999999999999997</v>
      </c>
      <c r="Q8">
        <v>90.438395329540896</v>
      </c>
      <c r="R8">
        <f t="shared" si="2"/>
        <v>90</v>
      </c>
      <c r="S8" s="21">
        <f t="shared" si="4"/>
        <v>16</v>
      </c>
      <c r="T8" t="str">
        <f t="shared" si="3"/>
        <v>00:16</v>
      </c>
      <c r="U8">
        <v>1</v>
      </c>
    </row>
    <row r="9" spans="1:21" x14ac:dyDescent="0.25">
      <c r="C9">
        <v>6</v>
      </c>
      <c r="D9" s="3">
        <f>D8+F9</f>
        <v>0.35347222222222219</v>
      </c>
      <c r="E9" s="4">
        <v>0</v>
      </c>
      <c r="F9" s="4" t="str">
        <f>CONCATENATE("00:",$E9)</f>
        <v>00:0</v>
      </c>
      <c r="G9" s="4">
        <v>1</v>
      </c>
      <c r="I9" s="7"/>
      <c r="J9">
        <v>6</v>
      </c>
      <c r="K9" s="3">
        <f t="shared" ref="K9:K25" si="5">$K8+M9</f>
        <v>0.3659722222222222</v>
      </c>
      <c r="L9" s="4">
        <v>14</v>
      </c>
      <c r="M9" s="4" t="str">
        <f t="shared" si="0"/>
        <v>00:14</v>
      </c>
      <c r="N9" s="11">
        <v>1</v>
      </c>
      <c r="O9" s="16">
        <v>6</v>
      </c>
      <c r="P9" s="1">
        <f t="shared" si="1"/>
        <v>0.40069444444444441</v>
      </c>
      <c r="Q9">
        <v>90.758284273103001</v>
      </c>
      <c r="R9">
        <f t="shared" si="2"/>
        <v>91</v>
      </c>
      <c r="S9" s="21">
        <f t="shared" si="4"/>
        <v>1</v>
      </c>
      <c r="T9" t="str">
        <f t="shared" si="3"/>
        <v>00:1</v>
      </c>
      <c r="U9">
        <v>1</v>
      </c>
    </row>
    <row r="10" spans="1:21" x14ac:dyDescent="0.25">
      <c r="C10">
        <v>7</v>
      </c>
      <c r="D10" s="3">
        <f>D9+F10</f>
        <v>0.35624999999999996</v>
      </c>
      <c r="E10" s="4">
        <v>4</v>
      </c>
      <c r="F10" s="4" t="str">
        <f>CONCATENATE("00:",$E10)</f>
        <v>00:4</v>
      </c>
      <c r="G10" s="4">
        <v>1</v>
      </c>
      <c r="I10" s="7"/>
      <c r="J10">
        <v>7</v>
      </c>
      <c r="K10" s="3">
        <f t="shared" si="5"/>
        <v>0.36666666666666664</v>
      </c>
      <c r="L10" s="4">
        <v>1</v>
      </c>
      <c r="M10" s="4" t="str">
        <f t="shared" si="0"/>
        <v>00:1</v>
      </c>
      <c r="N10" s="11">
        <v>1</v>
      </c>
      <c r="O10" s="16">
        <v>7</v>
      </c>
      <c r="P10" s="1">
        <f t="shared" si="1"/>
        <v>0.40694444444444439</v>
      </c>
      <c r="Q10">
        <v>99.600621842546502</v>
      </c>
      <c r="R10">
        <f t="shared" si="2"/>
        <v>100</v>
      </c>
      <c r="S10" s="21">
        <f t="shared" si="4"/>
        <v>9</v>
      </c>
      <c r="T10" t="str">
        <f t="shared" si="3"/>
        <v>00:9</v>
      </c>
      <c r="U10">
        <v>1</v>
      </c>
    </row>
    <row r="11" spans="1:21" x14ac:dyDescent="0.25">
      <c r="C11">
        <v>8</v>
      </c>
      <c r="D11" s="3">
        <f>D10+F11</f>
        <v>0.3659722222222222</v>
      </c>
      <c r="E11" s="4">
        <v>14</v>
      </c>
      <c r="F11" s="4" t="str">
        <f>CONCATENATE("00:",$E11)</f>
        <v>00:14</v>
      </c>
      <c r="G11" s="4">
        <v>1</v>
      </c>
      <c r="I11" s="7"/>
      <c r="J11">
        <v>8</v>
      </c>
      <c r="K11" s="3">
        <f t="shared" si="5"/>
        <v>0.37222222222222218</v>
      </c>
      <c r="L11" s="4">
        <v>8</v>
      </c>
      <c r="M11" s="4" t="str">
        <f t="shared" si="0"/>
        <v>00:8</v>
      </c>
      <c r="N11" s="11">
        <v>1</v>
      </c>
      <c r="O11" s="16">
        <v>8</v>
      </c>
      <c r="P11" s="1">
        <f t="shared" si="1"/>
        <v>0.4104166666666666</v>
      </c>
      <c r="Q11">
        <v>104.964327847175</v>
      </c>
      <c r="R11">
        <f t="shared" si="2"/>
        <v>105</v>
      </c>
      <c r="S11" s="21">
        <f t="shared" si="4"/>
        <v>5</v>
      </c>
      <c r="T11" t="str">
        <f t="shared" si="3"/>
        <v>00:5</v>
      </c>
      <c r="U11">
        <v>1</v>
      </c>
    </row>
    <row r="12" spans="1:21" x14ac:dyDescent="0.25">
      <c r="C12">
        <v>9</v>
      </c>
      <c r="D12" s="3">
        <f>D11+F12</f>
        <v>0.36666666666666664</v>
      </c>
      <c r="E12" s="4">
        <v>1</v>
      </c>
      <c r="F12" s="4" t="str">
        <f>CONCATENATE("00:",$E12)</f>
        <v>00:1</v>
      </c>
      <c r="G12" s="4">
        <v>1</v>
      </c>
      <c r="I12" s="7"/>
      <c r="J12">
        <v>9</v>
      </c>
      <c r="K12" s="3">
        <f t="shared" si="5"/>
        <v>0.37777777777777771</v>
      </c>
      <c r="L12" s="4">
        <v>8</v>
      </c>
      <c r="M12" s="4" t="str">
        <f t="shared" si="0"/>
        <v>00:8</v>
      </c>
      <c r="N12" s="11">
        <v>1</v>
      </c>
      <c r="O12" s="16">
        <v>9</v>
      </c>
      <c r="P12" s="1">
        <f t="shared" si="1"/>
        <v>0.41319444444444436</v>
      </c>
      <c r="Q12">
        <v>109.114734085154</v>
      </c>
      <c r="R12">
        <f t="shared" si="2"/>
        <v>109</v>
      </c>
      <c r="S12" s="21">
        <f t="shared" si="4"/>
        <v>4</v>
      </c>
      <c r="T12" t="str">
        <f t="shared" si="3"/>
        <v>00:4</v>
      </c>
      <c r="U12">
        <v>1</v>
      </c>
    </row>
    <row r="13" spans="1:21" x14ac:dyDescent="0.25">
      <c r="C13">
        <v>10</v>
      </c>
      <c r="D13" s="3">
        <f>D12+F13</f>
        <v>0.37222222222222218</v>
      </c>
      <c r="E13" s="4">
        <v>8</v>
      </c>
      <c r="F13" s="4" t="str">
        <f>CONCATENATE("00:",$E13)</f>
        <v>00:8</v>
      </c>
      <c r="G13" s="4">
        <v>1</v>
      </c>
      <c r="I13" s="7"/>
      <c r="J13">
        <v>10</v>
      </c>
      <c r="K13" s="3">
        <f t="shared" si="5"/>
        <v>0.37777777777777771</v>
      </c>
      <c r="L13" s="4">
        <v>0</v>
      </c>
      <c r="M13" s="4" t="str">
        <f t="shared" si="0"/>
        <v>00:0</v>
      </c>
      <c r="N13" s="11">
        <v>1</v>
      </c>
      <c r="O13" s="16">
        <v>10</v>
      </c>
      <c r="P13" s="1">
        <f t="shared" si="1"/>
        <v>0.41458333333333325</v>
      </c>
      <c r="Q13">
        <v>110.632576652528</v>
      </c>
      <c r="R13">
        <f t="shared" si="2"/>
        <v>111</v>
      </c>
      <c r="S13" s="21">
        <f t="shared" si="4"/>
        <v>2</v>
      </c>
      <c r="T13" t="str">
        <f t="shared" si="3"/>
        <v>00:2</v>
      </c>
      <c r="U13">
        <v>1</v>
      </c>
    </row>
    <row r="14" spans="1:21" x14ac:dyDescent="0.25">
      <c r="C14">
        <v>11</v>
      </c>
      <c r="D14" s="3">
        <f>D13+F14</f>
        <v>0.37777777777777771</v>
      </c>
      <c r="E14" s="4">
        <v>8</v>
      </c>
      <c r="F14" s="4" t="str">
        <f>CONCATENATE("00:",$E14)</f>
        <v>00:8</v>
      </c>
      <c r="G14" s="4">
        <v>1</v>
      </c>
      <c r="I14" s="7"/>
      <c r="J14">
        <v>11</v>
      </c>
      <c r="K14" s="3">
        <f t="shared" si="5"/>
        <v>0.39722222222222214</v>
      </c>
      <c r="L14" s="4">
        <v>28</v>
      </c>
      <c r="M14" s="4" t="str">
        <f t="shared" si="0"/>
        <v>00:28</v>
      </c>
      <c r="N14" s="11">
        <v>1</v>
      </c>
      <c r="O14" s="16">
        <v>11</v>
      </c>
      <c r="P14" s="1">
        <f t="shared" si="1"/>
        <v>0.42222222222222211</v>
      </c>
      <c r="Q14">
        <v>121.828162916621</v>
      </c>
      <c r="R14">
        <f t="shared" si="2"/>
        <v>122</v>
      </c>
      <c r="S14" s="21">
        <f t="shared" si="4"/>
        <v>11</v>
      </c>
      <c r="T14" t="str">
        <f t="shared" si="3"/>
        <v>00:11</v>
      </c>
      <c r="U14">
        <v>1</v>
      </c>
    </row>
    <row r="15" spans="1:21" x14ac:dyDescent="0.25">
      <c r="C15">
        <v>12</v>
      </c>
      <c r="D15" s="3">
        <f>D14+F15</f>
        <v>0.37777777777777771</v>
      </c>
      <c r="E15" s="4">
        <v>0</v>
      </c>
      <c r="F15" s="4" t="str">
        <f>CONCATENATE("00:",$E15)</f>
        <v>00:0</v>
      </c>
      <c r="G15" s="4">
        <v>1</v>
      </c>
      <c r="I15" s="7"/>
      <c r="J15">
        <v>12</v>
      </c>
      <c r="K15" s="3">
        <f t="shared" si="5"/>
        <v>0.40347222222222212</v>
      </c>
      <c r="L15" s="4">
        <v>9</v>
      </c>
      <c r="M15" s="4" t="str">
        <f t="shared" si="0"/>
        <v>00:9</v>
      </c>
      <c r="N15" s="11">
        <v>1</v>
      </c>
      <c r="O15" s="16">
        <v>12</v>
      </c>
      <c r="P15" s="1">
        <f t="shared" si="1"/>
        <v>0.43680555555555545</v>
      </c>
      <c r="Q15">
        <v>143.25255321849599</v>
      </c>
      <c r="R15">
        <f t="shared" si="2"/>
        <v>143</v>
      </c>
      <c r="S15" s="21">
        <f t="shared" si="4"/>
        <v>21</v>
      </c>
      <c r="T15" t="str">
        <f t="shared" si="3"/>
        <v>00:21</v>
      </c>
      <c r="U15">
        <v>1</v>
      </c>
    </row>
    <row r="16" spans="1:21" x14ac:dyDescent="0.25">
      <c r="C16">
        <v>13</v>
      </c>
      <c r="D16" s="3">
        <f>D15+F16</f>
        <v>0.39722222222222214</v>
      </c>
      <c r="E16" s="4">
        <v>28</v>
      </c>
      <c r="F16" s="4" t="str">
        <f>CONCATENATE("00:",$E16)</f>
        <v>00:28</v>
      </c>
      <c r="G16" s="4">
        <v>1</v>
      </c>
      <c r="I16" s="7"/>
      <c r="J16">
        <v>13</v>
      </c>
      <c r="K16" s="3">
        <f t="shared" si="5"/>
        <v>0.40694444444444433</v>
      </c>
      <c r="L16" s="4">
        <v>5</v>
      </c>
      <c r="M16" s="4" t="str">
        <f t="shared" si="0"/>
        <v>00:5</v>
      </c>
      <c r="N16" s="11">
        <v>1</v>
      </c>
      <c r="O16" s="16">
        <v>13</v>
      </c>
      <c r="P16" s="1">
        <f t="shared" si="1"/>
        <v>0.44444444444444431</v>
      </c>
      <c r="Q16">
        <v>153.62387256062399</v>
      </c>
      <c r="R16">
        <f t="shared" si="2"/>
        <v>154</v>
      </c>
      <c r="S16" s="21">
        <f t="shared" si="4"/>
        <v>11</v>
      </c>
      <c r="T16" t="str">
        <f t="shared" si="3"/>
        <v>00:11</v>
      </c>
      <c r="U16">
        <v>1</v>
      </c>
    </row>
    <row r="17" spans="3:27" ht="15.75" thickBot="1" x14ac:dyDescent="0.3">
      <c r="C17">
        <v>14</v>
      </c>
      <c r="D17" s="3">
        <f>D16+F17</f>
        <v>0.40347222222222212</v>
      </c>
      <c r="E17" s="4">
        <v>9</v>
      </c>
      <c r="F17" s="4" t="str">
        <f>CONCATENATE("00:",$E17)</f>
        <v>00:9</v>
      </c>
      <c r="G17" s="4">
        <v>1</v>
      </c>
      <c r="I17" s="7"/>
      <c r="J17">
        <v>14</v>
      </c>
      <c r="K17" s="3">
        <f t="shared" si="5"/>
        <v>0.41180555555555542</v>
      </c>
      <c r="L17" s="4">
        <v>7</v>
      </c>
      <c r="M17" s="4" t="str">
        <f t="shared" si="0"/>
        <v>00:7</v>
      </c>
      <c r="N17" s="11">
        <v>1</v>
      </c>
      <c r="O17" s="16">
        <v>14</v>
      </c>
      <c r="P17" s="1">
        <f t="shared" si="1"/>
        <v>0.44652777777777763</v>
      </c>
      <c r="Q17">
        <v>157.332431589458</v>
      </c>
      <c r="R17">
        <f t="shared" si="2"/>
        <v>157</v>
      </c>
      <c r="S17" s="21">
        <f t="shared" si="4"/>
        <v>3</v>
      </c>
      <c r="T17" t="str">
        <f t="shared" si="3"/>
        <v>00:3</v>
      </c>
      <c r="U17">
        <v>1</v>
      </c>
    </row>
    <row r="18" spans="3:27" x14ac:dyDescent="0.25">
      <c r="C18">
        <v>15</v>
      </c>
      <c r="D18" s="3">
        <f>D17+F18</f>
        <v>0.40694444444444433</v>
      </c>
      <c r="E18" s="4">
        <v>5</v>
      </c>
      <c r="F18" s="4" t="str">
        <f>CONCATENATE("00:",$E18)</f>
        <v>00:5</v>
      </c>
      <c r="G18" s="4">
        <v>1</v>
      </c>
      <c r="I18" s="7"/>
      <c r="J18">
        <v>15</v>
      </c>
      <c r="K18" s="3">
        <f t="shared" si="5"/>
        <v>0.42638888888888876</v>
      </c>
      <c r="L18" s="4">
        <v>21</v>
      </c>
      <c r="M18" s="4" t="str">
        <f t="shared" si="0"/>
        <v>00:21</v>
      </c>
      <c r="N18" s="11">
        <v>1</v>
      </c>
      <c r="O18" s="16">
        <v>15</v>
      </c>
      <c r="P18" s="1">
        <f t="shared" si="1"/>
        <v>0.44791666666666652</v>
      </c>
      <c r="Q18">
        <v>159.45173536415601</v>
      </c>
      <c r="R18">
        <f t="shared" si="2"/>
        <v>159</v>
      </c>
      <c r="S18" s="21">
        <f t="shared" si="4"/>
        <v>2</v>
      </c>
      <c r="T18" t="str">
        <f t="shared" si="3"/>
        <v>00:2</v>
      </c>
      <c r="U18">
        <v>1</v>
      </c>
      <c r="W18" s="20" t="s">
        <v>6</v>
      </c>
      <c r="X18" s="20"/>
      <c r="Z18" s="19" t="s">
        <v>20</v>
      </c>
      <c r="AA18" s="19" t="s">
        <v>22</v>
      </c>
    </row>
    <row r="19" spans="3:27" x14ac:dyDescent="0.25">
      <c r="C19">
        <v>16</v>
      </c>
      <c r="D19" s="3">
        <f>D18+F19</f>
        <v>0.41180555555555542</v>
      </c>
      <c r="E19" s="4">
        <v>7</v>
      </c>
      <c r="F19" s="4" t="str">
        <f>CONCATENATE("00:",$E19)</f>
        <v>00:7</v>
      </c>
      <c r="G19" s="4">
        <v>1</v>
      </c>
      <c r="I19" s="7"/>
      <c r="J19">
        <v>16</v>
      </c>
      <c r="K19" s="3">
        <f t="shared" si="5"/>
        <v>0.43333333333333318</v>
      </c>
      <c r="L19" s="4">
        <v>10</v>
      </c>
      <c r="M19" s="4" t="str">
        <f t="shared" si="0"/>
        <v>00:10</v>
      </c>
      <c r="N19" s="11">
        <v>1</v>
      </c>
      <c r="O19" s="16">
        <v>16</v>
      </c>
      <c r="P19" s="1">
        <f t="shared" si="1"/>
        <v>0.45486111111111094</v>
      </c>
      <c r="Q19">
        <v>168.92908642824</v>
      </c>
      <c r="R19">
        <f t="shared" si="2"/>
        <v>169</v>
      </c>
      <c r="S19" s="21">
        <f t="shared" si="4"/>
        <v>10</v>
      </c>
      <c r="T19" t="str">
        <f t="shared" si="3"/>
        <v>00:10</v>
      </c>
      <c r="U19">
        <v>1</v>
      </c>
      <c r="W19" s="17"/>
      <c r="X19" s="17"/>
      <c r="Z19" s="17">
        <v>0</v>
      </c>
      <c r="AA19" s="17">
        <v>4</v>
      </c>
    </row>
    <row r="20" spans="3:27" x14ac:dyDescent="0.25">
      <c r="C20">
        <v>17</v>
      </c>
      <c r="D20" s="3">
        <f>D19+F20</f>
        <v>0.42638888888888876</v>
      </c>
      <c r="E20" s="4">
        <v>21</v>
      </c>
      <c r="F20" s="4" t="str">
        <f>CONCATENATE("00:",$E20)</f>
        <v>00:21</v>
      </c>
      <c r="G20" s="4">
        <v>1</v>
      </c>
      <c r="I20" s="7"/>
      <c r="J20">
        <v>17</v>
      </c>
      <c r="K20" s="3">
        <f t="shared" si="5"/>
        <v>0.4402777777777776</v>
      </c>
      <c r="L20" s="4">
        <v>10</v>
      </c>
      <c r="M20" s="4" t="str">
        <f t="shared" si="0"/>
        <v>00:10</v>
      </c>
      <c r="N20" s="11">
        <v>1</v>
      </c>
      <c r="O20" s="16">
        <v>17</v>
      </c>
      <c r="P20" s="1">
        <f t="shared" si="1"/>
        <v>0.4624999999999998</v>
      </c>
      <c r="Q20">
        <v>179.87006803677701</v>
      </c>
      <c r="R20">
        <f t="shared" si="2"/>
        <v>180</v>
      </c>
      <c r="S20" s="21">
        <f t="shared" si="4"/>
        <v>11</v>
      </c>
      <c r="T20" t="str">
        <f t="shared" si="3"/>
        <v>00:11</v>
      </c>
      <c r="U20">
        <v>1</v>
      </c>
      <c r="W20" s="17" t="s">
        <v>7</v>
      </c>
      <c r="X20" s="17">
        <v>10.525252525252526</v>
      </c>
      <c r="Z20" s="17">
        <v>7</v>
      </c>
      <c r="AA20" s="17">
        <v>46</v>
      </c>
    </row>
    <row r="21" spans="3:27" x14ac:dyDescent="0.25">
      <c r="C21">
        <v>18</v>
      </c>
      <c r="D21" s="3">
        <f>D20+F21</f>
        <v>0.43333333333333318</v>
      </c>
      <c r="E21" s="4">
        <v>10</v>
      </c>
      <c r="F21" s="4" t="str">
        <f>CONCATENATE("00:",$E21)</f>
        <v>00:10</v>
      </c>
      <c r="G21" s="4">
        <v>1</v>
      </c>
      <c r="I21" s="7"/>
      <c r="J21">
        <v>18</v>
      </c>
      <c r="K21" s="3">
        <f t="shared" si="5"/>
        <v>0.45555555555555538</v>
      </c>
      <c r="L21" s="4">
        <v>22</v>
      </c>
      <c r="M21" s="4" t="str">
        <f t="shared" si="0"/>
        <v>00:22</v>
      </c>
      <c r="N21" s="11">
        <v>1</v>
      </c>
      <c r="O21" s="16">
        <v>18</v>
      </c>
      <c r="P21" s="1">
        <f t="shared" si="1"/>
        <v>0.46458333333333313</v>
      </c>
      <c r="Q21">
        <v>182.605252508783</v>
      </c>
      <c r="R21">
        <f t="shared" si="2"/>
        <v>183</v>
      </c>
      <c r="S21" s="21">
        <f t="shared" si="4"/>
        <v>3</v>
      </c>
      <c r="T21" t="str">
        <f t="shared" si="3"/>
        <v>00:3</v>
      </c>
      <c r="U21">
        <v>1</v>
      </c>
      <c r="W21" s="17" t="s">
        <v>8</v>
      </c>
      <c r="X21" s="17">
        <v>1.0882842896896041</v>
      </c>
      <c r="Z21" s="17">
        <v>14</v>
      </c>
      <c r="AA21" s="17">
        <v>26</v>
      </c>
    </row>
    <row r="22" spans="3:27" x14ac:dyDescent="0.25">
      <c r="C22">
        <v>19</v>
      </c>
      <c r="D22" s="3">
        <f>D21+F22</f>
        <v>0.4402777777777776</v>
      </c>
      <c r="E22" s="4">
        <v>10</v>
      </c>
      <c r="F22" s="4" t="str">
        <f>CONCATENATE("00:",$E22)</f>
        <v>00:10</v>
      </c>
      <c r="G22" s="4">
        <v>1</v>
      </c>
      <c r="I22" s="7"/>
      <c r="J22">
        <v>19</v>
      </c>
      <c r="K22" s="3">
        <f t="shared" si="5"/>
        <v>0.4624999999999998</v>
      </c>
      <c r="L22" s="4">
        <v>10</v>
      </c>
      <c r="M22" s="4" t="str">
        <f t="shared" si="0"/>
        <v>00:10</v>
      </c>
      <c r="N22" s="11">
        <v>1</v>
      </c>
      <c r="O22" s="16">
        <v>19</v>
      </c>
      <c r="P22" s="1">
        <f t="shared" si="1"/>
        <v>0.46874999999999978</v>
      </c>
      <c r="Q22">
        <v>188.95958966312699</v>
      </c>
      <c r="R22">
        <f t="shared" si="2"/>
        <v>189</v>
      </c>
      <c r="S22" s="21">
        <f t="shared" si="4"/>
        <v>6</v>
      </c>
      <c r="T22" t="str">
        <f t="shared" si="3"/>
        <v>00:6</v>
      </c>
      <c r="U22">
        <v>1</v>
      </c>
      <c r="W22" s="17" t="s">
        <v>9</v>
      </c>
      <c r="X22" s="17">
        <v>7</v>
      </c>
      <c r="Z22" s="17">
        <v>21</v>
      </c>
      <c r="AA22" s="17">
        <v>10</v>
      </c>
    </row>
    <row r="23" spans="3:27" x14ac:dyDescent="0.25">
      <c r="C23">
        <v>20</v>
      </c>
      <c r="D23" s="3">
        <f>D22+F23</f>
        <v>0.45555555555555538</v>
      </c>
      <c r="E23" s="4">
        <v>22</v>
      </c>
      <c r="F23" s="4" t="str">
        <f>CONCATENATE("00:",$E23)</f>
        <v>00:22</v>
      </c>
      <c r="G23" s="4">
        <v>1</v>
      </c>
      <c r="I23" s="7"/>
      <c r="J23">
        <v>20</v>
      </c>
      <c r="K23" s="3">
        <v>0.52708333333333335</v>
      </c>
      <c r="L23" s="4">
        <v>39</v>
      </c>
      <c r="M23" s="4" t="str">
        <f t="shared" si="0"/>
        <v>00:39</v>
      </c>
      <c r="N23" s="11">
        <v>1</v>
      </c>
      <c r="O23" s="16">
        <v>20</v>
      </c>
      <c r="P23" s="1">
        <f t="shared" si="1"/>
        <v>0.48402777777777756</v>
      </c>
      <c r="Q23">
        <v>210.96468194503501</v>
      </c>
      <c r="R23">
        <f t="shared" si="2"/>
        <v>211</v>
      </c>
      <c r="S23" s="21">
        <f t="shared" si="4"/>
        <v>22</v>
      </c>
      <c r="T23" t="str">
        <f t="shared" si="3"/>
        <v>00:22</v>
      </c>
      <c r="U23">
        <v>1</v>
      </c>
      <c r="W23" s="17" t="s">
        <v>10</v>
      </c>
      <c r="X23" s="17">
        <v>1</v>
      </c>
      <c r="Z23" s="17">
        <v>28</v>
      </c>
      <c r="AA23" s="17">
        <v>6</v>
      </c>
    </row>
    <row r="24" spans="3:27" x14ac:dyDescent="0.25">
      <c r="C24">
        <v>21</v>
      </c>
      <c r="D24" s="3">
        <f>D23+F24</f>
        <v>0.4624999999999998</v>
      </c>
      <c r="E24" s="4">
        <v>10</v>
      </c>
      <c r="F24" s="4" t="str">
        <f>CONCATENATE("00:",$E24)</f>
        <v>00:10</v>
      </c>
      <c r="G24" s="4">
        <v>1</v>
      </c>
      <c r="I24" s="7"/>
      <c r="J24">
        <v>21</v>
      </c>
      <c r="K24" s="3">
        <f>$K23+M24</f>
        <v>0.53819444444444442</v>
      </c>
      <c r="L24" s="4">
        <v>16</v>
      </c>
      <c r="M24" s="4" t="str">
        <f t="shared" si="0"/>
        <v>00:16</v>
      </c>
      <c r="N24" s="11">
        <v>1</v>
      </c>
      <c r="O24" s="16">
        <v>21</v>
      </c>
      <c r="P24" s="1">
        <f t="shared" si="1"/>
        <v>0.48749999999999977</v>
      </c>
      <c r="Q24">
        <v>215.5568468102</v>
      </c>
      <c r="R24">
        <f t="shared" si="2"/>
        <v>216</v>
      </c>
      <c r="S24" s="21">
        <f t="shared" si="4"/>
        <v>5</v>
      </c>
      <c r="T24" t="str">
        <f t="shared" si="3"/>
        <v>00:5</v>
      </c>
      <c r="U24">
        <v>1</v>
      </c>
      <c r="W24" s="17" t="s">
        <v>11</v>
      </c>
      <c r="X24" s="17">
        <v>10.828291962416575</v>
      </c>
      <c r="Z24" s="17">
        <v>35</v>
      </c>
      <c r="AA24" s="17">
        <v>4</v>
      </c>
    </row>
    <row r="25" spans="3:27" x14ac:dyDescent="0.25">
      <c r="C25">
        <v>22</v>
      </c>
      <c r="D25" s="3">
        <f>D24+F25</f>
        <v>0.49999999999999978</v>
      </c>
      <c r="E25" s="4">
        <v>54</v>
      </c>
      <c r="F25" s="4" t="str">
        <f>CONCATENATE("00:",$E25)</f>
        <v>00:54</v>
      </c>
      <c r="G25" s="4">
        <v>1</v>
      </c>
      <c r="H25" s="4">
        <v>2</v>
      </c>
      <c r="I25" s="7"/>
      <c r="J25">
        <v>22</v>
      </c>
      <c r="K25" s="3">
        <f>$K24+M25</f>
        <v>0.54722222222222217</v>
      </c>
      <c r="L25" s="4">
        <v>13</v>
      </c>
      <c r="M25" s="4" t="str">
        <f t="shared" si="0"/>
        <v>00:13</v>
      </c>
      <c r="N25" s="11">
        <v>1</v>
      </c>
      <c r="O25" s="16">
        <v>22</v>
      </c>
      <c r="P25" s="1">
        <v>0.54652777777777783</v>
      </c>
      <c r="Q25">
        <v>238.080225686424</v>
      </c>
      <c r="R25">
        <f t="shared" si="2"/>
        <v>238</v>
      </c>
      <c r="S25" s="21">
        <f t="shared" si="4"/>
        <v>22</v>
      </c>
      <c r="T25" t="str">
        <f t="shared" si="3"/>
        <v>00:22</v>
      </c>
      <c r="U25">
        <v>1</v>
      </c>
      <c r="W25" s="17" t="s">
        <v>12</v>
      </c>
      <c r="X25" s="17">
        <v>117.2519068233354</v>
      </c>
      <c r="Z25" s="17">
        <v>42</v>
      </c>
      <c r="AA25" s="17">
        <v>1</v>
      </c>
    </row>
    <row r="26" spans="3:27" x14ac:dyDescent="0.25">
      <c r="C26">
        <v>23</v>
      </c>
      <c r="D26" s="3">
        <f>D25+F26</f>
        <v>0.49999999999999978</v>
      </c>
      <c r="E26" s="4">
        <v>0</v>
      </c>
      <c r="F26" s="4" t="str">
        <f>CONCATENATE("00:",$E26)</f>
        <v>00:0</v>
      </c>
      <c r="G26" s="4">
        <v>1</v>
      </c>
      <c r="I26" s="7"/>
      <c r="J26">
        <v>23</v>
      </c>
      <c r="K26" s="3">
        <f>$K25+M26</f>
        <v>0.54861111111111105</v>
      </c>
      <c r="L26" s="4">
        <v>2</v>
      </c>
      <c r="M26" s="4" t="str">
        <f t="shared" si="0"/>
        <v>00:2</v>
      </c>
      <c r="N26" s="11">
        <v>1</v>
      </c>
      <c r="O26" s="16">
        <v>23</v>
      </c>
      <c r="P26" s="1">
        <f>P25+T26</f>
        <v>0.59027777777777779</v>
      </c>
      <c r="Q26">
        <v>300.57386982835402</v>
      </c>
      <c r="R26">
        <f t="shared" si="2"/>
        <v>301</v>
      </c>
      <c r="S26" s="21">
        <f t="shared" si="4"/>
        <v>63</v>
      </c>
      <c r="T26" t="str">
        <f t="shared" si="3"/>
        <v>00:63</v>
      </c>
      <c r="U26">
        <v>1</v>
      </c>
      <c r="W26" s="17" t="s">
        <v>13</v>
      </c>
      <c r="X26" s="17">
        <v>6.6629744309637164</v>
      </c>
      <c r="Z26" s="17">
        <v>49</v>
      </c>
      <c r="AA26" s="17">
        <v>0</v>
      </c>
    </row>
    <row r="27" spans="3:27" x14ac:dyDescent="0.25">
      <c r="C27">
        <v>24</v>
      </c>
      <c r="D27" s="3">
        <f>D26+F27</f>
        <v>0.52708333333333313</v>
      </c>
      <c r="E27" s="4">
        <v>39</v>
      </c>
      <c r="F27" s="4" t="str">
        <f>CONCATENATE("00:",$E27)</f>
        <v>00:39</v>
      </c>
      <c r="G27" s="4">
        <v>1</v>
      </c>
      <c r="I27" s="7"/>
      <c r="J27">
        <v>24</v>
      </c>
      <c r="K27" s="3">
        <f>$K26+M27</f>
        <v>0.54999999999999993</v>
      </c>
      <c r="L27" s="4">
        <v>2</v>
      </c>
      <c r="M27" s="4" t="str">
        <f t="shared" si="0"/>
        <v>00:2</v>
      </c>
      <c r="N27" s="11">
        <v>1</v>
      </c>
      <c r="O27" s="16">
        <v>24</v>
      </c>
      <c r="P27" s="1">
        <f t="shared" ref="P27:P90" si="6">P26+T27</f>
        <v>0.59097222222222223</v>
      </c>
      <c r="Q27">
        <v>301.75130379284002</v>
      </c>
      <c r="R27">
        <f t="shared" si="2"/>
        <v>302</v>
      </c>
      <c r="S27" s="21">
        <f t="shared" si="4"/>
        <v>1</v>
      </c>
      <c r="T27" t="str">
        <f t="shared" si="3"/>
        <v>00:1</v>
      </c>
      <c r="U27">
        <v>1</v>
      </c>
      <c r="W27" s="17" t="s">
        <v>14</v>
      </c>
      <c r="X27" s="17">
        <v>2.2275050759302153</v>
      </c>
      <c r="Z27" s="17">
        <v>56</v>
      </c>
      <c r="AA27" s="17">
        <v>1</v>
      </c>
    </row>
    <row r="28" spans="3:27" ht="15.75" thickBot="1" x14ac:dyDescent="0.3">
      <c r="C28">
        <v>25</v>
      </c>
      <c r="D28" s="3">
        <f>D27+F28</f>
        <v>0.5381944444444442</v>
      </c>
      <c r="E28" s="4">
        <v>16</v>
      </c>
      <c r="F28" s="4" t="str">
        <f>CONCATENATE("00:",$E28)</f>
        <v>00:16</v>
      </c>
      <c r="G28" s="4">
        <v>1</v>
      </c>
      <c r="I28" s="7"/>
      <c r="J28">
        <v>25</v>
      </c>
      <c r="K28" s="3">
        <f>$K27+M28</f>
        <v>0.56388888888888877</v>
      </c>
      <c r="L28" s="4">
        <v>20</v>
      </c>
      <c r="M28" s="4" t="str">
        <f t="shared" si="0"/>
        <v>00:20</v>
      </c>
      <c r="N28" s="11">
        <v>1</v>
      </c>
      <c r="O28" s="16">
        <v>25</v>
      </c>
      <c r="P28" s="1">
        <f t="shared" si="6"/>
        <v>0.59444444444444444</v>
      </c>
      <c r="Q28">
        <v>307.30221347282298</v>
      </c>
      <c r="R28">
        <f t="shared" si="2"/>
        <v>307</v>
      </c>
      <c r="S28" s="21">
        <f t="shared" si="4"/>
        <v>5</v>
      </c>
      <c r="T28" t="str">
        <f t="shared" si="3"/>
        <v>00:5</v>
      </c>
      <c r="U28">
        <v>1</v>
      </c>
      <c r="W28" s="17" t="s">
        <v>15</v>
      </c>
      <c r="X28" s="17">
        <v>63</v>
      </c>
      <c r="Z28" s="18" t="s">
        <v>21</v>
      </c>
      <c r="AA28" s="18">
        <v>1</v>
      </c>
    </row>
    <row r="29" spans="3:27" x14ac:dyDescent="0.25">
      <c r="C29">
        <v>26</v>
      </c>
      <c r="D29" s="3">
        <f>D28+F29</f>
        <v>0.54722222222222194</v>
      </c>
      <c r="E29" s="4">
        <v>13</v>
      </c>
      <c r="F29" s="4" t="str">
        <f>CONCATENATE("00:",$E29)</f>
        <v>00:13</v>
      </c>
      <c r="G29" s="4">
        <v>1</v>
      </c>
      <c r="I29" s="7"/>
      <c r="J29">
        <v>26</v>
      </c>
      <c r="K29" s="3">
        <f>$K28+M29</f>
        <v>0.57499999999999984</v>
      </c>
      <c r="L29" s="4">
        <v>16</v>
      </c>
      <c r="M29" s="4" t="str">
        <f t="shared" si="0"/>
        <v>00:16</v>
      </c>
      <c r="N29" s="11">
        <v>1</v>
      </c>
      <c r="O29" s="16">
        <v>26</v>
      </c>
      <c r="P29" s="1">
        <f t="shared" si="6"/>
        <v>0.6</v>
      </c>
      <c r="Q29">
        <v>315.10563269161702</v>
      </c>
      <c r="R29">
        <f t="shared" si="2"/>
        <v>315</v>
      </c>
      <c r="S29" s="21">
        <f t="shared" si="4"/>
        <v>8</v>
      </c>
      <c r="T29" t="str">
        <f t="shared" si="3"/>
        <v>00:8</v>
      </c>
      <c r="U29">
        <v>1</v>
      </c>
      <c r="W29" s="17" t="s">
        <v>16</v>
      </c>
      <c r="X29" s="17">
        <v>0</v>
      </c>
    </row>
    <row r="30" spans="3:27" x14ac:dyDescent="0.25">
      <c r="C30">
        <v>27</v>
      </c>
      <c r="D30" s="3">
        <f>D29+F30</f>
        <v>0.54861111111111083</v>
      </c>
      <c r="E30" s="4">
        <v>2</v>
      </c>
      <c r="F30" s="4" t="str">
        <f>CONCATENATE("00:",$E30)</f>
        <v>00:2</v>
      </c>
      <c r="G30" s="4">
        <v>1</v>
      </c>
      <c r="I30" s="7"/>
      <c r="J30">
        <v>27</v>
      </c>
      <c r="K30" s="3">
        <f>$K29+M30</f>
        <v>0.57777777777777761</v>
      </c>
      <c r="L30" s="4">
        <v>4</v>
      </c>
      <c r="M30" s="4" t="str">
        <f t="shared" si="0"/>
        <v>00:4</v>
      </c>
      <c r="N30" s="11">
        <v>1</v>
      </c>
      <c r="O30" s="16">
        <v>27</v>
      </c>
      <c r="P30" s="1">
        <f t="shared" si="6"/>
        <v>0.6020833333333333</v>
      </c>
      <c r="Q30">
        <v>317.701213386174</v>
      </c>
      <c r="R30">
        <f t="shared" si="2"/>
        <v>318</v>
      </c>
      <c r="S30" s="21">
        <f t="shared" si="4"/>
        <v>3</v>
      </c>
      <c r="T30" t="str">
        <f t="shared" si="3"/>
        <v>00:3</v>
      </c>
      <c r="U30">
        <v>1</v>
      </c>
      <c r="W30" s="17" t="s">
        <v>17</v>
      </c>
      <c r="X30" s="17">
        <v>63</v>
      </c>
    </row>
    <row r="31" spans="3:27" x14ac:dyDescent="0.25">
      <c r="C31">
        <v>28</v>
      </c>
      <c r="D31" s="3">
        <f>D30+F31</f>
        <v>0.54999999999999971</v>
      </c>
      <c r="E31" s="4">
        <v>2</v>
      </c>
      <c r="F31" s="4" t="str">
        <f>CONCATENATE("00:",$E31)</f>
        <v>00:2</v>
      </c>
      <c r="G31" s="4">
        <v>1</v>
      </c>
      <c r="I31" s="7"/>
      <c r="J31">
        <v>28</v>
      </c>
      <c r="K31" s="3">
        <f>$K30+M31</f>
        <v>0.58472222222222203</v>
      </c>
      <c r="L31" s="4">
        <v>10</v>
      </c>
      <c r="M31" s="4" t="str">
        <f t="shared" si="0"/>
        <v>00:10</v>
      </c>
      <c r="N31" s="11">
        <v>1</v>
      </c>
      <c r="O31" s="16">
        <v>28</v>
      </c>
      <c r="P31" s="1">
        <f t="shared" si="6"/>
        <v>0.62430555555555556</v>
      </c>
      <c r="Q31">
        <v>350.279946137911</v>
      </c>
      <c r="R31">
        <f t="shared" si="2"/>
        <v>350</v>
      </c>
      <c r="S31" s="21">
        <f t="shared" si="4"/>
        <v>32</v>
      </c>
      <c r="T31" t="str">
        <f t="shared" si="3"/>
        <v>00:32</v>
      </c>
      <c r="U31">
        <v>1</v>
      </c>
      <c r="W31" s="17" t="s">
        <v>18</v>
      </c>
      <c r="X31" s="17">
        <v>1042</v>
      </c>
    </row>
    <row r="32" spans="3:27" ht="15.75" thickBot="1" x14ac:dyDescent="0.3">
      <c r="C32">
        <v>29</v>
      </c>
      <c r="D32" s="3">
        <f>D31+F32</f>
        <v>0.56388888888888855</v>
      </c>
      <c r="E32" s="4">
        <v>20</v>
      </c>
      <c r="F32" s="4" t="str">
        <f>CONCATENATE("00:",$E32)</f>
        <v>00:20</v>
      </c>
      <c r="G32" s="4">
        <v>1</v>
      </c>
      <c r="I32" s="7"/>
      <c r="J32">
        <v>29</v>
      </c>
      <c r="K32" s="3">
        <f>$K31+M32</f>
        <v>0.59791666666666643</v>
      </c>
      <c r="L32" s="4">
        <v>19</v>
      </c>
      <c r="M32" s="4" t="str">
        <f t="shared" si="0"/>
        <v>00:19</v>
      </c>
      <c r="N32" s="11">
        <v>1</v>
      </c>
      <c r="O32" s="16">
        <v>29</v>
      </c>
      <c r="P32" s="1">
        <f t="shared" si="6"/>
        <v>0.62569444444444444</v>
      </c>
      <c r="Q32">
        <v>352.46017716053098</v>
      </c>
      <c r="R32">
        <f t="shared" si="2"/>
        <v>352</v>
      </c>
      <c r="S32" s="21">
        <f t="shared" si="4"/>
        <v>2</v>
      </c>
      <c r="T32" t="str">
        <f t="shared" si="3"/>
        <v>00:2</v>
      </c>
      <c r="U32">
        <v>1</v>
      </c>
      <c r="W32" s="18" t="s">
        <v>19</v>
      </c>
      <c r="X32" s="18">
        <v>99</v>
      </c>
    </row>
    <row r="33" spans="3:27" x14ac:dyDescent="0.25">
      <c r="C33">
        <v>30</v>
      </c>
      <c r="D33" s="3">
        <f>D32+F33</f>
        <v>0.57499999999999962</v>
      </c>
      <c r="E33" s="4">
        <v>16</v>
      </c>
      <c r="F33" s="4" t="str">
        <f>CONCATENATE("00:",$E33)</f>
        <v>00:16</v>
      </c>
      <c r="G33" s="4">
        <v>1</v>
      </c>
      <c r="I33" s="7"/>
      <c r="J33">
        <v>30</v>
      </c>
      <c r="K33" s="3">
        <f>$K32+M33</f>
        <v>0.62152777777777757</v>
      </c>
      <c r="L33" s="4">
        <v>34</v>
      </c>
      <c r="M33" s="4" t="str">
        <f t="shared" si="0"/>
        <v>00:34</v>
      </c>
      <c r="N33" s="11">
        <v>1</v>
      </c>
      <c r="O33" s="16">
        <v>30</v>
      </c>
      <c r="P33" s="1">
        <f t="shared" si="6"/>
        <v>0.62847222222222221</v>
      </c>
      <c r="Q33">
        <v>356.02788672880399</v>
      </c>
      <c r="R33">
        <f t="shared" si="2"/>
        <v>356</v>
      </c>
      <c r="S33" s="21">
        <f t="shared" si="4"/>
        <v>4</v>
      </c>
      <c r="T33" t="str">
        <f t="shared" si="3"/>
        <v>00:4</v>
      </c>
      <c r="U33">
        <v>1</v>
      </c>
    </row>
    <row r="34" spans="3:27" x14ac:dyDescent="0.25">
      <c r="C34">
        <v>31</v>
      </c>
      <c r="D34" s="3">
        <f>D33+F34</f>
        <v>0.57777777777777739</v>
      </c>
      <c r="E34" s="4">
        <v>4</v>
      </c>
      <c r="F34" s="4" t="str">
        <f>CONCATENATE("00:",$E34)</f>
        <v>00:4</v>
      </c>
      <c r="G34" s="4">
        <v>1</v>
      </c>
      <c r="I34" s="7"/>
      <c r="J34">
        <v>31</v>
      </c>
      <c r="K34" s="3">
        <f>$K33+M34</f>
        <v>0.62777777777777755</v>
      </c>
      <c r="L34" s="4">
        <v>9</v>
      </c>
      <c r="M34" s="4" t="str">
        <f t="shared" si="0"/>
        <v>00:9</v>
      </c>
      <c r="N34" s="11">
        <v>1</v>
      </c>
      <c r="O34" s="16">
        <v>31</v>
      </c>
      <c r="P34" s="1">
        <f t="shared" si="6"/>
        <v>0.62986111111111109</v>
      </c>
      <c r="Q34">
        <v>357.93220530398099</v>
      </c>
      <c r="R34">
        <f t="shared" si="2"/>
        <v>358</v>
      </c>
      <c r="S34" s="21">
        <f t="shared" si="4"/>
        <v>2</v>
      </c>
      <c r="T34" t="str">
        <f t="shared" si="3"/>
        <v>00:2</v>
      </c>
      <c r="U34">
        <v>1</v>
      </c>
    </row>
    <row r="35" spans="3:27" x14ac:dyDescent="0.25">
      <c r="C35">
        <v>32</v>
      </c>
      <c r="D35" s="3">
        <f>D34+F35</f>
        <v>0.58472222222222181</v>
      </c>
      <c r="E35" s="4">
        <v>10</v>
      </c>
      <c r="F35" s="4" t="str">
        <f>CONCATENATE("00:",$E35)</f>
        <v>00:10</v>
      </c>
      <c r="G35" s="4">
        <v>1</v>
      </c>
      <c r="I35" s="7"/>
      <c r="J35">
        <v>32</v>
      </c>
      <c r="K35" s="3">
        <f>$K34+M35</f>
        <v>0.63402777777777752</v>
      </c>
      <c r="L35" s="4">
        <v>9</v>
      </c>
      <c r="M35" s="4" t="str">
        <f t="shared" si="0"/>
        <v>00:9</v>
      </c>
      <c r="N35" s="11">
        <v>1</v>
      </c>
      <c r="O35" s="16">
        <v>32</v>
      </c>
      <c r="P35" s="1">
        <f t="shared" si="6"/>
        <v>0.63055555555555554</v>
      </c>
      <c r="Q35">
        <v>359.165009620538</v>
      </c>
      <c r="R35">
        <f t="shared" si="2"/>
        <v>359</v>
      </c>
      <c r="S35" s="21">
        <f t="shared" si="4"/>
        <v>1</v>
      </c>
      <c r="T35" t="str">
        <f t="shared" si="3"/>
        <v>00:1</v>
      </c>
      <c r="U35">
        <v>1</v>
      </c>
      <c r="Z35" t="s">
        <v>23</v>
      </c>
      <c r="AA35">
        <f>ROUND(SQRT(X28),0)</f>
        <v>8</v>
      </c>
    </row>
    <row r="36" spans="3:27" x14ac:dyDescent="0.25">
      <c r="C36">
        <v>33</v>
      </c>
      <c r="D36" s="3">
        <f>D35+F36</f>
        <v>0.59791666666666621</v>
      </c>
      <c r="E36" s="4">
        <v>19</v>
      </c>
      <c r="F36" s="4" t="str">
        <f>CONCATENATE("00:",$E36)</f>
        <v>00:19</v>
      </c>
      <c r="G36" s="4">
        <v>1</v>
      </c>
      <c r="I36" s="7"/>
      <c r="J36">
        <v>33</v>
      </c>
      <c r="K36" s="3">
        <f>$K35+M36</f>
        <v>0.63819444444444418</v>
      </c>
      <c r="L36" s="4">
        <v>6</v>
      </c>
      <c r="M36" s="4" t="str">
        <f t="shared" si="0"/>
        <v>00:6</v>
      </c>
      <c r="N36" s="11">
        <v>1</v>
      </c>
      <c r="O36" s="16">
        <v>33</v>
      </c>
      <c r="P36" s="1">
        <f t="shared" si="6"/>
        <v>0.63749999999999996</v>
      </c>
      <c r="Q36">
        <v>369.12901242572099</v>
      </c>
      <c r="R36">
        <f t="shared" si="2"/>
        <v>369</v>
      </c>
      <c r="S36" s="21">
        <f t="shared" si="4"/>
        <v>10</v>
      </c>
      <c r="T36" t="str">
        <f t="shared" si="3"/>
        <v>00:10</v>
      </c>
      <c r="U36">
        <v>1</v>
      </c>
      <c r="Z36" t="s">
        <v>25</v>
      </c>
      <c r="AA36" t="s">
        <v>26</v>
      </c>
    </row>
    <row r="37" spans="3:27" x14ac:dyDescent="0.25">
      <c r="C37">
        <v>34</v>
      </c>
      <c r="D37" s="3">
        <f>D36+F37</f>
        <v>0.62152777777777735</v>
      </c>
      <c r="E37" s="4">
        <v>34</v>
      </c>
      <c r="F37" s="4" t="str">
        <f>CONCATENATE("00:",$E37)</f>
        <v>00:34</v>
      </c>
      <c r="G37" s="4">
        <v>1</v>
      </c>
      <c r="I37" s="7"/>
      <c r="J37">
        <v>34</v>
      </c>
      <c r="K37" s="3">
        <f>$K36+M37</f>
        <v>0.6402777777777775</v>
      </c>
      <c r="L37" s="4">
        <v>3</v>
      </c>
      <c r="M37" s="4" t="str">
        <f t="shared" si="0"/>
        <v>00:3</v>
      </c>
      <c r="N37" s="11">
        <v>1</v>
      </c>
      <c r="O37" s="16">
        <v>34</v>
      </c>
      <c r="P37" s="1">
        <f t="shared" si="6"/>
        <v>0.64166666666666661</v>
      </c>
      <c r="Q37">
        <v>375.26726515100199</v>
      </c>
      <c r="R37">
        <f t="shared" si="2"/>
        <v>375</v>
      </c>
      <c r="S37" s="21">
        <f t="shared" si="4"/>
        <v>6</v>
      </c>
      <c r="T37" t="str">
        <f t="shared" si="3"/>
        <v>00:6</v>
      </c>
      <c r="U37">
        <v>1</v>
      </c>
      <c r="Z37">
        <v>8</v>
      </c>
      <c r="AA37">
        <f>COUNTIF(S5:S103,"&lt;="&amp;Z37)</f>
        <v>54</v>
      </c>
    </row>
    <row r="38" spans="3:27" x14ac:dyDescent="0.25">
      <c r="C38">
        <v>35</v>
      </c>
      <c r="D38" s="3">
        <f>D37+F38</f>
        <v>0.62777777777777732</v>
      </c>
      <c r="E38" s="4">
        <v>9</v>
      </c>
      <c r="F38" s="4" t="str">
        <f>CONCATENATE("00:",$E38)</f>
        <v>00:9</v>
      </c>
      <c r="G38" s="4">
        <v>1</v>
      </c>
      <c r="I38" s="7"/>
      <c r="J38">
        <v>35</v>
      </c>
      <c r="K38" s="3">
        <f>$K37+M38</f>
        <v>0.65138888888888857</v>
      </c>
      <c r="L38" s="4">
        <v>16</v>
      </c>
      <c r="M38" s="4" t="str">
        <f t="shared" si="0"/>
        <v>00:16</v>
      </c>
      <c r="N38" s="11">
        <v>1</v>
      </c>
      <c r="O38" s="16">
        <v>35</v>
      </c>
      <c r="P38" s="1">
        <f t="shared" si="6"/>
        <v>0.64583333333333326</v>
      </c>
      <c r="Q38">
        <v>381.15464957908802</v>
      </c>
      <c r="R38">
        <f t="shared" si="2"/>
        <v>381</v>
      </c>
      <c r="S38" s="21">
        <f t="shared" si="4"/>
        <v>6</v>
      </c>
      <c r="T38" t="str">
        <f t="shared" si="3"/>
        <v>00:6</v>
      </c>
      <c r="U38">
        <v>1</v>
      </c>
      <c r="Z38">
        <v>16</v>
      </c>
      <c r="AA38" s="5">
        <f>COUNTIF(S5:S103,"&gt;"&amp;Z37) - COUNTIF(S5:S103,"&gt;="&amp;Z38)</f>
        <v>23</v>
      </c>
    </row>
    <row r="39" spans="3:27" x14ac:dyDescent="0.25">
      <c r="C39">
        <v>36</v>
      </c>
      <c r="D39" s="3">
        <f>D38+F39</f>
        <v>0.6340277777777773</v>
      </c>
      <c r="E39" s="4">
        <v>9</v>
      </c>
      <c r="F39" s="4" t="str">
        <f>CONCATENATE("00:",$E39)</f>
        <v>00:9</v>
      </c>
      <c r="G39" s="4">
        <v>1</v>
      </c>
      <c r="I39" s="7"/>
      <c r="J39">
        <v>36</v>
      </c>
      <c r="K39" s="3">
        <f>$K38+M39</f>
        <v>0.66736111111111085</v>
      </c>
      <c r="L39" s="4">
        <v>23</v>
      </c>
      <c r="M39" s="4" t="str">
        <f t="shared" si="0"/>
        <v>00:23</v>
      </c>
      <c r="N39" s="11">
        <v>1</v>
      </c>
      <c r="O39" s="16">
        <v>36</v>
      </c>
      <c r="P39" s="1">
        <f t="shared" si="6"/>
        <v>0.6465277777777777</v>
      </c>
      <c r="Q39">
        <v>381.70735466934798</v>
      </c>
      <c r="R39">
        <f t="shared" si="2"/>
        <v>382</v>
      </c>
      <c r="S39" s="21">
        <f t="shared" si="4"/>
        <v>1</v>
      </c>
      <c r="T39" t="str">
        <f t="shared" si="3"/>
        <v>00:1</v>
      </c>
      <c r="U39">
        <v>1</v>
      </c>
      <c r="Z39">
        <v>24</v>
      </c>
      <c r="AA39" s="5">
        <f t="shared" ref="AA39:AA42" si="7">COUNTIF(S6:S104,"&gt;"&amp;Z38) - COUNTIF(S6:S104,"&gt;="&amp;Z39)</f>
        <v>11</v>
      </c>
    </row>
    <row r="40" spans="3:27" x14ac:dyDescent="0.25">
      <c r="C40">
        <v>37</v>
      </c>
      <c r="D40" s="3">
        <f>D39+F40</f>
        <v>0.63819444444444395</v>
      </c>
      <c r="E40" s="4">
        <v>6</v>
      </c>
      <c r="F40" s="4" t="str">
        <f>CONCATENATE("00:",$E40)</f>
        <v>00:6</v>
      </c>
      <c r="G40" s="4">
        <v>1</v>
      </c>
      <c r="I40" s="7"/>
      <c r="J40">
        <v>37</v>
      </c>
      <c r="K40" s="3">
        <f>$K39+M40</f>
        <v>0.6715277777777775</v>
      </c>
      <c r="L40" s="4">
        <v>6</v>
      </c>
      <c r="M40" s="4" t="str">
        <f t="shared" si="0"/>
        <v>00:6</v>
      </c>
      <c r="N40" s="11">
        <v>1</v>
      </c>
      <c r="O40" s="16">
        <v>37</v>
      </c>
      <c r="P40" s="1">
        <f t="shared" si="6"/>
        <v>0.64930555555555547</v>
      </c>
      <c r="Q40">
        <v>385.57255840511101</v>
      </c>
      <c r="R40">
        <f t="shared" si="2"/>
        <v>386</v>
      </c>
      <c r="S40" s="21">
        <f t="shared" si="4"/>
        <v>4</v>
      </c>
      <c r="T40" t="str">
        <f t="shared" si="3"/>
        <v>00:4</v>
      </c>
      <c r="U40">
        <v>1</v>
      </c>
      <c r="Z40">
        <v>32</v>
      </c>
      <c r="AA40" s="5">
        <f t="shared" si="7"/>
        <v>5</v>
      </c>
    </row>
    <row r="41" spans="3:27" x14ac:dyDescent="0.25">
      <c r="C41">
        <v>38</v>
      </c>
      <c r="D41" s="3">
        <f>D40+F41</f>
        <v>0.64027777777777728</v>
      </c>
      <c r="E41" s="4">
        <v>3</v>
      </c>
      <c r="F41" s="4" t="str">
        <f>CONCATENATE("00:",$E41)</f>
        <v>00:3</v>
      </c>
      <c r="G41" s="4">
        <v>1</v>
      </c>
      <c r="I41" s="7"/>
      <c r="J41">
        <v>38</v>
      </c>
      <c r="K41" s="3">
        <f>$K40+M41</f>
        <v>0.67291666666666639</v>
      </c>
      <c r="L41" s="4">
        <v>2</v>
      </c>
      <c r="M41" s="4" t="str">
        <f t="shared" si="0"/>
        <v>00:2</v>
      </c>
      <c r="N41" s="11">
        <v>1</v>
      </c>
      <c r="O41" s="16">
        <v>38</v>
      </c>
      <c r="P41" s="1">
        <f t="shared" si="6"/>
        <v>0.66805555555555551</v>
      </c>
      <c r="Q41">
        <v>412.72105668077899</v>
      </c>
      <c r="R41">
        <f t="shared" si="2"/>
        <v>413</v>
      </c>
      <c r="S41" s="21">
        <f t="shared" si="4"/>
        <v>27</v>
      </c>
      <c r="T41" t="str">
        <f t="shared" si="3"/>
        <v>00:27</v>
      </c>
      <c r="U41">
        <v>1</v>
      </c>
      <c r="Z41">
        <v>40</v>
      </c>
      <c r="AA41" s="5">
        <f t="shared" si="7"/>
        <v>0</v>
      </c>
    </row>
    <row r="42" spans="3:27" x14ac:dyDescent="0.25">
      <c r="C42">
        <v>39</v>
      </c>
      <c r="D42" s="3">
        <f>D41+F42</f>
        <v>0.65138888888888835</v>
      </c>
      <c r="E42" s="4">
        <v>16</v>
      </c>
      <c r="F42" s="4" t="str">
        <f>CONCATENATE("00:",$E42)</f>
        <v>00:16</v>
      </c>
      <c r="G42" s="4">
        <v>1</v>
      </c>
      <c r="I42" s="7"/>
      <c r="J42">
        <v>39</v>
      </c>
      <c r="K42" s="3">
        <f>$K41+M42</f>
        <v>0.67569444444444415</v>
      </c>
      <c r="L42" s="4">
        <v>4</v>
      </c>
      <c r="M42" s="4" t="str">
        <f t="shared" si="0"/>
        <v>00:4</v>
      </c>
      <c r="N42" s="11">
        <v>1</v>
      </c>
      <c r="O42" s="16">
        <v>39</v>
      </c>
      <c r="P42" s="1">
        <f t="shared" si="6"/>
        <v>0.68888888888888888</v>
      </c>
      <c r="Q42">
        <v>443.36202924476601</v>
      </c>
      <c r="R42">
        <f t="shared" si="2"/>
        <v>443</v>
      </c>
      <c r="S42" s="21">
        <f t="shared" si="4"/>
        <v>30</v>
      </c>
      <c r="T42" t="str">
        <f t="shared" si="3"/>
        <v>00:30</v>
      </c>
      <c r="U42">
        <v>1</v>
      </c>
      <c r="Z42" t="s">
        <v>24</v>
      </c>
      <c r="AA42" s="5">
        <f>COUNTIF(S9:S107,"&gt;"&amp;Z41)</f>
        <v>2</v>
      </c>
    </row>
    <row r="43" spans="3:27" x14ac:dyDescent="0.25">
      <c r="C43">
        <v>40</v>
      </c>
      <c r="D43" s="3">
        <f>D42+F43</f>
        <v>0.66736111111111063</v>
      </c>
      <c r="E43" s="4">
        <v>23</v>
      </c>
      <c r="F43" s="4" t="str">
        <f>CONCATENATE("00:",$E43)</f>
        <v>00:23</v>
      </c>
      <c r="G43" s="4">
        <v>1</v>
      </c>
      <c r="I43" s="7"/>
      <c r="J43">
        <v>40</v>
      </c>
      <c r="K43" s="3">
        <f>$K42+M43</f>
        <v>0.67916666666666636</v>
      </c>
      <c r="L43" s="4">
        <v>5</v>
      </c>
      <c r="M43" s="4" t="str">
        <f t="shared" si="0"/>
        <v>00:5</v>
      </c>
      <c r="N43" s="11">
        <v>1</v>
      </c>
      <c r="O43" s="16">
        <v>40</v>
      </c>
      <c r="P43" s="1">
        <f t="shared" si="6"/>
        <v>0.70208333333333328</v>
      </c>
      <c r="Q43">
        <v>461.54715334391</v>
      </c>
      <c r="R43">
        <f t="shared" si="2"/>
        <v>462</v>
      </c>
      <c r="S43" s="21">
        <f t="shared" si="4"/>
        <v>19</v>
      </c>
      <c r="T43" t="str">
        <f t="shared" si="3"/>
        <v>00:19</v>
      </c>
      <c r="U43">
        <v>1</v>
      </c>
    </row>
    <row r="44" spans="3:27" x14ac:dyDescent="0.25">
      <c r="C44">
        <v>41</v>
      </c>
      <c r="D44" s="3">
        <f>D43+F44</f>
        <v>0.67152777777777728</v>
      </c>
      <c r="E44" s="4">
        <v>6</v>
      </c>
      <c r="F44" s="4" t="str">
        <f>CONCATENATE("00:",$E44)</f>
        <v>00:6</v>
      </c>
      <c r="G44" s="4">
        <v>1</v>
      </c>
      <c r="I44" s="7"/>
      <c r="J44">
        <v>41</v>
      </c>
      <c r="K44" s="3">
        <f>$K43+M44</f>
        <v>0.69166666666666632</v>
      </c>
      <c r="L44" s="4">
        <v>18</v>
      </c>
      <c r="M44" s="4" t="str">
        <f t="shared" si="0"/>
        <v>00:18</v>
      </c>
      <c r="N44" s="11">
        <v>1</v>
      </c>
      <c r="O44" s="16">
        <v>41</v>
      </c>
      <c r="P44" s="1">
        <f t="shared" si="6"/>
        <v>0.73124999999999996</v>
      </c>
      <c r="Q44">
        <v>504.35489361443399</v>
      </c>
      <c r="R44">
        <f t="shared" si="2"/>
        <v>504</v>
      </c>
      <c r="S44" s="21">
        <f t="shared" si="4"/>
        <v>42</v>
      </c>
      <c r="T44" t="str">
        <f t="shared" si="3"/>
        <v>00:42</v>
      </c>
      <c r="U44">
        <v>1</v>
      </c>
    </row>
    <row r="45" spans="3:27" x14ac:dyDescent="0.25">
      <c r="C45">
        <v>42</v>
      </c>
      <c r="D45" s="3">
        <f>D44+F45</f>
        <v>0.67291666666666616</v>
      </c>
      <c r="E45" s="4">
        <v>2</v>
      </c>
      <c r="F45" s="4" t="str">
        <f>CONCATENATE("00:",$E45)</f>
        <v>00:2</v>
      </c>
      <c r="G45" s="4">
        <v>1</v>
      </c>
      <c r="I45" s="7"/>
      <c r="J45">
        <v>42</v>
      </c>
      <c r="K45" s="3">
        <f>$K44+M45</f>
        <v>0.72777777777777741</v>
      </c>
      <c r="L45" s="4">
        <v>52</v>
      </c>
      <c r="M45" s="4" t="str">
        <f t="shared" si="0"/>
        <v>00:52</v>
      </c>
      <c r="N45" s="11">
        <v>1</v>
      </c>
      <c r="O45" s="16">
        <v>42</v>
      </c>
      <c r="P45" s="1">
        <f t="shared" si="6"/>
        <v>0.73541666666666661</v>
      </c>
      <c r="Q45">
        <v>510.12829466581297</v>
      </c>
      <c r="R45">
        <f t="shared" si="2"/>
        <v>510</v>
      </c>
      <c r="S45" s="21">
        <f t="shared" si="4"/>
        <v>6</v>
      </c>
      <c r="T45" t="str">
        <f t="shared" si="3"/>
        <v>00:6</v>
      </c>
      <c r="U45">
        <v>1</v>
      </c>
    </row>
    <row r="46" spans="3:27" x14ac:dyDescent="0.25">
      <c r="C46">
        <v>43</v>
      </c>
      <c r="D46" s="3">
        <f>D45+F46</f>
        <v>0.67569444444444393</v>
      </c>
      <c r="E46" s="4">
        <v>4</v>
      </c>
      <c r="F46" s="4" t="str">
        <f>CONCATENATE("00:",$E46)</f>
        <v>00:4</v>
      </c>
      <c r="G46" s="4">
        <v>1</v>
      </c>
      <c r="I46" s="7"/>
      <c r="J46">
        <v>43</v>
      </c>
      <c r="K46" s="3">
        <f>$K45+M46</f>
        <v>0.72986111111111074</v>
      </c>
      <c r="L46" s="4">
        <v>3</v>
      </c>
      <c r="M46" s="4" t="str">
        <f t="shared" si="0"/>
        <v>00:3</v>
      </c>
      <c r="N46" s="11">
        <v>1</v>
      </c>
      <c r="O46" s="16">
        <v>43</v>
      </c>
      <c r="P46" s="1">
        <f t="shared" si="6"/>
        <v>0.73888888888888882</v>
      </c>
      <c r="Q46">
        <v>515.20591202253695</v>
      </c>
      <c r="R46">
        <f t="shared" si="2"/>
        <v>515</v>
      </c>
      <c r="S46" s="21">
        <f t="shared" si="4"/>
        <v>5</v>
      </c>
      <c r="T46" t="str">
        <f t="shared" si="3"/>
        <v>00:5</v>
      </c>
      <c r="U46">
        <v>1</v>
      </c>
    </row>
    <row r="47" spans="3:27" x14ac:dyDescent="0.25">
      <c r="C47">
        <v>44</v>
      </c>
      <c r="D47" s="3">
        <f>D46+F47</f>
        <v>0.67916666666666614</v>
      </c>
      <c r="E47" s="4">
        <v>5</v>
      </c>
      <c r="F47" s="4" t="str">
        <f>CONCATENATE("00:",$E47)</f>
        <v>00:5</v>
      </c>
      <c r="G47" s="4">
        <v>1</v>
      </c>
      <c r="I47" s="7"/>
      <c r="J47">
        <v>44</v>
      </c>
      <c r="K47" s="3">
        <f>$K46+M47</f>
        <v>0.74513888888888846</v>
      </c>
      <c r="L47" s="4">
        <v>22</v>
      </c>
      <c r="M47" s="4" t="str">
        <f t="shared" si="0"/>
        <v>00:22</v>
      </c>
      <c r="N47" s="11">
        <v>1</v>
      </c>
      <c r="O47" s="16">
        <v>44</v>
      </c>
      <c r="P47" s="1">
        <f t="shared" si="6"/>
        <v>0.74166666666666659</v>
      </c>
      <c r="Q47">
        <v>518.75643175329503</v>
      </c>
      <c r="R47">
        <f t="shared" si="2"/>
        <v>519</v>
      </c>
      <c r="S47" s="21">
        <f t="shared" si="4"/>
        <v>4</v>
      </c>
      <c r="T47" t="str">
        <f t="shared" si="3"/>
        <v>00:4</v>
      </c>
      <c r="U47">
        <v>1</v>
      </c>
    </row>
    <row r="48" spans="3:27" x14ac:dyDescent="0.25">
      <c r="C48">
        <v>45</v>
      </c>
      <c r="D48" s="3">
        <f>D47+F48</f>
        <v>0.6916666666666661</v>
      </c>
      <c r="E48" s="4">
        <v>18</v>
      </c>
      <c r="F48" s="4" t="str">
        <f>CONCATENATE("00:",$E48)</f>
        <v>00:18</v>
      </c>
      <c r="G48" s="4">
        <v>1</v>
      </c>
      <c r="I48" s="7"/>
      <c r="J48">
        <v>45</v>
      </c>
      <c r="K48" s="3">
        <f>$K47+M48</f>
        <v>0.78402777777777732</v>
      </c>
      <c r="L48" s="4">
        <v>56</v>
      </c>
      <c r="M48" s="4" t="str">
        <f t="shared" si="0"/>
        <v>00:56</v>
      </c>
      <c r="N48" s="11">
        <v>1</v>
      </c>
      <c r="O48" s="16">
        <v>45</v>
      </c>
      <c r="P48" s="1">
        <f t="shared" si="6"/>
        <v>0.74374999999999991</v>
      </c>
      <c r="Q48">
        <v>521.994755718036</v>
      </c>
      <c r="R48">
        <f t="shared" si="2"/>
        <v>522</v>
      </c>
      <c r="S48" s="21">
        <f t="shared" si="4"/>
        <v>3</v>
      </c>
      <c r="T48" t="str">
        <f t="shared" si="3"/>
        <v>00:3</v>
      </c>
      <c r="U48">
        <v>1</v>
      </c>
    </row>
    <row r="49" spans="2:21" x14ac:dyDescent="0.25">
      <c r="C49">
        <v>46</v>
      </c>
      <c r="D49" s="3">
        <f>D48+F49</f>
        <v>0.72777777777777719</v>
      </c>
      <c r="E49" s="4">
        <v>52</v>
      </c>
      <c r="F49" s="4" t="str">
        <f>CONCATENATE("00:",$E49)</f>
        <v>00:52</v>
      </c>
      <c r="G49" s="4">
        <v>1</v>
      </c>
      <c r="I49" s="8">
        <v>42322</v>
      </c>
      <c r="J49">
        <v>46</v>
      </c>
      <c r="K49" s="3">
        <v>0.3347222222222222</v>
      </c>
      <c r="L49" s="4">
        <v>73</v>
      </c>
      <c r="M49" s="4" t="str">
        <f t="shared" si="0"/>
        <v>00:73</v>
      </c>
      <c r="N49" s="11">
        <v>1</v>
      </c>
      <c r="O49" s="16">
        <v>46</v>
      </c>
      <c r="P49" s="1">
        <f t="shared" si="6"/>
        <v>0.74791666666666656</v>
      </c>
      <c r="Q49">
        <v>527.51477376507398</v>
      </c>
      <c r="R49">
        <f t="shared" si="2"/>
        <v>528</v>
      </c>
      <c r="S49" s="21">
        <f t="shared" si="4"/>
        <v>6</v>
      </c>
      <c r="T49" t="str">
        <f t="shared" si="3"/>
        <v>00:6</v>
      </c>
      <c r="U49">
        <v>1</v>
      </c>
    </row>
    <row r="50" spans="2:21" x14ac:dyDescent="0.25">
      <c r="C50">
        <v>47</v>
      </c>
      <c r="D50" s="3">
        <f>D49+F50</f>
        <v>0.72986111111111052</v>
      </c>
      <c r="E50" s="4">
        <v>3</v>
      </c>
      <c r="F50" s="4" t="str">
        <f>CONCATENATE("00:",$E50)</f>
        <v>00:3</v>
      </c>
      <c r="G50" s="4">
        <v>1</v>
      </c>
      <c r="I50" s="7"/>
      <c r="J50">
        <v>47</v>
      </c>
      <c r="K50" s="3">
        <f>$K49+M50</f>
        <v>0.37638888888888888</v>
      </c>
      <c r="L50" s="4">
        <v>60</v>
      </c>
      <c r="M50" s="4" t="str">
        <f t="shared" si="0"/>
        <v>00:60</v>
      </c>
      <c r="N50" s="11">
        <v>1</v>
      </c>
      <c r="O50" s="16">
        <v>47</v>
      </c>
      <c r="P50" s="1">
        <f t="shared" si="6"/>
        <v>0.75624999999999987</v>
      </c>
      <c r="Q50">
        <v>539.88738956381803</v>
      </c>
      <c r="R50">
        <f t="shared" si="2"/>
        <v>540</v>
      </c>
      <c r="S50" s="21">
        <f t="shared" si="4"/>
        <v>12</v>
      </c>
      <c r="T50" t="str">
        <f t="shared" si="3"/>
        <v>00:12</v>
      </c>
      <c r="U50">
        <v>1</v>
      </c>
    </row>
    <row r="51" spans="2:21" x14ac:dyDescent="0.25">
      <c r="C51">
        <v>48</v>
      </c>
      <c r="D51" s="3">
        <f>D50+F51</f>
        <v>0.74513888888888824</v>
      </c>
      <c r="E51" s="4">
        <v>22</v>
      </c>
      <c r="F51" s="4" t="str">
        <f>CONCATENATE("00:",$E51)</f>
        <v>00:22</v>
      </c>
      <c r="G51" s="4">
        <v>1</v>
      </c>
      <c r="I51" s="7"/>
      <c r="J51">
        <v>48</v>
      </c>
      <c r="K51" s="3">
        <f>$K50+M51</f>
        <v>0.3972222222222222</v>
      </c>
      <c r="L51" s="4">
        <v>30</v>
      </c>
      <c r="M51" s="4" t="str">
        <f t="shared" si="0"/>
        <v>00:30</v>
      </c>
      <c r="N51" s="11">
        <v>1</v>
      </c>
      <c r="O51" s="16">
        <v>48</v>
      </c>
      <c r="P51" s="1">
        <f t="shared" si="6"/>
        <v>0.76319444444444429</v>
      </c>
      <c r="Q51">
        <v>549.86443612605399</v>
      </c>
      <c r="R51">
        <f t="shared" si="2"/>
        <v>550</v>
      </c>
      <c r="S51" s="21">
        <f t="shared" si="4"/>
        <v>10</v>
      </c>
      <c r="T51" t="str">
        <f t="shared" si="3"/>
        <v>00:10</v>
      </c>
      <c r="U51">
        <v>1</v>
      </c>
    </row>
    <row r="52" spans="2:21" x14ac:dyDescent="0.25">
      <c r="C52">
        <v>49</v>
      </c>
      <c r="D52" s="3">
        <f>D51+F52</f>
        <v>0.7840277777777771</v>
      </c>
      <c r="E52" s="4">
        <v>56</v>
      </c>
      <c r="F52" s="4" t="str">
        <f>CONCATENATE("00:",$E52)</f>
        <v>00:56</v>
      </c>
      <c r="G52" s="4">
        <v>1</v>
      </c>
      <c r="I52" s="7"/>
      <c r="J52">
        <v>49</v>
      </c>
      <c r="K52" s="3">
        <f>$K51+M52</f>
        <v>0.40902777777777777</v>
      </c>
      <c r="L52" s="4">
        <v>17</v>
      </c>
      <c r="M52" s="4" t="str">
        <f t="shared" si="0"/>
        <v>00:17</v>
      </c>
      <c r="N52" s="11">
        <v>1</v>
      </c>
      <c r="O52" s="16">
        <v>49</v>
      </c>
      <c r="P52" s="1">
        <f t="shared" si="6"/>
        <v>0.77083333333333315</v>
      </c>
      <c r="Q52">
        <v>561.4250257164</v>
      </c>
      <c r="R52">
        <f t="shared" si="2"/>
        <v>561</v>
      </c>
      <c r="S52" s="21">
        <f t="shared" si="4"/>
        <v>11</v>
      </c>
      <c r="T52" t="str">
        <f t="shared" si="3"/>
        <v>00:11</v>
      </c>
      <c r="U52">
        <v>1</v>
      </c>
    </row>
    <row r="53" spans="2:21" x14ac:dyDescent="0.25">
      <c r="B53" t="s">
        <v>4</v>
      </c>
      <c r="C53">
        <v>50</v>
      </c>
      <c r="D53" s="3">
        <v>0.35486111111111113</v>
      </c>
      <c r="E53" s="4">
        <v>73</v>
      </c>
      <c r="F53" s="4" t="str">
        <f>CONCATENATE("00:",$E53)</f>
        <v>00:73</v>
      </c>
      <c r="G53" s="4">
        <v>1</v>
      </c>
      <c r="J53">
        <v>50</v>
      </c>
      <c r="K53" s="3">
        <f>$K52+M53</f>
        <v>0.43611111111111112</v>
      </c>
      <c r="L53" s="4">
        <v>39</v>
      </c>
      <c r="M53" s="4" t="str">
        <f t="shared" si="0"/>
        <v>00:39</v>
      </c>
      <c r="N53" s="11">
        <v>1</v>
      </c>
      <c r="O53" s="16">
        <v>50</v>
      </c>
      <c r="P53" s="1">
        <f t="shared" si="6"/>
        <v>0.77638888888888868</v>
      </c>
      <c r="Q53">
        <v>568.60550171980401</v>
      </c>
      <c r="R53">
        <f t="shared" si="2"/>
        <v>569</v>
      </c>
      <c r="S53" s="21">
        <f t="shared" si="4"/>
        <v>8</v>
      </c>
      <c r="T53" t="str">
        <f t="shared" si="3"/>
        <v>00:8</v>
      </c>
      <c r="U53">
        <v>1</v>
      </c>
    </row>
    <row r="54" spans="2:21" x14ac:dyDescent="0.25">
      <c r="C54">
        <v>51</v>
      </c>
      <c r="D54" s="3">
        <f>D53+F54</f>
        <v>0.39652777777777781</v>
      </c>
      <c r="E54" s="4">
        <v>60</v>
      </c>
      <c r="F54" s="4" t="str">
        <f>CONCATENATE("00:",$E54)</f>
        <v>00:60</v>
      </c>
      <c r="G54" s="4">
        <v>1</v>
      </c>
      <c r="I54" s="7"/>
      <c r="J54">
        <v>51</v>
      </c>
      <c r="K54" s="3">
        <f>$K53+M54</f>
        <v>0.44791666666666669</v>
      </c>
      <c r="L54" s="4">
        <v>17</v>
      </c>
      <c r="M54" s="4" t="str">
        <f t="shared" si="0"/>
        <v>00:17</v>
      </c>
      <c r="N54" s="11">
        <v>1</v>
      </c>
      <c r="O54" s="16">
        <v>51</v>
      </c>
      <c r="P54" s="1">
        <f t="shared" si="6"/>
        <v>0.77638888888888868</v>
      </c>
      <c r="Q54">
        <v>568.94639289708505</v>
      </c>
      <c r="R54">
        <f t="shared" si="2"/>
        <v>569</v>
      </c>
      <c r="S54" s="21">
        <f t="shared" si="4"/>
        <v>0</v>
      </c>
      <c r="T54" t="str">
        <f t="shared" si="3"/>
        <v>00:0</v>
      </c>
      <c r="U54">
        <v>1</v>
      </c>
    </row>
    <row r="55" spans="2:21" x14ac:dyDescent="0.25">
      <c r="C55">
        <v>52</v>
      </c>
      <c r="D55" s="3">
        <f>D54+F55</f>
        <v>0.41736111111111113</v>
      </c>
      <c r="E55" s="4">
        <v>30</v>
      </c>
      <c r="F55" s="4" t="str">
        <f>CONCATENATE("00:",$E55)</f>
        <v>00:30</v>
      </c>
      <c r="G55" s="4">
        <v>1</v>
      </c>
      <c r="I55" s="7"/>
      <c r="J55">
        <v>52</v>
      </c>
      <c r="K55" s="3">
        <f>$K54+M55</f>
        <v>0.45</v>
      </c>
      <c r="L55" s="4">
        <v>3</v>
      </c>
      <c r="M55" s="4" t="str">
        <f t="shared" si="0"/>
        <v>00:3</v>
      </c>
      <c r="N55" s="11">
        <v>1</v>
      </c>
      <c r="O55" s="16">
        <v>52</v>
      </c>
      <c r="P55" s="1">
        <f t="shared" si="6"/>
        <v>0.77638888888888868</v>
      </c>
      <c r="Q55">
        <v>569.19519852379995</v>
      </c>
      <c r="R55">
        <f t="shared" si="2"/>
        <v>569</v>
      </c>
      <c r="S55" s="21">
        <f t="shared" si="4"/>
        <v>0</v>
      </c>
      <c r="T55" t="str">
        <f t="shared" si="3"/>
        <v>00:0</v>
      </c>
      <c r="U55">
        <v>1</v>
      </c>
    </row>
    <row r="56" spans="2:21" x14ac:dyDescent="0.25">
      <c r="C56">
        <v>53</v>
      </c>
      <c r="D56" s="3">
        <f>D55+F56</f>
        <v>0.4291666666666667</v>
      </c>
      <c r="E56" s="4">
        <v>17</v>
      </c>
      <c r="F56" s="4" t="str">
        <f>CONCATENATE("00:",$E56)</f>
        <v>00:17</v>
      </c>
      <c r="G56" s="4">
        <v>1</v>
      </c>
      <c r="I56" s="7"/>
      <c r="J56">
        <v>53</v>
      </c>
      <c r="K56" s="3">
        <f>$K55+M56</f>
        <v>0.45277777777777778</v>
      </c>
      <c r="L56" s="4">
        <v>4</v>
      </c>
      <c r="M56" s="4" t="str">
        <f t="shared" si="0"/>
        <v>00:4</v>
      </c>
      <c r="N56" s="11">
        <v>1</v>
      </c>
      <c r="O56" s="16">
        <v>53</v>
      </c>
      <c r="P56" s="1">
        <f t="shared" si="6"/>
        <v>0.77708333333333313</v>
      </c>
      <c r="Q56">
        <v>570.05308948169602</v>
      </c>
      <c r="R56">
        <f t="shared" si="2"/>
        <v>570</v>
      </c>
      <c r="S56" s="21">
        <f t="shared" si="4"/>
        <v>1</v>
      </c>
      <c r="T56" t="str">
        <f t="shared" si="3"/>
        <v>00:1</v>
      </c>
      <c r="U56">
        <v>1</v>
      </c>
    </row>
    <row r="57" spans="2:21" x14ac:dyDescent="0.25">
      <c r="C57">
        <v>54</v>
      </c>
      <c r="D57" s="3">
        <f>D56+F57</f>
        <v>0.45625000000000004</v>
      </c>
      <c r="E57" s="4">
        <v>39</v>
      </c>
      <c r="F57" s="4" t="str">
        <f>CONCATENATE("00:",$E57)</f>
        <v>00:39</v>
      </c>
      <c r="G57" s="4">
        <v>1</v>
      </c>
      <c r="I57" s="7"/>
      <c r="J57">
        <v>54</v>
      </c>
      <c r="K57" s="3">
        <f>$K56+M57</f>
        <v>0.46805555555555556</v>
      </c>
      <c r="L57" s="4">
        <v>22</v>
      </c>
      <c r="M57" s="4" t="str">
        <f t="shared" si="0"/>
        <v>00:22</v>
      </c>
      <c r="N57" s="11">
        <v>1</v>
      </c>
      <c r="O57" s="16">
        <v>54</v>
      </c>
      <c r="P57" s="1">
        <f t="shared" si="6"/>
        <v>0.7979166666666665</v>
      </c>
      <c r="Q57">
        <v>599.58194247141603</v>
      </c>
      <c r="R57">
        <f t="shared" si="2"/>
        <v>600</v>
      </c>
      <c r="S57" s="21">
        <f t="shared" si="4"/>
        <v>30</v>
      </c>
      <c r="T57" t="str">
        <f t="shared" si="3"/>
        <v>00:30</v>
      </c>
      <c r="U57">
        <v>1</v>
      </c>
    </row>
    <row r="58" spans="2:21" x14ac:dyDescent="0.25">
      <c r="C58">
        <v>55</v>
      </c>
      <c r="D58" s="3">
        <f>D57+F58</f>
        <v>0.46805555555555561</v>
      </c>
      <c r="E58" s="4">
        <v>17</v>
      </c>
      <c r="F58" s="4" t="str">
        <f>CONCATENATE("00:",$E58)</f>
        <v>00:17</v>
      </c>
      <c r="G58" s="4">
        <v>1</v>
      </c>
      <c r="I58" s="7"/>
      <c r="J58">
        <v>55</v>
      </c>
      <c r="K58" s="3">
        <f>$K57+M58</f>
        <v>0.4777777777777778</v>
      </c>
      <c r="L58" s="4">
        <v>14</v>
      </c>
      <c r="M58" s="4" t="str">
        <f t="shared" si="0"/>
        <v>00:14</v>
      </c>
      <c r="N58" s="11">
        <v>1</v>
      </c>
      <c r="O58" s="16">
        <v>55</v>
      </c>
      <c r="P58" s="1">
        <f t="shared" si="6"/>
        <v>0.79861111111111094</v>
      </c>
      <c r="Q58">
        <v>600.918620310493</v>
      </c>
      <c r="R58">
        <f t="shared" si="2"/>
        <v>601</v>
      </c>
      <c r="S58" s="21">
        <f t="shared" si="4"/>
        <v>1</v>
      </c>
      <c r="T58" t="str">
        <f t="shared" si="3"/>
        <v>00:1</v>
      </c>
      <c r="U58">
        <v>1</v>
      </c>
    </row>
    <row r="59" spans="2:21" x14ac:dyDescent="0.25">
      <c r="C59">
        <v>56</v>
      </c>
      <c r="D59" s="3">
        <f>D58+F59</f>
        <v>0.47013888888888894</v>
      </c>
      <c r="E59" s="4">
        <v>3</v>
      </c>
      <c r="F59" s="4" t="str">
        <f>CONCATENATE("00:",$E59)</f>
        <v>00:3</v>
      </c>
      <c r="G59" s="4">
        <v>1</v>
      </c>
      <c r="I59" s="7"/>
      <c r="J59">
        <v>56</v>
      </c>
      <c r="K59" s="3">
        <f>$K58+M59</f>
        <v>0.49027777777777781</v>
      </c>
      <c r="L59" s="4">
        <v>18</v>
      </c>
      <c r="M59" s="4" t="str">
        <f t="shared" si="0"/>
        <v>00:18</v>
      </c>
      <c r="N59" s="11">
        <v>1</v>
      </c>
      <c r="O59" s="16">
        <v>56</v>
      </c>
      <c r="P59" s="1">
        <f t="shared" si="6"/>
        <v>0.80486111111111092</v>
      </c>
      <c r="Q59">
        <v>610.11175876817299</v>
      </c>
      <c r="R59">
        <f t="shared" si="2"/>
        <v>610</v>
      </c>
      <c r="S59" s="21">
        <f t="shared" si="4"/>
        <v>9</v>
      </c>
      <c r="T59" t="str">
        <f t="shared" si="3"/>
        <v>00:9</v>
      </c>
      <c r="U59">
        <v>1</v>
      </c>
    </row>
    <row r="60" spans="2:21" x14ac:dyDescent="0.25">
      <c r="C60">
        <v>57</v>
      </c>
      <c r="D60" s="3">
        <f>D59+F60</f>
        <v>0.47291666666666671</v>
      </c>
      <c r="E60" s="4">
        <v>4</v>
      </c>
      <c r="F60" s="4" t="str">
        <f>CONCATENATE("00:",$E60)</f>
        <v>00:4</v>
      </c>
      <c r="G60" s="4">
        <v>1</v>
      </c>
      <c r="I60" s="7"/>
      <c r="J60">
        <v>57</v>
      </c>
      <c r="K60" s="3">
        <f>$K59+M60</f>
        <v>0.49722222222222223</v>
      </c>
      <c r="L60" s="4">
        <v>10</v>
      </c>
      <c r="M60" s="4" t="str">
        <f t="shared" si="0"/>
        <v>00:10</v>
      </c>
      <c r="N60" s="11">
        <v>1</v>
      </c>
      <c r="O60" s="16">
        <v>57</v>
      </c>
      <c r="P60" s="1">
        <f t="shared" si="6"/>
        <v>0.81666666666666643</v>
      </c>
      <c r="Q60">
        <v>626.50603231675598</v>
      </c>
      <c r="R60">
        <f t="shared" si="2"/>
        <v>627</v>
      </c>
      <c r="S60" s="21">
        <f t="shared" si="4"/>
        <v>17</v>
      </c>
      <c r="T60" t="str">
        <f t="shared" si="3"/>
        <v>00:17</v>
      </c>
      <c r="U60">
        <v>1</v>
      </c>
    </row>
    <row r="61" spans="2:21" x14ac:dyDescent="0.25">
      <c r="C61">
        <v>58</v>
      </c>
      <c r="D61" s="3">
        <f>D60+F61</f>
        <v>0.48819444444444449</v>
      </c>
      <c r="E61" s="4">
        <v>22</v>
      </c>
      <c r="F61" s="4" t="str">
        <f>CONCATENATE("00:",$E61)</f>
        <v>00:22</v>
      </c>
      <c r="G61" s="4">
        <v>1</v>
      </c>
      <c r="I61" s="7"/>
      <c r="J61">
        <v>58</v>
      </c>
      <c r="K61" s="3">
        <f>$K60+M61</f>
        <v>0.52500000000000002</v>
      </c>
      <c r="L61" s="4">
        <v>40</v>
      </c>
      <c r="M61" s="4" t="str">
        <f t="shared" si="0"/>
        <v>00:40</v>
      </c>
      <c r="N61" s="11">
        <v>1</v>
      </c>
      <c r="O61" s="16">
        <v>58</v>
      </c>
      <c r="P61" s="1">
        <f t="shared" si="6"/>
        <v>0.82361111111111085</v>
      </c>
      <c r="Q61">
        <v>637.37050131793399</v>
      </c>
      <c r="R61">
        <f t="shared" si="2"/>
        <v>637</v>
      </c>
      <c r="S61" s="21">
        <f t="shared" si="4"/>
        <v>10</v>
      </c>
      <c r="T61" t="str">
        <f t="shared" si="3"/>
        <v>00:10</v>
      </c>
      <c r="U61">
        <v>1</v>
      </c>
    </row>
    <row r="62" spans="2:21" x14ac:dyDescent="0.25">
      <c r="C62">
        <v>59</v>
      </c>
      <c r="D62" s="3">
        <f>D61+F62</f>
        <v>0.49791666666666673</v>
      </c>
      <c r="E62" s="4">
        <v>14</v>
      </c>
      <c r="F62" s="4" t="str">
        <f>CONCATENATE("00:",$E62)</f>
        <v>00:14</v>
      </c>
      <c r="G62" s="4">
        <v>1</v>
      </c>
      <c r="I62" s="7"/>
      <c r="J62">
        <v>59</v>
      </c>
      <c r="K62" s="3">
        <f>$K61+M62</f>
        <v>0.53263888888888888</v>
      </c>
      <c r="L62" s="4">
        <v>11</v>
      </c>
      <c r="M62" s="4" t="str">
        <f t="shared" si="0"/>
        <v>00:11</v>
      </c>
      <c r="N62" s="11">
        <v>1</v>
      </c>
      <c r="O62" s="16">
        <v>59</v>
      </c>
      <c r="P62" s="1">
        <v>0.33680555555555558</v>
      </c>
      <c r="Q62">
        <v>639.96437054667194</v>
      </c>
      <c r="R62">
        <f t="shared" si="2"/>
        <v>640</v>
      </c>
      <c r="S62" s="21">
        <f t="shared" si="4"/>
        <v>3</v>
      </c>
      <c r="T62" t="str">
        <f t="shared" si="3"/>
        <v>00:3</v>
      </c>
      <c r="U62">
        <v>1</v>
      </c>
    </row>
    <row r="63" spans="2:21" x14ac:dyDescent="0.25">
      <c r="C63">
        <v>60</v>
      </c>
      <c r="D63" s="3">
        <f>D62+F63</f>
        <v>0.51041666666666674</v>
      </c>
      <c r="E63" s="4">
        <v>18</v>
      </c>
      <c r="F63" s="4" t="str">
        <f>CONCATENATE("00:",$E63)</f>
        <v>00:18</v>
      </c>
      <c r="G63" s="4">
        <v>1</v>
      </c>
      <c r="I63" s="7"/>
      <c r="J63">
        <v>60</v>
      </c>
      <c r="K63" s="3">
        <f>$K62+M63</f>
        <v>0.5395833333333333</v>
      </c>
      <c r="L63" s="4">
        <v>10</v>
      </c>
      <c r="M63" s="4" t="str">
        <f t="shared" si="0"/>
        <v>00:10</v>
      </c>
      <c r="N63" s="11">
        <v>1</v>
      </c>
      <c r="O63" s="16">
        <v>60</v>
      </c>
      <c r="P63" s="1">
        <f>P62+T63</f>
        <v>0.34375</v>
      </c>
      <c r="Q63">
        <v>649.80695287014601</v>
      </c>
      <c r="R63">
        <f t="shared" si="2"/>
        <v>650</v>
      </c>
      <c r="S63" s="21">
        <f t="shared" si="4"/>
        <v>10</v>
      </c>
      <c r="T63" t="str">
        <f t="shared" si="3"/>
        <v>00:10</v>
      </c>
      <c r="U63">
        <v>1</v>
      </c>
    </row>
    <row r="64" spans="2:21" x14ac:dyDescent="0.25">
      <c r="C64">
        <v>61</v>
      </c>
      <c r="D64" s="3">
        <f>D63+F64</f>
        <v>0.51736111111111116</v>
      </c>
      <c r="E64" s="4">
        <v>10</v>
      </c>
      <c r="F64" s="4" t="str">
        <f>CONCATENATE("00:",$E64)</f>
        <v>00:10</v>
      </c>
      <c r="G64" s="4">
        <v>1</v>
      </c>
      <c r="I64" s="7"/>
      <c r="J64">
        <v>61</v>
      </c>
      <c r="K64" s="3">
        <f>$K63+M64</f>
        <v>0.54999999999999993</v>
      </c>
      <c r="L64" s="4">
        <v>15</v>
      </c>
      <c r="M64" s="4" t="str">
        <f t="shared" si="0"/>
        <v>00:15</v>
      </c>
      <c r="N64" s="11">
        <v>1</v>
      </c>
      <c r="O64" s="16">
        <v>61</v>
      </c>
      <c r="P64" s="1">
        <f t="shared" ref="P64:P127" si="8">P63+T64</f>
        <v>0.34791666666666665</v>
      </c>
      <c r="Q64">
        <v>656.10319332014399</v>
      </c>
      <c r="R64">
        <f t="shared" si="2"/>
        <v>656</v>
      </c>
      <c r="S64" s="21">
        <f t="shared" si="4"/>
        <v>6</v>
      </c>
      <c r="T64" t="str">
        <f t="shared" si="3"/>
        <v>00:6</v>
      </c>
      <c r="U64">
        <v>1</v>
      </c>
    </row>
    <row r="65" spans="3:21" x14ac:dyDescent="0.25">
      <c r="C65">
        <v>62</v>
      </c>
      <c r="D65" s="3">
        <f>D64+F65</f>
        <v>0.54513888888888895</v>
      </c>
      <c r="E65" s="4">
        <v>40</v>
      </c>
      <c r="F65" s="4" t="str">
        <f>CONCATENATE("00:",$E65)</f>
        <v>00:40</v>
      </c>
      <c r="G65" s="4">
        <v>1</v>
      </c>
      <c r="I65" s="7"/>
      <c r="J65">
        <v>62</v>
      </c>
      <c r="K65" s="3">
        <f>$K64+M65</f>
        <v>0.55624999999999991</v>
      </c>
      <c r="L65" s="4">
        <v>9</v>
      </c>
      <c r="M65" s="4" t="str">
        <f t="shared" si="0"/>
        <v>00:9</v>
      </c>
      <c r="N65" s="11">
        <v>1</v>
      </c>
      <c r="O65" s="16">
        <v>62</v>
      </c>
      <c r="P65" s="1">
        <f t="shared" si="8"/>
        <v>0.3576388888888889</v>
      </c>
      <c r="Q65">
        <v>670.386423670711</v>
      </c>
      <c r="R65">
        <f t="shared" si="2"/>
        <v>670</v>
      </c>
      <c r="S65" s="21">
        <f t="shared" si="4"/>
        <v>14</v>
      </c>
      <c r="T65" t="str">
        <f t="shared" si="3"/>
        <v>00:14</v>
      </c>
      <c r="U65">
        <v>1</v>
      </c>
    </row>
    <row r="66" spans="3:21" x14ac:dyDescent="0.25">
      <c r="C66">
        <v>63</v>
      </c>
      <c r="D66" s="3">
        <f>D65+F66</f>
        <v>0.55277777777777781</v>
      </c>
      <c r="E66" s="4">
        <v>11</v>
      </c>
      <c r="F66" s="4" t="str">
        <f>CONCATENATE("00:",$E66)</f>
        <v>00:11</v>
      </c>
      <c r="G66" s="4">
        <v>1</v>
      </c>
      <c r="I66" s="7"/>
      <c r="J66">
        <v>63</v>
      </c>
      <c r="K66" s="3">
        <f>$K65+M66</f>
        <v>0.56736111111111098</v>
      </c>
      <c r="L66" s="4">
        <v>16</v>
      </c>
      <c r="M66" s="4" t="str">
        <f t="shared" si="0"/>
        <v>00:16</v>
      </c>
      <c r="N66" s="11">
        <v>1</v>
      </c>
      <c r="O66" s="16">
        <v>63</v>
      </c>
      <c r="P66" s="1">
        <f t="shared" si="8"/>
        <v>0.37638888888888888</v>
      </c>
      <c r="Q66">
        <v>697.15844275133702</v>
      </c>
      <c r="R66">
        <f t="shared" si="2"/>
        <v>697</v>
      </c>
      <c r="S66" s="21">
        <f t="shared" si="4"/>
        <v>27</v>
      </c>
      <c r="T66" t="str">
        <f t="shared" si="3"/>
        <v>00:27</v>
      </c>
      <c r="U66">
        <v>1</v>
      </c>
    </row>
    <row r="67" spans="3:21" x14ac:dyDescent="0.25">
      <c r="C67">
        <v>64</v>
      </c>
      <c r="D67" s="3">
        <f>D66+F67</f>
        <v>0.55972222222222223</v>
      </c>
      <c r="E67" s="4">
        <v>10</v>
      </c>
      <c r="F67" s="4" t="str">
        <f>CONCATENATE("00:",$E67)</f>
        <v>00:10</v>
      </c>
      <c r="G67" s="4">
        <v>1</v>
      </c>
      <c r="I67" s="7"/>
      <c r="J67">
        <v>64</v>
      </c>
      <c r="K67" s="3">
        <f>$K66+M67</f>
        <v>0.5743055555555554</v>
      </c>
      <c r="L67" s="4">
        <v>10</v>
      </c>
      <c r="M67" s="4" t="str">
        <f t="shared" si="0"/>
        <v>00:10</v>
      </c>
      <c r="N67" s="11">
        <v>1</v>
      </c>
      <c r="O67" s="16">
        <v>64</v>
      </c>
      <c r="P67" s="1">
        <f t="shared" si="8"/>
        <v>0.38819444444444445</v>
      </c>
      <c r="Q67">
        <v>714.40235897015896</v>
      </c>
      <c r="R67">
        <f t="shared" si="2"/>
        <v>714</v>
      </c>
      <c r="S67" s="21">
        <f t="shared" si="4"/>
        <v>17</v>
      </c>
      <c r="T67" t="str">
        <f t="shared" si="3"/>
        <v>00:17</v>
      </c>
      <c r="U67">
        <v>1</v>
      </c>
    </row>
    <row r="68" spans="3:21" x14ac:dyDescent="0.25">
      <c r="C68">
        <v>65</v>
      </c>
      <c r="D68" s="3">
        <f>D67+F68</f>
        <v>0.57013888888888886</v>
      </c>
      <c r="E68" s="4">
        <v>15</v>
      </c>
      <c r="F68" s="4" t="str">
        <f>CONCATENATE("00:",$E68)</f>
        <v>00:15</v>
      </c>
      <c r="G68" s="4">
        <v>1</v>
      </c>
      <c r="I68" s="7"/>
      <c r="J68">
        <v>65</v>
      </c>
      <c r="K68" s="3">
        <f>$K67+M68</f>
        <v>0.58472222222222203</v>
      </c>
      <c r="L68" s="4">
        <v>15</v>
      </c>
      <c r="M68" s="4" t="str">
        <f t="shared" si="0"/>
        <v>00:15</v>
      </c>
      <c r="N68" s="11">
        <v>1</v>
      </c>
      <c r="O68" s="16">
        <v>65</v>
      </c>
      <c r="P68" s="1">
        <f t="shared" si="8"/>
        <v>0.39374999999999999</v>
      </c>
      <c r="Q68">
        <v>721.57706381400601</v>
      </c>
      <c r="R68">
        <f t="shared" si="2"/>
        <v>722</v>
      </c>
      <c r="S68" s="21">
        <f t="shared" si="4"/>
        <v>8</v>
      </c>
      <c r="T68" t="str">
        <f t="shared" si="3"/>
        <v>00:8</v>
      </c>
      <c r="U68">
        <v>2</v>
      </c>
    </row>
    <row r="69" spans="3:21" x14ac:dyDescent="0.25">
      <c r="C69">
        <v>66</v>
      </c>
      <c r="D69" s="3">
        <f>D68+F69</f>
        <v>0.57638888888888884</v>
      </c>
      <c r="E69" s="4">
        <v>9</v>
      </c>
      <c r="F69" s="4" t="str">
        <f>CONCATENATE("00:",$E69)</f>
        <v>00:9</v>
      </c>
      <c r="G69" s="4">
        <v>1</v>
      </c>
      <c r="I69" s="7"/>
      <c r="J69">
        <v>66</v>
      </c>
      <c r="K69" s="3">
        <f>$K68+M69</f>
        <v>0.58680555555555536</v>
      </c>
      <c r="L69" s="4">
        <v>3</v>
      </c>
      <c r="M69" s="4" t="str">
        <f t="shared" si="0"/>
        <v>00:3</v>
      </c>
      <c r="N69" s="11">
        <v>1</v>
      </c>
      <c r="O69" s="16">
        <v>66</v>
      </c>
      <c r="P69" s="1">
        <f t="shared" si="8"/>
        <v>0.40416666666666667</v>
      </c>
      <c r="Q69">
        <v>736.681368942924</v>
      </c>
      <c r="R69">
        <f t="shared" si="2"/>
        <v>737</v>
      </c>
      <c r="S69" s="21">
        <f t="shared" si="4"/>
        <v>15</v>
      </c>
      <c r="T69" t="str">
        <f t="shared" si="3"/>
        <v>00:15</v>
      </c>
      <c r="U69">
        <v>1</v>
      </c>
    </row>
    <row r="70" spans="3:21" x14ac:dyDescent="0.25">
      <c r="C70">
        <v>67</v>
      </c>
      <c r="D70" s="3">
        <f>D69+F70</f>
        <v>0.58749999999999991</v>
      </c>
      <c r="E70" s="4">
        <v>16</v>
      </c>
      <c r="F70" s="4" t="str">
        <f>CONCATENATE("00:",$E70)</f>
        <v>00:16</v>
      </c>
      <c r="G70" s="4">
        <v>1</v>
      </c>
      <c r="I70" s="7"/>
      <c r="J70">
        <v>67</v>
      </c>
      <c r="K70" s="3">
        <f>$K69+M70</f>
        <v>0.61458333333333315</v>
      </c>
      <c r="L70" s="4">
        <v>40</v>
      </c>
      <c r="M70" s="4" t="str">
        <f t="shared" ref="M70:M103" si="9">CONCATENATE("00:",$L70)</f>
        <v>00:40</v>
      </c>
      <c r="N70" s="11">
        <v>1</v>
      </c>
      <c r="O70" s="16">
        <v>67</v>
      </c>
      <c r="P70" s="1">
        <f t="shared" si="8"/>
        <v>0.40416666666666667</v>
      </c>
      <c r="Q70">
        <v>736.69910400272397</v>
      </c>
      <c r="R70">
        <f t="shared" ref="R70:R133" si="10">ROUND($Q70,0)</f>
        <v>737</v>
      </c>
      <c r="S70" s="21">
        <f t="shared" si="4"/>
        <v>0</v>
      </c>
      <c r="T70" t="str">
        <f t="shared" ref="T70:T133" si="11">CONCATENATE("00:",$S70)</f>
        <v>00:0</v>
      </c>
      <c r="U70">
        <v>1</v>
      </c>
    </row>
    <row r="71" spans="3:21" x14ac:dyDescent="0.25">
      <c r="C71">
        <v>68</v>
      </c>
      <c r="D71" s="3">
        <f>D70+F71</f>
        <v>0.59444444444444433</v>
      </c>
      <c r="E71" s="4">
        <v>10</v>
      </c>
      <c r="F71" s="4" t="str">
        <f>CONCATENATE("00:",$E71)</f>
        <v>00:10</v>
      </c>
      <c r="G71" s="4">
        <v>1</v>
      </c>
      <c r="I71" s="7"/>
      <c r="J71">
        <v>68</v>
      </c>
      <c r="K71" s="3">
        <f>$K70+M71</f>
        <v>0.61805555555555536</v>
      </c>
      <c r="L71" s="4">
        <v>5</v>
      </c>
      <c r="M71" s="4" t="str">
        <f t="shared" si="9"/>
        <v>00:5</v>
      </c>
      <c r="N71" s="11">
        <v>1</v>
      </c>
      <c r="O71" s="16">
        <v>68</v>
      </c>
      <c r="P71" s="1">
        <f t="shared" si="8"/>
        <v>0.40486111111111112</v>
      </c>
      <c r="Q71">
        <v>737.68648594357001</v>
      </c>
      <c r="R71">
        <f t="shared" si="10"/>
        <v>738</v>
      </c>
      <c r="S71" s="21">
        <f t="shared" ref="S71:S134" si="12">R71-R70</f>
        <v>1</v>
      </c>
      <c r="T71" t="str">
        <f t="shared" si="11"/>
        <v>00:1</v>
      </c>
      <c r="U71">
        <v>1</v>
      </c>
    </row>
    <row r="72" spans="3:21" x14ac:dyDescent="0.25">
      <c r="C72">
        <v>69</v>
      </c>
      <c r="D72" s="3">
        <f>D71+F72</f>
        <v>0.60486111111111096</v>
      </c>
      <c r="E72" s="4">
        <v>15</v>
      </c>
      <c r="F72" s="4" t="str">
        <f>CONCATENATE("00:",$E72)</f>
        <v>00:15</v>
      </c>
      <c r="G72" s="4">
        <v>1</v>
      </c>
      <c r="I72" s="7"/>
      <c r="J72">
        <v>69</v>
      </c>
      <c r="K72" s="3">
        <f>$K71+M72</f>
        <v>0.62430555555555534</v>
      </c>
      <c r="L72" s="4">
        <v>9</v>
      </c>
      <c r="M72" s="4" t="str">
        <f t="shared" si="9"/>
        <v>00:9</v>
      </c>
      <c r="N72" s="11">
        <v>1</v>
      </c>
      <c r="O72" s="16">
        <v>69</v>
      </c>
      <c r="P72" s="1">
        <f t="shared" si="8"/>
        <v>0.40694444444444444</v>
      </c>
      <c r="Q72">
        <v>741.006056099597</v>
      </c>
      <c r="R72">
        <f t="shared" si="10"/>
        <v>741</v>
      </c>
      <c r="S72" s="21">
        <f t="shared" si="12"/>
        <v>3</v>
      </c>
      <c r="T72" t="str">
        <f t="shared" si="11"/>
        <v>00:3</v>
      </c>
      <c r="U72">
        <v>1</v>
      </c>
    </row>
    <row r="73" spans="3:21" x14ac:dyDescent="0.25">
      <c r="C73">
        <v>70</v>
      </c>
      <c r="D73" s="3">
        <f>D72+F73</f>
        <v>0.60694444444444429</v>
      </c>
      <c r="E73" s="4">
        <v>3</v>
      </c>
      <c r="F73" s="4" t="str">
        <f>CONCATENATE("00:",$E73)</f>
        <v>00:3</v>
      </c>
      <c r="G73" s="4">
        <v>1</v>
      </c>
      <c r="I73" s="7"/>
      <c r="J73">
        <v>70</v>
      </c>
      <c r="K73" s="3">
        <f>$K72+M73</f>
        <v>0.63055555555555531</v>
      </c>
      <c r="L73" s="4">
        <v>9</v>
      </c>
      <c r="M73" s="4" t="str">
        <f t="shared" si="9"/>
        <v>00:9</v>
      </c>
      <c r="N73" s="11">
        <v>1</v>
      </c>
      <c r="O73" s="16">
        <v>70</v>
      </c>
      <c r="P73" s="1">
        <f t="shared" si="8"/>
        <v>0.40833333333333333</v>
      </c>
      <c r="Q73">
        <v>743.37452727874097</v>
      </c>
      <c r="R73">
        <f t="shared" si="10"/>
        <v>743</v>
      </c>
      <c r="S73" s="21">
        <f t="shared" si="12"/>
        <v>2</v>
      </c>
      <c r="T73" t="str">
        <f t="shared" si="11"/>
        <v>00:2</v>
      </c>
      <c r="U73">
        <v>1</v>
      </c>
    </row>
    <row r="74" spans="3:21" x14ac:dyDescent="0.25">
      <c r="C74">
        <v>71</v>
      </c>
      <c r="D74" s="3">
        <f>D73+F74</f>
        <v>0.63472222222222208</v>
      </c>
      <c r="E74" s="4">
        <v>40</v>
      </c>
      <c r="F74" s="4" t="str">
        <f>CONCATENATE("00:",$E74)</f>
        <v>00:40</v>
      </c>
      <c r="G74" s="4">
        <v>1</v>
      </c>
      <c r="I74" s="7"/>
      <c r="J74">
        <v>71</v>
      </c>
      <c r="K74" s="3">
        <f>$K73+M74</f>
        <v>0.63402777777777752</v>
      </c>
      <c r="L74" s="4">
        <v>5</v>
      </c>
      <c r="M74" s="4" t="str">
        <f t="shared" si="9"/>
        <v>00:5</v>
      </c>
      <c r="N74" s="11">
        <v>1</v>
      </c>
      <c r="O74" s="16">
        <v>71</v>
      </c>
      <c r="P74" s="1">
        <f t="shared" si="8"/>
        <v>0.4236111111111111</v>
      </c>
      <c r="Q74">
        <v>765.39642395947703</v>
      </c>
      <c r="R74">
        <f t="shared" si="10"/>
        <v>765</v>
      </c>
      <c r="S74" s="21">
        <f t="shared" si="12"/>
        <v>22</v>
      </c>
      <c r="T74" t="str">
        <f t="shared" si="11"/>
        <v>00:22</v>
      </c>
      <c r="U74">
        <v>1</v>
      </c>
    </row>
    <row r="75" spans="3:21" x14ac:dyDescent="0.25">
      <c r="C75">
        <v>72</v>
      </c>
      <c r="D75" s="3">
        <f>D74+F75</f>
        <v>0.63819444444444429</v>
      </c>
      <c r="E75" s="4">
        <v>5</v>
      </c>
      <c r="F75" s="4" t="str">
        <f>CONCATENATE("00:",$E75)</f>
        <v>00:5</v>
      </c>
      <c r="G75" s="4">
        <v>1</v>
      </c>
      <c r="I75" s="7"/>
      <c r="J75">
        <v>72</v>
      </c>
      <c r="K75" s="3">
        <f>$K74+M75</f>
        <v>0.64166666666666639</v>
      </c>
      <c r="L75" s="4">
        <v>11</v>
      </c>
      <c r="M75" s="4" t="str">
        <f t="shared" si="9"/>
        <v>00:11</v>
      </c>
      <c r="N75" s="11">
        <v>1</v>
      </c>
      <c r="O75" s="16">
        <v>72</v>
      </c>
      <c r="P75" s="1">
        <f t="shared" si="8"/>
        <v>0.4284722222222222</v>
      </c>
      <c r="Q75">
        <v>771.58978114288595</v>
      </c>
      <c r="R75">
        <f t="shared" si="10"/>
        <v>772</v>
      </c>
      <c r="S75" s="21">
        <f t="shared" si="12"/>
        <v>7</v>
      </c>
      <c r="T75" t="str">
        <f t="shared" si="11"/>
        <v>00:7</v>
      </c>
      <c r="U75">
        <v>1</v>
      </c>
    </row>
    <row r="76" spans="3:21" x14ac:dyDescent="0.25">
      <c r="C76">
        <v>73</v>
      </c>
      <c r="D76" s="3">
        <f>D75+F76</f>
        <v>0.64444444444444426</v>
      </c>
      <c r="E76" s="4">
        <v>9</v>
      </c>
      <c r="F76" s="4" t="str">
        <f>CONCATENATE("00:",$E76)</f>
        <v>00:9</v>
      </c>
      <c r="G76" s="4">
        <v>1</v>
      </c>
      <c r="I76" s="7"/>
      <c r="J76">
        <v>73</v>
      </c>
      <c r="K76" s="3">
        <f>$K75+M76</f>
        <v>0.64166666666666639</v>
      </c>
      <c r="L76" s="4">
        <v>0</v>
      </c>
      <c r="M76" s="4" t="str">
        <f t="shared" si="9"/>
        <v>00:0</v>
      </c>
      <c r="N76" s="11">
        <v>1</v>
      </c>
      <c r="O76" s="16">
        <v>73</v>
      </c>
      <c r="P76" s="1">
        <f t="shared" si="8"/>
        <v>0.43124999999999997</v>
      </c>
      <c r="Q76">
        <v>775.67438298971297</v>
      </c>
      <c r="R76">
        <f t="shared" si="10"/>
        <v>776</v>
      </c>
      <c r="S76" s="21">
        <f t="shared" si="12"/>
        <v>4</v>
      </c>
      <c r="T76" t="str">
        <f t="shared" si="11"/>
        <v>00:4</v>
      </c>
      <c r="U76">
        <v>1</v>
      </c>
    </row>
    <row r="77" spans="3:21" x14ac:dyDescent="0.25">
      <c r="C77">
        <v>74</v>
      </c>
      <c r="D77" s="3">
        <f>D76+F77</f>
        <v>0.65069444444444424</v>
      </c>
      <c r="E77" s="4">
        <v>9</v>
      </c>
      <c r="F77" s="4" t="str">
        <f>CONCATENATE("00:",$E77)</f>
        <v>00:9</v>
      </c>
      <c r="G77" s="4">
        <v>1</v>
      </c>
      <c r="I77" s="7"/>
      <c r="J77">
        <v>74</v>
      </c>
      <c r="K77" s="3">
        <f>$K76+M77</f>
        <v>0.64305555555555527</v>
      </c>
      <c r="L77" s="4">
        <v>2</v>
      </c>
      <c r="M77" s="4" t="str">
        <f t="shared" si="9"/>
        <v>00:2</v>
      </c>
      <c r="N77" s="11">
        <v>1</v>
      </c>
      <c r="O77" s="16">
        <v>74</v>
      </c>
      <c r="P77" s="1">
        <f t="shared" si="8"/>
        <v>0.43819444444444439</v>
      </c>
      <c r="Q77">
        <v>786.36414038258204</v>
      </c>
      <c r="R77">
        <f t="shared" si="10"/>
        <v>786</v>
      </c>
      <c r="S77" s="21">
        <f t="shared" si="12"/>
        <v>10</v>
      </c>
      <c r="T77" t="str">
        <f t="shared" si="11"/>
        <v>00:10</v>
      </c>
      <c r="U77">
        <v>1</v>
      </c>
    </row>
    <row r="78" spans="3:21" x14ac:dyDescent="0.25">
      <c r="C78">
        <v>75</v>
      </c>
      <c r="D78" s="3">
        <f>D77+F78</f>
        <v>0.65416666666666645</v>
      </c>
      <c r="E78" s="4">
        <v>5</v>
      </c>
      <c r="F78" s="4" t="str">
        <f>CONCATENATE("00:",$E78)</f>
        <v>00:5</v>
      </c>
      <c r="G78" s="4">
        <v>1</v>
      </c>
      <c r="I78" s="7"/>
      <c r="J78">
        <v>75</v>
      </c>
      <c r="K78" s="3">
        <f>$K77+M78</f>
        <v>0.65208333333333302</v>
      </c>
      <c r="L78" s="4">
        <v>13</v>
      </c>
      <c r="M78" s="4" t="str">
        <f t="shared" si="9"/>
        <v>00:13</v>
      </c>
      <c r="N78" s="11">
        <v>1</v>
      </c>
      <c r="O78" s="16">
        <v>75</v>
      </c>
      <c r="P78" s="1">
        <f t="shared" si="8"/>
        <v>0.44722222222222219</v>
      </c>
      <c r="Q78">
        <v>799.06953238944197</v>
      </c>
      <c r="R78">
        <f t="shared" si="10"/>
        <v>799</v>
      </c>
      <c r="S78" s="21">
        <f t="shared" si="12"/>
        <v>13</v>
      </c>
      <c r="T78" t="str">
        <f t="shared" si="11"/>
        <v>00:13</v>
      </c>
      <c r="U78">
        <v>1</v>
      </c>
    </row>
    <row r="79" spans="3:21" x14ac:dyDescent="0.25">
      <c r="C79">
        <v>76</v>
      </c>
      <c r="D79" s="3">
        <f>D78+F79</f>
        <v>0.66180555555555531</v>
      </c>
      <c r="E79" s="4">
        <v>11</v>
      </c>
      <c r="F79" s="4" t="str">
        <f>CONCATENATE("00:",$E79)</f>
        <v>00:11</v>
      </c>
      <c r="G79" s="4">
        <v>1</v>
      </c>
      <c r="I79" s="7"/>
      <c r="J79">
        <v>76</v>
      </c>
      <c r="K79" s="3">
        <f>$K78+M79</f>
        <v>0.66597222222222185</v>
      </c>
      <c r="L79" s="4">
        <v>20</v>
      </c>
      <c r="M79" s="4" t="str">
        <f t="shared" si="9"/>
        <v>00:20</v>
      </c>
      <c r="N79" s="11">
        <v>1</v>
      </c>
      <c r="O79" s="16">
        <v>76</v>
      </c>
      <c r="P79" s="1">
        <f t="shared" si="8"/>
        <v>0.44791666666666663</v>
      </c>
      <c r="Q79">
        <v>799.69185812238504</v>
      </c>
      <c r="R79">
        <f t="shared" si="10"/>
        <v>800</v>
      </c>
      <c r="S79" s="21">
        <f t="shared" si="12"/>
        <v>1</v>
      </c>
      <c r="T79" t="str">
        <f t="shared" si="11"/>
        <v>00:1</v>
      </c>
      <c r="U79">
        <v>1</v>
      </c>
    </row>
    <row r="80" spans="3:21" x14ac:dyDescent="0.25">
      <c r="C80">
        <v>77</v>
      </c>
      <c r="D80" s="3">
        <f>D79+F80</f>
        <v>0.66180555555555531</v>
      </c>
      <c r="E80" s="4">
        <v>0</v>
      </c>
      <c r="F80" s="4" t="str">
        <f>CONCATENATE("00:",$E80)</f>
        <v>00:0</v>
      </c>
      <c r="G80" s="4">
        <v>1</v>
      </c>
      <c r="I80" s="7"/>
      <c r="J80">
        <v>77</v>
      </c>
      <c r="K80" s="3">
        <f>$K79+M80</f>
        <v>0.67708333333333293</v>
      </c>
      <c r="L80" s="4">
        <v>16</v>
      </c>
      <c r="M80" s="4" t="str">
        <f t="shared" si="9"/>
        <v>00:16</v>
      </c>
      <c r="N80" s="11">
        <v>1</v>
      </c>
      <c r="O80" s="16">
        <v>77</v>
      </c>
      <c r="P80" s="1">
        <f t="shared" si="8"/>
        <v>0.45208333333333328</v>
      </c>
      <c r="Q80">
        <v>806.020250895397</v>
      </c>
      <c r="R80">
        <f t="shared" si="10"/>
        <v>806</v>
      </c>
      <c r="S80" s="21">
        <f t="shared" si="12"/>
        <v>6</v>
      </c>
      <c r="T80" t="str">
        <f t="shared" si="11"/>
        <v>00:6</v>
      </c>
      <c r="U80">
        <v>1</v>
      </c>
    </row>
    <row r="81" spans="3:21" x14ac:dyDescent="0.25">
      <c r="C81">
        <v>78</v>
      </c>
      <c r="D81" s="3">
        <f>D80+F81</f>
        <v>0.6631944444444442</v>
      </c>
      <c r="E81" s="4">
        <v>2</v>
      </c>
      <c r="F81" s="4" t="str">
        <f>CONCATENATE("00:",$E81)</f>
        <v>00:2</v>
      </c>
      <c r="G81" s="4">
        <v>1</v>
      </c>
      <c r="I81" s="7"/>
      <c r="J81">
        <v>78</v>
      </c>
      <c r="K81" s="3">
        <f>$K80+M81</f>
        <v>0.69027777777777732</v>
      </c>
      <c r="L81" s="4">
        <v>19</v>
      </c>
      <c r="M81" s="4" t="str">
        <f t="shared" si="9"/>
        <v>00:19</v>
      </c>
      <c r="N81" s="11">
        <v>1</v>
      </c>
      <c r="O81" s="16">
        <v>78</v>
      </c>
      <c r="P81" s="1">
        <f t="shared" si="8"/>
        <v>0.45277777777777772</v>
      </c>
      <c r="Q81">
        <v>807.28194311916297</v>
      </c>
      <c r="R81">
        <f t="shared" si="10"/>
        <v>807</v>
      </c>
      <c r="S81" s="21">
        <f t="shared" si="12"/>
        <v>1</v>
      </c>
      <c r="T81" t="str">
        <f t="shared" si="11"/>
        <v>00:1</v>
      </c>
      <c r="U81">
        <v>1</v>
      </c>
    </row>
    <row r="82" spans="3:21" x14ac:dyDescent="0.25">
      <c r="C82">
        <v>79</v>
      </c>
      <c r="D82" s="3">
        <f>D81+F82</f>
        <v>0.67222222222222194</v>
      </c>
      <c r="E82" s="4">
        <v>13</v>
      </c>
      <c r="F82" s="4" t="str">
        <f>CONCATENATE("00:",$E82)</f>
        <v>00:13</v>
      </c>
      <c r="G82" s="4">
        <v>1</v>
      </c>
      <c r="I82" s="7"/>
      <c r="J82">
        <v>79</v>
      </c>
      <c r="K82" s="3">
        <f>$K81+M82</f>
        <v>0.69097222222222177</v>
      </c>
      <c r="L82" s="4">
        <v>1</v>
      </c>
      <c r="M82" s="4" t="str">
        <f t="shared" si="9"/>
        <v>00:1</v>
      </c>
      <c r="N82" s="11">
        <v>1</v>
      </c>
      <c r="O82" s="16">
        <v>79</v>
      </c>
      <c r="P82" s="1">
        <f t="shared" si="8"/>
        <v>0.4590277777777777</v>
      </c>
      <c r="Q82">
        <v>816.46187250238302</v>
      </c>
      <c r="R82">
        <f t="shared" si="10"/>
        <v>816</v>
      </c>
      <c r="S82" s="21">
        <f t="shared" si="12"/>
        <v>9</v>
      </c>
      <c r="T82" t="str">
        <f t="shared" si="11"/>
        <v>00:9</v>
      </c>
      <c r="U82">
        <v>1</v>
      </c>
    </row>
    <row r="83" spans="3:21" x14ac:dyDescent="0.25">
      <c r="C83">
        <v>80</v>
      </c>
      <c r="D83" s="3">
        <f>D82+F83</f>
        <v>0.68611111111111078</v>
      </c>
      <c r="E83" s="4">
        <v>20</v>
      </c>
      <c r="F83" s="4" t="str">
        <f>CONCATENATE("00:",$E83)</f>
        <v>00:20</v>
      </c>
      <c r="G83" s="4">
        <v>1</v>
      </c>
      <c r="I83" s="7"/>
      <c r="J83">
        <v>80</v>
      </c>
      <c r="K83" s="3">
        <f>$K82+M83</f>
        <v>0.69305555555555509</v>
      </c>
      <c r="L83" s="4">
        <v>3</v>
      </c>
      <c r="M83" s="4" t="str">
        <f t="shared" si="9"/>
        <v>00:3</v>
      </c>
      <c r="N83" s="11">
        <v>1</v>
      </c>
      <c r="O83" s="16">
        <v>80</v>
      </c>
      <c r="P83" s="1">
        <f t="shared" si="8"/>
        <v>0.46319444444444435</v>
      </c>
      <c r="Q83">
        <v>821.70836784136998</v>
      </c>
      <c r="R83">
        <f t="shared" si="10"/>
        <v>822</v>
      </c>
      <c r="S83" s="21">
        <f t="shared" si="12"/>
        <v>6</v>
      </c>
      <c r="T83" t="str">
        <f t="shared" si="11"/>
        <v>00:6</v>
      </c>
      <c r="U83">
        <v>1</v>
      </c>
    </row>
    <row r="84" spans="3:21" x14ac:dyDescent="0.25">
      <c r="C84">
        <v>81</v>
      </c>
      <c r="D84" s="3">
        <f>D83+F84</f>
        <v>0.69722222222222185</v>
      </c>
      <c r="E84" s="4">
        <v>16</v>
      </c>
      <c r="F84" s="4" t="str">
        <f>CONCATENATE("00:",$E84)</f>
        <v>00:16</v>
      </c>
      <c r="G84" s="4">
        <v>1</v>
      </c>
      <c r="I84" s="7"/>
      <c r="J84">
        <v>81</v>
      </c>
      <c r="K84" s="3">
        <f>$K83+M84</f>
        <v>0.71249999999999958</v>
      </c>
      <c r="L84" s="4">
        <v>28</v>
      </c>
      <c r="M84" s="4" t="str">
        <f t="shared" si="9"/>
        <v>00:28</v>
      </c>
      <c r="N84" s="11">
        <v>1</v>
      </c>
      <c r="O84" s="16">
        <v>81</v>
      </c>
      <c r="P84" s="1">
        <f t="shared" si="8"/>
        <v>0.48402777777777767</v>
      </c>
      <c r="Q84">
        <v>851.71130556369098</v>
      </c>
      <c r="R84">
        <f t="shared" si="10"/>
        <v>852</v>
      </c>
      <c r="S84" s="21">
        <f t="shared" si="12"/>
        <v>30</v>
      </c>
      <c r="T84" t="str">
        <f t="shared" si="11"/>
        <v>00:30</v>
      </c>
      <c r="U84">
        <v>1</v>
      </c>
    </row>
    <row r="85" spans="3:21" x14ac:dyDescent="0.25">
      <c r="C85">
        <v>82</v>
      </c>
      <c r="D85" s="3">
        <f>D84+F85</f>
        <v>0.71041666666666625</v>
      </c>
      <c r="E85" s="4">
        <v>19</v>
      </c>
      <c r="F85" s="4" t="str">
        <f>CONCATENATE("00:",$E85)</f>
        <v>00:19</v>
      </c>
      <c r="G85" s="4">
        <v>1</v>
      </c>
      <c r="I85" s="7"/>
      <c r="J85">
        <v>82</v>
      </c>
      <c r="K85" s="3">
        <f>$K84+M85</f>
        <v>0.73611111111111072</v>
      </c>
      <c r="L85" s="4">
        <v>34</v>
      </c>
      <c r="M85" s="4" t="str">
        <f t="shared" si="9"/>
        <v>00:34</v>
      </c>
      <c r="N85" s="11">
        <v>1</v>
      </c>
      <c r="O85" s="16">
        <v>82</v>
      </c>
      <c r="P85" s="1">
        <v>0.52430555555555558</v>
      </c>
      <c r="Q85">
        <v>875.99429666695198</v>
      </c>
      <c r="R85">
        <f t="shared" si="10"/>
        <v>876</v>
      </c>
      <c r="S85" s="21">
        <f t="shared" si="12"/>
        <v>24</v>
      </c>
      <c r="T85" t="str">
        <f t="shared" si="11"/>
        <v>00:24</v>
      </c>
      <c r="U85">
        <v>1</v>
      </c>
    </row>
    <row r="86" spans="3:21" x14ac:dyDescent="0.25">
      <c r="C86">
        <v>83</v>
      </c>
      <c r="D86" s="3">
        <f>D85+F86</f>
        <v>0.71111111111111069</v>
      </c>
      <c r="E86" s="4">
        <v>1</v>
      </c>
      <c r="F86" s="4" t="str">
        <f>CONCATENATE("00:",$E86)</f>
        <v>00:1</v>
      </c>
      <c r="G86" s="4">
        <v>1</v>
      </c>
      <c r="I86" s="7"/>
      <c r="J86">
        <v>83</v>
      </c>
      <c r="K86" s="3">
        <f>$K85+M86</f>
        <v>0.74097222222222181</v>
      </c>
      <c r="L86" s="4">
        <v>7</v>
      </c>
      <c r="M86" s="4" t="str">
        <f t="shared" si="9"/>
        <v>00:7</v>
      </c>
      <c r="N86" s="11">
        <v>1</v>
      </c>
      <c r="O86" s="16">
        <v>83</v>
      </c>
      <c r="P86" s="1">
        <f t="shared" si="8"/>
        <v>0.52916666666666667</v>
      </c>
      <c r="Q86">
        <v>883.338973464741</v>
      </c>
      <c r="R86">
        <f t="shared" si="10"/>
        <v>883</v>
      </c>
      <c r="S86" s="21">
        <f t="shared" si="12"/>
        <v>7</v>
      </c>
      <c r="T86" t="str">
        <f t="shared" si="11"/>
        <v>00:7</v>
      </c>
      <c r="U86">
        <v>1</v>
      </c>
    </row>
    <row r="87" spans="3:21" x14ac:dyDescent="0.25">
      <c r="C87">
        <v>84</v>
      </c>
      <c r="D87" s="3">
        <f>D86+F87</f>
        <v>0.71319444444444402</v>
      </c>
      <c r="E87" s="4">
        <v>3</v>
      </c>
      <c r="F87" s="4" t="str">
        <f>CONCATENATE("00:",$E87)</f>
        <v>00:3</v>
      </c>
      <c r="G87" s="4">
        <v>1</v>
      </c>
      <c r="I87" s="7"/>
      <c r="J87">
        <v>84</v>
      </c>
      <c r="K87" s="3">
        <f>$K86+M87</f>
        <v>0.76388888888888851</v>
      </c>
      <c r="L87" s="4">
        <v>33</v>
      </c>
      <c r="M87" s="4" t="str">
        <f t="shared" si="9"/>
        <v>00:33</v>
      </c>
      <c r="N87" s="11">
        <v>1</v>
      </c>
      <c r="O87" s="16">
        <v>84</v>
      </c>
      <c r="P87" s="1">
        <f t="shared" si="8"/>
        <v>0.53611111111111109</v>
      </c>
      <c r="Q87">
        <v>892.73911857724795</v>
      </c>
      <c r="R87">
        <f t="shared" si="10"/>
        <v>893</v>
      </c>
      <c r="S87" s="21">
        <f t="shared" si="12"/>
        <v>10</v>
      </c>
      <c r="T87" t="str">
        <f t="shared" si="11"/>
        <v>00:10</v>
      </c>
      <c r="U87">
        <v>1</v>
      </c>
    </row>
    <row r="88" spans="3:21" x14ac:dyDescent="0.25">
      <c r="C88">
        <v>85</v>
      </c>
      <c r="D88" s="3">
        <f>D87+F88</f>
        <v>0.73263888888888851</v>
      </c>
      <c r="E88" s="4">
        <v>28</v>
      </c>
      <c r="F88" s="4" t="str">
        <f>CONCATENATE("00:",$E88)</f>
        <v>00:28</v>
      </c>
      <c r="G88" s="4">
        <v>1</v>
      </c>
      <c r="I88" s="7"/>
      <c r="J88">
        <v>85</v>
      </c>
      <c r="K88" s="3">
        <f>$K87+M88</f>
        <v>0.76736111111111072</v>
      </c>
      <c r="L88" s="4">
        <v>5</v>
      </c>
      <c r="M88" s="4" t="str">
        <f t="shared" si="9"/>
        <v>00:5</v>
      </c>
      <c r="N88" s="11">
        <v>1</v>
      </c>
      <c r="O88" s="16">
        <v>85</v>
      </c>
      <c r="P88" s="1">
        <f t="shared" si="8"/>
        <v>0.54791666666666661</v>
      </c>
      <c r="Q88">
        <v>910.493233935955</v>
      </c>
      <c r="R88">
        <f t="shared" si="10"/>
        <v>910</v>
      </c>
      <c r="S88" s="21">
        <f t="shared" si="12"/>
        <v>17</v>
      </c>
      <c r="T88" t="str">
        <f t="shared" si="11"/>
        <v>00:17</v>
      </c>
      <c r="U88">
        <v>1</v>
      </c>
    </row>
    <row r="89" spans="3:21" x14ac:dyDescent="0.25">
      <c r="C89">
        <v>86</v>
      </c>
      <c r="D89" s="3">
        <f>D88+F89</f>
        <v>0.75624999999999964</v>
      </c>
      <c r="E89" s="4">
        <v>34</v>
      </c>
      <c r="F89" s="4" t="str">
        <f>CONCATENATE("00:",$E89)</f>
        <v>00:34</v>
      </c>
      <c r="G89" s="4">
        <v>1</v>
      </c>
      <c r="I89" s="7"/>
      <c r="J89">
        <v>86</v>
      </c>
      <c r="K89" s="3">
        <f>$K88+M89</f>
        <v>0.78055555555555511</v>
      </c>
      <c r="L89" s="4">
        <v>19</v>
      </c>
      <c r="M89" s="4" t="str">
        <f t="shared" si="9"/>
        <v>00:19</v>
      </c>
      <c r="N89" s="11">
        <v>1</v>
      </c>
      <c r="O89" s="16">
        <v>86</v>
      </c>
      <c r="P89" s="1">
        <f t="shared" si="8"/>
        <v>0.55972222222222212</v>
      </c>
      <c r="Q89">
        <v>927.169686050584</v>
      </c>
      <c r="R89">
        <f t="shared" si="10"/>
        <v>927</v>
      </c>
      <c r="S89" s="21">
        <f t="shared" si="12"/>
        <v>17</v>
      </c>
      <c r="T89" t="str">
        <f t="shared" si="11"/>
        <v>00:17</v>
      </c>
      <c r="U89">
        <v>1</v>
      </c>
    </row>
    <row r="90" spans="3:21" x14ac:dyDescent="0.25">
      <c r="C90">
        <v>87</v>
      </c>
      <c r="D90" s="3">
        <f>D89+F90</f>
        <v>0.76111111111111074</v>
      </c>
      <c r="E90" s="4">
        <v>7</v>
      </c>
      <c r="F90" s="4" t="str">
        <f>CONCATENATE("00:",$E90)</f>
        <v>00:7</v>
      </c>
      <c r="G90" s="4">
        <v>1</v>
      </c>
      <c r="I90" s="7"/>
      <c r="J90">
        <v>87</v>
      </c>
      <c r="K90" s="3">
        <f>$K89+M90</f>
        <v>0.78749999999999953</v>
      </c>
      <c r="L90" s="4">
        <v>10</v>
      </c>
      <c r="M90" s="4" t="str">
        <f t="shared" si="9"/>
        <v>00:10</v>
      </c>
      <c r="N90" s="11">
        <v>1</v>
      </c>
      <c r="O90" s="16">
        <v>87</v>
      </c>
      <c r="P90" s="1">
        <f t="shared" si="8"/>
        <v>0.56874999999999987</v>
      </c>
      <c r="Q90">
        <v>939.91959423382798</v>
      </c>
      <c r="R90">
        <f t="shared" si="10"/>
        <v>940</v>
      </c>
      <c r="S90" s="21">
        <f t="shared" si="12"/>
        <v>13</v>
      </c>
      <c r="T90" t="str">
        <f t="shared" si="11"/>
        <v>00:13</v>
      </c>
      <c r="U90">
        <v>1</v>
      </c>
    </row>
    <row r="91" spans="3:21" x14ac:dyDescent="0.25">
      <c r="C91">
        <v>88</v>
      </c>
      <c r="D91" s="3">
        <f>D90+F91</f>
        <v>0.78402777777777743</v>
      </c>
      <c r="E91" s="4">
        <v>33</v>
      </c>
      <c r="F91" s="4" t="str">
        <f>CONCATENATE("00:",$E91)</f>
        <v>00:33</v>
      </c>
      <c r="G91" s="4">
        <v>1</v>
      </c>
      <c r="I91" s="7"/>
      <c r="J91">
        <v>88</v>
      </c>
      <c r="K91" s="3">
        <f>$K90+M91</f>
        <v>0.79652777777777728</v>
      </c>
      <c r="L91" s="4">
        <v>13</v>
      </c>
      <c r="M91" s="4" t="str">
        <f t="shared" si="9"/>
        <v>00:13</v>
      </c>
      <c r="N91" s="11">
        <v>1</v>
      </c>
      <c r="O91" s="16">
        <v>88</v>
      </c>
      <c r="P91" s="1">
        <f t="shared" si="8"/>
        <v>0.58055555555555538</v>
      </c>
      <c r="Q91">
        <v>956.76264587280195</v>
      </c>
      <c r="R91">
        <f t="shared" si="10"/>
        <v>957</v>
      </c>
      <c r="S91" s="21">
        <f t="shared" si="12"/>
        <v>17</v>
      </c>
      <c r="T91" t="str">
        <f t="shared" si="11"/>
        <v>00:17</v>
      </c>
      <c r="U91">
        <v>1</v>
      </c>
    </row>
    <row r="92" spans="3:21" x14ac:dyDescent="0.25">
      <c r="C92">
        <v>89</v>
      </c>
      <c r="D92" s="3">
        <f>D91+F92</f>
        <v>0.78749999999999964</v>
      </c>
      <c r="E92" s="4">
        <v>5</v>
      </c>
      <c r="F92" s="4" t="str">
        <f>CONCATENATE("00:",$E92)</f>
        <v>00:5</v>
      </c>
      <c r="G92" s="4">
        <v>1</v>
      </c>
      <c r="I92" s="7"/>
      <c r="J92">
        <v>89</v>
      </c>
      <c r="K92" s="3">
        <f>$K91+M92</f>
        <v>0.79861111111111061</v>
      </c>
      <c r="L92" s="4">
        <v>3</v>
      </c>
      <c r="M92" s="4" t="str">
        <f t="shared" si="9"/>
        <v>00:3</v>
      </c>
      <c r="N92" s="11">
        <v>1</v>
      </c>
      <c r="O92" s="16">
        <v>89</v>
      </c>
      <c r="P92" s="1">
        <f t="shared" si="8"/>
        <v>0.58541666666666647</v>
      </c>
      <c r="Q92">
        <v>963.98852199134103</v>
      </c>
      <c r="R92">
        <f t="shared" si="10"/>
        <v>964</v>
      </c>
      <c r="S92" s="21">
        <f t="shared" si="12"/>
        <v>7</v>
      </c>
      <c r="T92" t="str">
        <f t="shared" si="11"/>
        <v>00:7</v>
      </c>
      <c r="U92">
        <v>1</v>
      </c>
    </row>
    <row r="93" spans="3:21" x14ac:dyDescent="0.25">
      <c r="C93">
        <v>90</v>
      </c>
      <c r="D93" s="3">
        <f>D92+F93</f>
        <v>0.80069444444444404</v>
      </c>
      <c r="E93" s="4">
        <v>19</v>
      </c>
      <c r="F93" s="4" t="str">
        <f>CONCATENATE("00:",$E93)</f>
        <v>00:19</v>
      </c>
      <c r="G93" s="4">
        <v>1</v>
      </c>
      <c r="I93" s="7"/>
      <c r="J93">
        <v>90</v>
      </c>
      <c r="K93" s="3">
        <f>$K92+M93</f>
        <v>0.79999999999999949</v>
      </c>
      <c r="L93" s="4">
        <v>2</v>
      </c>
      <c r="M93" s="4" t="str">
        <f t="shared" si="9"/>
        <v>00:2</v>
      </c>
      <c r="N93" s="11">
        <v>1</v>
      </c>
      <c r="O93" s="16">
        <v>90</v>
      </c>
      <c r="P93" s="1">
        <f t="shared" si="8"/>
        <v>0.59097222222222201</v>
      </c>
      <c r="Q93">
        <v>972.06358732325305</v>
      </c>
      <c r="R93">
        <f t="shared" si="10"/>
        <v>972</v>
      </c>
      <c r="S93" s="21">
        <f t="shared" si="12"/>
        <v>8</v>
      </c>
      <c r="T93" t="str">
        <f t="shared" si="11"/>
        <v>00:8</v>
      </c>
      <c r="U93">
        <v>1</v>
      </c>
    </row>
    <row r="94" spans="3:21" x14ac:dyDescent="0.25">
      <c r="C94">
        <v>91</v>
      </c>
      <c r="D94" s="3">
        <f>D93+F94</f>
        <v>0.80763888888888846</v>
      </c>
      <c r="E94" s="4">
        <v>10</v>
      </c>
      <c r="F94" s="4" t="str">
        <f>CONCATENATE("00:",$E94)</f>
        <v>00:10</v>
      </c>
      <c r="G94" s="4">
        <v>1</v>
      </c>
      <c r="I94" s="7"/>
      <c r="J94">
        <v>91</v>
      </c>
      <c r="K94" s="3">
        <f>$K93+M94</f>
        <v>0.80208333333333282</v>
      </c>
      <c r="L94" s="4">
        <v>3</v>
      </c>
      <c r="M94" s="4" t="str">
        <f t="shared" si="9"/>
        <v>00:3</v>
      </c>
      <c r="N94" s="11">
        <v>1</v>
      </c>
      <c r="O94" s="16">
        <v>91</v>
      </c>
      <c r="P94" s="1">
        <f t="shared" si="8"/>
        <v>0.59305555555555534</v>
      </c>
      <c r="Q94">
        <v>974.72697531176004</v>
      </c>
      <c r="R94">
        <f t="shared" si="10"/>
        <v>975</v>
      </c>
      <c r="S94" s="21">
        <f t="shared" si="12"/>
        <v>3</v>
      </c>
      <c r="T94" t="str">
        <f t="shared" si="11"/>
        <v>00:3</v>
      </c>
      <c r="U94">
        <v>1</v>
      </c>
    </row>
    <row r="95" spans="3:21" x14ac:dyDescent="0.25">
      <c r="C95">
        <v>92</v>
      </c>
      <c r="D95" s="3">
        <f>D94+F95</f>
        <v>0.81666666666666621</v>
      </c>
      <c r="E95" s="4">
        <v>13</v>
      </c>
      <c r="F95" s="4" t="str">
        <f>CONCATENATE("00:",$E95)</f>
        <v>00:13</v>
      </c>
      <c r="G95" s="4">
        <v>1</v>
      </c>
      <c r="I95" s="7"/>
      <c r="J95">
        <v>92</v>
      </c>
      <c r="K95" s="3">
        <f>$K94+M95</f>
        <v>0.80902777777777724</v>
      </c>
      <c r="L95" s="4">
        <v>10</v>
      </c>
      <c r="M95" s="4" t="str">
        <f t="shared" si="9"/>
        <v>00:10</v>
      </c>
      <c r="N95" s="11">
        <v>1</v>
      </c>
      <c r="O95" s="16">
        <v>92</v>
      </c>
      <c r="P95" s="1">
        <f t="shared" si="8"/>
        <v>0.59305555555555534</v>
      </c>
      <c r="Q95">
        <v>975.32292722304101</v>
      </c>
      <c r="R95">
        <f t="shared" si="10"/>
        <v>975</v>
      </c>
      <c r="S95" s="21">
        <f t="shared" si="12"/>
        <v>0</v>
      </c>
      <c r="T95" t="str">
        <f t="shared" si="11"/>
        <v>00:0</v>
      </c>
      <c r="U95">
        <v>1</v>
      </c>
    </row>
    <row r="96" spans="3:21" x14ac:dyDescent="0.25">
      <c r="C96">
        <v>93</v>
      </c>
      <c r="D96" s="3">
        <f>D95+F96</f>
        <v>0.81874999999999953</v>
      </c>
      <c r="E96" s="4">
        <v>3</v>
      </c>
      <c r="F96" s="4" t="str">
        <f>CONCATENATE("00:",$E96)</f>
        <v>00:3</v>
      </c>
      <c r="G96" s="4">
        <v>1</v>
      </c>
      <c r="I96" s="7"/>
      <c r="J96">
        <v>93</v>
      </c>
      <c r="K96" s="3">
        <f>$K95+M96</f>
        <v>0.81458333333333277</v>
      </c>
      <c r="L96" s="4">
        <v>8</v>
      </c>
      <c r="M96" s="4" t="str">
        <f t="shared" si="9"/>
        <v>00:8</v>
      </c>
      <c r="N96" s="11">
        <v>1</v>
      </c>
      <c r="O96" s="16">
        <v>93</v>
      </c>
      <c r="P96" s="1">
        <f t="shared" si="8"/>
        <v>0.59374999999999978</v>
      </c>
      <c r="Q96">
        <v>975.56324669577998</v>
      </c>
      <c r="R96">
        <f t="shared" si="10"/>
        <v>976</v>
      </c>
      <c r="S96" s="21">
        <f t="shared" si="12"/>
        <v>1</v>
      </c>
      <c r="T96" t="str">
        <f t="shared" si="11"/>
        <v>00:1</v>
      </c>
      <c r="U96">
        <v>1</v>
      </c>
    </row>
    <row r="97" spans="2:21" x14ac:dyDescent="0.25">
      <c r="C97">
        <v>94</v>
      </c>
      <c r="D97" s="3">
        <f>D96+F97</f>
        <v>0.82013888888888842</v>
      </c>
      <c r="E97" s="4">
        <v>2</v>
      </c>
      <c r="F97" s="4" t="str">
        <f>CONCATENATE("00:",$E97)</f>
        <v>00:2</v>
      </c>
      <c r="G97" s="4">
        <v>1</v>
      </c>
      <c r="I97" s="7"/>
      <c r="J97">
        <v>94</v>
      </c>
      <c r="K97" s="3">
        <f>$K96+M97</f>
        <v>0.81944444444444386</v>
      </c>
      <c r="L97" s="4">
        <v>7</v>
      </c>
      <c r="M97" s="4" t="str">
        <f t="shared" si="9"/>
        <v>00:7</v>
      </c>
      <c r="N97" s="11">
        <v>1</v>
      </c>
      <c r="O97" s="16">
        <v>94</v>
      </c>
      <c r="P97" s="1">
        <f t="shared" si="8"/>
        <v>0.5958333333333331</v>
      </c>
      <c r="Q97">
        <v>978.59688269975197</v>
      </c>
      <c r="R97">
        <f t="shared" si="10"/>
        <v>979</v>
      </c>
      <c r="S97" s="21">
        <f t="shared" si="12"/>
        <v>3</v>
      </c>
      <c r="T97" t="str">
        <f t="shared" si="11"/>
        <v>00:3</v>
      </c>
      <c r="U97">
        <v>1</v>
      </c>
    </row>
    <row r="98" spans="2:21" x14ac:dyDescent="0.25">
      <c r="C98">
        <v>95</v>
      </c>
      <c r="D98" s="3">
        <f>D97+F98</f>
        <v>0.82222222222222174</v>
      </c>
      <c r="E98" s="4">
        <v>3</v>
      </c>
      <c r="F98" s="4" t="str">
        <f>CONCATENATE("00:",$E98)</f>
        <v>00:3</v>
      </c>
      <c r="G98" s="4">
        <v>1</v>
      </c>
      <c r="I98" s="7"/>
      <c r="J98">
        <v>95</v>
      </c>
      <c r="K98" s="3">
        <f>$K97+M98</f>
        <v>0.83194444444444382</v>
      </c>
      <c r="L98" s="4">
        <v>18</v>
      </c>
      <c r="M98" s="4" t="str">
        <f t="shared" si="9"/>
        <v>00:18</v>
      </c>
      <c r="N98" s="11">
        <v>1</v>
      </c>
      <c r="O98" s="16">
        <v>95</v>
      </c>
      <c r="P98" s="1">
        <f t="shared" si="8"/>
        <v>0.59999999999999976</v>
      </c>
      <c r="Q98">
        <v>984.70980528525695</v>
      </c>
      <c r="R98">
        <f t="shared" si="10"/>
        <v>985</v>
      </c>
      <c r="S98" s="21">
        <f t="shared" si="12"/>
        <v>6</v>
      </c>
      <c r="T98" t="str">
        <f t="shared" si="11"/>
        <v>00:6</v>
      </c>
      <c r="U98">
        <v>1</v>
      </c>
    </row>
    <row r="99" spans="2:21" x14ac:dyDescent="0.25">
      <c r="C99">
        <v>96</v>
      </c>
      <c r="D99" s="3">
        <f>D98+F99</f>
        <v>0.82916666666666616</v>
      </c>
      <c r="E99" s="4">
        <v>10</v>
      </c>
      <c r="F99" s="4" t="str">
        <f>CONCATENATE("00:",$E99)</f>
        <v>00:10</v>
      </c>
      <c r="G99" s="4">
        <v>1</v>
      </c>
      <c r="I99" s="8">
        <v>42323</v>
      </c>
      <c r="J99">
        <v>96</v>
      </c>
      <c r="K99" s="3">
        <v>0.33888888888888885</v>
      </c>
      <c r="L99" s="4">
        <v>10</v>
      </c>
      <c r="M99" s="4" t="str">
        <f t="shared" si="9"/>
        <v>00:10</v>
      </c>
      <c r="N99" s="11">
        <v>1</v>
      </c>
      <c r="O99" s="16">
        <v>96</v>
      </c>
      <c r="P99" s="1">
        <f t="shared" si="8"/>
        <v>0.60624999999999973</v>
      </c>
      <c r="Q99">
        <v>994.35869781086899</v>
      </c>
      <c r="R99">
        <f t="shared" si="10"/>
        <v>994</v>
      </c>
      <c r="S99" s="21">
        <f t="shared" si="12"/>
        <v>9</v>
      </c>
      <c r="T99" t="str">
        <f t="shared" si="11"/>
        <v>00:9</v>
      </c>
      <c r="U99">
        <v>1</v>
      </c>
    </row>
    <row r="100" spans="2:21" x14ac:dyDescent="0.25">
      <c r="B100" t="s">
        <v>4</v>
      </c>
      <c r="C100">
        <v>97</v>
      </c>
      <c r="D100" s="3">
        <f>D99+F100</f>
        <v>0.8347222222222217</v>
      </c>
      <c r="E100" s="4">
        <v>8</v>
      </c>
      <c r="F100" s="4" t="str">
        <f>CONCATENATE("00:",$E100)</f>
        <v>00:8</v>
      </c>
      <c r="G100" s="4">
        <v>1</v>
      </c>
      <c r="I100" s="7"/>
      <c r="J100">
        <v>97</v>
      </c>
      <c r="K100" s="3">
        <f>$K99+$M100</f>
        <v>0.34652777777777771</v>
      </c>
      <c r="L100" s="4">
        <v>11</v>
      </c>
      <c r="M100" s="4" t="str">
        <f t="shared" si="9"/>
        <v>00:11</v>
      </c>
      <c r="N100" s="11">
        <v>1</v>
      </c>
      <c r="O100" s="16">
        <v>97</v>
      </c>
      <c r="P100" s="1">
        <f t="shared" si="8"/>
        <v>0.61111111111111083</v>
      </c>
      <c r="Q100">
        <v>1001.05070188347</v>
      </c>
      <c r="R100">
        <f t="shared" si="10"/>
        <v>1001</v>
      </c>
      <c r="S100" s="21">
        <f t="shared" si="12"/>
        <v>7</v>
      </c>
      <c r="T100" t="str">
        <f t="shared" si="11"/>
        <v>00:7</v>
      </c>
      <c r="U100">
        <v>1</v>
      </c>
    </row>
    <row r="101" spans="2:21" x14ac:dyDescent="0.25">
      <c r="C101">
        <v>98</v>
      </c>
      <c r="D101" s="3">
        <f>D100+F101</f>
        <v>0.83958333333333279</v>
      </c>
      <c r="E101" s="4">
        <v>7</v>
      </c>
      <c r="F101" s="4" t="str">
        <f>CONCATENATE("00:",$E101)</f>
        <v>00:7</v>
      </c>
      <c r="G101" s="4">
        <v>1</v>
      </c>
      <c r="I101" s="7"/>
      <c r="J101">
        <v>98</v>
      </c>
      <c r="K101" s="3">
        <f t="shared" ref="K101:K103" si="13">$K100+$M101</f>
        <v>0.35277777777777769</v>
      </c>
      <c r="L101" s="4">
        <v>9</v>
      </c>
      <c r="M101" s="4" t="str">
        <f t="shared" si="9"/>
        <v>00:9</v>
      </c>
      <c r="N101" s="11">
        <v>1</v>
      </c>
      <c r="O101" s="16">
        <v>98</v>
      </c>
      <c r="P101" s="1">
        <f t="shared" si="8"/>
        <v>0.61527777777777748</v>
      </c>
      <c r="Q101">
        <v>1006.8800464055601</v>
      </c>
      <c r="R101">
        <f t="shared" si="10"/>
        <v>1007</v>
      </c>
      <c r="S101" s="21">
        <f t="shared" si="12"/>
        <v>6</v>
      </c>
      <c r="T101" t="str">
        <f t="shared" si="11"/>
        <v>00:6</v>
      </c>
      <c r="U101">
        <v>1</v>
      </c>
    </row>
    <row r="102" spans="2:21" x14ac:dyDescent="0.25">
      <c r="C102">
        <v>99</v>
      </c>
      <c r="D102" s="3">
        <f>D101+F102</f>
        <v>0.85208333333333275</v>
      </c>
      <c r="E102" s="4">
        <v>18</v>
      </c>
      <c r="F102" s="4" t="str">
        <f>CONCATENATE("00:",$E102)</f>
        <v>00:18</v>
      </c>
      <c r="G102" s="4">
        <v>1</v>
      </c>
      <c r="I102" s="7"/>
      <c r="J102">
        <v>99</v>
      </c>
      <c r="K102" s="3">
        <f t="shared" si="13"/>
        <v>0.35347222222222213</v>
      </c>
      <c r="L102" s="4">
        <v>1</v>
      </c>
      <c r="M102" s="4" t="str">
        <f t="shared" si="9"/>
        <v>00:1</v>
      </c>
      <c r="N102" s="11">
        <v>1</v>
      </c>
      <c r="O102" s="16">
        <v>99</v>
      </c>
      <c r="P102" s="1">
        <f t="shared" si="8"/>
        <v>0.62499999999999967</v>
      </c>
      <c r="Q102">
        <v>1021.12870225381</v>
      </c>
      <c r="R102">
        <f t="shared" si="10"/>
        <v>1021</v>
      </c>
      <c r="S102" s="21">
        <f t="shared" si="12"/>
        <v>14</v>
      </c>
      <c r="T102" t="str">
        <f t="shared" si="11"/>
        <v>00:14</v>
      </c>
      <c r="U102">
        <v>1</v>
      </c>
    </row>
    <row r="103" spans="2:21" x14ac:dyDescent="0.25">
      <c r="C103">
        <v>100</v>
      </c>
      <c r="D103" s="3">
        <f>D102+F103</f>
        <v>0.85902777777777717</v>
      </c>
      <c r="E103" s="4">
        <v>10</v>
      </c>
      <c r="F103" s="4" t="str">
        <f>CONCATENATE("00:",$E103)</f>
        <v>00:10</v>
      </c>
      <c r="G103" s="4">
        <v>1</v>
      </c>
      <c r="I103" s="7"/>
      <c r="J103">
        <v>100</v>
      </c>
      <c r="K103" s="3">
        <f t="shared" si="13"/>
        <v>0.36249999999999993</v>
      </c>
      <c r="L103" s="4">
        <v>13</v>
      </c>
      <c r="M103" s="4" t="str">
        <f t="shared" si="9"/>
        <v>00:13</v>
      </c>
      <c r="N103" s="11">
        <v>1</v>
      </c>
      <c r="O103" s="16">
        <v>100</v>
      </c>
      <c r="P103" s="1">
        <f t="shared" si="8"/>
        <v>0.63958333333333295</v>
      </c>
      <c r="Q103">
        <v>1042.1033162881599</v>
      </c>
      <c r="R103">
        <f t="shared" si="10"/>
        <v>1042</v>
      </c>
      <c r="S103" s="21">
        <f t="shared" si="12"/>
        <v>21</v>
      </c>
      <c r="T103" t="str">
        <f t="shared" si="11"/>
        <v>00:21</v>
      </c>
      <c r="U103">
        <v>1</v>
      </c>
    </row>
    <row r="104" spans="2:21" x14ac:dyDescent="0.25">
      <c r="O104" s="16">
        <v>101</v>
      </c>
      <c r="P104" s="1">
        <f t="shared" si="8"/>
        <v>0.64305555555555516</v>
      </c>
      <c r="Q104">
        <v>1047.2333151564301</v>
      </c>
      <c r="R104">
        <f t="shared" si="10"/>
        <v>1047</v>
      </c>
      <c r="S104" s="22">
        <f t="shared" si="12"/>
        <v>5</v>
      </c>
      <c r="T104" t="str">
        <f t="shared" si="11"/>
        <v>00:5</v>
      </c>
      <c r="U104">
        <v>1</v>
      </c>
    </row>
    <row r="105" spans="2:21" x14ac:dyDescent="0.25">
      <c r="O105" s="16">
        <v>102</v>
      </c>
      <c r="P105" s="1">
        <f t="shared" si="8"/>
        <v>0.6437499999999996</v>
      </c>
      <c r="Q105">
        <v>1047.78836724281</v>
      </c>
      <c r="R105">
        <f t="shared" si="10"/>
        <v>1048</v>
      </c>
      <c r="S105" s="22">
        <f t="shared" si="12"/>
        <v>1</v>
      </c>
      <c r="T105" t="str">
        <f t="shared" si="11"/>
        <v>00:1</v>
      </c>
      <c r="U105">
        <v>1</v>
      </c>
    </row>
    <row r="106" spans="2:21" x14ac:dyDescent="0.25">
      <c r="O106" s="16">
        <v>103</v>
      </c>
      <c r="P106" s="1">
        <f t="shared" si="8"/>
        <v>0.65069444444444402</v>
      </c>
      <c r="Q106">
        <v>1058.1687635767501</v>
      </c>
      <c r="R106">
        <f t="shared" si="10"/>
        <v>1058</v>
      </c>
      <c r="S106" s="22">
        <f t="shared" si="12"/>
        <v>10</v>
      </c>
      <c r="T106" t="str">
        <f t="shared" si="11"/>
        <v>00:10</v>
      </c>
      <c r="U106">
        <v>1</v>
      </c>
    </row>
    <row r="107" spans="2:21" x14ac:dyDescent="0.25">
      <c r="O107" s="16">
        <v>104</v>
      </c>
      <c r="P107" s="1">
        <f t="shared" si="8"/>
        <v>0.65624999999999956</v>
      </c>
      <c r="Q107">
        <v>1065.6407006147299</v>
      </c>
      <c r="R107">
        <f t="shared" si="10"/>
        <v>1066</v>
      </c>
      <c r="S107" s="22">
        <f t="shared" si="12"/>
        <v>8</v>
      </c>
      <c r="T107" t="str">
        <f t="shared" si="11"/>
        <v>00:8</v>
      </c>
      <c r="U107">
        <v>1</v>
      </c>
    </row>
    <row r="108" spans="2:21" x14ac:dyDescent="0.25">
      <c r="O108" s="16">
        <v>105</v>
      </c>
      <c r="P108" s="1">
        <f t="shared" si="8"/>
        <v>0.65902777777777732</v>
      </c>
      <c r="Q108">
        <v>1070.0644361526399</v>
      </c>
      <c r="R108">
        <f t="shared" si="10"/>
        <v>1070</v>
      </c>
      <c r="S108" s="22">
        <f t="shared" si="12"/>
        <v>4</v>
      </c>
      <c r="T108" t="str">
        <f t="shared" si="11"/>
        <v>00:4</v>
      </c>
      <c r="U108">
        <v>1</v>
      </c>
    </row>
    <row r="109" spans="2:21" x14ac:dyDescent="0.25">
      <c r="O109" s="16">
        <v>106</v>
      </c>
      <c r="P109" s="1">
        <f t="shared" si="8"/>
        <v>0.66041666666666621</v>
      </c>
      <c r="Q109">
        <v>1072.4641676246899</v>
      </c>
      <c r="R109">
        <f t="shared" si="10"/>
        <v>1072</v>
      </c>
      <c r="S109" s="22">
        <f t="shared" si="12"/>
        <v>2</v>
      </c>
      <c r="T109" t="str">
        <f t="shared" si="11"/>
        <v>00:2</v>
      </c>
      <c r="U109">
        <v>1</v>
      </c>
    </row>
    <row r="110" spans="2:21" x14ac:dyDescent="0.25">
      <c r="O110" s="16">
        <v>107</v>
      </c>
      <c r="P110" s="1">
        <f t="shared" si="8"/>
        <v>0.66666666666666619</v>
      </c>
      <c r="Q110">
        <v>1080.90864651992</v>
      </c>
      <c r="R110">
        <f t="shared" si="10"/>
        <v>1081</v>
      </c>
      <c r="S110" s="22">
        <f t="shared" si="12"/>
        <v>9</v>
      </c>
      <c r="T110" t="str">
        <f t="shared" si="11"/>
        <v>00:9</v>
      </c>
      <c r="U110">
        <v>1</v>
      </c>
    </row>
    <row r="111" spans="2:21" x14ac:dyDescent="0.25">
      <c r="O111" s="16">
        <v>108</v>
      </c>
      <c r="P111" s="1">
        <f t="shared" si="8"/>
        <v>0.66944444444444395</v>
      </c>
      <c r="Q111">
        <v>1084.7615703434401</v>
      </c>
      <c r="R111">
        <f t="shared" si="10"/>
        <v>1085</v>
      </c>
      <c r="S111" s="22">
        <f t="shared" si="12"/>
        <v>4</v>
      </c>
      <c r="T111" t="str">
        <f t="shared" si="11"/>
        <v>00:4</v>
      </c>
      <c r="U111">
        <v>1</v>
      </c>
    </row>
    <row r="112" spans="2:21" x14ac:dyDescent="0.25">
      <c r="O112" s="16">
        <v>109</v>
      </c>
      <c r="P112" s="1">
        <f t="shared" si="8"/>
        <v>0.67222222222222172</v>
      </c>
      <c r="Q112">
        <v>1089.00176588927</v>
      </c>
      <c r="R112">
        <f t="shared" si="10"/>
        <v>1089</v>
      </c>
      <c r="S112" s="22">
        <f t="shared" si="12"/>
        <v>4</v>
      </c>
      <c r="T112" t="str">
        <f t="shared" si="11"/>
        <v>00:4</v>
      </c>
      <c r="U112">
        <v>1</v>
      </c>
    </row>
    <row r="113" spans="15:21" x14ac:dyDescent="0.25">
      <c r="O113" s="16">
        <v>110</v>
      </c>
      <c r="P113" s="1">
        <f t="shared" si="8"/>
        <v>0.68263888888888835</v>
      </c>
      <c r="Q113">
        <v>1104.4734591052299</v>
      </c>
      <c r="R113">
        <f t="shared" si="10"/>
        <v>1104</v>
      </c>
      <c r="S113" s="22">
        <f t="shared" si="12"/>
        <v>15</v>
      </c>
      <c r="T113" t="str">
        <f t="shared" si="11"/>
        <v>00:15</v>
      </c>
      <c r="U113">
        <v>1</v>
      </c>
    </row>
    <row r="114" spans="15:21" x14ac:dyDescent="0.25">
      <c r="O114" s="16">
        <v>111</v>
      </c>
      <c r="P114" s="1">
        <f t="shared" si="8"/>
        <v>0.68333333333333279</v>
      </c>
      <c r="Q114">
        <v>1104.7839709628099</v>
      </c>
      <c r="R114">
        <f t="shared" si="10"/>
        <v>1105</v>
      </c>
      <c r="S114" s="22">
        <f t="shared" si="12"/>
        <v>1</v>
      </c>
      <c r="T114" t="str">
        <f t="shared" si="11"/>
        <v>00:1</v>
      </c>
      <c r="U114">
        <v>1</v>
      </c>
    </row>
    <row r="115" spans="15:21" x14ac:dyDescent="0.25">
      <c r="O115" s="16">
        <v>112</v>
      </c>
      <c r="P115" s="1">
        <f t="shared" si="8"/>
        <v>0.68402777777777724</v>
      </c>
      <c r="Q115">
        <v>1105.9409608196599</v>
      </c>
      <c r="R115">
        <f t="shared" si="10"/>
        <v>1106</v>
      </c>
      <c r="S115" s="22">
        <f t="shared" si="12"/>
        <v>1</v>
      </c>
      <c r="T115" t="str">
        <f t="shared" si="11"/>
        <v>00:1</v>
      </c>
      <c r="U115">
        <v>1</v>
      </c>
    </row>
    <row r="116" spans="15:21" x14ac:dyDescent="0.25">
      <c r="O116" s="16">
        <v>113</v>
      </c>
      <c r="P116" s="1">
        <f t="shared" si="8"/>
        <v>0.68888888888888833</v>
      </c>
      <c r="Q116">
        <v>1113.1498173688699</v>
      </c>
      <c r="R116">
        <f t="shared" si="10"/>
        <v>1113</v>
      </c>
      <c r="S116" s="22">
        <f t="shared" si="12"/>
        <v>7</v>
      </c>
      <c r="T116" t="str">
        <f t="shared" si="11"/>
        <v>00:7</v>
      </c>
      <c r="U116">
        <v>1</v>
      </c>
    </row>
    <row r="117" spans="15:21" x14ac:dyDescent="0.25">
      <c r="O117" s="16">
        <v>114</v>
      </c>
      <c r="P117" s="1">
        <f t="shared" si="8"/>
        <v>0.6916666666666661</v>
      </c>
      <c r="Q117">
        <v>1117.22028257994</v>
      </c>
      <c r="R117">
        <f t="shared" si="10"/>
        <v>1117</v>
      </c>
      <c r="S117" s="22">
        <f t="shared" si="12"/>
        <v>4</v>
      </c>
      <c r="T117" t="str">
        <f t="shared" si="11"/>
        <v>00:4</v>
      </c>
      <c r="U117">
        <v>1</v>
      </c>
    </row>
    <row r="118" spans="15:21" x14ac:dyDescent="0.25">
      <c r="O118" s="16">
        <v>115</v>
      </c>
      <c r="P118" s="1">
        <f t="shared" si="8"/>
        <v>0.69513888888888831</v>
      </c>
      <c r="Q118">
        <v>1122.1854333169999</v>
      </c>
      <c r="R118">
        <f t="shared" si="10"/>
        <v>1122</v>
      </c>
      <c r="S118" s="22">
        <f t="shared" si="12"/>
        <v>5</v>
      </c>
      <c r="T118" t="str">
        <f t="shared" si="11"/>
        <v>00:5</v>
      </c>
      <c r="U118">
        <v>1</v>
      </c>
    </row>
    <row r="119" spans="15:21" x14ac:dyDescent="0.25">
      <c r="O119" s="16">
        <v>116</v>
      </c>
      <c r="P119" s="1">
        <f t="shared" si="8"/>
        <v>0.69791666666666607</v>
      </c>
      <c r="Q119">
        <v>1126.44504147108</v>
      </c>
      <c r="R119">
        <f t="shared" si="10"/>
        <v>1126</v>
      </c>
      <c r="S119" s="22">
        <f t="shared" si="12"/>
        <v>4</v>
      </c>
      <c r="T119" t="str">
        <f t="shared" si="11"/>
        <v>00:4</v>
      </c>
      <c r="U119">
        <v>1</v>
      </c>
    </row>
    <row r="120" spans="15:21" x14ac:dyDescent="0.25">
      <c r="O120" s="16">
        <v>117</v>
      </c>
      <c r="P120" s="1">
        <f t="shared" si="8"/>
        <v>0.6999999999999994</v>
      </c>
      <c r="Q120">
        <v>1128.8614256414901</v>
      </c>
      <c r="R120">
        <f t="shared" si="10"/>
        <v>1129</v>
      </c>
      <c r="S120" s="22">
        <f t="shared" si="12"/>
        <v>3</v>
      </c>
      <c r="T120" t="str">
        <f t="shared" si="11"/>
        <v>00:3</v>
      </c>
      <c r="U120">
        <v>1</v>
      </c>
    </row>
    <row r="121" spans="15:21" x14ac:dyDescent="0.25">
      <c r="O121" s="16">
        <v>118</v>
      </c>
      <c r="P121" s="1">
        <f t="shared" si="8"/>
        <v>0.70763888888888826</v>
      </c>
      <c r="Q121">
        <v>1139.91717178883</v>
      </c>
      <c r="R121">
        <f t="shared" si="10"/>
        <v>1140</v>
      </c>
      <c r="S121" s="22">
        <f t="shared" si="12"/>
        <v>11</v>
      </c>
      <c r="T121" t="str">
        <f t="shared" si="11"/>
        <v>00:11</v>
      </c>
      <c r="U121">
        <v>1</v>
      </c>
    </row>
    <row r="122" spans="15:21" x14ac:dyDescent="0.25">
      <c r="O122" s="16">
        <v>119</v>
      </c>
      <c r="P122" s="1">
        <f t="shared" si="8"/>
        <v>0.70763888888888826</v>
      </c>
      <c r="Q122">
        <v>1140.27576898232</v>
      </c>
      <c r="R122">
        <f t="shared" si="10"/>
        <v>1140</v>
      </c>
      <c r="S122" s="22">
        <f t="shared" si="12"/>
        <v>0</v>
      </c>
      <c r="T122" t="str">
        <f t="shared" si="11"/>
        <v>00:0</v>
      </c>
      <c r="U122">
        <v>1</v>
      </c>
    </row>
    <row r="123" spans="15:21" x14ac:dyDescent="0.25">
      <c r="O123" s="16">
        <v>120</v>
      </c>
      <c r="P123" s="1">
        <f t="shared" si="8"/>
        <v>0.7131944444444438</v>
      </c>
      <c r="Q123">
        <v>1148.0110046183199</v>
      </c>
      <c r="R123">
        <f t="shared" si="10"/>
        <v>1148</v>
      </c>
      <c r="S123" s="22">
        <f t="shared" si="12"/>
        <v>8</v>
      </c>
      <c r="T123" t="str">
        <f t="shared" si="11"/>
        <v>00:8</v>
      </c>
      <c r="U123">
        <v>1</v>
      </c>
    </row>
    <row r="124" spans="15:21" x14ac:dyDescent="0.25">
      <c r="O124" s="16">
        <v>121</v>
      </c>
      <c r="P124" s="1">
        <f t="shared" si="8"/>
        <v>0.72291666666666599</v>
      </c>
      <c r="Q124">
        <v>1162.48927518697</v>
      </c>
      <c r="R124">
        <f t="shared" si="10"/>
        <v>1162</v>
      </c>
      <c r="S124" s="22">
        <f t="shared" si="12"/>
        <v>14</v>
      </c>
      <c r="T124" t="str">
        <f t="shared" si="11"/>
        <v>00:14</v>
      </c>
      <c r="U124">
        <v>1</v>
      </c>
    </row>
    <row r="125" spans="15:21" x14ac:dyDescent="0.25">
      <c r="O125" s="16">
        <v>122</v>
      </c>
      <c r="P125" s="1">
        <f t="shared" si="8"/>
        <v>0.72777777777777708</v>
      </c>
      <c r="Q125">
        <v>1169.37402520812</v>
      </c>
      <c r="R125">
        <f t="shared" si="10"/>
        <v>1169</v>
      </c>
      <c r="S125" s="22">
        <f t="shared" si="12"/>
        <v>7</v>
      </c>
      <c r="T125" t="str">
        <f t="shared" si="11"/>
        <v>00:7</v>
      </c>
      <c r="U125">
        <v>1</v>
      </c>
    </row>
    <row r="126" spans="15:21" x14ac:dyDescent="0.25">
      <c r="O126" s="16">
        <v>123</v>
      </c>
      <c r="P126" s="1">
        <f t="shared" si="8"/>
        <v>0.72986111111111041</v>
      </c>
      <c r="Q126">
        <v>1171.7689675818999</v>
      </c>
      <c r="R126">
        <f t="shared" si="10"/>
        <v>1172</v>
      </c>
      <c r="S126" s="22">
        <f t="shared" si="12"/>
        <v>3</v>
      </c>
      <c r="T126" t="str">
        <f t="shared" si="11"/>
        <v>00:3</v>
      </c>
      <c r="U126">
        <v>1</v>
      </c>
    </row>
    <row r="127" spans="15:21" x14ac:dyDescent="0.25">
      <c r="O127" s="16">
        <v>124</v>
      </c>
      <c r="P127" s="1">
        <f t="shared" si="8"/>
        <v>0.73124999999999929</v>
      </c>
      <c r="Q127">
        <v>1173.6398973109499</v>
      </c>
      <c r="R127">
        <f t="shared" si="10"/>
        <v>1174</v>
      </c>
      <c r="S127" s="22">
        <f t="shared" si="12"/>
        <v>2</v>
      </c>
      <c r="T127" t="str">
        <f t="shared" si="11"/>
        <v>00:2</v>
      </c>
      <c r="U127">
        <v>1</v>
      </c>
    </row>
    <row r="128" spans="15:21" x14ac:dyDescent="0.25">
      <c r="O128" s="16">
        <v>125</v>
      </c>
      <c r="P128" s="1">
        <f t="shared" ref="P128:P154" si="14">P127+T128</f>
        <v>0.73263888888888817</v>
      </c>
      <c r="Q128">
        <v>1175.74891648734</v>
      </c>
      <c r="R128">
        <f t="shared" si="10"/>
        <v>1176</v>
      </c>
      <c r="S128" s="22">
        <f t="shared" si="12"/>
        <v>2</v>
      </c>
      <c r="T128" t="str">
        <f t="shared" si="11"/>
        <v>00:2</v>
      </c>
      <c r="U128">
        <v>1</v>
      </c>
    </row>
    <row r="129" spans="15:21" x14ac:dyDescent="0.25">
      <c r="O129" s="16">
        <v>126</v>
      </c>
      <c r="P129" s="1">
        <f t="shared" si="14"/>
        <v>0.74999999999999933</v>
      </c>
      <c r="Q129">
        <v>1201.20621581812</v>
      </c>
      <c r="R129">
        <f t="shared" si="10"/>
        <v>1201</v>
      </c>
      <c r="S129" s="22">
        <f t="shared" si="12"/>
        <v>25</v>
      </c>
      <c r="T129" t="str">
        <f t="shared" si="11"/>
        <v>00:25</v>
      </c>
      <c r="U129">
        <v>1</v>
      </c>
    </row>
    <row r="130" spans="15:21" x14ac:dyDescent="0.25">
      <c r="O130" s="16">
        <v>127</v>
      </c>
      <c r="P130" s="1">
        <f t="shared" si="14"/>
        <v>0.76180555555555485</v>
      </c>
      <c r="Q130">
        <v>1217.90467748676</v>
      </c>
      <c r="R130">
        <f t="shared" si="10"/>
        <v>1218</v>
      </c>
      <c r="S130" s="22">
        <f t="shared" si="12"/>
        <v>17</v>
      </c>
      <c r="T130" t="str">
        <f t="shared" si="11"/>
        <v>00:17</v>
      </c>
      <c r="U130">
        <v>1</v>
      </c>
    </row>
    <row r="131" spans="15:21" x14ac:dyDescent="0.25">
      <c r="O131" s="16">
        <v>128</v>
      </c>
      <c r="P131" s="1">
        <f t="shared" si="14"/>
        <v>0.77291666666666592</v>
      </c>
      <c r="Q131">
        <v>1234.2710344421801</v>
      </c>
      <c r="R131">
        <f t="shared" si="10"/>
        <v>1234</v>
      </c>
      <c r="S131" s="22">
        <f t="shared" si="12"/>
        <v>16</v>
      </c>
      <c r="T131" t="str">
        <f t="shared" si="11"/>
        <v>00:16</v>
      </c>
      <c r="U131">
        <v>1</v>
      </c>
    </row>
    <row r="132" spans="15:21" x14ac:dyDescent="0.25">
      <c r="O132" s="16">
        <v>129</v>
      </c>
      <c r="P132" s="1">
        <f t="shared" si="14"/>
        <v>0.77361111111111036</v>
      </c>
      <c r="Q132">
        <v>1234.70503893819</v>
      </c>
      <c r="R132">
        <f t="shared" si="10"/>
        <v>1235</v>
      </c>
      <c r="S132" s="22">
        <f t="shared" si="12"/>
        <v>1</v>
      </c>
      <c r="T132" t="str">
        <f t="shared" si="11"/>
        <v>00:1</v>
      </c>
      <c r="U132">
        <v>1</v>
      </c>
    </row>
    <row r="133" spans="15:21" x14ac:dyDescent="0.25">
      <c r="O133" s="16">
        <v>130</v>
      </c>
      <c r="P133" s="1">
        <f t="shared" si="14"/>
        <v>0.78472222222222143</v>
      </c>
      <c r="Q133">
        <v>1251.4504795617499</v>
      </c>
      <c r="R133">
        <f t="shared" si="10"/>
        <v>1251</v>
      </c>
      <c r="S133" s="22">
        <f t="shared" si="12"/>
        <v>16</v>
      </c>
      <c r="T133" t="str">
        <f t="shared" si="11"/>
        <v>00:16</v>
      </c>
      <c r="U133">
        <v>1</v>
      </c>
    </row>
    <row r="134" spans="15:21" x14ac:dyDescent="0.25">
      <c r="O134" s="16">
        <v>131</v>
      </c>
      <c r="P134" s="1">
        <f t="shared" si="14"/>
        <v>0.78611111111111032</v>
      </c>
      <c r="Q134">
        <v>1253.1163978361001</v>
      </c>
      <c r="R134">
        <f t="shared" ref="R134:R155" si="15">ROUND($Q134,0)</f>
        <v>1253</v>
      </c>
      <c r="S134" s="22">
        <f t="shared" si="12"/>
        <v>2</v>
      </c>
      <c r="T134" t="str">
        <f t="shared" ref="T134:T155" si="16">CONCATENATE("00:",$S134)</f>
        <v>00:2</v>
      </c>
      <c r="U134">
        <v>1</v>
      </c>
    </row>
    <row r="135" spans="15:21" x14ac:dyDescent="0.25">
      <c r="O135" s="16">
        <v>132</v>
      </c>
      <c r="P135" s="1">
        <f t="shared" si="14"/>
        <v>0.79236111111111029</v>
      </c>
      <c r="Q135">
        <v>1261.55176725873</v>
      </c>
      <c r="R135">
        <f t="shared" si="15"/>
        <v>1262</v>
      </c>
      <c r="S135" s="22">
        <f t="shared" ref="S135:S155" si="17">R135-R134</f>
        <v>9</v>
      </c>
      <c r="T135" t="str">
        <f t="shared" si="16"/>
        <v>00:9</v>
      </c>
      <c r="U135">
        <v>1</v>
      </c>
    </row>
    <row r="136" spans="15:21" x14ac:dyDescent="0.25">
      <c r="O136" s="16">
        <v>133</v>
      </c>
      <c r="P136" s="1">
        <f t="shared" si="14"/>
        <v>0.7958333333333325</v>
      </c>
      <c r="Q136">
        <v>1266.7806594745</v>
      </c>
      <c r="R136">
        <f t="shared" si="15"/>
        <v>1267</v>
      </c>
      <c r="S136" s="22">
        <f t="shared" si="17"/>
        <v>5</v>
      </c>
      <c r="T136" t="str">
        <f t="shared" si="16"/>
        <v>00:5</v>
      </c>
      <c r="U136">
        <v>1</v>
      </c>
    </row>
    <row r="137" spans="15:21" x14ac:dyDescent="0.25">
      <c r="O137" s="16">
        <v>134</v>
      </c>
      <c r="P137" s="1">
        <f t="shared" si="14"/>
        <v>0.79652777777777695</v>
      </c>
      <c r="Q137">
        <v>1267.6312061107001</v>
      </c>
      <c r="R137">
        <f t="shared" si="15"/>
        <v>1268</v>
      </c>
      <c r="S137" s="22">
        <f t="shared" si="17"/>
        <v>1</v>
      </c>
      <c r="T137" t="str">
        <f t="shared" si="16"/>
        <v>00:1</v>
      </c>
      <c r="U137">
        <v>1</v>
      </c>
    </row>
    <row r="138" spans="15:21" x14ac:dyDescent="0.25">
      <c r="O138" s="16">
        <v>135</v>
      </c>
      <c r="P138" s="1">
        <f t="shared" si="14"/>
        <v>0.81041666666666579</v>
      </c>
      <c r="Q138">
        <v>1287.6741396223699</v>
      </c>
      <c r="R138">
        <f t="shared" si="15"/>
        <v>1288</v>
      </c>
      <c r="S138" s="22">
        <f t="shared" si="17"/>
        <v>20</v>
      </c>
      <c r="T138" t="str">
        <f t="shared" si="16"/>
        <v>00:20</v>
      </c>
      <c r="U138">
        <v>1</v>
      </c>
    </row>
    <row r="139" spans="15:21" x14ac:dyDescent="0.25">
      <c r="O139" s="16">
        <v>136</v>
      </c>
      <c r="P139" s="1">
        <f t="shared" si="14"/>
        <v>0.81597222222222132</v>
      </c>
      <c r="Q139">
        <v>1295.5642130270601</v>
      </c>
      <c r="R139">
        <f t="shared" si="15"/>
        <v>1296</v>
      </c>
      <c r="S139" s="22">
        <f t="shared" si="17"/>
        <v>8</v>
      </c>
      <c r="T139" t="str">
        <f t="shared" si="16"/>
        <v>00:8</v>
      </c>
      <c r="U139">
        <v>1</v>
      </c>
    </row>
    <row r="140" spans="15:21" x14ac:dyDescent="0.25">
      <c r="O140" s="16">
        <v>137</v>
      </c>
      <c r="P140" s="1">
        <f t="shared" si="14"/>
        <v>0.81874999999999909</v>
      </c>
      <c r="Q140">
        <v>1299.92634563088</v>
      </c>
      <c r="R140">
        <f t="shared" si="15"/>
        <v>1300</v>
      </c>
      <c r="S140" s="22">
        <f t="shared" si="17"/>
        <v>4</v>
      </c>
      <c r="T140" t="str">
        <f t="shared" si="16"/>
        <v>00:4</v>
      </c>
      <c r="U140">
        <v>1</v>
      </c>
    </row>
    <row r="141" spans="15:21" x14ac:dyDescent="0.25">
      <c r="O141" s="16">
        <v>138</v>
      </c>
      <c r="P141" s="1">
        <f t="shared" si="14"/>
        <v>0.83124999999999905</v>
      </c>
      <c r="Q141">
        <v>1318.0887819643499</v>
      </c>
      <c r="R141">
        <f t="shared" si="15"/>
        <v>1318</v>
      </c>
      <c r="S141" s="22">
        <f t="shared" si="17"/>
        <v>18</v>
      </c>
      <c r="T141" t="str">
        <f t="shared" si="16"/>
        <v>00:18</v>
      </c>
      <c r="U141">
        <v>1</v>
      </c>
    </row>
    <row r="142" spans="15:21" x14ac:dyDescent="0.25">
      <c r="O142" s="16">
        <v>139</v>
      </c>
      <c r="P142" s="1">
        <f t="shared" si="14"/>
        <v>0.84166666666666567</v>
      </c>
      <c r="Q142">
        <v>1333.1081132991601</v>
      </c>
      <c r="R142">
        <f t="shared" si="15"/>
        <v>1333</v>
      </c>
      <c r="S142" s="22">
        <f t="shared" si="17"/>
        <v>15</v>
      </c>
      <c r="T142" t="str">
        <f t="shared" si="16"/>
        <v>00:15</v>
      </c>
      <c r="U142">
        <v>1</v>
      </c>
    </row>
    <row r="143" spans="15:21" x14ac:dyDescent="0.25">
      <c r="O143" s="16">
        <v>140</v>
      </c>
      <c r="P143" s="1">
        <f t="shared" si="14"/>
        <v>0.84236111111111012</v>
      </c>
      <c r="Q143">
        <v>1334.1655088938201</v>
      </c>
      <c r="R143">
        <f t="shared" si="15"/>
        <v>1334</v>
      </c>
      <c r="S143" s="22">
        <f t="shared" si="17"/>
        <v>1</v>
      </c>
      <c r="T143" t="str">
        <f t="shared" si="16"/>
        <v>00:1</v>
      </c>
      <c r="U143">
        <v>1</v>
      </c>
    </row>
    <row r="144" spans="15:21" x14ac:dyDescent="0.25">
      <c r="O144" s="16">
        <v>141</v>
      </c>
      <c r="P144" s="1">
        <f t="shared" si="14"/>
        <v>0.84305555555555456</v>
      </c>
      <c r="Q144">
        <v>1334.89996916067</v>
      </c>
      <c r="R144">
        <f t="shared" si="15"/>
        <v>1335</v>
      </c>
      <c r="S144" s="22">
        <f t="shared" si="17"/>
        <v>1</v>
      </c>
      <c r="T144" t="str">
        <f t="shared" si="16"/>
        <v>00:1</v>
      </c>
      <c r="U144">
        <v>1</v>
      </c>
    </row>
    <row r="145" spans="15:21" x14ac:dyDescent="0.25">
      <c r="O145" s="16">
        <v>142</v>
      </c>
      <c r="P145" s="1">
        <f t="shared" si="14"/>
        <v>0.84722222222222121</v>
      </c>
      <c r="Q145">
        <v>1340.8514825155301</v>
      </c>
      <c r="R145">
        <f t="shared" si="15"/>
        <v>1341</v>
      </c>
      <c r="S145" s="22">
        <f t="shared" si="17"/>
        <v>6</v>
      </c>
      <c r="T145" t="str">
        <f t="shared" si="16"/>
        <v>00:6</v>
      </c>
      <c r="U145">
        <v>1</v>
      </c>
    </row>
    <row r="146" spans="15:21" x14ac:dyDescent="0.25">
      <c r="O146" s="16">
        <v>143</v>
      </c>
      <c r="P146" s="1">
        <f t="shared" si="14"/>
        <v>0.84861111111111009</v>
      </c>
      <c r="Q146">
        <v>1342.6146243537</v>
      </c>
      <c r="R146">
        <f t="shared" si="15"/>
        <v>1343</v>
      </c>
      <c r="S146" s="22">
        <f t="shared" si="17"/>
        <v>2</v>
      </c>
      <c r="T146" t="str">
        <f t="shared" si="16"/>
        <v>00:2</v>
      </c>
      <c r="U146">
        <v>1</v>
      </c>
    </row>
    <row r="147" spans="15:21" x14ac:dyDescent="0.25">
      <c r="O147" s="16">
        <v>144</v>
      </c>
      <c r="P147" s="1">
        <f t="shared" si="14"/>
        <v>0.87152777777777679</v>
      </c>
      <c r="Q147">
        <v>1375.53787585586</v>
      </c>
      <c r="R147">
        <f t="shared" si="15"/>
        <v>1376</v>
      </c>
      <c r="S147" s="22">
        <f t="shared" si="17"/>
        <v>33</v>
      </c>
      <c r="T147" t="str">
        <f t="shared" si="16"/>
        <v>00:33</v>
      </c>
      <c r="U147">
        <v>1</v>
      </c>
    </row>
    <row r="148" spans="15:21" x14ac:dyDescent="0.25">
      <c r="O148" s="16">
        <v>145</v>
      </c>
      <c r="P148" s="1">
        <f t="shared" si="14"/>
        <v>0.88819444444444351</v>
      </c>
      <c r="Q148">
        <v>1400.40534694287</v>
      </c>
      <c r="R148">
        <f t="shared" si="15"/>
        <v>1400</v>
      </c>
      <c r="S148" s="22">
        <f t="shared" si="17"/>
        <v>24</v>
      </c>
      <c r="T148" t="str">
        <f t="shared" si="16"/>
        <v>00:24</v>
      </c>
      <c r="U148">
        <v>1</v>
      </c>
    </row>
    <row r="149" spans="15:21" x14ac:dyDescent="0.25">
      <c r="O149" s="16">
        <v>146</v>
      </c>
      <c r="P149" s="1">
        <f t="shared" si="14"/>
        <v>0.90555555555555467</v>
      </c>
      <c r="Q149">
        <v>1424.66249020855</v>
      </c>
      <c r="R149">
        <f t="shared" si="15"/>
        <v>1425</v>
      </c>
      <c r="S149" s="22">
        <f t="shared" si="17"/>
        <v>25</v>
      </c>
      <c r="T149" t="str">
        <f t="shared" si="16"/>
        <v>00:25</v>
      </c>
      <c r="U149">
        <v>1</v>
      </c>
    </row>
    <row r="150" spans="15:21" x14ac:dyDescent="0.25">
      <c r="O150" s="16">
        <v>147</v>
      </c>
      <c r="P150" s="1">
        <f t="shared" si="14"/>
        <v>0.90833333333333244</v>
      </c>
      <c r="Q150">
        <v>1429.0799676996201</v>
      </c>
      <c r="R150">
        <f t="shared" si="15"/>
        <v>1429</v>
      </c>
      <c r="S150" s="22">
        <f t="shared" si="17"/>
        <v>4</v>
      </c>
      <c r="T150" t="str">
        <f t="shared" si="16"/>
        <v>00:4</v>
      </c>
      <c r="U150">
        <v>1</v>
      </c>
    </row>
    <row r="151" spans="15:21" x14ac:dyDescent="0.25">
      <c r="O151" s="16">
        <v>148</v>
      </c>
      <c r="P151" s="1">
        <f t="shared" si="14"/>
        <v>0.91319444444444353</v>
      </c>
      <c r="Q151">
        <v>1435.80235863587</v>
      </c>
      <c r="R151">
        <f t="shared" si="15"/>
        <v>1436</v>
      </c>
      <c r="S151" s="22">
        <f t="shared" si="17"/>
        <v>7</v>
      </c>
      <c r="T151" t="str">
        <f t="shared" si="16"/>
        <v>00:7</v>
      </c>
      <c r="U151">
        <v>1</v>
      </c>
    </row>
    <row r="152" spans="15:21" x14ac:dyDescent="0.25">
      <c r="O152" s="16">
        <v>149</v>
      </c>
      <c r="P152" s="1">
        <f t="shared" si="14"/>
        <v>0.91805555555555463</v>
      </c>
      <c r="Q152">
        <v>1442.82155171778</v>
      </c>
      <c r="R152">
        <f t="shared" si="15"/>
        <v>1443</v>
      </c>
      <c r="S152" s="22">
        <f t="shared" si="17"/>
        <v>7</v>
      </c>
      <c r="T152" t="str">
        <f t="shared" si="16"/>
        <v>00:7</v>
      </c>
      <c r="U152">
        <v>1</v>
      </c>
    </row>
    <row r="153" spans="15:21" x14ac:dyDescent="0.25">
      <c r="O153" s="16">
        <v>150</v>
      </c>
      <c r="P153" s="1">
        <f t="shared" si="14"/>
        <v>0.92083333333333239</v>
      </c>
      <c r="Q153">
        <v>1447.35873477266</v>
      </c>
      <c r="R153">
        <f t="shared" si="15"/>
        <v>1447</v>
      </c>
      <c r="S153" s="22">
        <f t="shared" si="17"/>
        <v>4</v>
      </c>
      <c r="T153" t="str">
        <f t="shared" si="16"/>
        <v>00:4</v>
      </c>
      <c r="U153">
        <v>1</v>
      </c>
    </row>
    <row r="154" spans="15:21" x14ac:dyDescent="0.25">
      <c r="O154" s="16">
        <v>151</v>
      </c>
      <c r="P154" s="1">
        <f t="shared" si="14"/>
        <v>0.92777777777777681</v>
      </c>
      <c r="Q154">
        <v>1456.8345881176399</v>
      </c>
      <c r="R154">
        <f t="shared" si="15"/>
        <v>1457</v>
      </c>
      <c r="S154" s="22">
        <f t="shared" si="17"/>
        <v>10</v>
      </c>
      <c r="T154" t="str">
        <f t="shared" si="16"/>
        <v>00:10</v>
      </c>
      <c r="U154">
        <v>1</v>
      </c>
    </row>
    <row r="155" spans="15:21" x14ac:dyDescent="0.25">
      <c r="O155" s="16">
        <v>152</v>
      </c>
      <c r="Q155">
        <v>1462.2375486327401</v>
      </c>
      <c r="R155">
        <f t="shared" si="15"/>
        <v>1462</v>
      </c>
      <c r="S155" s="22">
        <f t="shared" si="17"/>
        <v>5</v>
      </c>
      <c r="T155" t="str">
        <f t="shared" si="16"/>
        <v>00:5</v>
      </c>
      <c r="U155">
        <v>1</v>
      </c>
    </row>
  </sheetData>
  <mergeCells count="3">
    <mergeCell ref="E3:F3"/>
    <mergeCell ref="L3:M3"/>
    <mergeCell ref="Q3:T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Príchody zákazníkov</vt:lpstr>
      <vt:lpstr>Platba faktury</vt:lpstr>
      <vt:lpstr>Kupa kreditu</vt:lpstr>
      <vt:lpstr>Kupa telefonu</vt:lpstr>
      <vt:lpstr>Informovat 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2015-11-14T11:33:58Z</dcterms:modified>
</cp:coreProperties>
</file>