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315" windowHeight="6975" activeTab="4"/>
  </bookViews>
  <sheets>
    <sheet name="uloha 1" sheetId="1" r:id="rId1"/>
    <sheet name="uloha 2" sheetId="2" r:id="rId2"/>
    <sheet name="uloha 3" sheetId="3" r:id="rId3"/>
    <sheet name="uloha4" sheetId="4" r:id="rId4"/>
    <sheet name="uloha 5" sheetId="5" r:id="rId5"/>
  </sheets>
  <calcPr calcId="125725"/>
</workbook>
</file>

<file path=xl/calcChain.xml><?xml version="1.0" encoding="utf-8"?>
<calcChain xmlns="http://schemas.openxmlformats.org/spreadsheetml/2006/main">
  <c r="O3" i="4"/>
  <c r="O4"/>
  <c r="O5"/>
  <c r="O2"/>
  <c r="N6"/>
  <c r="N4"/>
  <c r="N2"/>
  <c r="F8"/>
  <c r="J8"/>
  <c r="N8"/>
  <c r="B8"/>
  <c r="F11"/>
  <c r="F10"/>
  <c r="F9"/>
  <c r="D11"/>
  <c r="D10"/>
  <c r="C11"/>
  <c r="C10"/>
  <c r="B11"/>
  <c r="B10"/>
  <c r="C9"/>
  <c r="D9"/>
  <c r="B9"/>
  <c r="F6"/>
  <c r="G6"/>
  <c r="H6"/>
  <c r="I6"/>
  <c r="J6"/>
  <c r="K6"/>
  <c r="L6"/>
  <c r="M6"/>
  <c r="E6"/>
  <c r="M3"/>
  <c r="M4"/>
  <c r="M5"/>
  <c r="M2"/>
  <c r="K3"/>
  <c r="L3"/>
  <c r="K4"/>
  <c r="L4"/>
  <c r="K5"/>
  <c r="L5"/>
  <c r="L2"/>
  <c r="K2"/>
  <c r="H3"/>
  <c r="I3"/>
  <c r="J3"/>
  <c r="H4"/>
  <c r="I4"/>
  <c r="J4"/>
  <c r="H5"/>
  <c r="I5"/>
  <c r="J5"/>
  <c r="J2"/>
  <c r="I2"/>
  <c r="H2"/>
  <c r="E5"/>
  <c r="E3"/>
  <c r="F3"/>
  <c r="G3"/>
  <c r="E4"/>
  <c r="F4"/>
  <c r="G4"/>
  <c r="F5"/>
  <c r="G5"/>
  <c r="F2"/>
  <c r="G2"/>
  <c r="E2"/>
  <c r="L13" i="5"/>
  <c r="L12"/>
  <c r="P7"/>
  <c r="J3"/>
  <c r="F7"/>
  <c r="G7"/>
  <c r="H7"/>
  <c r="I7"/>
  <c r="D4"/>
  <c r="D5"/>
  <c r="D6"/>
  <c r="D3"/>
  <c r="E10" i="2"/>
  <c r="E11"/>
  <c r="E12"/>
  <c r="E9"/>
  <c r="E3"/>
  <c r="E4"/>
  <c r="E5"/>
  <c r="E2"/>
  <c r="C9" i="1"/>
  <c r="D9"/>
  <c r="B9"/>
  <c r="C8"/>
  <c r="D8"/>
  <c r="B8"/>
  <c r="C7"/>
  <c r="D7"/>
  <c r="B7"/>
  <c r="C6"/>
  <c r="D6"/>
  <c r="B6"/>
  <c r="H4" i="5"/>
  <c r="H5"/>
  <c r="H3"/>
  <c r="C4"/>
  <c r="H6"/>
  <c r="O4" s="1"/>
  <c r="I6"/>
  <c r="G6"/>
  <c r="F6"/>
  <c r="E6"/>
  <c r="I5"/>
  <c r="G5"/>
  <c r="F5"/>
  <c r="E5"/>
  <c r="I4"/>
  <c r="G4"/>
  <c r="F4"/>
  <c r="E4"/>
  <c r="I3"/>
  <c r="O5" s="1"/>
  <c r="G3"/>
  <c r="P3" s="1"/>
  <c r="F3"/>
  <c r="E3"/>
  <c r="E7" s="1"/>
  <c r="O2" s="1"/>
  <c r="M4" i="3"/>
  <c r="N4"/>
  <c r="M5"/>
  <c r="N5"/>
  <c r="M6"/>
  <c r="N6"/>
  <c r="M7"/>
  <c r="N7"/>
  <c r="N3"/>
  <c r="N8" s="1"/>
  <c r="M3"/>
  <c r="M8" s="1"/>
  <c r="K3" s="1"/>
  <c r="I4"/>
  <c r="I5"/>
  <c r="I6"/>
  <c r="I7"/>
  <c r="I3"/>
  <c r="I8"/>
  <c r="H4"/>
  <c r="H5"/>
  <c r="H6"/>
  <c r="H7"/>
  <c r="H3"/>
  <c r="H8" s="1"/>
  <c r="D9" i="2"/>
  <c r="D10"/>
  <c r="D11"/>
  <c r="D12"/>
  <c r="D3"/>
  <c r="D4"/>
  <c r="D5"/>
  <c r="D2"/>
  <c r="N5" i="5" l="1"/>
  <c r="P6"/>
  <c r="N7" s="1"/>
  <c r="J5" s="1"/>
  <c r="G3" i="3"/>
  <c r="O3" i="5"/>
  <c r="P2"/>
  <c r="N3"/>
  <c r="J4" i="3"/>
  <c r="E4" s="1"/>
  <c r="J5"/>
  <c r="E5" s="1"/>
  <c r="J6"/>
  <c r="E6" s="1"/>
  <c r="J7"/>
  <c r="E7" s="1"/>
  <c r="J3"/>
  <c r="E3" s="1"/>
  <c r="E6" i="2"/>
  <c r="D6"/>
  <c r="D13"/>
  <c r="E13"/>
  <c r="G9" s="1"/>
  <c r="H10" l="1"/>
  <c r="H11"/>
  <c r="H12"/>
  <c r="H9"/>
  <c r="G2"/>
  <c r="P3" i="3"/>
  <c r="O3"/>
  <c r="O7"/>
  <c r="P7"/>
  <c r="O6"/>
  <c r="P6"/>
  <c r="O5"/>
  <c r="P5"/>
  <c r="O4"/>
  <c r="P4"/>
  <c r="H3" i="2" l="1"/>
  <c r="H4"/>
  <c r="H5"/>
  <c r="H2"/>
  <c r="K4" i="5"/>
  <c r="L4" s="1"/>
  <c r="M4" s="1"/>
  <c r="K5"/>
  <c r="L5" s="1"/>
  <c r="M5" s="1"/>
  <c r="K6"/>
  <c r="L6" s="1"/>
  <c r="M6" s="1"/>
  <c r="K3"/>
  <c r="L3" s="1"/>
  <c r="M3" s="1"/>
  <c r="M7" s="1"/>
  <c r="M8" s="1"/>
  <c r="O8" i="3"/>
  <c r="P8"/>
  <c r="I12" i="2"/>
  <c r="I11"/>
  <c r="I10"/>
  <c r="I9"/>
  <c r="I13" s="1"/>
  <c r="I14" s="1"/>
  <c r="I3"/>
  <c r="I4"/>
  <c r="I5"/>
  <c r="I2"/>
  <c r="I6" s="1"/>
  <c r="I7" s="1"/>
  <c r="L3" i="3" l="1"/>
  <c r="Q4" l="1"/>
  <c r="F4" s="1"/>
  <c r="Q5"/>
  <c r="F5" s="1"/>
  <c r="Q6"/>
  <c r="F6" s="1"/>
  <c r="Q7"/>
  <c r="F7" s="1"/>
  <c r="Q3"/>
  <c r="F3" s="1"/>
</calcChain>
</file>

<file path=xl/sharedStrings.xml><?xml version="1.0" encoding="utf-8"?>
<sst xmlns="http://schemas.openxmlformats.org/spreadsheetml/2006/main" count="80" uniqueCount="43">
  <si>
    <t>c1</t>
  </si>
  <si>
    <t>c2</t>
  </si>
  <si>
    <t>f</t>
  </si>
  <si>
    <t>f,b1</t>
  </si>
  <si>
    <t>b1,b1</t>
  </si>
  <si>
    <t>f,b2</t>
  </si>
  <si>
    <t>b2,b2</t>
  </si>
  <si>
    <t>B1</t>
  </si>
  <si>
    <t>b0</t>
  </si>
  <si>
    <t>b1</t>
  </si>
  <si>
    <t>B2</t>
  </si>
  <si>
    <t>b0,b0</t>
  </si>
  <si>
    <t>b0,b1</t>
  </si>
  <si>
    <t>f,b0</t>
  </si>
  <si>
    <t>||f-f~||</t>
  </si>
  <si>
    <t>f~</t>
  </si>
  <si>
    <t>c0</t>
  </si>
  <si>
    <t>d</t>
  </si>
  <si>
    <t>d0</t>
  </si>
  <si>
    <t>d1</t>
  </si>
  <si>
    <t>b2</t>
  </si>
  <si>
    <t>b'0</t>
  </si>
  <si>
    <t>b'1</t>
  </si>
  <si>
    <t>b'2</t>
  </si>
  <si>
    <t>b1,b0</t>
  </si>
  <si>
    <t>c</t>
  </si>
  <si>
    <t>b1~</t>
  </si>
  <si>
    <t>b2,b'0</t>
  </si>
  <si>
    <t>b'0,b'0</t>
  </si>
  <si>
    <t>b2,b'1</t>
  </si>
  <si>
    <t>b'1,b'1</t>
  </si>
  <si>
    <t>b2~</t>
  </si>
  <si>
    <t>regresia 2 bazy</t>
  </si>
  <si>
    <t>t</t>
  </si>
  <si>
    <t>f-f~</t>
  </si>
  <si>
    <t>f(5)=</t>
  </si>
  <si>
    <t>f je blizsie k podpriestoru B2 nez k podpriestoru B1</t>
  </si>
  <si>
    <t>f=</t>
  </si>
  <si>
    <t>inv(B2)</t>
  </si>
  <si>
    <t>b0,b2</t>
  </si>
  <si>
    <t>b1,b2</t>
  </si>
  <si>
    <t>f(3)=</t>
  </si>
  <si>
    <t>d2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</si>
</sst>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0" xfId="0" applyFill="1"/>
    <xf numFmtId="2" fontId="0" fillId="2" borderId="0" xfId="0" applyNumberFormat="1" applyFill="1"/>
    <xf numFmtId="2" fontId="0" fillId="2" borderId="1" xfId="0" applyNumberFormat="1" applyFill="1" applyBorder="1"/>
    <xf numFmtId="0" fontId="0" fillId="2" borderId="2" xfId="0" applyFill="1" applyBorder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k-SK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'uloha 5'!$A$3:$A$6</c:f>
              <c:numCache>
                <c:formatCode>General</c:formatCode>
                <c:ptCount val="4"/>
                <c:pt idx="0">
                  <c:v>1.2</c:v>
                </c:pt>
                <c:pt idx="1">
                  <c:v>2.8</c:v>
                </c:pt>
                <c:pt idx="2">
                  <c:v>5.4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v>f~</c:v>
          </c:tx>
          <c:marker>
            <c:symbol val="none"/>
          </c:marker>
          <c:val>
            <c:numRef>
              <c:f>'uloha 5'!$K$3:$K$6</c:f>
              <c:numCache>
                <c:formatCode>General</c:formatCode>
                <c:ptCount val="4"/>
                <c:pt idx="0">
                  <c:v>1.5199999999999996</c:v>
                </c:pt>
                <c:pt idx="1">
                  <c:v>2.9942857142857142</c:v>
                </c:pt>
                <c:pt idx="2">
                  <c:v>4.4685714285714289</c:v>
                </c:pt>
                <c:pt idx="3">
                  <c:v>7.4171428571428581</c:v>
                </c:pt>
              </c:numCache>
            </c:numRef>
          </c:val>
        </c:ser>
        <c:marker val="1"/>
        <c:axId val="54769152"/>
        <c:axId val="54770688"/>
      </c:lineChart>
      <c:catAx>
        <c:axId val="54769152"/>
        <c:scaling>
          <c:orientation val="minMax"/>
        </c:scaling>
        <c:axPos val="b"/>
        <c:tickLblPos val="nextTo"/>
        <c:crossAx val="54770688"/>
        <c:crosses val="autoZero"/>
        <c:auto val="1"/>
        <c:lblAlgn val="ctr"/>
        <c:lblOffset val="100"/>
      </c:catAx>
      <c:valAx>
        <c:axId val="54770688"/>
        <c:scaling>
          <c:orientation val="minMax"/>
        </c:scaling>
        <c:axPos val="l"/>
        <c:majorGridlines/>
        <c:numFmt formatCode="General" sourceLinked="1"/>
        <c:tickLblPos val="nextTo"/>
        <c:crossAx val="5476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10</xdr:row>
      <xdr:rowOff>133350</xdr:rowOff>
    </xdr:from>
    <xdr:to>
      <xdr:col>8</xdr:col>
      <xdr:colOff>476250</xdr:colOff>
      <xdr:row>25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F22" sqref="F22"/>
    </sheetView>
  </sheetViews>
  <sheetFormatPr defaultRowHeight="15"/>
  <sheetData>
    <row r="1" spans="1:4">
      <c r="A1" t="s">
        <v>25</v>
      </c>
      <c r="B1" t="s">
        <v>7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0</v>
      </c>
      <c r="C3">
        <v>1</v>
      </c>
      <c r="D3">
        <v>1</v>
      </c>
    </row>
    <row r="4" spans="1:4">
      <c r="A4">
        <v>3</v>
      </c>
      <c r="B4">
        <v>0</v>
      </c>
      <c r="C4">
        <v>0</v>
      </c>
      <c r="D4">
        <v>1</v>
      </c>
    </row>
    <row r="6" spans="1:4">
      <c r="A6" t="s">
        <v>37</v>
      </c>
      <c r="B6">
        <f>$A$2*B2</f>
        <v>1</v>
      </c>
      <c r="C6">
        <f t="shared" ref="C6:D6" si="0">$A$2*C2</f>
        <v>1</v>
      </c>
      <c r="D6">
        <f t="shared" si="0"/>
        <v>1</v>
      </c>
    </row>
    <row r="7" spans="1:4">
      <c r="A7">
        <v>1</v>
      </c>
      <c r="B7">
        <f>$A$3*B3</f>
        <v>0</v>
      </c>
      <c r="C7">
        <f t="shared" ref="C7:D7" si="1">$A$3*C3</f>
        <v>2</v>
      </c>
      <c r="D7">
        <f t="shared" si="1"/>
        <v>2</v>
      </c>
    </row>
    <row r="8" spans="1:4">
      <c r="A8">
        <v>3</v>
      </c>
      <c r="B8">
        <f>$A$4*B4</f>
        <v>0</v>
      </c>
      <c r="C8">
        <f t="shared" ref="C8:D8" si="2">$A$4*C4</f>
        <v>0</v>
      </c>
      <c r="D8">
        <f t="shared" si="2"/>
        <v>3</v>
      </c>
    </row>
    <row r="9" spans="1:4">
      <c r="A9">
        <v>6</v>
      </c>
      <c r="B9">
        <f>SUM(B6:B8)</f>
        <v>1</v>
      </c>
      <c r="C9">
        <f t="shared" ref="C9:D9" si="3">SUM(C6:C8)</f>
        <v>3</v>
      </c>
      <c r="D9">
        <f t="shared" si="3"/>
        <v>6</v>
      </c>
    </row>
    <row r="11" spans="1:4">
      <c r="A11" t="s">
        <v>10</v>
      </c>
      <c r="B11">
        <v>0</v>
      </c>
      <c r="C11">
        <v>1</v>
      </c>
      <c r="D11">
        <v>1</v>
      </c>
    </row>
    <row r="12" spans="1:4">
      <c r="B12">
        <v>1</v>
      </c>
      <c r="C12">
        <v>0</v>
      </c>
      <c r="D12">
        <v>1</v>
      </c>
    </row>
    <row r="13" spans="1:4">
      <c r="B13">
        <v>1</v>
      </c>
      <c r="C13">
        <v>1</v>
      </c>
      <c r="D13">
        <v>0</v>
      </c>
    </row>
    <row r="15" spans="1:4">
      <c r="A15" t="s">
        <v>38</v>
      </c>
      <c r="B15">
        <v>-0.5</v>
      </c>
      <c r="C15">
        <v>0.5</v>
      </c>
      <c r="D15">
        <v>0.5</v>
      </c>
    </row>
    <row r="16" spans="1:4">
      <c r="B16">
        <v>0.5</v>
      </c>
      <c r="C16">
        <v>-0.5</v>
      </c>
      <c r="D16">
        <v>0.5</v>
      </c>
    </row>
    <row r="17" spans="2:15">
      <c r="B17">
        <v>0.5</v>
      </c>
      <c r="C17">
        <v>0.5</v>
      </c>
      <c r="D17">
        <v>-0.5</v>
      </c>
    </row>
    <row r="18" spans="2:15">
      <c r="K18" s="2"/>
      <c r="L18" s="2"/>
      <c r="M18" s="2"/>
      <c r="N18" s="2"/>
      <c r="O18" s="2"/>
    </row>
    <row r="19" spans="2:15">
      <c r="B19" s="6">
        <v>4</v>
      </c>
      <c r="C19" s="6">
        <v>2</v>
      </c>
      <c r="D19" s="6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B17" sqref="B17"/>
    </sheetView>
  </sheetViews>
  <sheetFormatPr defaultRowHeight="15"/>
  <sheetData>
    <row r="1" spans="1:9">
      <c r="A1" t="s">
        <v>2</v>
      </c>
      <c r="B1" t="s">
        <v>7</v>
      </c>
      <c r="C1" t="s">
        <v>8</v>
      </c>
      <c r="D1" t="s">
        <v>11</v>
      </c>
      <c r="E1" t="s">
        <v>13</v>
      </c>
      <c r="G1" t="s">
        <v>16</v>
      </c>
      <c r="H1" t="s">
        <v>15</v>
      </c>
      <c r="I1" t="s">
        <v>14</v>
      </c>
    </row>
    <row r="2" spans="1:9">
      <c r="A2">
        <v>1</v>
      </c>
      <c r="C2">
        <v>1</v>
      </c>
      <c r="D2">
        <f>C2*C2</f>
        <v>1</v>
      </c>
      <c r="E2">
        <f>A2*C2</f>
        <v>1</v>
      </c>
      <c r="G2">
        <f>E6/D6</f>
        <v>0.83333333333333337</v>
      </c>
      <c r="H2">
        <f>$G$2*C2</f>
        <v>0.83333333333333337</v>
      </c>
      <c r="I2">
        <f>H2^2</f>
        <v>0.69444444444444453</v>
      </c>
    </row>
    <row r="3" spans="1:9">
      <c r="A3">
        <v>2</v>
      </c>
      <c r="C3">
        <v>3</v>
      </c>
      <c r="D3">
        <f t="shared" ref="D3:D5" si="0">C3*C3</f>
        <v>9</v>
      </c>
      <c r="E3">
        <f t="shared" ref="E3:E5" si="1">A3*C3</f>
        <v>6</v>
      </c>
      <c r="H3">
        <f t="shared" ref="H3:H5" si="2">$G$2*C3</f>
        <v>2.5</v>
      </c>
      <c r="I3">
        <f t="shared" ref="I3:I5" si="3">H3^2</f>
        <v>6.25</v>
      </c>
    </row>
    <row r="4" spans="1:9">
      <c r="A4">
        <v>3</v>
      </c>
      <c r="C4">
        <v>1</v>
      </c>
      <c r="D4">
        <f t="shared" si="0"/>
        <v>1</v>
      </c>
      <c r="E4">
        <f t="shared" si="1"/>
        <v>3</v>
      </c>
      <c r="H4">
        <f t="shared" si="2"/>
        <v>0.83333333333333337</v>
      </c>
      <c r="I4">
        <f t="shared" si="3"/>
        <v>0.69444444444444453</v>
      </c>
    </row>
    <row r="5" spans="1:9">
      <c r="A5">
        <v>0</v>
      </c>
      <c r="C5">
        <v>1</v>
      </c>
      <c r="D5">
        <f t="shared" si="0"/>
        <v>1</v>
      </c>
      <c r="E5">
        <f t="shared" si="1"/>
        <v>0</v>
      </c>
      <c r="H5">
        <f t="shared" si="2"/>
        <v>0.83333333333333337</v>
      </c>
      <c r="I5">
        <f t="shared" si="3"/>
        <v>0.69444444444444453</v>
      </c>
    </row>
    <row r="6" spans="1:9">
      <c r="D6">
        <f>SUM(D2:D5)</f>
        <v>12</v>
      </c>
      <c r="E6">
        <f t="shared" ref="E6" si="4">SUM(E2:E5)</f>
        <v>10</v>
      </c>
      <c r="I6">
        <f>SUM(I2:I5)</f>
        <v>8.3333333333333339</v>
      </c>
    </row>
    <row r="7" spans="1:9">
      <c r="I7">
        <f>SQRT(I6)</f>
        <v>2.8867513459481291</v>
      </c>
    </row>
    <row r="8" spans="1:9">
      <c r="A8" t="s">
        <v>2</v>
      </c>
      <c r="B8" t="s">
        <v>10</v>
      </c>
      <c r="C8" t="s">
        <v>8</v>
      </c>
      <c r="D8" t="s">
        <v>11</v>
      </c>
      <c r="E8" t="s">
        <v>13</v>
      </c>
      <c r="G8" t="s">
        <v>16</v>
      </c>
      <c r="H8" t="s">
        <v>15</v>
      </c>
      <c r="I8" t="s">
        <v>14</v>
      </c>
    </row>
    <row r="9" spans="1:9">
      <c r="A9">
        <v>1</v>
      </c>
      <c r="C9">
        <v>0</v>
      </c>
      <c r="D9">
        <f t="shared" ref="D9:D12" si="5">C9*C9</f>
        <v>0</v>
      </c>
      <c r="E9">
        <f>A9*C9</f>
        <v>0</v>
      </c>
      <c r="G9">
        <f>E13/D13</f>
        <v>0.23333333333333334</v>
      </c>
      <c r="H9">
        <f>$G$9*C9</f>
        <v>0</v>
      </c>
      <c r="I9">
        <f>H9^2</f>
        <v>0</v>
      </c>
    </row>
    <row r="10" spans="1:9">
      <c r="A10">
        <v>2</v>
      </c>
      <c r="C10">
        <v>2</v>
      </c>
      <c r="D10">
        <f t="shared" si="5"/>
        <v>4</v>
      </c>
      <c r="E10">
        <f t="shared" ref="E10:E12" si="6">A10*C10</f>
        <v>4</v>
      </c>
      <c r="H10">
        <f t="shared" ref="H10:H12" si="7">$G$9*C10</f>
        <v>0.46666666666666667</v>
      </c>
      <c r="I10">
        <f t="shared" ref="I10:I12" si="8">H10^2</f>
        <v>0.21777777777777779</v>
      </c>
    </row>
    <row r="11" spans="1:9">
      <c r="A11">
        <v>3</v>
      </c>
      <c r="C11">
        <v>1</v>
      </c>
      <c r="D11">
        <f t="shared" si="5"/>
        <v>1</v>
      </c>
      <c r="E11">
        <f t="shared" si="6"/>
        <v>3</v>
      </c>
      <c r="H11">
        <f t="shared" si="7"/>
        <v>0.23333333333333334</v>
      </c>
      <c r="I11">
        <f t="shared" si="8"/>
        <v>5.4444444444444448E-2</v>
      </c>
    </row>
    <row r="12" spans="1:9">
      <c r="A12">
        <v>0</v>
      </c>
      <c r="C12">
        <v>5</v>
      </c>
      <c r="D12">
        <f t="shared" si="5"/>
        <v>25</v>
      </c>
      <c r="E12">
        <f t="shared" si="6"/>
        <v>0</v>
      </c>
      <c r="H12">
        <f t="shared" si="7"/>
        <v>1.1666666666666667</v>
      </c>
      <c r="I12">
        <f t="shared" si="8"/>
        <v>1.3611111111111114</v>
      </c>
    </row>
    <row r="13" spans="1:9">
      <c r="D13">
        <f>SUM(D9:D12)</f>
        <v>30</v>
      </c>
      <c r="E13">
        <f t="shared" ref="E13" si="9">SUM(E9:E12)</f>
        <v>7</v>
      </c>
      <c r="I13">
        <f>SUM(I9:I12)</f>
        <v>1.6333333333333337</v>
      </c>
    </row>
    <row r="14" spans="1:9">
      <c r="I14">
        <f>SQRT(I13)</f>
        <v>1.2780193008453877</v>
      </c>
    </row>
    <row r="17" spans="3:7">
      <c r="C17" s="3" t="s">
        <v>36</v>
      </c>
      <c r="D17" s="3"/>
      <c r="E17" s="3"/>
      <c r="F17" s="3"/>
      <c r="G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Q8"/>
  <sheetViews>
    <sheetView workbookViewId="0">
      <selection activeCell="R3" sqref="R3:S8"/>
    </sheetView>
  </sheetViews>
  <sheetFormatPr defaultRowHeight="15"/>
  <sheetData>
    <row r="2" spans="1:17">
      <c r="A2" t="s">
        <v>8</v>
      </c>
      <c r="B2" t="s">
        <v>9</v>
      </c>
      <c r="C2" t="s">
        <v>20</v>
      </c>
      <c r="D2" t="s">
        <v>21</v>
      </c>
      <c r="E2" t="s">
        <v>22</v>
      </c>
      <c r="F2" t="s">
        <v>23</v>
      </c>
      <c r="G2" t="s">
        <v>25</v>
      </c>
      <c r="H2" t="s">
        <v>24</v>
      </c>
      <c r="I2" t="s">
        <v>11</v>
      </c>
      <c r="J2" t="s">
        <v>26</v>
      </c>
      <c r="K2" t="s">
        <v>16</v>
      </c>
      <c r="L2" t="s">
        <v>0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</row>
    <row r="3" spans="1:17">
      <c r="A3">
        <v>1</v>
      </c>
      <c r="B3">
        <v>0</v>
      </c>
      <c r="C3">
        <v>2</v>
      </c>
      <c r="D3" s="4">
        <v>1</v>
      </c>
      <c r="E3" s="4">
        <f>B3-J3</f>
        <v>-0.8571428571428571</v>
      </c>
      <c r="F3" s="4">
        <f>C3-Q3</f>
        <v>1.4146341463414633</v>
      </c>
      <c r="G3">
        <f>H8/I8</f>
        <v>0.8571428571428571</v>
      </c>
      <c r="H3">
        <f>B3*A3</f>
        <v>0</v>
      </c>
      <c r="I3">
        <f>A3*A3</f>
        <v>1</v>
      </c>
      <c r="J3">
        <f>$G$3*A3</f>
        <v>0.8571428571428571</v>
      </c>
      <c r="K3">
        <f>M8/N8</f>
        <v>0.8571428571428571</v>
      </c>
      <c r="L3">
        <f>O8/P8</f>
        <v>0.31707317073170732</v>
      </c>
      <c r="M3">
        <f>C3*D3</f>
        <v>2</v>
      </c>
      <c r="N3">
        <f>D3*D3</f>
        <v>1</v>
      </c>
      <c r="O3">
        <f>C3*E3</f>
        <v>-1.7142857142857142</v>
      </c>
      <c r="P3">
        <f>E3*E3</f>
        <v>0.73469387755102034</v>
      </c>
      <c r="Q3">
        <f>$K$3*D3+$L$3*E3</f>
        <v>0.58536585365853655</v>
      </c>
    </row>
    <row r="4" spans="1:17">
      <c r="A4">
        <v>1</v>
      </c>
      <c r="B4">
        <v>1</v>
      </c>
      <c r="C4">
        <v>0</v>
      </c>
      <c r="D4" s="4">
        <v>1</v>
      </c>
      <c r="E4" s="4">
        <f t="shared" ref="E4:E7" si="0">B4-J4</f>
        <v>0.1428571428571429</v>
      </c>
      <c r="F4" s="4">
        <f t="shared" ref="F4:F7" si="1">C4-Q4</f>
        <v>-0.90243902439024382</v>
      </c>
      <c r="H4">
        <f t="shared" ref="H4:H7" si="2">B4*A4</f>
        <v>1</v>
      </c>
      <c r="I4">
        <f t="shared" ref="I4:I7" si="3">A4*A4</f>
        <v>1</v>
      </c>
      <c r="J4">
        <f t="shared" ref="J4:J7" si="4">$G$3*A4</f>
        <v>0.8571428571428571</v>
      </c>
      <c r="M4">
        <f t="shared" ref="M4:M7" si="5">C4*D4</f>
        <v>0</v>
      </c>
      <c r="N4">
        <f t="shared" ref="N4:N7" si="6">D4*D4</f>
        <v>1</v>
      </c>
      <c r="O4">
        <f t="shared" ref="O4:O7" si="7">C4*E4</f>
        <v>0</v>
      </c>
      <c r="P4">
        <f t="shared" ref="P4:P7" si="8">E4*E4</f>
        <v>2.0408163265306135E-2</v>
      </c>
      <c r="Q4">
        <f t="shared" ref="Q4:Q7" si="9">$K$3*D4+$L$3*E4</f>
        <v>0.90243902439024382</v>
      </c>
    </row>
    <row r="5" spans="1:17">
      <c r="A5">
        <v>0</v>
      </c>
      <c r="B5">
        <v>0</v>
      </c>
      <c r="C5">
        <v>1</v>
      </c>
      <c r="D5" s="4">
        <v>0</v>
      </c>
      <c r="E5" s="4">
        <f t="shared" si="0"/>
        <v>0</v>
      </c>
      <c r="F5" s="4">
        <f t="shared" si="1"/>
        <v>1</v>
      </c>
      <c r="H5">
        <f t="shared" si="2"/>
        <v>0</v>
      </c>
      <c r="I5">
        <f t="shared" si="3"/>
        <v>0</v>
      </c>
      <c r="J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</row>
    <row r="6" spans="1:17">
      <c r="A6">
        <v>2</v>
      </c>
      <c r="B6">
        <v>1</v>
      </c>
      <c r="C6">
        <v>1</v>
      </c>
      <c r="D6" s="4">
        <v>2</v>
      </c>
      <c r="E6" s="4">
        <f t="shared" si="0"/>
        <v>-0.71428571428571419</v>
      </c>
      <c r="F6" s="4">
        <f t="shared" si="1"/>
        <v>-0.48780487804878048</v>
      </c>
      <c r="H6">
        <f t="shared" si="2"/>
        <v>2</v>
      </c>
      <c r="I6">
        <f t="shared" si="3"/>
        <v>4</v>
      </c>
      <c r="J6">
        <f t="shared" si="4"/>
        <v>1.7142857142857142</v>
      </c>
      <c r="M6">
        <f t="shared" si="5"/>
        <v>2</v>
      </c>
      <c r="N6">
        <f t="shared" si="6"/>
        <v>4</v>
      </c>
      <c r="O6">
        <f t="shared" si="7"/>
        <v>-0.71428571428571419</v>
      </c>
      <c r="P6">
        <f t="shared" si="8"/>
        <v>0.51020408163265296</v>
      </c>
      <c r="Q6">
        <f t="shared" si="9"/>
        <v>1.4878048780487805</v>
      </c>
    </row>
    <row r="7" spans="1:17">
      <c r="A7" s="1">
        <v>1</v>
      </c>
      <c r="B7" s="1">
        <v>3</v>
      </c>
      <c r="C7" s="1">
        <v>2</v>
      </c>
      <c r="D7" s="5">
        <v>1</v>
      </c>
      <c r="E7" s="5">
        <f t="shared" si="0"/>
        <v>2.1428571428571428</v>
      </c>
      <c r="F7" s="5">
        <f t="shared" si="1"/>
        <v>0.46341463414634143</v>
      </c>
      <c r="G7" s="1"/>
      <c r="H7" s="1">
        <f t="shared" si="2"/>
        <v>3</v>
      </c>
      <c r="I7" s="1">
        <f t="shared" si="3"/>
        <v>1</v>
      </c>
      <c r="J7" s="1">
        <f t="shared" si="4"/>
        <v>0.8571428571428571</v>
      </c>
      <c r="K7" s="1"/>
      <c r="L7" s="1"/>
      <c r="M7" s="1">
        <f t="shared" si="5"/>
        <v>2</v>
      </c>
      <c r="N7" s="1">
        <f t="shared" si="6"/>
        <v>1</v>
      </c>
      <c r="O7" s="1">
        <f t="shared" si="7"/>
        <v>4.2857142857142856</v>
      </c>
      <c r="P7" s="1">
        <f t="shared" si="8"/>
        <v>4.5918367346938771</v>
      </c>
      <c r="Q7" s="1">
        <f t="shared" si="9"/>
        <v>1.5365853658536586</v>
      </c>
    </row>
    <row r="8" spans="1:17">
      <c r="H8">
        <f>SUM(H3:H7)</f>
        <v>6</v>
      </c>
      <c r="I8">
        <f>SUM(I3:I7)</f>
        <v>7</v>
      </c>
      <c r="M8">
        <f>SUM(M3:M7)</f>
        <v>6</v>
      </c>
      <c r="N8">
        <f t="shared" ref="N8:S8" si="10">SUM(N3:N7)</f>
        <v>7</v>
      </c>
      <c r="O8">
        <f t="shared" si="10"/>
        <v>1.8571428571428572</v>
      </c>
      <c r="P8">
        <f t="shared" si="10"/>
        <v>5.8571428571428568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J16" sqref="J16"/>
    </sheetView>
  </sheetViews>
  <sheetFormatPr defaultRowHeight="15"/>
  <sheetData>
    <row r="1" spans="1:16">
      <c r="A1" t="s">
        <v>2</v>
      </c>
      <c r="B1" t="s">
        <v>8</v>
      </c>
      <c r="C1" t="s">
        <v>9</v>
      </c>
      <c r="D1" t="s">
        <v>20</v>
      </c>
      <c r="E1" t="s">
        <v>13</v>
      </c>
      <c r="F1" t="s">
        <v>3</v>
      </c>
      <c r="G1" t="s">
        <v>5</v>
      </c>
      <c r="H1" t="s">
        <v>11</v>
      </c>
      <c r="I1" t="s">
        <v>12</v>
      </c>
      <c r="J1" t="s">
        <v>39</v>
      </c>
      <c r="K1" t="s">
        <v>4</v>
      </c>
      <c r="L1" t="s">
        <v>40</v>
      </c>
      <c r="M1" t="s">
        <v>6</v>
      </c>
      <c r="N1" t="s">
        <v>16</v>
      </c>
      <c r="O1" t="s">
        <v>15</v>
      </c>
    </row>
    <row r="2" spans="1:16">
      <c r="A2">
        <v>2</v>
      </c>
      <c r="B2">
        <v>1</v>
      </c>
      <c r="C2">
        <v>-1</v>
      </c>
      <c r="D2">
        <v>0</v>
      </c>
      <c r="E2">
        <f>$A2*B2</f>
        <v>2</v>
      </c>
      <c r="F2">
        <f>$A2*C2</f>
        <v>-2</v>
      </c>
      <c r="G2">
        <f t="shared" ref="F2:G2" si="0">$A2*D2</f>
        <v>0</v>
      </c>
      <c r="H2">
        <f>$B2*B2</f>
        <v>1</v>
      </c>
      <c r="I2">
        <f>$B2*C2</f>
        <v>-1</v>
      </c>
      <c r="J2">
        <f>$B2*D2</f>
        <v>0</v>
      </c>
      <c r="K2">
        <f>$C2*C2</f>
        <v>1</v>
      </c>
      <c r="L2">
        <f>$C2*D2</f>
        <v>0</v>
      </c>
      <c r="M2">
        <f>D2^2</f>
        <v>0</v>
      </c>
      <c r="N2">
        <f>F8/B8</f>
        <v>1.1666666666666667</v>
      </c>
      <c r="O2" s="3">
        <f>$N$2*B2+$N$4*C2+D2</f>
        <v>1.6212121212121213</v>
      </c>
    </row>
    <row r="3" spans="1:16">
      <c r="A3">
        <v>1</v>
      </c>
      <c r="B3">
        <v>1</v>
      </c>
      <c r="C3">
        <v>1</v>
      </c>
      <c r="D3">
        <v>-2</v>
      </c>
      <c r="E3">
        <f t="shared" ref="E3:E5" si="1">$A3*B3</f>
        <v>1</v>
      </c>
      <c r="F3">
        <f t="shared" ref="F3:F5" si="2">$A3*C3</f>
        <v>1</v>
      </c>
      <c r="G3">
        <f t="shared" ref="G3:G5" si="3">$A3*D3</f>
        <v>-2</v>
      </c>
      <c r="H3">
        <f t="shared" ref="H3:H5" si="4">$B3*B3</f>
        <v>1</v>
      </c>
      <c r="I3">
        <f t="shared" ref="I3:I5" si="5">$B3*C3</f>
        <v>1</v>
      </c>
      <c r="J3">
        <f t="shared" ref="J3:J5" si="6">$B3*D3</f>
        <v>-2</v>
      </c>
      <c r="K3">
        <f t="shared" ref="K3:K5" si="7">$C3*C3</f>
        <v>1</v>
      </c>
      <c r="L3">
        <f t="shared" ref="L3:L5" si="8">$C3*D3</f>
        <v>-2</v>
      </c>
      <c r="M3">
        <f t="shared" ref="M3:M5" si="9">D3^2</f>
        <v>4</v>
      </c>
      <c r="N3" t="s">
        <v>0</v>
      </c>
      <c r="O3" s="3">
        <f t="shared" ref="O3:O5" si="10">$N$2*B3+$N$4*C3+D3</f>
        <v>-1.2878787878787878</v>
      </c>
    </row>
    <row r="4" spans="1:16">
      <c r="A4">
        <v>0</v>
      </c>
      <c r="B4">
        <v>0</v>
      </c>
      <c r="C4">
        <v>1</v>
      </c>
      <c r="D4"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1</v>
      </c>
      <c r="L4">
        <f t="shared" si="8"/>
        <v>0</v>
      </c>
      <c r="M4">
        <f t="shared" si="9"/>
        <v>0</v>
      </c>
      <c r="N4">
        <f>J8/B8</f>
        <v>-0.45454545454545453</v>
      </c>
      <c r="O4" s="3">
        <f t="shared" si="10"/>
        <v>-0.45454545454545453</v>
      </c>
    </row>
    <row r="5" spans="1:16">
      <c r="A5">
        <v>2</v>
      </c>
      <c r="B5">
        <v>2</v>
      </c>
      <c r="C5">
        <v>0</v>
      </c>
      <c r="D5">
        <v>1</v>
      </c>
      <c r="E5">
        <f>$A5*B5</f>
        <v>4</v>
      </c>
      <c r="F5">
        <f t="shared" si="2"/>
        <v>0</v>
      </c>
      <c r="G5">
        <f t="shared" si="3"/>
        <v>2</v>
      </c>
      <c r="H5">
        <f t="shared" si="4"/>
        <v>4</v>
      </c>
      <c r="I5">
        <f t="shared" si="5"/>
        <v>0</v>
      </c>
      <c r="J5">
        <f t="shared" si="6"/>
        <v>2</v>
      </c>
      <c r="K5">
        <f t="shared" si="7"/>
        <v>0</v>
      </c>
      <c r="L5">
        <f t="shared" si="8"/>
        <v>0</v>
      </c>
      <c r="M5">
        <f t="shared" si="9"/>
        <v>1</v>
      </c>
      <c r="N5" t="s">
        <v>1</v>
      </c>
      <c r="O5" s="3">
        <f t="shared" si="10"/>
        <v>3.3333333333333335</v>
      </c>
    </row>
    <row r="6" spans="1:16">
      <c r="E6">
        <f>SUM(E2:E5)</f>
        <v>7</v>
      </c>
      <c r="F6">
        <f t="shared" ref="F6:M6" si="11">SUM(F2:F5)</f>
        <v>-1</v>
      </c>
      <c r="G6">
        <f t="shared" si="11"/>
        <v>0</v>
      </c>
      <c r="H6">
        <f t="shared" si="11"/>
        <v>6</v>
      </c>
      <c r="I6">
        <f t="shared" si="11"/>
        <v>0</v>
      </c>
      <c r="J6">
        <f t="shared" si="11"/>
        <v>0</v>
      </c>
      <c r="K6">
        <f t="shared" si="11"/>
        <v>3</v>
      </c>
      <c r="L6">
        <f t="shared" si="11"/>
        <v>-2</v>
      </c>
      <c r="M6">
        <f t="shared" si="11"/>
        <v>5</v>
      </c>
      <c r="N6">
        <f>N8/B8</f>
        <v>-0.18181818181818182</v>
      </c>
    </row>
    <row r="8" spans="1:16">
      <c r="B8">
        <f>MDETERM(B9:D11)</f>
        <v>66</v>
      </c>
      <c r="F8">
        <f t="shared" ref="C8:N8" si="12">MDETERM(F9:H11)</f>
        <v>77</v>
      </c>
      <c r="J8">
        <f t="shared" si="12"/>
        <v>-30</v>
      </c>
      <c r="N8">
        <f t="shared" si="12"/>
        <v>-12</v>
      </c>
    </row>
    <row r="9" spans="1:16">
      <c r="A9" t="s">
        <v>17</v>
      </c>
      <c r="B9">
        <f>H6</f>
        <v>6</v>
      </c>
      <c r="C9">
        <f>I6</f>
        <v>0</v>
      </c>
      <c r="D9">
        <f t="shared" ref="C9:D9" si="13">J6</f>
        <v>0</v>
      </c>
      <c r="E9" t="s">
        <v>18</v>
      </c>
      <c r="F9">
        <f>E6</f>
        <v>7</v>
      </c>
      <c r="G9">
        <v>0</v>
      </c>
      <c r="H9">
        <v>0</v>
      </c>
      <c r="I9" t="s">
        <v>19</v>
      </c>
      <c r="J9">
        <v>6</v>
      </c>
      <c r="K9">
        <v>7</v>
      </c>
      <c r="L9">
        <v>0</v>
      </c>
      <c r="M9" t="s">
        <v>42</v>
      </c>
      <c r="N9">
        <v>6</v>
      </c>
      <c r="O9">
        <v>0</v>
      </c>
      <c r="P9">
        <v>7</v>
      </c>
    </row>
    <row r="10" spans="1:16">
      <c r="B10">
        <f>C9</f>
        <v>0</v>
      </c>
      <c r="C10">
        <f>K6</f>
        <v>3</v>
      </c>
      <c r="D10">
        <f>C11</f>
        <v>-2</v>
      </c>
      <c r="F10">
        <f>F6</f>
        <v>-1</v>
      </c>
      <c r="G10">
        <v>3</v>
      </c>
      <c r="H10">
        <v>-2</v>
      </c>
      <c r="J10">
        <v>0</v>
      </c>
      <c r="K10">
        <v>-1</v>
      </c>
      <c r="L10">
        <v>-2</v>
      </c>
      <c r="N10">
        <v>0</v>
      </c>
      <c r="O10">
        <v>3</v>
      </c>
      <c r="P10">
        <v>-1</v>
      </c>
    </row>
    <row r="11" spans="1:16">
      <c r="B11">
        <f>D9</f>
        <v>0</v>
      </c>
      <c r="C11">
        <f>L6</f>
        <v>-2</v>
      </c>
      <c r="D11">
        <f>M6</f>
        <v>5</v>
      </c>
      <c r="F11">
        <f>G6</f>
        <v>0</v>
      </c>
      <c r="G11">
        <v>-2</v>
      </c>
      <c r="H11">
        <v>5</v>
      </c>
      <c r="J11">
        <v>0</v>
      </c>
      <c r="K11">
        <v>0</v>
      </c>
      <c r="L11">
        <v>5</v>
      </c>
      <c r="N11">
        <v>0</v>
      </c>
      <c r="O11">
        <v>-2</v>
      </c>
      <c r="P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"/>
  <sheetViews>
    <sheetView tabSelected="1" topLeftCell="C1" workbookViewId="0">
      <selection activeCell="N18" sqref="N18"/>
    </sheetView>
  </sheetViews>
  <sheetFormatPr defaultRowHeight="15"/>
  <cols>
    <col min="11" max="11" width="11.85546875" bestFit="1" customWidth="1"/>
    <col min="12" max="12" width="11.85546875" customWidth="1"/>
  </cols>
  <sheetData>
    <row r="1" spans="1:16">
      <c r="A1" t="s">
        <v>32</v>
      </c>
    </row>
    <row r="2" spans="1:16">
      <c r="A2" t="s">
        <v>2</v>
      </c>
      <c r="B2" t="s">
        <v>33</v>
      </c>
      <c r="C2" t="s">
        <v>8</v>
      </c>
      <c r="D2" t="s">
        <v>9</v>
      </c>
      <c r="E2" t="s">
        <v>11</v>
      </c>
      <c r="F2" t="s">
        <v>12</v>
      </c>
      <c r="G2" t="s">
        <v>4</v>
      </c>
      <c r="H2" t="s">
        <v>13</v>
      </c>
      <c r="I2" t="s">
        <v>3</v>
      </c>
      <c r="J2" t="s">
        <v>16</v>
      </c>
      <c r="K2" t="s">
        <v>15</v>
      </c>
      <c r="L2" t="s">
        <v>34</v>
      </c>
      <c r="M2" t="s">
        <v>14</v>
      </c>
      <c r="N2" t="s">
        <v>17</v>
      </c>
      <c r="O2">
        <f>E7</f>
        <v>4</v>
      </c>
      <c r="P2">
        <f>F7</f>
        <v>7</v>
      </c>
    </row>
    <row r="3" spans="1:16">
      <c r="A3">
        <v>1.2</v>
      </c>
      <c r="B3">
        <v>0</v>
      </c>
      <c r="C3">
        <v>1</v>
      </c>
      <c r="D3">
        <f>B3</f>
        <v>0</v>
      </c>
      <c r="E3">
        <f>C3*C3</f>
        <v>1</v>
      </c>
      <c r="F3">
        <f>C3*D3</f>
        <v>0</v>
      </c>
      <c r="G3">
        <f>D3*D3</f>
        <v>0</v>
      </c>
      <c r="H3">
        <f>A3*C3</f>
        <v>1.2</v>
      </c>
      <c r="I3">
        <f>A3*D3</f>
        <v>0</v>
      </c>
      <c r="J3">
        <f>N5/N3</f>
        <v>1.5199999999999996</v>
      </c>
      <c r="K3">
        <f>$J$3*C3+$J$5*D3</f>
        <v>1.5199999999999996</v>
      </c>
      <c r="L3" s="3">
        <f>A3-K3</f>
        <v>-0.31999999999999962</v>
      </c>
      <c r="M3">
        <f>L3^2</f>
        <v>0.10239999999999976</v>
      </c>
      <c r="N3">
        <f>MDETERM(O2:P3)</f>
        <v>35</v>
      </c>
      <c r="O3">
        <f>F7</f>
        <v>7</v>
      </c>
      <c r="P3">
        <f>G7</f>
        <v>21</v>
      </c>
    </row>
    <row r="4" spans="1:16">
      <c r="A4">
        <v>2.8</v>
      </c>
      <c r="B4">
        <v>1</v>
      </c>
      <c r="C4">
        <f t="shared" ref="C4:C6" si="0">B4</f>
        <v>1</v>
      </c>
      <c r="D4">
        <f t="shared" ref="D4:D6" si="1">B4</f>
        <v>1</v>
      </c>
      <c r="E4">
        <f t="shared" ref="E4:E6" si="2">C4*C4</f>
        <v>1</v>
      </c>
      <c r="F4">
        <f t="shared" ref="F4:F6" si="3">C4*D4</f>
        <v>1</v>
      </c>
      <c r="G4">
        <f t="shared" ref="G4:G6" si="4">D4*D4</f>
        <v>1</v>
      </c>
      <c r="H4">
        <f t="shared" ref="H4:H6" si="5">A4*C4</f>
        <v>2.8</v>
      </c>
      <c r="I4">
        <f t="shared" ref="I4:I6" si="6">A4*D4</f>
        <v>2.8</v>
      </c>
      <c r="J4" t="s">
        <v>0</v>
      </c>
      <c r="K4">
        <f t="shared" ref="K4:K6" si="7">$J$3*C4+$J$5*D4</f>
        <v>2.9942857142857142</v>
      </c>
      <c r="L4" s="3">
        <f t="shared" ref="L4:L6" si="8">A4-K4</f>
        <v>-0.19428571428571439</v>
      </c>
      <c r="M4">
        <f t="shared" ref="M4:M6" si="9">L4^2</f>
        <v>3.7746938775510247E-2</v>
      </c>
      <c r="N4" t="s">
        <v>18</v>
      </c>
      <c r="O4">
        <f>H7</f>
        <v>16.399999999999999</v>
      </c>
      <c r="P4">
        <v>7</v>
      </c>
    </row>
    <row r="5" spans="1:16">
      <c r="A5">
        <v>5.4</v>
      </c>
      <c r="B5">
        <v>2</v>
      </c>
      <c r="C5">
        <v>1</v>
      </c>
      <c r="D5">
        <f t="shared" si="1"/>
        <v>2</v>
      </c>
      <c r="E5">
        <f t="shared" si="2"/>
        <v>1</v>
      </c>
      <c r="F5">
        <f t="shared" si="3"/>
        <v>2</v>
      </c>
      <c r="G5">
        <f t="shared" si="4"/>
        <v>4</v>
      </c>
      <c r="H5">
        <f t="shared" si="5"/>
        <v>5.4</v>
      </c>
      <c r="I5">
        <f t="shared" si="6"/>
        <v>10.8</v>
      </c>
      <c r="J5">
        <f>N7/N3</f>
        <v>1.4742857142857146</v>
      </c>
      <c r="K5">
        <f t="shared" si="7"/>
        <v>4.4685714285714289</v>
      </c>
      <c r="L5" s="3">
        <f t="shared" si="8"/>
        <v>0.93142857142857149</v>
      </c>
      <c r="M5">
        <f t="shared" si="9"/>
        <v>0.86755918367346951</v>
      </c>
      <c r="N5">
        <f>MDETERM(O4:P5)</f>
        <v>53.199999999999982</v>
      </c>
      <c r="O5">
        <f>I7</f>
        <v>41.6</v>
      </c>
      <c r="P5">
        <v>21</v>
      </c>
    </row>
    <row r="6" spans="1:16">
      <c r="A6">
        <v>7</v>
      </c>
      <c r="B6">
        <v>4</v>
      </c>
      <c r="C6">
        <v>1</v>
      </c>
      <c r="D6">
        <f t="shared" si="1"/>
        <v>4</v>
      </c>
      <c r="E6">
        <f t="shared" si="2"/>
        <v>1</v>
      </c>
      <c r="F6">
        <f t="shared" si="3"/>
        <v>4</v>
      </c>
      <c r="G6">
        <f t="shared" si="4"/>
        <v>16</v>
      </c>
      <c r="H6">
        <f t="shared" si="5"/>
        <v>7</v>
      </c>
      <c r="I6">
        <f t="shared" si="6"/>
        <v>28</v>
      </c>
      <c r="K6">
        <f t="shared" si="7"/>
        <v>7.4171428571428581</v>
      </c>
      <c r="L6" s="3">
        <f t="shared" si="8"/>
        <v>-0.41714285714285815</v>
      </c>
      <c r="M6">
        <f t="shared" si="9"/>
        <v>0.17400816326530696</v>
      </c>
      <c r="N6" t="s">
        <v>19</v>
      </c>
      <c r="O6">
        <v>4</v>
      </c>
      <c r="P6">
        <f>O4</f>
        <v>16.399999999999999</v>
      </c>
    </row>
    <row r="7" spans="1:16">
      <c r="E7">
        <f>SUM(E3:E6)</f>
        <v>4</v>
      </c>
      <c r="F7">
        <f t="shared" ref="F7:I7" si="10">SUM(F3:F6)</f>
        <v>7</v>
      </c>
      <c r="G7">
        <f t="shared" si="10"/>
        <v>21</v>
      </c>
      <c r="H7">
        <f t="shared" si="10"/>
        <v>16.399999999999999</v>
      </c>
      <c r="I7">
        <f t="shared" si="10"/>
        <v>41.6</v>
      </c>
      <c r="M7">
        <f>SUM(M3:M6)</f>
        <v>1.1817142857142866</v>
      </c>
      <c r="N7">
        <f>MDETERM(O6:P7)</f>
        <v>51.600000000000016</v>
      </c>
      <c r="O7">
        <v>7</v>
      </c>
      <c r="P7">
        <f>I7</f>
        <v>41.6</v>
      </c>
    </row>
    <row r="8" spans="1:16">
      <c r="M8" s="3">
        <f>SQRT(M7)</f>
        <v>1.087066826701232</v>
      </c>
    </row>
    <row r="12" spans="1:16">
      <c r="K12" s="3" t="s">
        <v>41</v>
      </c>
      <c r="L12" s="3">
        <f>$J$3+$J$5*3</f>
        <v>5.9428571428571431</v>
      </c>
    </row>
    <row r="13" spans="1:16">
      <c r="K13" s="3" t="s">
        <v>35</v>
      </c>
      <c r="L13" s="3">
        <f>$J$3+$J$5*5</f>
        <v>8.8914285714285732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5</vt:i4>
      </vt:variant>
    </vt:vector>
  </HeadingPairs>
  <TitlesOfParts>
    <vt:vector size="5" baseType="lpstr">
      <vt:lpstr>uloha 1</vt:lpstr>
      <vt:lpstr>uloha 2</vt:lpstr>
      <vt:lpstr>uloha 3</vt:lpstr>
      <vt:lpstr>uloha4</vt:lpstr>
      <vt:lpstr>uloha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Katarína Bachratá</dc:creator>
  <cp:lastModifiedBy>Katarína Bachratá</cp:lastModifiedBy>
  <dcterms:created xsi:type="dcterms:W3CDTF">2015-03-25T09:12:48Z</dcterms:created>
  <dcterms:modified xsi:type="dcterms:W3CDTF">2015-03-30T07:02:54Z</dcterms:modified>
</cp:coreProperties>
</file>